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 activeTab="1"/>
  </bookViews>
  <sheets>
    <sheet name="Table S6" sheetId="1" r:id="rId1"/>
    <sheet name="Table S7" sheetId="2" r:id="rId2"/>
  </sheets>
  <calcPr calcId="145621"/>
</workbook>
</file>

<file path=xl/calcChain.xml><?xml version="1.0" encoding="utf-8"?>
<calcChain xmlns="http://schemas.openxmlformats.org/spreadsheetml/2006/main">
  <c r="N17" i="1" l="1"/>
  <c r="K17" i="1" s="1"/>
  <c r="M17" i="1"/>
  <c r="F17" i="1" s="1"/>
  <c r="I17" i="1"/>
  <c r="D17" i="1"/>
  <c r="N16" i="1"/>
  <c r="M16" i="1"/>
  <c r="K16" i="1"/>
  <c r="I16" i="1"/>
  <c r="F16" i="1"/>
  <c r="D16" i="1"/>
  <c r="N15" i="1"/>
  <c r="K15" i="1" s="1"/>
  <c r="M15" i="1"/>
  <c r="F15" i="1" s="1"/>
  <c r="D15" i="1"/>
  <c r="N14" i="1"/>
  <c r="K14" i="1" s="1"/>
  <c r="M14" i="1"/>
  <c r="F14" i="1" s="1"/>
  <c r="I14" i="1"/>
  <c r="D14" i="1"/>
  <c r="N13" i="1"/>
  <c r="I13" i="1" s="1"/>
  <c r="K13" i="1"/>
  <c r="F13" i="1"/>
  <c r="D13" i="1"/>
  <c r="N12" i="1"/>
  <c r="K12" i="1" s="1"/>
  <c r="F12" i="1"/>
  <c r="D12" i="1"/>
  <c r="N11" i="1"/>
  <c r="M11" i="1"/>
  <c r="F11" i="1" s="1"/>
  <c r="K11" i="1"/>
  <c r="I11" i="1"/>
  <c r="D11" i="1"/>
  <c r="N10" i="1"/>
  <c r="K10" i="1" s="1"/>
  <c r="M10" i="1"/>
  <c r="F10" i="1" s="1"/>
  <c r="I10" i="1"/>
  <c r="D10" i="1"/>
  <c r="N9" i="1"/>
  <c r="M9" i="1"/>
  <c r="F9" i="1" s="1"/>
  <c r="K9" i="1"/>
  <c r="I9" i="1"/>
  <c r="D9" i="1"/>
  <c r="N8" i="1"/>
  <c r="K8" i="1" s="1"/>
  <c r="M8" i="1"/>
  <c r="F8" i="1" s="1"/>
  <c r="I8" i="1"/>
  <c r="D8" i="1"/>
  <c r="N7" i="1"/>
  <c r="K7" i="1" s="1"/>
  <c r="M7" i="1"/>
  <c r="F7" i="1"/>
  <c r="D7" i="1"/>
  <c r="N6" i="1"/>
  <c r="K6" i="1"/>
  <c r="I6" i="1"/>
  <c r="F6" i="1"/>
  <c r="D6" i="1"/>
  <c r="N5" i="1"/>
  <c r="I5" i="1" s="1"/>
  <c r="K5" i="1"/>
  <c r="F5" i="1"/>
  <c r="D5" i="1"/>
  <c r="N4" i="1"/>
  <c r="I4" i="1" s="1"/>
  <c r="F4" i="1"/>
  <c r="D4" i="1"/>
  <c r="N3" i="1"/>
  <c r="M3" i="1"/>
  <c r="K3" i="1"/>
  <c r="I3" i="1"/>
  <c r="F3" i="1"/>
  <c r="D3" i="1"/>
  <c r="I7" i="1" l="1"/>
  <c r="K4" i="1"/>
  <c r="I12" i="1"/>
  <c r="I15" i="1"/>
</calcChain>
</file>

<file path=xl/sharedStrings.xml><?xml version="1.0" encoding="utf-8"?>
<sst xmlns="http://schemas.openxmlformats.org/spreadsheetml/2006/main" count="371" uniqueCount="211">
  <si>
    <t>Species</t>
    <phoneticPr fontId="5" type="noConversion"/>
  </si>
  <si>
    <t>Accession No.</t>
    <phoneticPr fontId="5" type="noConversion"/>
  </si>
  <si>
    <r>
      <t>Gene</t>
    </r>
    <r>
      <rPr>
        <b/>
        <vertAlign val="superscript"/>
        <sz val="11"/>
        <color indexed="8"/>
        <rFont val="Times New Roman"/>
        <family val="1"/>
      </rPr>
      <t>C</t>
    </r>
    <phoneticPr fontId="5" type="noConversion"/>
  </si>
  <si>
    <r>
      <t>Gene</t>
    </r>
    <r>
      <rPr>
        <b/>
        <vertAlign val="superscript"/>
        <sz val="11"/>
        <color indexed="8"/>
        <rFont val="Times New Roman"/>
        <family val="1"/>
      </rPr>
      <t>C</t>
    </r>
    <r>
      <rPr>
        <b/>
        <sz val="11"/>
        <color indexed="8"/>
        <rFont val="Times New Roman"/>
        <family val="1"/>
      </rPr>
      <t>(%)</t>
    </r>
    <phoneticPr fontId="5" type="noConversion"/>
  </si>
  <si>
    <r>
      <t>Spacer</t>
    </r>
    <r>
      <rPr>
        <b/>
        <vertAlign val="superscript"/>
        <sz val="11"/>
        <color indexed="8"/>
        <rFont val="Times New Roman"/>
        <family val="1"/>
      </rPr>
      <t>C</t>
    </r>
    <phoneticPr fontId="5" type="noConversion"/>
  </si>
  <si>
    <r>
      <t>Spacer</t>
    </r>
    <r>
      <rPr>
        <b/>
        <vertAlign val="superscript"/>
        <sz val="11"/>
        <color indexed="8"/>
        <rFont val="Times New Roman"/>
        <family val="1"/>
      </rPr>
      <t>C</t>
    </r>
    <r>
      <rPr>
        <b/>
        <sz val="11"/>
        <color indexed="8"/>
        <rFont val="Times New Roman"/>
        <family val="1"/>
      </rPr>
      <t>(%)</t>
    </r>
    <phoneticPr fontId="5" type="noConversion"/>
  </si>
  <si>
    <r>
      <t>Gene</t>
    </r>
    <r>
      <rPr>
        <b/>
        <vertAlign val="subscript"/>
        <sz val="11"/>
        <color indexed="8"/>
        <rFont val="Times New Roman"/>
        <family val="1"/>
      </rPr>
      <t>L</t>
    </r>
    <r>
      <rPr>
        <b/>
        <vertAlign val="superscript"/>
        <sz val="11"/>
        <color indexed="8"/>
        <rFont val="Times New Roman"/>
        <family val="1"/>
      </rPr>
      <t>C</t>
    </r>
    <phoneticPr fontId="5" type="noConversion"/>
  </si>
  <si>
    <t>Gene</t>
    <phoneticPr fontId="5" type="noConversion"/>
  </si>
  <si>
    <t>Gene(%)</t>
    <phoneticPr fontId="5" type="noConversion"/>
  </si>
  <si>
    <t>Spacer</t>
    <phoneticPr fontId="5" type="noConversion"/>
  </si>
  <si>
    <t>Spacer(%)</t>
    <phoneticPr fontId="5" type="noConversion"/>
  </si>
  <si>
    <r>
      <t>Gene</t>
    </r>
    <r>
      <rPr>
        <b/>
        <vertAlign val="subscript"/>
        <sz val="11"/>
        <color indexed="8"/>
        <rFont val="Times New Roman"/>
        <family val="1"/>
      </rPr>
      <t>L</t>
    </r>
    <phoneticPr fontId="5" type="noConversion"/>
  </si>
  <si>
    <r>
      <t>Sum</t>
    </r>
    <r>
      <rPr>
        <b/>
        <vertAlign val="superscript"/>
        <sz val="11"/>
        <color indexed="8"/>
        <rFont val="Times New Roman"/>
        <family val="1"/>
      </rPr>
      <t>C</t>
    </r>
    <phoneticPr fontId="5" type="noConversion"/>
  </si>
  <si>
    <t>Sum</t>
    <phoneticPr fontId="5" type="noConversion"/>
  </si>
  <si>
    <t>P. cronquistii</t>
  </si>
  <si>
    <t>NC_033511</t>
    <phoneticPr fontId="5" type="noConversion"/>
  </si>
  <si>
    <t>P. dunniana</t>
  </si>
  <si>
    <t>NC_033512</t>
    <phoneticPr fontId="5" type="noConversion"/>
  </si>
  <si>
    <t>P. fargesii</t>
  </si>
  <si>
    <t>NC_033513</t>
  </si>
  <si>
    <t>P. forrestii</t>
  </si>
  <si>
    <t>KX784044</t>
    <phoneticPr fontId="5" type="noConversion"/>
  </si>
  <si>
    <t>P. luquanensis</t>
  </si>
  <si>
    <t>MF417768</t>
  </si>
  <si>
    <t>3</t>
    <phoneticPr fontId="5" type="noConversion"/>
  </si>
  <si>
    <t>P. luquanensis0</t>
  </si>
  <si>
    <t>NC_033514</t>
  </si>
  <si>
    <t>P. mairei</t>
  </si>
  <si>
    <t>NC_033515</t>
    <phoneticPr fontId="5" type="noConversion"/>
  </si>
  <si>
    <t>P. marmorata</t>
  </si>
  <si>
    <t>MF495705</t>
  </si>
  <si>
    <t>P. marmorata0</t>
  </si>
  <si>
    <t>NC_033516</t>
  </si>
  <si>
    <r>
      <t xml:space="preserve">P. polyphylla </t>
    </r>
    <r>
      <rPr>
        <sz val="11"/>
        <color indexed="8"/>
        <rFont val="Times New Roman"/>
        <family val="1"/>
      </rPr>
      <t xml:space="preserve">var. </t>
    </r>
    <r>
      <rPr>
        <i/>
        <sz val="11"/>
        <color indexed="8"/>
        <rFont val="Times New Roman"/>
        <family val="1"/>
      </rPr>
      <t>chinensis</t>
    </r>
    <phoneticPr fontId="5" type="noConversion"/>
  </si>
  <si>
    <t>NC_033517</t>
    <phoneticPr fontId="5" type="noConversion"/>
  </si>
  <si>
    <r>
      <t xml:space="preserve">P. polyphylla </t>
    </r>
    <r>
      <rPr>
        <sz val="11"/>
        <color indexed="8"/>
        <rFont val="Times New Roman"/>
        <family val="1"/>
      </rPr>
      <t>var.</t>
    </r>
    <r>
      <rPr>
        <i/>
        <sz val="11"/>
        <color indexed="8"/>
        <rFont val="Times New Roman"/>
        <family val="1"/>
      </rPr>
      <t xml:space="preserve"> yunnanensis</t>
    </r>
    <phoneticPr fontId="5" type="noConversion"/>
  </si>
  <si>
    <t>NC_033518</t>
    <phoneticPr fontId="5" type="noConversion"/>
  </si>
  <si>
    <r>
      <t xml:space="preserve">P. polyphylla </t>
    </r>
    <r>
      <rPr>
        <sz val="11"/>
        <color indexed="8"/>
        <rFont val="Times New Roman"/>
        <family val="1"/>
      </rPr>
      <t>var.</t>
    </r>
    <r>
      <rPr>
        <i/>
        <sz val="11"/>
        <color indexed="8"/>
        <rFont val="Times New Roman"/>
        <family val="1"/>
      </rPr>
      <t xml:space="preserve"> yunnanensis0</t>
    </r>
    <phoneticPr fontId="5" type="noConversion"/>
  </si>
  <si>
    <t>KT805945</t>
    <phoneticPr fontId="5" type="noConversion"/>
  </si>
  <si>
    <t>P. quadrifolia</t>
  </si>
  <si>
    <t>NC_033520</t>
    <phoneticPr fontId="5" type="noConversion"/>
  </si>
  <si>
    <t>P. verticillata</t>
  </si>
  <si>
    <t>NC_024560</t>
    <phoneticPr fontId="5" type="noConversion"/>
  </si>
  <si>
    <t>P. vietnamensis</t>
  </si>
  <si>
    <t>NC_033519</t>
    <phoneticPr fontId="5" type="noConversion"/>
  </si>
  <si>
    <r>
      <rPr>
        <vertAlign val="superscript"/>
        <sz val="10"/>
        <color indexed="8"/>
        <rFont val="Times New Roman"/>
        <family val="1"/>
      </rPr>
      <t>C</t>
    </r>
    <r>
      <rPr>
        <sz val="10"/>
        <color indexed="8"/>
        <rFont val="Times New Roman"/>
        <family val="1"/>
      </rPr>
      <t xml:space="preserve"> indicates compound SSR motifs taken into account; </t>
    </r>
    <r>
      <rPr>
        <vertAlign val="subscript"/>
        <sz val="10"/>
        <color indexed="8"/>
        <rFont val="Times New Roman"/>
        <family val="1"/>
      </rPr>
      <t>L</t>
    </r>
    <r>
      <rPr>
        <sz val="10"/>
        <color indexed="8"/>
        <rFont val="Times New Roman"/>
        <family val="1"/>
      </rPr>
      <t xml:space="preserve"> indicates a SSR span the boundary of the gene and its adjacent spacer on the left</t>
    </r>
    <phoneticPr fontId="5" type="noConversion"/>
  </si>
  <si>
    <r>
      <t xml:space="preserve">S7 Table. Polymorphism of SSRs in chloroplast genomes of Sect. </t>
    </r>
    <r>
      <rPr>
        <b/>
        <i/>
        <sz val="12"/>
        <color indexed="8"/>
        <rFont val="Times New Roman"/>
        <family val="1"/>
      </rPr>
      <t>Marmorata</t>
    </r>
    <r>
      <rPr>
        <b/>
        <sz val="12"/>
        <color indexed="8"/>
        <rFont val="Times New Roman"/>
        <family val="1"/>
      </rPr>
      <t>.</t>
    </r>
    <phoneticPr fontId="5" type="noConversion"/>
  </si>
  <si>
    <t>NO.</t>
    <phoneticPr fontId="5" type="noConversion"/>
  </si>
  <si>
    <t>PIC</t>
    <phoneticPr fontId="5" type="noConversion"/>
  </si>
  <si>
    <t>Shannon-Wiener Index</t>
  </si>
  <si>
    <t>Location</t>
    <phoneticPr fontId="5" type="noConversion"/>
  </si>
  <si>
    <t>Region</t>
    <phoneticPr fontId="5" type="noConversion"/>
  </si>
  <si>
    <t>loc-ac</t>
  </si>
  <si>
    <t>rpoC2</t>
  </si>
  <si>
    <t>gene</t>
    <phoneticPr fontId="5" type="noConversion"/>
  </si>
  <si>
    <t>loc-do</t>
  </si>
  <si>
    <t>rps12</t>
  </si>
  <si>
    <t>loc-dp</t>
  </si>
  <si>
    <t>loc-dr3</t>
  </si>
  <si>
    <t>loc-ds</t>
  </si>
  <si>
    <t>loc-dw</t>
  </si>
  <si>
    <t>loc-dy</t>
  </si>
  <si>
    <t>loc-dz</t>
  </si>
  <si>
    <t>loc-ec</t>
  </si>
  <si>
    <t>loc-eh</t>
  </si>
  <si>
    <t>loc-ej</t>
  </si>
  <si>
    <t>loc-eo</t>
  </si>
  <si>
    <t>loc-es</t>
  </si>
  <si>
    <t>loc-ex</t>
  </si>
  <si>
    <t>loc-ex2</t>
  </si>
  <si>
    <t>loc-ex4</t>
  </si>
  <si>
    <t>loc-ex5</t>
  </si>
  <si>
    <t>loc-ex6</t>
  </si>
  <si>
    <t>loc-ex7</t>
  </si>
  <si>
    <t>loc-fb</t>
  </si>
  <si>
    <t>loc-fg</t>
  </si>
  <si>
    <t>loc-fn</t>
  </si>
  <si>
    <t>loc-fp</t>
  </si>
  <si>
    <t>loc-gd</t>
  </si>
  <si>
    <t>loc-gf</t>
  </si>
  <si>
    <t>loc-gm</t>
  </si>
  <si>
    <t>loc-gm2</t>
  </si>
  <si>
    <t>loc-gm3</t>
  </si>
  <si>
    <t>loc-go</t>
  </si>
  <si>
    <t>loc-gp</t>
  </si>
  <si>
    <t>loc-gx</t>
  </si>
  <si>
    <t>loc-hb</t>
  </si>
  <si>
    <t>loc-hc</t>
  </si>
  <si>
    <t>loc-hl</t>
  </si>
  <si>
    <t>loc-hp</t>
  </si>
  <si>
    <t>loc-c</t>
  </si>
  <si>
    <t>trnK-UUU</t>
  </si>
  <si>
    <t>loc-d</t>
  </si>
  <si>
    <t>loc-bl</t>
  </si>
  <si>
    <t>trnL-UAA</t>
  </si>
  <si>
    <t>loc-en</t>
  </si>
  <si>
    <t>ycf1</t>
  </si>
  <si>
    <t>loc-gk</t>
  </si>
  <si>
    <t>loc-gl</t>
  </si>
  <si>
    <t>loc-gq</t>
  </si>
  <si>
    <t>loc-gr</t>
  </si>
  <si>
    <t>loc-gs</t>
  </si>
  <si>
    <t>loc-hd</t>
  </si>
  <si>
    <t>loc-hq</t>
  </si>
  <si>
    <t>ycf2</t>
  </si>
  <si>
    <t>loc-hr</t>
  </si>
  <si>
    <t>loc-ba</t>
  </si>
  <si>
    <t>ycf3</t>
  </si>
  <si>
    <t>loc-be</t>
  </si>
  <si>
    <t>loc-bw</t>
  </si>
  <si>
    <t>atpB-rbcL</t>
  </si>
  <si>
    <t>spacer</t>
  </si>
  <si>
    <t>loc-v</t>
  </si>
  <si>
    <t>atpH-atpI</t>
  </si>
  <si>
    <t>loc-w</t>
  </si>
  <si>
    <t>loc-ek</t>
  </si>
  <si>
    <t>ccsA-ndhD</t>
  </si>
  <si>
    <t>loc-e</t>
  </si>
  <si>
    <t>matK-rps16</t>
  </si>
  <si>
    <t>loc-f</t>
  </si>
  <si>
    <t>loc-g</t>
  </si>
  <si>
    <t>loc-br</t>
  </si>
  <si>
    <t>ndhC-trnV-UAC</t>
  </si>
  <si>
    <t>loc-bv</t>
  </si>
  <si>
    <t>loc-ev</t>
  </si>
  <si>
    <t>ndhF-rpl32</t>
  </si>
  <si>
    <t>loc-fa</t>
  </si>
  <si>
    <t>loc-fs</t>
  </si>
  <si>
    <t>ndhG-ndhI</t>
  </si>
  <si>
    <t>loc-gb</t>
  </si>
  <si>
    <t>ndhI-ndhA</t>
  </si>
  <si>
    <t>loc-bq</t>
  </si>
  <si>
    <t>ndhJ-ndhK</t>
  </si>
  <si>
    <t>loc-ck</t>
  </si>
  <si>
    <t>petA-psbJ</t>
  </si>
  <si>
    <t>loc-co</t>
  </si>
  <si>
    <t>loc-cv</t>
  </si>
  <si>
    <t>petG-trnW-CCA</t>
  </si>
  <si>
    <t>loc-an</t>
  </si>
  <si>
    <t>petN-psbM</t>
  </si>
  <si>
    <t>loc-ay</t>
  </si>
  <si>
    <t>psaA-ycf3</t>
  </si>
  <si>
    <t>loc-az</t>
  </si>
  <si>
    <t>loc-fr</t>
  </si>
  <si>
    <t>psaC-ndhE</t>
  </si>
  <si>
    <t>loc-cg</t>
  </si>
  <si>
    <t>psaI-ycf4</t>
  </si>
  <si>
    <t>loc-cz</t>
  </si>
  <si>
    <t>psaJ-rpl33</t>
  </si>
  <si>
    <t>loc-cr</t>
  </si>
  <si>
    <t>psbE-petL</t>
  </si>
  <si>
    <t>loc-j</t>
  </si>
  <si>
    <t>psbK-psbI</t>
  </si>
  <si>
    <t>loc-ao</t>
  </si>
  <si>
    <t>psbM-trnD-GUC</t>
  </si>
  <si>
    <t>loc-ap</t>
  </si>
  <si>
    <t>loc-av</t>
  </si>
  <si>
    <t>psbZ-trnG-UCC</t>
  </si>
  <si>
    <t>loc-by</t>
  </si>
  <si>
    <t>rbcL-accD</t>
  </si>
  <si>
    <t>loc-bz</t>
  </si>
  <si>
    <t>loc-hj</t>
  </si>
  <si>
    <t>rpl20-rps12</t>
  </si>
  <si>
    <t>loc-ej3</t>
  </si>
  <si>
    <t>rpl32-trnL-UAG</t>
  </si>
  <si>
    <t>loc-ej4</t>
  </si>
  <si>
    <t>loc-de</t>
  </si>
  <si>
    <t>rpl33-rps18</t>
  </si>
  <si>
    <t>loc-ah</t>
  </si>
  <si>
    <t>rpoB-trnC-GCA</t>
  </si>
  <si>
    <t>loc-ai</t>
  </si>
  <si>
    <t>loc-h</t>
  </si>
  <si>
    <t>rps16-trnQ-UUG</t>
  </si>
  <si>
    <t>loc-dd</t>
  </si>
  <si>
    <t>rps18-rpl20</t>
  </si>
  <si>
    <t>loc-ei</t>
  </si>
  <si>
    <t>rps7-trnV-GAC</t>
  </si>
  <si>
    <t>loc-ej1</t>
  </si>
  <si>
    <t>rrn5-trnR-ACG</t>
  </si>
  <si>
    <t>loc-al</t>
  </si>
  <si>
    <t>trnC-GCA-petN</t>
  </si>
  <si>
    <t>loc-aq</t>
  </si>
  <si>
    <t>trnE-UUC-trnT-GGU</t>
  </si>
  <si>
    <t>loc-bm</t>
  </si>
  <si>
    <t>trnF-GAA-ndhJ</t>
  </si>
  <si>
    <t>loc-ek2</t>
  </si>
  <si>
    <t>trnN-GUU-ycf1</t>
  </si>
  <si>
    <t>loc-da</t>
  </si>
  <si>
    <t>trnP-UGG-psaJ</t>
  </si>
  <si>
    <t>loc-db</t>
  </si>
  <si>
    <t>loc-hm</t>
  </si>
  <si>
    <t>trnR-ACG-rrn5</t>
  </si>
  <si>
    <t>loc-l</t>
  </si>
  <si>
    <t>trnS-GCU-trnG-GCC</t>
  </si>
  <si>
    <t>loc-p</t>
  </si>
  <si>
    <t>loc-at</t>
  </si>
  <si>
    <t>trnT-GGU-psbD</t>
  </si>
  <si>
    <t>loc-au</t>
  </si>
  <si>
    <t>loc-bj</t>
  </si>
  <si>
    <t>trnT-UGU-trnL-UAA</t>
  </si>
  <si>
    <t>loc-ho</t>
  </si>
  <si>
    <t>trnV-GAC-rps7</t>
  </si>
  <si>
    <t>loc-ep</t>
  </si>
  <si>
    <t>ycf1-ndhF</t>
  </si>
  <si>
    <t>loc-hh</t>
  </si>
  <si>
    <t>ycf1-trnN-GUU</t>
  </si>
  <si>
    <t>loc-ht</t>
  </si>
  <si>
    <t>ycf2-trnI-CAU</t>
  </si>
  <si>
    <t>loc-bc</t>
  </si>
  <si>
    <t>ycf3-trnS-GGA</t>
  </si>
  <si>
    <r>
      <t xml:space="preserve">Table S6. Number of SSRs in fifteen chloroplast genomes of </t>
    </r>
    <r>
      <rPr>
        <b/>
        <i/>
        <sz val="12"/>
        <color indexed="8"/>
        <rFont val="Times New Roman"/>
        <family val="1"/>
      </rPr>
      <t>Paris</t>
    </r>
    <r>
      <rPr>
        <b/>
        <sz val="12"/>
        <color indexed="8"/>
        <rFont val="Times New Roman"/>
        <family val="1"/>
      </rPr>
      <t xml:space="preserve"> species</t>
    </r>
    <r>
      <rPr>
        <b/>
        <i/>
        <sz val="12"/>
        <color indexed="8"/>
        <rFont val="Times New Roman"/>
        <family val="1"/>
      </rPr>
      <t>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</si>
</sst>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 "/>
    <numFmt numFmtId="178" formatCode="0.000_ "/>
  </numFmts>
  <fonts count="19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vertAlign val="subscript"/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indexed="8"/>
      <name val="Times New Roman"/>
      <family val="1"/>
    </font>
    <font>
      <sz val="10"/>
      <color indexed="8"/>
      <name val="Times New Roman"/>
      <family val="1"/>
    </font>
    <font>
      <vertAlign val="subscript"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11" fillId="0" borderId="0" xfId="0" applyFont="1"/>
    <xf numFmtId="176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11" fillId="0" borderId="0" xfId="0" applyFont="1" applyFill="1"/>
    <xf numFmtId="0" fontId="12" fillId="0" borderId="0" xfId="0" applyFont="1"/>
    <xf numFmtId="0" fontId="6" fillId="0" borderId="0" xfId="0" applyFont="1" applyFill="1"/>
    <xf numFmtId="176" fontId="6" fillId="0" borderId="0" xfId="0" applyNumberFormat="1" applyFont="1" applyFill="1"/>
    <xf numFmtId="177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177" fontId="6" fillId="0" borderId="0" xfId="0" applyNumberFormat="1" applyFont="1" applyFill="1"/>
    <xf numFmtId="49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11" fillId="0" borderId="2" xfId="0" applyFont="1" applyBorder="1"/>
    <xf numFmtId="0" fontId="6" fillId="0" borderId="2" xfId="0" applyFont="1" applyBorder="1"/>
    <xf numFmtId="176" fontId="6" fillId="0" borderId="2" xfId="0" applyNumberFormat="1" applyFont="1" applyBorder="1"/>
    <xf numFmtId="49" fontId="6" fillId="0" borderId="2" xfId="0" applyNumberFormat="1" applyFont="1" applyBorder="1" applyAlignment="1">
      <alignment horizontal="center"/>
    </xf>
    <xf numFmtId="0" fontId="15" fillId="0" borderId="0" xfId="0" applyFont="1" applyFill="1" applyBorder="1"/>
    <xf numFmtId="0" fontId="1" fillId="0" borderId="0" xfId="0" applyFont="1"/>
    <xf numFmtId="0" fontId="7" fillId="0" borderId="1" xfId="0" applyFont="1" applyBorder="1"/>
    <xf numFmtId="178" fontId="6" fillId="0" borderId="0" xfId="0" applyNumberFormat="1" applyFont="1" applyAlignment="1">
      <alignment horizontal="center"/>
    </xf>
    <xf numFmtId="178" fontId="6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J7" sqref="J7"/>
    </sheetView>
  </sheetViews>
  <sheetFormatPr defaultRowHeight="13.5" x14ac:dyDescent="0.15"/>
  <sheetData>
    <row r="1" spans="1:14" ht="16.5" thickBot="1" x14ac:dyDescent="0.3">
      <c r="A1" s="1" t="s">
        <v>210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15" x14ac:dyDescent="0.25">
      <c r="A3" s="4" t="s">
        <v>14</v>
      </c>
      <c r="B3" s="2" t="s">
        <v>15</v>
      </c>
      <c r="C3" s="2">
        <v>52</v>
      </c>
      <c r="D3" s="5">
        <f t="shared" ref="D3:D17" si="0">(C3/M3)*100</f>
        <v>55.319148936170215</v>
      </c>
      <c r="E3" s="2">
        <v>42</v>
      </c>
      <c r="F3" s="5">
        <f t="shared" ref="F3:F17" si="1">(E3/M3)*100</f>
        <v>44.680851063829785</v>
      </c>
      <c r="G3" s="6">
        <v>0</v>
      </c>
      <c r="H3" s="2">
        <v>63</v>
      </c>
      <c r="I3" s="5">
        <f t="shared" ref="I3:I17" si="2">(64/N3)*100</f>
        <v>56.140350877192979</v>
      </c>
      <c r="J3" s="2">
        <v>51</v>
      </c>
      <c r="K3" s="5">
        <f t="shared" ref="K3:K17" si="3">(55/N3)*100</f>
        <v>48.245614035087719</v>
      </c>
      <c r="L3" s="6">
        <v>0</v>
      </c>
      <c r="M3" s="2">
        <f>C3+E3</f>
        <v>94</v>
      </c>
      <c r="N3" s="2">
        <f>H3+J3</f>
        <v>114</v>
      </c>
    </row>
    <row r="4" spans="1:14" ht="15" x14ac:dyDescent="0.25">
      <c r="A4" s="4" t="s">
        <v>16</v>
      </c>
      <c r="B4" s="2" t="s">
        <v>17</v>
      </c>
      <c r="C4" s="2">
        <v>34</v>
      </c>
      <c r="D4" s="5">
        <f t="shared" si="0"/>
        <v>35.051546391752574</v>
      </c>
      <c r="E4" s="2">
        <v>63</v>
      </c>
      <c r="F4" s="5">
        <f t="shared" si="1"/>
        <v>64.948453608247419</v>
      </c>
      <c r="G4" s="6">
        <v>0</v>
      </c>
      <c r="H4" s="2">
        <v>44</v>
      </c>
      <c r="I4" s="5">
        <f t="shared" si="2"/>
        <v>53.781512605042018</v>
      </c>
      <c r="J4" s="2">
        <v>75</v>
      </c>
      <c r="K4" s="5">
        <f t="shared" si="3"/>
        <v>46.218487394957982</v>
      </c>
      <c r="L4" s="6">
        <v>0</v>
      </c>
      <c r="M4" s="2">
        <v>97</v>
      </c>
      <c r="N4" s="2">
        <f>H4+J4</f>
        <v>119</v>
      </c>
    </row>
    <row r="5" spans="1:14" ht="15" x14ac:dyDescent="0.25">
      <c r="A5" s="4" t="s">
        <v>18</v>
      </c>
      <c r="B5" s="2" t="s">
        <v>19</v>
      </c>
      <c r="C5" s="2">
        <v>53</v>
      </c>
      <c r="D5" s="5">
        <f t="shared" si="0"/>
        <v>57.608695652173914</v>
      </c>
      <c r="E5" s="2">
        <v>39</v>
      </c>
      <c r="F5" s="5">
        <f t="shared" si="1"/>
        <v>42.391304347826086</v>
      </c>
      <c r="G5" s="6">
        <v>0</v>
      </c>
      <c r="H5" s="2">
        <v>65</v>
      </c>
      <c r="I5" s="5">
        <f t="shared" si="2"/>
        <v>56.140350877192979</v>
      </c>
      <c r="J5" s="2">
        <v>49</v>
      </c>
      <c r="K5" s="5">
        <f t="shared" si="3"/>
        <v>48.245614035087719</v>
      </c>
      <c r="L5" s="6">
        <v>0</v>
      </c>
      <c r="M5" s="2">
        <v>92</v>
      </c>
      <c r="N5" s="2">
        <f>H5+J5</f>
        <v>114</v>
      </c>
    </row>
    <row r="6" spans="1:14" ht="15" x14ac:dyDescent="0.25">
      <c r="A6" s="4" t="s">
        <v>20</v>
      </c>
      <c r="B6" s="2" t="s">
        <v>21</v>
      </c>
      <c r="C6" s="2">
        <v>55</v>
      </c>
      <c r="D6" s="5">
        <f t="shared" si="0"/>
        <v>57.291666666666664</v>
      </c>
      <c r="E6" s="2">
        <v>41</v>
      </c>
      <c r="F6" s="5">
        <f t="shared" si="1"/>
        <v>42.708333333333329</v>
      </c>
      <c r="G6" s="6">
        <v>0</v>
      </c>
      <c r="H6" s="2">
        <v>81</v>
      </c>
      <c r="I6" s="5">
        <f t="shared" si="2"/>
        <v>48.854961832061065</v>
      </c>
      <c r="J6" s="2">
        <v>50</v>
      </c>
      <c r="K6" s="5">
        <f t="shared" si="3"/>
        <v>41.984732824427482</v>
      </c>
      <c r="L6" s="6">
        <v>0</v>
      </c>
      <c r="M6" s="2">
        <v>96</v>
      </c>
      <c r="N6" s="2">
        <f>H6+J6</f>
        <v>131</v>
      </c>
    </row>
    <row r="7" spans="1:14" ht="15.75" x14ac:dyDescent="0.25">
      <c r="A7" s="7" t="s">
        <v>22</v>
      </c>
      <c r="B7" s="8" t="s">
        <v>23</v>
      </c>
      <c r="C7" s="9">
        <v>39</v>
      </c>
      <c r="D7" s="10">
        <f t="shared" si="0"/>
        <v>41.935483870967744</v>
      </c>
      <c r="E7" s="9">
        <v>53</v>
      </c>
      <c r="F7" s="10">
        <f t="shared" si="1"/>
        <v>56.98924731182796</v>
      </c>
      <c r="G7" s="11">
        <v>1</v>
      </c>
      <c r="H7" s="9">
        <v>57</v>
      </c>
      <c r="I7" s="10">
        <f t="shared" si="2"/>
        <v>49.230769230769234</v>
      </c>
      <c r="J7" s="9">
        <v>70</v>
      </c>
      <c r="K7" s="10">
        <f t="shared" si="3"/>
        <v>42.307692307692307</v>
      </c>
      <c r="L7" s="12" t="s">
        <v>24</v>
      </c>
      <c r="M7" s="13">
        <f>C7+E7+G7</f>
        <v>93</v>
      </c>
      <c r="N7" s="14">
        <f>H7+J7+L7</f>
        <v>130</v>
      </c>
    </row>
    <row r="8" spans="1:14" ht="15" x14ac:dyDescent="0.25">
      <c r="A8" s="4" t="s">
        <v>25</v>
      </c>
      <c r="B8" s="2" t="s">
        <v>26</v>
      </c>
      <c r="C8" s="2">
        <v>52</v>
      </c>
      <c r="D8" s="5">
        <f t="shared" si="0"/>
        <v>55.319148936170215</v>
      </c>
      <c r="E8" s="2">
        <v>42</v>
      </c>
      <c r="F8" s="5">
        <f t="shared" si="1"/>
        <v>44.680851063829785</v>
      </c>
      <c r="G8" s="6">
        <v>0</v>
      </c>
      <c r="H8" s="2">
        <v>72</v>
      </c>
      <c r="I8" s="5">
        <f t="shared" si="2"/>
        <v>52.032520325203258</v>
      </c>
      <c r="J8" s="2">
        <v>51</v>
      </c>
      <c r="K8" s="5">
        <f t="shared" si="3"/>
        <v>44.715447154471541</v>
      </c>
      <c r="L8" s="6">
        <v>0</v>
      </c>
      <c r="M8" s="2">
        <f>C8+E8</f>
        <v>94</v>
      </c>
      <c r="N8" s="2">
        <f>H8+J8</f>
        <v>123</v>
      </c>
    </row>
    <row r="9" spans="1:14" ht="15" x14ac:dyDescent="0.25">
      <c r="A9" s="4" t="s">
        <v>27</v>
      </c>
      <c r="B9" s="2" t="s">
        <v>28</v>
      </c>
      <c r="C9" s="2">
        <v>39</v>
      </c>
      <c r="D9" s="5">
        <f t="shared" si="0"/>
        <v>41.05263157894737</v>
      </c>
      <c r="E9" s="2">
        <v>56</v>
      </c>
      <c r="F9" s="5">
        <f t="shared" si="1"/>
        <v>58.947368421052623</v>
      </c>
      <c r="G9" s="6">
        <v>0</v>
      </c>
      <c r="H9" s="2">
        <v>46</v>
      </c>
      <c r="I9" s="5">
        <f t="shared" si="2"/>
        <v>52.892561983471076</v>
      </c>
      <c r="J9" s="2">
        <v>75</v>
      </c>
      <c r="K9" s="5">
        <f t="shared" si="3"/>
        <v>45.454545454545453</v>
      </c>
      <c r="L9" s="6">
        <v>0</v>
      </c>
      <c r="M9" s="2">
        <f>C9+E9</f>
        <v>95</v>
      </c>
      <c r="N9" s="2">
        <f>H9+J9</f>
        <v>121</v>
      </c>
    </row>
    <row r="10" spans="1:14" ht="15.75" x14ac:dyDescent="0.25">
      <c r="A10" s="7" t="s">
        <v>29</v>
      </c>
      <c r="B10" s="8" t="s">
        <v>30</v>
      </c>
      <c r="C10" s="9">
        <v>41</v>
      </c>
      <c r="D10" s="10">
        <f t="shared" si="0"/>
        <v>44.565217391304344</v>
      </c>
      <c r="E10" s="9">
        <v>50</v>
      </c>
      <c r="F10" s="10">
        <f t="shared" si="1"/>
        <v>54.347826086956516</v>
      </c>
      <c r="G10" s="11">
        <v>1</v>
      </c>
      <c r="H10" s="9">
        <v>60</v>
      </c>
      <c r="I10" s="10">
        <f t="shared" si="2"/>
        <v>50</v>
      </c>
      <c r="J10" s="9">
        <v>66</v>
      </c>
      <c r="K10" s="10">
        <f t="shared" si="3"/>
        <v>42.96875</v>
      </c>
      <c r="L10" s="15">
        <v>2</v>
      </c>
      <c r="M10" s="13">
        <f>C10+E10+G10</f>
        <v>92</v>
      </c>
      <c r="N10" s="9">
        <f>H10+J10+L10</f>
        <v>128</v>
      </c>
    </row>
    <row r="11" spans="1:14" ht="15" x14ac:dyDescent="0.25">
      <c r="A11" s="4" t="s">
        <v>31</v>
      </c>
      <c r="B11" s="2" t="s">
        <v>32</v>
      </c>
      <c r="C11" s="2">
        <v>56</v>
      </c>
      <c r="D11" s="5">
        <f t="shared" si="0"/>
        <v>58.333333333333336</v>
      </c>
      <c r="E11" s="2">
        <v>40</v>
      </c>
      <c r="F11" s="5">
        <f t="shared" si="1"/>
        <v>41.666666666666671</v>
      </c>
      <c r="G11" s="6">
        <v>0</v>
      </c>
      <c r="H11" s="2">
        <v>79</v>
      </c>
      <c r="I11" s="5">
        <f t="shared" si="2"/>
        <v>50.393700787401571</v>
      </c>
      <c r="J11" s="2">
        <v>48</v>
      </c>
      <c r="K11" s="5">
        <f t="shared" si="3"/>
        <v>43.30708661417323</v>
      </c>
      <c r="L11" s="6">
        <v>0</v>
      </c>
      <c r="M11" s="2">
        <f>C11+E11</f>
        <v>96</v>
      </c>
      <c r="N11" s="2">
        <f>H11+J11</f>
        <v>127</v>
      </c>
    </row>
    <row r="12" spans="1:14" ht="15" x14ac:dyDescent="0.25">
      <c r="A12" s="4" t="s">
        <v>33</v>
      </c>
      <c r="B12" s="2" t="s">
        <v>34</v>
      </c>
      <c r="C12" s="2">
        <v>52</v>
      </c>
      <c r="D12" s="5">
        <f t="shared" si="0"/>
        <v>53.061224489795919</v>
      </c>
      <c r="E12" s="2">
        <v>46</v>
      </c>
      <c r="F12" s="5">
        <f t="shared" si="1"/>
        <v>46.938775510204081</v>
      </c>
      <c r="G12" s="6">
        <v>0</v>
      </c>
      <c r="H12" s="2">
        <v>64</v>
      </c>
      <c r="I12" s="5">
        <f t="shared" si="2"/>
        <v>53.781512605042018</v>
      </c>
      <c r="J12" s="2">
        <v>55</v>
      </c>
      <c r="K12" s="5">
        <f t="shared" si="3"/>
        <v>46.218487394957982</v>
      </c>
      <c r="L12" s="6">
        <v>0</v>
      </c>
      <c r="M12" s="2">
        <v>98</v>
      </c>
      <c r="N12" s="2">
        <f>H12+J12</f>
        <v>119</v>
      </c>
    </row>
    <row r="13" spans="1:14" ht="15" x14ac:dyDescent="0.25">
      <c r="A13" s="4" t="s">
        <v>35</v>
      </c>
      <c r="B13" s="2" t="s">
        <v>36</v>
      </c>
      <c r="C13" s="2">
        <v>55</v>
      </c>
      <c r="D13" s="5">
        <f t="shared" si="0"/>
        <v>56.701030927835049</v>
      </c>
      <c r="E13" s="2">
        <v>42</v>
      </c>
      <c r="F13" s="5">
        <f t="shared" si="1"/>
        <v>43.298969072164951</v>
      </c>
      <c r="G13" s="6">
        <v>0</v>
      </c>
      <c r="H13" s="2">
        <v>69</v>
      </c>
      <c r="I13" s="5">
        <f t="shared" si="2"/>
        <v>54.700854700854705</v>
      </c>
      <c r="J13" s="2">
        <v>48</v>
      </c>
      <c r="K13" s="5">
        <f t="shared" si="3"/>
        <v>47.008547008547005</v>
      </c>
      <c r="L13" s="6">
        <v>0</v>
      </c>
      <c r="M13" s="2">
        <v>97</v>
      </c>
      <c r="N13" s="2">
        <f>H13+J13</f>
        <v>117</v>
      </c>
    </row>
    <row r="14" spans="1:14" ht="15" x14ac:dyDescent="0.25">
      <c r="A14" s="7" t="s">
        <v>37</v>
      </c>
      <c r="B14" s="2" t="s">
        <v>38</v>
      </c>
      <c r="C14" s="9">
        <v>52</v>
      </c>
      <c r="D14" s="10">
        <f t="shared" si="0"/>
        <v>55.913978494623649</v>
      </c>
      <c r="E14" s="9">
        <v>41</v>
      </c>
      <c r="F14" s="10">
        <f t="shared" si="1"/>
        <v>44.086021505376344</v>
      </c>
      <c r="G14" s="11">
        <v>1</v>
      </c>
      <c r="H14" s="9">
        <v>70</v>
      </c>
      <c r="I14" s="10">
        <f t="shared" si="2"/>
        <v>53.333333333333336</v>
      </c>
      <c r="J14" s="9">
        <v>47</v>
      </c>
      <c r="K14" s="10">
        <f t="shared" si="3"/>
        <v>45.833333333333329</v>
      </c>
      <c r="L14" s="15">
        <v>3</v>
      </c>
      <c r="M14" s="9">
        <f>C14+E14</f>
        <v>93</v>
      </c>
      <c r="N14" s="9">
        <f>H14+J14+L14</f>
        <v>120</v>
      </c>
    </row>
    <row r="15" spans="1:14" ht="15" x14ac:dyDescent="0.25">
      <c r="A15" s="4" t="s">
        <v>39</v>
      </c>
      <c r="B15" s="2" t="s">
        <v>40</v>
      </c>
      <c r="C15" s="2">
        <v>39</v>
      </c>
      <c r="D15" s="5">
        <f t="shared" si="0"/>
        <v>53.424657534246577</v>
      </c>
      <c r="E15" s="2">
        <v>34</v>
      </c>
      <c r="F15" s="5">
        <f t="shared" si="1"/>
        <v>46.575342465753423</v>
      </c>
      <c r="G15" s="16">
        <v>0</v>
      </c>
      <c r="H15" s="2">
        <v>46</v>
      </c>
      <c r="I15" s="5">
        <f t="shared" si="2"/>
        <v>75.294117647058826</v>
      </c>
      <c r="J15" s="2">
        <v>39</v>
      </c>
      <c r="K15" s="5">
        <f t="shared" si="3"/>
        <v>64.705882352941174</v>
      </c>
      <c r="L15" s="6">
        <v>0</v>
      </c>
      <c r="M15" s="2">
        <f>C15+E15</f>
        <v>73</v>
      </c>
      <c r="N15" s="2">
        <f>H15+J15</f>
        <v>85</v>
      </c>
    </row>
    <row r="16" spans="1:14" ht="15" x14ac:dyDescent="0.25">
      <c r="A16" s="4" t="s">
        <v>41</v>
      </c>
      <c r="B16" s="2" t="s">
        <v>42</v>
      </c>
      <c r="C16" s="2">
        <v>40</v>
      </c>
      <c r="D16" s="5">
        <f t="shared" si="0"/>
        <v>56.338028169014088</v>
      </c>
      <c r="E16" s="2">
        <v>31</v>
      </c>
      <c r="F16" s="5">
        <f t="shared" si="1"/>
        <v>43.661971830985912</v>
      </c>
      <c r="G16" s="16">
        <v>0</v>
      </c>
      <c r="H16" s="2">
        <v>45</v>
      </c>
      <c r="I16" s="5">
        <f t="shared" si="2"/>
        <v>79.012345679012341</v>
      </c>
      <c r="J16" s="2">
        <v>36</v>
      </c>
      <c r="K16" s="5">
        <f t="shared" si="3"/>
        <v>67.901234567901241</v>
      </c>
      <c r="L16" s="6">
        <v>0</v>
      </c>
      <c r="M16" s="2">
        <f>C16+E16</f>
        <v>71</v>
      </c>
      <c r="N16" s="2">
        <f>H16+J16</f>
        <v>81</v>
      </c>
    </row>
    <row r="17" spans="1:14" ht="15.75" thickBot="1" x14ac:dyDescent="0.3">
      <c r="A17" s="17" t="s">
        <v>43</v>
      </c>
      <c r="B17" s="18" t="s">
        <v>44</v>
      </c>
      <c r="C17" s="18">
        <v>55</v>
      </c>
      <c r="D17" s="19">
        <f t="shared" si="0"/>
        <v>57.894736842105267</v>
      </c>
      <c r="E17" s="18">
        <v>40</v>
      </c>
      <c r="F17" s="19">
        <f t="shared" si="1"/>
        <v>42.105263157894733</v>
      </c>
      <c r="G17" s="20">
        <v>0</v>
      </c>
      <c r="H17" s="18">
        <v>67</v>
      </c>
      <c r="I17" s="19">
        <f t="shared" si="2"/>
        <v>55.172413793103445</v>
      </c>
      <c r="J17" s="18">
        <v>49</v>
      </c>
      <c r="K17" s="19">
        <f t="shared" si="3"/>
        <v>47.413793103448278</v>
      </c>
      <c r="L17" s="20">
        <v>0</v>
      </c>
      <c r="M17" s="18">
        <f>C17+E17</f>
        <v>95</v>
      </c>
      <c r="N17" s="18">
        <f>H17+J17</f>
        <v>116</v>
      </c>
    </row>
    <row r="18" spans="1:14" ht="16.5" x14ac:dyDescent="0.25">
      <c r="A18" s="21" t="s">
        <v>45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topLeftCell="A37" workbookViewId="0">
      <selection activeCell="G51" sqref="G51"/>
    </sheetView>
  </sheetViews>
  <sheetFormatPr defaultRowHeight="13.5" x14ac:dyDescent="0.15"/>
  <sheetData>
    <row r="1" spans="1:5" ht="16.5" thickBot="1" x14ac:dyDescent="0.3">
      <c r="A1" s="22" t="s">
        <v>46</v>
      </c>
      <c r="B1" s="2"/>
      <c r="C1" s="2"/>
      <c r="D1" s="2"/>
      <c r="E1" s="2"/>
    </row>
    <row r="2" spans="1:5" ht="14.25" x14ac:dyDescent="0.2">
      <c r="A2" s="3" t="s">
        <v>47</v>
      </c>
      <c r="B2" s="3" t="s">
        <v>48</v>
      </c>
      <c r="C2" s="23" t="s">
        <v>49</v>
      </c>
      <c r="D2" s="3" t="s">
        <v>50</v>
      </c>
      <c r="E2" s="3" t="s">
        <v>51</v>
      </c>
    </row>
    <row r="3" spans="1:5" ht="15" x14ac:dyDescent="0.25">
      <c r="A3" s="2" t="s">
        <v>52</v>
      </c>
      <c r="B3" s="24">
        <v>0.75</v>
      </c>
      <c r="C3" s="24">
        <v>1.3862943611198906</v>
      </c>
      <c r="D3" s="4" t="s">
        <v>53</v>
      </c>
      <c r="E3" s="2" t="s">
        <v>54</v>
      </c>
    </row>
    <row r="4" spans="1:5" ht="15" x14ac:dyDescent="0.25">
      <c r="A4" s="2" t="s">
        <v>55</v>
      </c>
      <c r="B4" s="24">
        <v>0.66666666666666674</v>
      </c>
      <c r="C4" s="24">
        <v>1.0986122886681096</v>
      </c>
      <c r="D4" s="4" t="s">
        <v>56</v>
      </c>
      <c r="E4" s="2" t="s">
        <v>54</v>
      </c>
    </row>
    <row r="5" spans="1:5" ht="15" x14ac:dyDescent="0.25">
      <c r="A5" s="2" t="s">
        <v>57</v>
      </c>
      <c r="B5" s="24">
        <v>0.66666666666666674</v>
      </c>
      <c r="C5" s="24">
        <v>1.0986122886681096</v>
      </c>
      <c r="D5" s="4" t="s">
        <v>56</v>
      </c>
      <c r="E5" s="2" t="s">
        <v>54</v>
      </c>
    </row>
    <row r="6" spans="1:5" ht="15" x14ac:dyDescent="0.25">
      <c r="A6" s="2" t="s">
        <v>58</v>
      </c>
      <c r="B6" s="24">
        <v>0.75</v>
      </c>
      <c r="C6" s="24">
        <v>1.3862943611198906</v>
      </c>
      <c r="D6" s="4" t="s">
        <v>56</v>
      </c>
      <c r="E6" s="2" t="s">
        <v>54</v>
      </c>
    </row>
    <row r="7" spans="1:5" ht="15" x14ac:dyDescent="0.25">
      <c r="A7" s="2" t="s">
        <v>59</v>
      </c>
      <c r="B7" s="24">
        <v>0.75</v>
      </c>
      <c r="C7" s="24">
        <v>1.3862943611198906</v>
      </c>
      <c r="D7" s="4" t="s">
        <v>56</v>
      </c>
      <c r="E7" s="2" t="s">
        <v>54</v>
      </c>
    </row>
    <row r="8" spans="1:5" ht="15" x14ac:dyDescent="0.25">
      <c r="A8" s="2" t="s">
        <v>60</v>
      </c>
      <c r="B8" s="24">
        <v>0.66666666666666674</v>
      </c>
      <c r="C8" s="24">
        <v>1.0986122886681096</v>
      </c>
      <c r="D8" s="4" t="s">
        <v>56</v>
      </c>
      <c r="E8" s="2" t="s">
        <v>54</v>
      </c>
    </row>
    <row r="9" spans="1:5" ht="15" x14ac:dyDescent="0.25">
      <c r="A9" s="2" t="s">
        <v>61</v>
      </c>
      <c r="B9" s="24">
        <v>0.66666666666666674</v>
      </c>
      <c r="C9" s="24">
        <v>1.0986122886681096</v>
      </c>
      <c r="D9" s="4" t="s">
        <v>56</v>
      </c>
      <c r="E9" s="2" t="s">
        <v>54</v>
      </c>
    </row>
    <row r="10" spans="1:5" ht="15" x14ac:dyDescent="0.25">
      <c r="A10" s="2" t="s">
        <v>62</v>
      </c>
      <c r="B10" s="24">
        <v>0.75</v>
      </c>
      <c r="C10" s="24">
        <v>1.3862943611198906</v>
      </c>
      <c r="D10" s="4" t="s">
        <v>56</v>
      </c>
      <c r="E10" s="2" t="s">
        <v>54</v>
      </c>
    </row>
    <row r="11" spans="1:5" ht="15" x14ac:dyDescent="0.25">
      <c r="A11" s="2" t="s">
        <v>63</v>
      </c>
      <c r="B11" s="24">
        <v>0.75</v>
      </c>
      <c r="C11" s="24">
        <v>1.3862943611198906</v>
      </c>
      <c r="D11" s="4" t="s">
        <v>56</v>
      </c>
      <c r="E11" s="2" t="s">
        <v>54</v>
      </c>
    </row>
    <row r="12" spans="1:5" ht="15" x14ac:dyDescent="0.25">
      <c r="A12" s="2" t="s">
        <v>64</v>
      </c>
      <c r="B12" s="24">
        <v>0.5</v>
      </c>
      <c r="C12" s="24">
        <v>0.69314718055994529</v>
      </c>
      <c r="D12" s="4" t="s">
        <v>56</v>
      </c>
      <c r="E12" s="2" t="s">
        <v>54</v>
      </c>
    </row>
    <row r="13" spans="1:5" ht="15" x14ac:dyDescent="0.25">
      <c r="A13" s="2" t="s">
        <v>65</v>
      </c>
      <c r="B13" s="24">
        <v>0.5</v>
      </c>
      <c r="C13" s="24">
        <v>0.69314718055994529</v>
      </c>
      <c r="D13" s="4" t="s">
        <v>56</v>
      </c>
      <c r="E13" s="2" t="s">
        <v>54</v>
      </c>
    </row>
    <row r="14" spans="1:5" ht="15" x14ac:dyDescent="0.25">
      <c r="A14" s="2" t="s">
        <v>66</v>
      </c>
      <c r="B14" s="24">
        <v>0.5</v>
      </c>
      <c r="C14" s="24">
        <v>0.69314718055994529</v>
      </c>
      <c r="D14" s="4" t="s">
        <v>56</v>
      </c>
      <c r="E14" s="2" t="s">
        <v>54</v>
      </c>
    </row>
    <row r="15" spans="1:5" ht="15" x14ac:dyDescent="0.25">
      <c r="A15" s="2" t="s">
        <v>67</v>
      </c>
      <c r="B15" s="24">
        <v>0.5</v>
      </c>
      <c r="C15" s="24">
        <v>0.69314718055994529</v>
      </c>
      <c r="D15" s="4" t="s">
        <v>56</v>
      </c>
      <c r="E15" s="2" t="s">
        <v>54</v>
      </c>
    </row>
    <row r="16" spans="1:5" ht="15" x14ac:dyDescent="0.25">
      <c r="A16" s="2" t="s">
        <v>68</v>
      </c>
      <c r="B16" s="24">
        <v>0.5</v>
      </c>
      <c r="C16" s="24">
        <v>0.69314718055994529</v>
      </c>
      <c r="D16" s="4" t="s">
        <v>56</v>
      </c>
      <c r="E16" s="2" t="s">
        <v>54</v>
      </c>
    </row>
    <row r="17" spans="1:5" ht="15" x14ac:dyDescent="0.25">
      <c r="A17" s="2" t="s">
        <v>69</v>
      </c>
      <c r="B17" s="24">
        <v>0.5</v>
      </c>
      <c r="C17" s="24">
        <v>0.69314718055994529</v>
      </c>
      <c r="D17" s="4" t="s">
        <v>56</v>
      </c>
      <c r="E17" s="2" t="s">
        <v>54</v>
      </c>
    </row>
    <row r="18" spans="1:5" ht="15" x14ac:dyDescent="0.25">
      <c r="A18" s="2" t="s">
        <v>70</v>
      </c>
      <c r="B18" s="24">
        <v>0</v>
      </c>
      <c r="C18" s="24">
        <v>0</v>
      </c>
      <c r="D18" s="4" t="s">
        <v>56</v>
      </c>
      <c r="E18" s="2" t="s">
        <v>54</v>
      </c>
    </row>
    <row r="19" spans="1:5" ht="15" x14ac:dyDescent="0.25">
      <c r="A19" s="2" t="s">
        <v>71</v>
      </c>
      <c r="B19" s="24">
        <v>0.5</v>
      </c>
      <c r="C19" s="24">
        <v>0.69314718055994529</v>
      </c>
      <c r="D19" s="4" t="s">
        <v>56</v>
      </c>
      <c r="E19" s="2" t="s">
        <v>54</v>
      </c>
    </row>
    <row r="20" spans="1:5" ht="15" x14ac:dyDescent="0.25">
      <c r="A20" s="2" t="s">
        <v>72</v>
      </c>
      <c r="B20" s="24">
        <v>0</v>
      </c>
      <c r="C20" s="24">
        <v>0</v>
      </c>
      <c r="D20" s="4" t="s">
        <v>56</v>
      </c>
      <c r="E20" s="2" t="s">
        <v>54</v>
      </c>
    </row>
    <row r="21" spans="1:5" ht="15" x14ac:dyDescent="0.25">
      <c r="A21" s="2" t="s">
        <v>73</v>
      </c>
      <c r="B21" s="24">
        <v>0.5</v>
      </c>
      <c r="C21" s="24">
        <v>0.69314718055994529</v>
      </c>
      <c r="D21" s="4" t="s">
        <v>56</v>
      </c>
      <c r="E21" s="2" t="s">
        <v>54</v>
      </c>
    </row>
    <row r="22" spans="1:5" ht="15" x14ac:dyDescent="0.25">
      <c r="A22" s="2" t="s">
        <v>74</v>
      </c>
      <c r="B22" s="24">
        <v>0.5</v>
      </c>
      <c r="C22" s="24">
        <v>0.69314718055994529</v>
      </c>
      <c r="D22" s="4" t="s">
        <v>56</v>
      </c>
      <c r="E22" s="2" t="s">
        <v>54</v>
      </c>
    </row>
    <row r="23" spans="1:5" ht="15" x14ac:dyDescent="0.25">
      <c r="A23" s="2" t="s">
        <v>75</v>
      </c>
      <c r="B23" s="24">
        <v>0.5</v>
      </c>
      <c r="C23" s="24">
        <v>0.69314718055994529</v>
      </c>
      <c r="D23" s="4" t="s">
        <v>56</v>
      </c>
      <c r="E23" s="2" t="s">
        <v>54</v>
      </c>
    </row>
    <row r="24" spans="1:5" ht="15" x14ac:dyDescent="0.25">
      <c r="A24" s="2" t="s">
        <v>76</v>
      </c>
      <c r="B24" s="24">
        <v>0.5</v>
      </c>
      <c r="C24" s="24">
        <v>0.69314718055994529</v>
      </c>
      <c r="D24" s="4" t="s">
        <v>56</v>
      </c>
      <c r="E24" s="2" t="s">
        <v>54</v>
      </c>
    </row>
    <row r="25" spans="1:5" ht="15" x14ac:dyDescent="0.25">
      <c r="A25" s="2" t="s">
        <v>77</v>
      </c>
      <c r="B25" s="24">
        <v>0.5</v>
      </c>
      <c r="C25" s="24">
        <v>0.69314718055994529</v>
      </c>
      <c r="D25" s="4" t="s">
        <v>56</v>
      </c>
      <c r="E25" s="2" t="s">
        <v>54</v>
      </c>
    </row>
    <row r="26" spans="1:5" ht="15" x14ac:dyDescent="0.25">
      <c r="A26" s="2" t="s">
        <v>78</v>
      </c>
      <c r="B26" s="24">
        <v>0.5</v>
      </c>
      <c r="C26" s="24">
        <v>0.69314718055994529</v>
      </c>
      <c r="D26" s="4" t="s">
        <v>56</v>
      </c>
      <c r="E26" s="2" t="s">
        <v>54</v>
      </c>
    </row>
    <row r="27" spans="1:5" ht="15" x14ac:dyDescent="0.25">
      <c r="A27" s="2" t="s">
        <v>79</v>
      </c>
      <c r="B27" s="24">
        <v>0.5</v>
      </c>
      <c r="C27" s="24">
        <v>0.69314718055994529</v>
      </c>
      <c r="D27" s="4" t="s">
        <v>56</v>
      </c>
      <c r="E27" s="2" t="s">
        <v>54</v>
      </c>
    </row>
    <row r="28" spans="1:5" ht="15" x14ac:dyDescent="0.25">
      <c r="A28" s="2" t="s">
        <v>80</v>
      </c>
      <c r="B28" s="24">
        <v>0.5</v>
      </c>
      <c r="C28" s="24">
        <v>0.69314718055994529</v>
      </c>
      <c r="D28" s="4" t="s">
        <v>56</v>
      </c>
      <c r="E28" s="2" t="s">
        <v>54</v>
      </c>
    </row>
    <row r="29" spans="1:5" ht="15" x14ac:dyDescent="0.25">
      <c r="A29" s="2" t="s">
        <v>81</v>
      </c>
      <c r="B29" s="24">
        <v>0</v>
      </c>
      <c r="C29" s="24">
        <v>0</v>
      </c>
      <c r="D29" s="4" t="s">
        <v>56</v>
      </c>
      <c r="E29" s="2" t="s">
        <v>54</v>
      </c>
    </row>
    <row r="30" spans="1:5" ht="15" x14ac:dyDescent="0.25">
      <c r="A30" s="2" t="s">
        <v>82</v>
      </c>
      <c r="B30" s="24">
        <v>0</v>
      </c>
      <c r="C30" s="24">
        <v>0</v>
      </c>
      <c r="D30" s="4" t="s">
        <v>56</v>
      </c>
      <c r="E30" s="2" t="s">
        <v>54</v>
      </c>
    </row>
    <row r="31" spans="1:5" ht="15" x14ac:dyDescent="0.25">
      <c r="A31" s="2" t="s">
        <v>83</v>
      </c>
      <c r="B31" s="24">
        <v>0.5</v>
      </c>
      <c r="C31" s="24">
        <v>0.69314718055994529</v>
      </c>
      <c r="D31" s="4" t="s">
        <v>56</v>
      </c>
      <c r="E31" s="2" t="s">
        <v>54</v>
      </c>
    </row>
    <row r="32" spans="1:5" ht="15" x14ac:dyDescent="0.25">
      <c r="A32" s="2" t="s">
        <v>84</v>
      </c>
      <c r="B32" s="24">
        <v>0.5</v>
      </c>
      <c r="C32" s="24">
        <v>0.69314718055994529</v>
      </c>
      <c r="D32" s="4" t="s">
        <v>56</v>
      </c>
      <c r="E32" s="2" t="s">
        <v>54</v>
      </c>
    </row>
    <row r="33" spans="1:5" ht="15" x14ac:dyDescent="0.25">
      <c r="A33" s="2" t="s">
        <v>85</v>
      </c>
      <c r="B33" s="24">
        <v>0.5</v>
      </c>
      <c r="C33" s="24">
        <v>0.69314718055994529</v>
      </c>
      <c r="D33" s="4" t="s">
        <v>56</v>
      </c>
      <c r="E33" s="2" t="s">
        <v>54</v>
      </c>
    </row>
    <row r="34" spans="1:5" ht="15" x14ac:dyDescent="0.25">
      <c r="A34" s="2" t="s">
        <v>86</v>
      </c>
      <c r="B34" s="24">
        <v>0.75</v>
      </c>
      <c r="C34" s="24">
        <v>1.3862943611198906</v>
      </c>
      <c r="D34" s="4" t="s">
        <v>56</v>
      </c>
      <c r="E34" s="2" t="s">
        <v>54</v>
      </c>
    </row>
    <row r="35" spans="1:5" ht="15" x14ac:dyDescent="0.25">
      <c r="A35" s="2" t="s">
        <v>87</v>
      </c>
      <c r="B35" s="24">
        <v>0.5</v>
      </c>
      <c r="C35" s="24">
        <v>0.69314718055994529</v>
      </c>
      <c r="D35" s="4" t="s">
        <v>56</v>
      </c>
      <c r="E35" s="2" t="s">
        <v>54</v>
      </c>
    </row>
    <row r="36" spans="1:5" ht="15" x14ac:dyDescent="0.25">
      <c r="A36" s="2" t="s">
        <v>88</v>
      </c>
      <c r="B36" s="24">
        <v>0.5</v>
      </c>
      <c r="C36" s="24">
        <v>0.69314718055994529</v>
      </c>
      <c r="D36" s="4" t="s">
        <v>56</v>
      </c>
      <c r="E36" s="2" t="s">
        <v>54</v>
      </c>
    </row>
    <row r="37" spans="1:5" ht="15" x14ac:dyDescent="0.25">
      <c r="A37" s="2" t="s">
        <v>89</v>
      </c>
      <c r="B37" s="24">
        <v>0.5</v>
      </c>
      <c r="C37" s="24">
        <v>0.69314718055994529</v>
      </c>
      <c r="D37" s="4" t="s">
        <v>56</v>
      </c>
      <c r="E37" s="2" t="s">
        <v>54</v>
      </c>
    </row>
    <row r="38" spans="1:5" ht="15" x14ac:dyDescent="0.25">
      <c r="A38" s="2" t="s">
        <v>90</v>
      </c>
      <c r="B38" s="24">
        <v>0.75</v>
      </c>
      <c r="C38" s="24">
        <v>1.3862943611198906</v>
      </c>
      <c r="D38" s="4" t="s">
        <v>91</v>
      </c>
      <c r="E38" s="2" t="s">
        <v>54</v>
      </c>
    </row>
    <row r="39" spans="1:5" ht="15" x14ac:dyDescent="0.25">
      <c r="A39" s="2" t="s">
        <v>92</v>
      </c>
      <c r="B39" s="24">
        <v>0.66666666666666674</v>
      </c>
      <c r="C39" s="24">
        <v>1.0986122886681096</v>
      </c>
      <c r="D39" s="4" t="s">
        <v>91</v>
      </c>
      <c r="E39" s="2" t="s">
        <v>54</v>
      </c>
    </row>
    <row r="40" spans="1:5" ht="15" x14ac:dyDescent="0.25">
      <c r="A40" s="2" t="s">
        <v>93</v>
      </c>
      <c r="B40" s="24">
        <v>0.75</v>
      </c>
      <c r="C40" s="24">
        <v>1.3862943611198906</v>
      </c>
      <c r="D40" s="4" t="s">
        <v>94</v>
      </c>
      <c r="E40" s="2" t="s">
        <v>54</v>
      </c>
    </row>
    <row r="41" spans="1:5" ht="15" x14ac:dyDescent="0.25">
      <c r="A41" s="2" t="s">
        <v>95</v>
      </c>
      <c r="B41" s="24">
        <v>0.5</v>
      </c>
      <c r="C41" s="24">
        <v>0.69314718055994529</v>
      </c>
      <c r="D41" s="4" t="s">
        <v>96</v>
      </c>
      <c r="E41" s="2" t="s">
        <v>54</v>
      </c>
    </row>
    <row r="42" spans="1:5" ht="15" x14ac:dyDescent="0.25">
      <c r="A42" s="2" t="s">
        <v>97</v>
      </c>
      <c r="B42" s="24">
        <v>0.5</v>
      </c>
      <c r="C42" s="24">
        <v>0.69314718055994529</v>
      </c>
      <c r="D42" s="4" t="s">
        <v>96</v>
      </c>
      <c r="E42" s="2" t="s">
        <v>54</v>
      </c>
    </row>
    <row r="43" spans="1:5" ht="15" x14ac:dyDescent="0.25">
      <c r="A43" s="2" t="s">
        <v>98</v>
      </c>
      <c r="B43" s="24">
        <v>0.5</v>
      </c>
      <c r="C43" s="24">
        <v>0.69314718055994529</v>
      </c>
      <c r="D43" s="4" t="s">
        <v>96</v>
      </c>
      <c r="E43" s="2" t="s">
        <v>54</v>
      </c>
    </row>
    <row r="44" spans="1:5" ht="15" x14ac:dyDescent="0.25">
      <c r="A44" s="2" t="s">
        <v>99</v>
      </c>
      <c r="B44" s="24">
        <v>0.5</v>
      </c>
      <c r="C44" s="24">
        <v>0.69314718055994529</v>
      </c>
      <c r="D44" s="4" t="s">
        <v>96</v>
      </c>
      <c r="E44" s="2" t="s">
        <v>54</v>
      </c>
    </row>
    <row r="45" spans="1:5" ht="15" x14ac:dyDescent="0.25">
      <c r="A45" s="2" t="s">
        <v>100</v>
      </c>
      <c r="B45" s="24">
        <v>0.5</v>
      </c>
      <c r="C45" s="24">
        <v>0.69314718055994529</v>
      </c>
      <c r="D45" s="4" t="s">
        <v>96</v>
      </c>
      <c r="E45" s="2" t="s">
        <v>54</v>
      </c>
    </row>
    <row r="46" spans="1:5" ht="15" x14ac:dyDescent="0.25">
      <c r="A46" s="2" t="s">
        <v>101</v>
      </c>
      <c r="B46" s="24">
        <v>0.5</v>
      </c>
      <c r="C46" s="24">
        <v>0.69314718055994529</v>
      </c>
      <c r="D46" s="4" t="s">
        <v>96</v>
      </c>
      <c r="E46" s="2" t="s">
        <v>54</v>
      </c>
    </row>
    <row r="47" spans="1:5" ht="15" x14ac:dyDescent="0.25">
      <c r="A47" s="2" t="s">
        <v>102</v>
      </c>
      <c r="B47" s="24">
        <v>0.5</v>
      </c>
      <c r="C47" s="24">
        <v>0.69314718055994529</v>
      </c>
      <c r="D47" s="4" t="s">
        <v>96</v>
      </c>
      <c r="E47" s="2" t="s">
        <v>54</v>
      </c>
    </row>
    <row r="48" spans="1:5" ht="15" x14ac:dyDescent="0.25">
      <c r="A48" s="2" t="s">
        <v>103</v>
      </c>
      <c r="B48" s="24">
        <v>0.75</v>
      </c>
      <c r="C48" s="24">
        <v>1.3862943611198906</v>
      </c>
      <c r="D48" s="4" t="s">
        <v>104</v>
      </c>
      <c r="E48" s="2" t="s">
        <v>54</v>
      </c>
    </row>
    <row r="49" spans="1:5" ht="15" x14ac:dyDescent="0.25">
      <c r="A49" s="2" t="s">
        <v>105</v>
      </c>
      <c r="B49" s="24">
        <v>0.66666666666666674</v>
      </c>
      <c r="C49" s="24">
        <v>1.0986122886681096</v>
      </c>
      <c r="D49" s="4" t="s">
        <v>104</v>
      </c>
      <c r="E49" s="2" t="s">
        <v>54</v>
      </c>
    </row>
    <row r="50" spans="1:5" ht="15" x14ac:dyDescent="0.25">
      <c r="A50" s="2" t="s">
        <v>106</v>
      </c>
      <c r="B50" s="24">
        <v>0.75</v>
      </c>
      <c r="C50" s="24">
        <v>1.3862943611198906</v>
      </c>
      <c r="D50" s="4" t="s">
        <v>107</v>
      </c>
      <c r="E50" s="2" t="s">
        <v>54</v>
      </c>
    </row>
    <row r="51" spans="1:5" ht="15" x14ac:dyDescent="0.25">
      <c r="A51" s="2" t="s">
        <v>108</v>
      </c>
      <c r="B51" s="24">
        <v>0.75</v>
      </c>
      <c r="C51" s="24">
        <v>1.3862943611198906</v>
      </c>
      <c r="D51" s="4" t="s">
        <v>107</v>
      </c>
      <c r="E51" s="2" t="s">
        <v>54</v>
      </c>
    </row>
    <row r="52" spans="1:5" ht="15" x14ac:dyDescent="0.25">
      <c r="A52" s="2" t="s">
        <v>109</v>
      </c>
      <c r="B52" s="24">
        <v>0.75</v>
      </c>
      <c r="C52" s="24">
        <v>1.3862943611198906</v>
      </c>
      <c r="D52" s="4" t="s">
        <v>110</v>
      </c>
      <c r="E52" s="2" t="s">
        <v>111</v>
      </c>
    </row>
    <row r="53" spans="1:5" ht="15" x14ac:dyDescent="0.25">
      <c r="A53" s="2" t="s">
        <v>112</v>
      </c>
      <c r="B53" s="24">
        <v>0.75</v>
      </c>
      <c r="C53" s="24">
        <v>1.3862943611198906</v>
      </c>
      <c r="D53" s="4" t="s">
        <v>113</v>
      </c>
      <c r="E53" s="2" t="s">
        <v>111</v>
      </c>
    </row>
    <row r="54" spans="1:5" ht="15" x14ac:dyDescent="0.25">
      <c r="A54" s="2" t="s">
        <v>114</v>
      </c>
      <c r="B54" s="24">
        <v>0.75</v>
      </c>
      <c r="C54" s="24">
        <v>1.3862943611198906</v>
      </c>
      <c r="D54" s="4" t="s">
        <v>113</v>
      </c>
      <c r="E54" s="2" t="s">
        <v>111</v>
      </c>
    </row>
    <row r="55" spans="1:5" ht="15" x14ac:dyDescent="0.25">
      <c r="A55" s="2" t="s">
        <v>115</v>
      </c>
      <c r="B55" s="24">
        <v>0</v>
      </c>
      <c r="C55" s="24">
        <v>0</v>
      </c>
      <c r="D55" s="4" t="s">
        <v>116</v>
      </c>
      <c r="E55" s="2" t="s">
        <v>111</v>
      </c>
    </row>
    <row r="56" spans="1:5" ht="15" x14ac:dyDescent="0.25">
      <c r="A56" s="2" t="s">
        <v>117</v>
      </c>
      <c r="B56" s="24">
        <v>0.75</v>
      </c>
      <c r="C56" s="24">
        <v>1.3862943611198906</v>
      </c>
      <c r="D56" s="4" t="s">
        <v>118</v>
      </c>
      <c r="E56" s="2" t="s">
        <v>111</v>
      </c>
    </row>
    <row r="57" spans="1:5" ht="15" x14ac:dyDescent="0.25">
      <c r="A57" s="2" t="s">
        <v>119</v>
      </c>
      <c r="B57" s="24">
        <v>0.75</v>
      </c>
      <c r="C57" s="24">
        <v>1.3862943611198906</v>
      </c>
      <c r="D57" s="4" t="s">
        <v>118</v>
      </c>
      <c r="E57" s="2" t="s">
        <v>111</v>
      </c>
    </row>
    <row r="58" spans="1:5" ht="15" x14ac:dyDescent="0.25">
      <c r="A58" s="2" t="s">
        <v>120</v>
      </c>
      <c r="B58" s="24">
        <v>0.75</v>
      </c>
      <c r="C58" s="24">
        <v>1.3862943611198906</v>
      </c>
      <c r="D58" s="4" t="s">
        <v>118</v>
      </c>
      <c r="E58" s="2" t="s">
        <v>111</v>
      </c>
    </row>
    <row r="59" spans="1:5" ht="15" x14ac:dyDescent="0.25">
      <c r="A59" s="2" t="s">
        <v>121</v>
      </c>
      <c r="B59" s="24">
        <v>0.75</v>
      </c>
      <c r="C59" s="24">
        <v>1.3862943611198906</v>
      </c>
      <c r="D59" s="4" t="s">
        <v>122</v>
      </c>
      <c r="E59" s="2" t="s">
        <v>111</v>
      </c>
    </row>
    <row r="60" spans="1:5" ht="15" x14ac:dyDescent="0.25">
      <c r="A60" s="2" t="s">
        <v>123</v>
      </c>
      <c r="B60" s="24">
        <v>0.75</v>
      </c>
      <c r="C60" s="24">
        <v>1.3862943611198906</v>
      </c>
      <c r="D60" s="4" t="s">
        <v>122</v>
      </c>
      <c r="E60" s="2" t="s">
        <v>111</v>
      </c>
    </row>
    <row r="61" spans="1:5" ht="15" x14ac:dyDescent="0.25">
      <c r="A61" s="2" t="s">
        <v>124</v>
      </c>
      <c r="B61" s="24">
        <v>0.5</v>
      </c>
      <c r="C61" s="24">
        <v>0.69314718055994529</v>
      </c>
      <c r="D61" s="4" t="s">
        <v>125</v>
      </c>
      <c r="E61" s="2" t="s">
        <v>111</v>
      </c>
    </row>
    <row r="62" spans="1:5" ht="15" x14ac:dyDescent="0.25">
      <c r="A62" s="2" t="s">
        <v>126</v>
      </c>
      <c r="B62" s="24">
        <v>0.5</v>
      </c>
      <c r="C62" s="24">
        <v>0.69314718055994529</v>
      </c>
      <c r="D62" s="4" t="s">
        <v>125</v>
      </c>
      <c r="E62" s="2" t="s">
        <v>111</v>
      </c>
    </row>
    <row r="63" spans="1:5" ht="15" x14ac:dyDescent="0.25">
      <c r="A63" s="2" t="s">
        <v>127</v>
      </c>
      <c r="B63" s="24">
        <v>0.5</v>
      </c>
      <c r="C63" s="24">
        <v>0.69314718055994529</v>
      </c>
      <c r="D63" s="4" t="s">
        <v>128</v>
      </c>
      <c r="E63" s="2" t="s">
        <v>111</v>
      </c>
    </row>
    <row r="64" spans="1:5" ht="15" x14ac:dyDescent="0.25">
      <c r="A64" s="2" t="s">
        <v>129</v>
      </c>
      <c r="B64" s="24">
        <v>0.5</v>
      </c>
      <c r="C64" s="24">
        <v>0.69314718055994529</v>
      </c>
      <c r="D64" s="4" t="s">
        <v>130</v>
      </c>
      <c r="E64" s="2" t="s">
        <v>111</v>
      </c>
    </row>
    <row r="65" spans="1:5" ht="15" x14ac:dyDescent="0.25">
      <c r="A65" s="2" t="s">
        <v>131</v>
      </c>
      <c r="B65" s="24">
        <v>0.75</v>
      </c>
      <c r="C65" s="24">
        <v>1.3862943611198906</v>
      </c>
      <c r="D65" s="4" t="s">
        <v>132</v>
      </c>
      <c r="E65" s="2" t="s">
        <v>111</v>
      </c>
    </row>
    <row r="66" spans="1:5" ht="15" x14ac:dyDescent="0.25">
      <c r="A66" s="2" t="s">
        <v>133</v>
      </c>
      <c r="B66" s="24">
        <v>0.75</v>
      </c>
      <c r="C66" s="24">
        <v>1.3862943611198906</v>
      </c>
      <c r="D66" s="4" t="s">
        <v>134</v>
      </c>
      <c r="E66" s="2" t="s">
        <v>111</v>
      </c>
    </row>
    <row r="67" spans="1:5" ht="15" x14ac:dyDescent="0.25">
      <c r="A67" s="2" t="s">
        <v>135</v>
      </c>
      <c r="B67" s="24">
        <v>0.75</v>
      </c>
      <c r="C67" s="24">
        <v>1.3862943611198906</v>
      </c>
      <c r="D67" s="4" t="s">
        <v>134</v>
      </c>
      <c r="E67" s="2" t="s">
        <v>111</v>
      </c>
    </row>
    <row r="68" spans="1:5" ht="15" x14ac:dyDescent="0.25">
      <c r="A68" s="2" t="s">
        <v>136</v>
      </c>
      <c r="B68" s="24">
        <v>0.75</v>
      </c>
      <c r="C68" s="24">
        <v>1.3862943611198906</v>
      </c>
      <c r="D68" s="4" t="s">
        <v>137</v>
      </c>
      <c r="E68" s="2" t="s">
        <v>111</v>
      </c>
    </row>
    <row r="69" spans="1:5" ht="15" x14ac:dyDescent="0.25">
      <c r="A69" s="2" t="s">
        <v>138</v>
      </c>
      <c r="B69" s="24">
        <v>0.75</v>
      </c>
      <c r="C69" s="24">
        <v>1.3862943611198906</v>
      </c>
      <c r="D69" s="4" t="s">
        <v>139</v>
      </c>
      <c r="E69" s="2" t="s">
        <v>111</v>
      </c>
    </row>
    <row r="70" spans="1:5" ht="15" x14ac:dyDescent="0.25">
      <c r="A70" s="2" t="s">
        <v>140</v>
      </c>
      <c r="B70" s="24">
        <v>0.75</v>
      </c>
      <c r="C70" s="24">
        <v>1.3862943611198906</v>
      </c>
      <c r="D70" s="4" t="s">
        <v>141</v>
      </c>
      <c r="E70" s="2" t="s">
        <v>111</v>
      </c>
    </row>
    <row r="71" spans="1:5" ht="15" x14ac:dyDescent="0.25">
      <c r="A71" s="2" t="s">
        <v>142</v>
      </c>
      <c r="B71" s="24">
        <v>0.75</v>
      </c>
      <c r="C71" s="24">
        <v>1.3862943611198906</v>
      </c>
      <c r="D71" s="4" t="s">
        <v>141</v>
      </c>
      <c r="E71" s="2" t="s">
        <v>111</v>
      </c>
    </row>
    <row r="72" spans="1:5" ht="15" x14ac:dyDescent="0.25">
      <c r="A72" s="2" t="s">
        <v>143</v>
      </c>
      <c r="B72" s="24">
        <v>0.5</v>
      </c>
      <c r="C72" s="24">
        <v>0.69314718055994529</v>
      </c>
      <c r="D72" s="4" t="s">
        <v>144</v>
      </c>
      <c r="E72" s="2" t="s">
        <v>111</v>
      </c>
    </row>
    <row r="73" spans="1:5" ht="15" x14ac:dyDescent="0.25">
      <c r="A73" s="2" t="s">
        <v>145</v>
      </c>
      <c r="B73" s="24">
        <v>0.75</v>
      </c>
      <c r="C73" s="24">
        <v>1.3862943611198906</v>
      </c>
      <c r="D73" s="4" t="s">
        <v>146</v>
      </c>
      <c r="E73" s="2" t="s">
        <v>111</v>
      </c>
    </row>
    <row r="74" spans="1:5" ht="15" x14ac:dyDescent="0.25">
      <c r="A74" s="2" t="s">
        <v>147</v>
      </c>
      <c r="B74" s="24">
        <v>0.75</v>
      </c>
      <c r="C74" s="24">
        <v>1.3862943611198906</v>
      </c>
      <c r="D74" s="4" t="s">
        <v>148</v>
      </c>
      <c r="E74" s="2" t="s">
        <v>111</v>
      </c>
    </row>
    <row r="75" spans="1:5" ht="15" x14ac:dyDescent="0.25">
      <c r="A75" s="2" t="s">
        <v>149</v>
      </c>
      <c r="B75" s="24">
        <v>0.75</v>
      </c>
      <c r="C75" s="24">
        <v>1.3862943611198906</v>
      </c>
      <c r="D75" s="4" t="s">
        <v>150</v>
      </c>
      <c r="E75" s="2" t="s">
        <v>111</v>
      </c>
    </row>
    <row r="76" spans="1:5" ht="15" x14ac:dyDescent="0.25">
      <c r="A76" s="2" t="s">
        <v>151</v>
      </c>
      <c r="B76" s="24">
        <v>0.75</v>
      </c>
      <c r="C76" s="24">
        <v>1.3862943611198906</v>
      </c>
      <c r="D76" s="4" t="s">
        <v>152</v>
      </c>
      <c r="E76" s="2" t="s">
        <v>111</v>
      </c>
    </row>
    <row r="77" spans="1:5" ht="15" x14ac:dyDescent="0.25">
      <c r="A77" s="2" t="s">
        <v>153</v>
      </c>
      <c r="B77" s="24">
        <v>0.75</v>
      </c>
      <c r="C77" s="24">
        <v>1.3862943611198906</v>
      </c>
      <c r="D77" s="4" t="s">
        <v>154</v>
      </c>
      <c r="E77" s="2" t="s">
        <v>111</v>
      </c>
    </row>
    <row r="78" spans="1:5" ht="15" x14ac:dyDescent="0.25">
      <c r="A78" s="2" t="s">
        <v>155</v>
      </c>
      <c r="B78" s="24">
        <v>0.66666666666666674</v>
      </c>
      <c r="C78" s="24">
        <v>1.0986122886681096</v>
      </c>
      <c r="D78" s="4" t="s">
        <v>154</v>
      </c>
      <c r="E78" s="2" t="s">
        <v>111</v>
      </c>
    </row>
    <row r="79" spans="1:5" ht="15" x14ac:dyDescent="0.25">
      <c r="A79" s="2" t="s">
        <v>156</v>
      </c>
      <c r="B79" s="24">
        <v>0.75</v>
      </c>
      <c r="C79" s="24">
        <v>1.3862943611198906</v>
      </c>
      <c r="D79" s="4" t="s">
        <v>157</v>
      </c>
      <c r="E79" s="2" t="s">
        <v>111</v>
      </c>
    </row>
    <row r="80" spans="1:5" ht="15" x14ac:dyDescent="0.25">
      <c r="A80" s="2" t="s">
        <v>158</v>
      </c>
      <c r="B80" s="24">
        <v>0.75</v>
      </c>
      <c r="C80" s="24">
        <v>1.3862943611198906</v>
      </c>
      <c r="D80" s="4" t="s">
        <v>159</v>
      </c>
      <c r="E80" s="2" t="s">
        <v>111</v>
      </c>
    </row>
    <row r="81" spans="1:5" ht="15" x14ac:dyDescent="0.25">
      <c r="A81" s="2" t="s">
        <v>160</v>
      </c>
      <c r="B81" s="24">
        <v>0.66666666666666674</v>
      </c>
      <c r="C81" s="24">
        <v>1.0986122886681096</v>
      </c>
      <c r="D81" s="4" t="s">
        <v>159</v>
      </c>
      <c r="E81" s="2" t="s">
        <v>111</v>
      </c>
    </row>
    <row r="82" spans="1:5" ht="15" x14ac:dyDescent="0.25">
      <c r="A82" s="2" t="s">
        <v>161</v>
      </c>
      <c r="B82" s="24">
        <v>0.66666666666666674</v>
      </c>
      <c r="C82" s="24">
        <v>1.0986122886681096</v>
      </c>
      <c r="D82" s="4" t="s">
        <v>162</v>
      </c>
      <c r="E82" s="2" t="s">
        <v>111</v>
      </c>
    </row>
    <row r="83" spans="1:5" ht="15" x14ac:dyDescent="0.25">
      <c r="A83" s="2" t="s">
        <v>163</v>
      </c>
      <c r="B83" s="24">
        <v>0.5</v>
      </c>
      <c r="C83" s="24">
        <v>0.69314718055994529</v>
      </c>
      <c r="D83" s="4" t="s">
        <v>164</v>
      </c>
      <c r="E83" s="2" t="s">
        <v>111</v>
      </c>
    </row>
    <row r="84" spans="1:5" ht="15" x14ac:dyDescent="0.25">
      <c r="A84" s="2" t="s">
        <v>165</v>
      </c>
      <c r="B84" s="24">
        <v>0.5</v>
      </c>
      <c r="C84" s="24">
        <v>0.69314718055994529</v>
      </c>
      <c r="D84" s="4" t="s">
        <v>164</v>
      </c>
      <c r="E84" s="2" t="s">
        <v>111</v>
      </c>
    </row>
    <row r="85" spans="1:5" ht="15" x14ac:dyDescent="0.25">
      <c r="A85" s="2" t="s">
        <v>166</v>
      </c>
      <c r="B85" s="24">
        <v>0.75</v>
      </c>
      <c r="C85" s="24">
        <v>1.3862943611198906</v>
      </c>
      <c r="D85" s="4" t="s">
        <v>167</v>
      </c>
      <c r="E85" s="2" t="s">
        <v>111</v>
      </c>
    </row>
    <row r="86" spans="1:5" ht="15" x14ac:dyDescent="0.25">
      <c r="A86" s="2" t="s">
        <v>168</v>
      </c>
      <c r="B86" s="24">
        <v>0.75</v>
      </c>
      <c r="C86" s="24">
        <v>1.3862943611198906</v>
      </c>
      <c r="D86" s="4" t="s">
        <v>169</v>
      </c>
      <c r="E86" s="2" t="s">
        <v>111</v>
      </c>
    </row>
    <row r="87" spans="1:5" ht="15" x14ac:dyDescent="0.25">
      <c r="A87" s="2" t="s">
        <v>170</v>
      </c>
      <c r="B87" s="24">
        <v>0.75</v>
      </c>
      <c r="C87" s="24">
        <v>1.3862943611198906</v>
      </c>
      <c r="D87" s="4" t="s">
        <v>169</v>
      </c>
      <c r="E87" s="2" t="s">
        <v>111</v>
      </c>
    </row>
    <row r="88" spans="1:5" ht="15" x14ac:dyDescent="0.25">
      <c r="A88" s="2" t="s">
        <v>171</v>
      </c>
      <c r="B88" s="24">
        <v>0.75</v>
      </c>
      <c r="C88" s="24">
        <v>1.3862943611198906</v>
      </c>
      <c r="D88" s="4" t="s">
        <v>172</v>
      </c>
      <c r="E88" s="2" t="s">
        <v>111</v>
      </c>
    </row>
    <row r="89" spans="1:5" ht="15" x14ac:dyDescent="0.25">
      <c r="A89" s="2" t="s">
        <v>173</v>
      </c>
      <c r="B89" s="24">
        <v>0</v>
      </c>
      <c r="C89" s="24">
        <v>0</v>
      </c>
      <c r="D89" s="4" t="s">
        <v>174</v>
      </c>
      <c r="E89" s="2" t="s">
        <v>111</v>
      </c>
    </row>
    <row r="90" spans="1:5" ht="15" x14ac:dyDescent="0.25">
      <c r="A90" s="2" t="s">
        <v>175</v>
      </c>
      <c r="B90" s="24">
        <v>0.5</v>
      </c>
      <c r="C90" s="24">
        <v>0.69314718055994529</v>
      </c>
      <c r="D90" s="4" t="s">
        <v>176</v>
      </c>
      <c r="E90" s="2" t="s">
        <v>111</v>
      </c>
    </row>
    <row r="91" spans="1:5" ht="15" x14ac:dyDescent="0.25">
      <c r="A91" s="2" t="s">
        <v>177</v>
      </c>
      <c r="B91" s="24">
        <v>0.5</v>
      </c>
      <c r="C91" s="24">
        <v>0.69314718055994529</v>
      </c>
      <c r="D91" s="4" t="s">
        <v>178</v>
      </c>
      <c r="E91" s="2" t="s">
        <v>111</v>
      </c>
    </row>
    <row r="92" spans="1:5" ht="15" x14ac:dyDescent="0.25">
      <c r="A92" s="2" t="s">
        <v>179</v>
      </c>
      <c r="B92" s="24">
        <v>0.75</v>
      </c>
      <c r="C92" s="24">
        <v>1.3862943611198906</v>
      </c>
      <c r="D92" s="4" t="s">
        <v>180</v>
      </c>
      <c r="E92" s="2" t="s">
        <v>111</v>
      </c>
    </row>
    <row r="93" spans="1:5" ht="15" x14ac:dyDescent="0.25">
      <c r="A93" s="2" t="s">
        <v>181</v>
      </c>
      <c r="B93" s="24">
        <v>0.75</v>
      </c>
      <c r="C93" s="24">
        <v>1.3862943611198906</v>
      </c>
      <c r="D93" s="4" t="s">
        <v>182</v>
      </c>
      <c r="E93" s="2" t="s">
        <v>111</v>
      </c>
    </row>
    <row r="94" spans="1:5" ht="15" x14ac:dyDescent="0.25">
      <c r="A94" s="2" t="s">
        <v>183</v>
      </c>
      <c r="B94" s="24">
        <v>0.75</v>
      </c>
      <c r="C94" s="24">
        <v>1.3862943611198906</v>
      </c>
      <c r="D94" s="4" t="s">
        <v>184</v>
      </c>
      <c r="E94" s="2" t="s">
        <v>111</v>
      </c>
    </row>
    <row r="95" spans="1:5" ht="15" x14ac:dyDescent="0.25">
      <c r="A95" s="2" t="s">
        <v>185</v>
      </c>
      <c r="B95" s="24">
        <v>0</v>
      </c>
      <c r="C95" s="24">
        <v>0</v>
      </c>
      <c r="D95" s="4" t="s">
        <v>186</v>
      </c>
      <c r="E95" s="2" t="s">
        <v>111</v>
      </c>
    </row>
    <row r="96" spans="1:5" ht="15" x14ac:dyDescent="0.25">
      <c r="A96" s="2" t="s">
        <v>187</v>
      </c>
      <c r="B96" s="24">
        <v>0.75</v>
      </c>
      <c r="C96" s="24">
        <v>1.3862943611198906</v>
      </c>
      <c r="D96" s="4" t="s">
        <v>188</v>
      </c>
      <c r="E96" s="2" t="s">
        <v>111</v>
      </c>
    </row>
    <row r="97" spans="1:5" ht="15" x14ac:dyDescent="0.25">
      <c r="A97" s="2" t="s">
        <v>189</v>
      </c>
      <c r="B97" s="24">
        <v>0.75</v>
      </c>
      <c r="C97" s="24">
        <v>1.3862943611198906</v>
      </c>
      <c r="D97" s="4" t="s">
        <v>188</v>
      </c>
      <c r="E97" s="2" t="s">
        <v>111</v>
      </c>
    </row>
    <row r="98" spans="1:5" ht="15" x14ac:dyDescent="0.25">
      <c r="A98" s="2" t="s">
        <v>190</v>
      </c>
      <c r="B98" s="24">
        <v>0.5</v>
      </c>
      <c r="C98" s="24">
        <v>0.69314718055994529</v>
      </c>
      <c r="D98" s="4" t="s">
        <v>191</v>
      </c>
      <c r="E98" s="2" t="s">
        <v>111</v>
      </c>
    </row>
    <row r="99" spans="1:5" ht="15" x14ac:dyDescent="0.25">
      <c r="A99" s="2" t="s">
        <v>192</v>
      </c>
      <c r="B99" s="24">
        <v>0.75</v>
      </c>
      <c r="C99" s="24">
        <v>1.3862943611198906</v>
      </c>
      <c r="D99" s="4" t="s">
        <v>193</v>
      </c>
      <c r="E99" s="2" t="s">
        <v>111</v>
      </c>
    </row>
    <row r="100" spans="1:5" ht="15" x14ac:dyDescent="0.25">
      <c r="A100" s="2" t="s">
        <v>194</v>
      </c>
      <c r="B100" s="24">
        <v>0.5</v>
      </c>
      <c r="C100" s="24">
        <v>0.69314718055994529</v>
      </c>
      <c r="D100" s="4" t="s">
        <v>193</v>
      </c>
      <c r="E100" s="2" t="s">
        <v>111</v>
      </c>
    </row>
    <row r="101" spans="1:5" ht="15" x14ac:dyDescent="0.25">
      <c r="A101" s="2" t="s">
        <v>195</v>
      </c>
      <c r="B101" s="24">
        <v>0.75</v>
      </c>
      <c r="C101" s="24">
        <v>1.3862943611198906</v>
      </c>
      <c r="D101" s="4" t="s">
        <v>196</v>
      </c>
      <c r="E101" s="2" t="s">
        <v>111</v>
      </c>
    </row>
    <row r="102" spans="1:5" ht="15" x14ac:dyDescent="0.25">
      <c r="A102" s="2" t="s">
        <v>197</v>
      </c>
      <c r="B102" s="24">
        <v>0.66666666666666674</v>
      </c>
      <c r="C102" s="24">
        <v>1.0986122886681096</v>
      </c>
      <c r="D102" s="4" t="s">
        <v>196</v>
      </c>
      <c r="E102" s="2" t="s">
        <v>111</v>
      </c>
    </row>
    <row r="103" spans="1:5" ht="15" x14ac:dyDescent="0.25">
      <c r="A103" s="2" t="s">
        <v>198</v>
      </c>
      <c r="B103" s="24">
        <v>0.66666666666666674</v>
      </c>
      <c r="C103" s="24">
        <v>1.0986122886681096</v>
      </c>
      <c r="D103" s="4" t="s">
        <v>199</v>
      </c>
      <c r="E103" s="2" t="s">
        <v>111</v>
      </c>
    </row>
    <row r="104" spans="1:5" ht="15" x14ac:dyDescent="0.25">
      <c r="A104" s="2" t="s">
        <v>200</v>
      </c>
      <c r="B104" s="24">
        <v>0.5</v>
      </c>
      <c r="C104" s="24">
        <v>0.69314718055994529</v>
      </c>
      <c r="D104" s="4" t="s">
        <v>201</v>
      </c>
      <c r="E104" s="2" t="s">
        <v>111</v>
      </c>
    </row>
    <row r="105" spans="1:5" ht="15" x14ac:dyDescent="0.25">
      <c r="A105" s="2" t="s">
        <v>202</v>
      </c>
      <c r="B105" s="24">
        <v>0.5</v>
      </c>
      <c r="C105" s="24">
        <v>0.69314718055994529</v>
      </c>
      <c r="D105" s="4" t="s">
        <v>203</v>
      </c>
      <c r="E105" s="2" t="s">
        <v>111</v>
      </c>
    </row>
    <row r="106" spans="1:5" ht="15" x14ac:dyDescent="0.25">
      <c r="A106" s="2" t="s">
        <v>204</v>
      </c>
      <c r="B106" s="24">
        <v>0</v>
      </c>
      <c r="C106" s="24">
        <v>0</v>
      </c>
      <c r="D106" s="4" t="s">
        <v>205</v>
      </c>
      <c r="E106" s="2" t="s">
        <v>111</v>
      </c>
    </row>
    <row r="107" spans="1:5" ht="15" x14ac:dyDescent="0.25">
      <c r="A107" s="2" t="s">
        <v>206</v>
      </c>
      <c r="B107" s="24">
        <v>0.75</v>
      </c>
      <c r="C107" s="24">
        <v>1.3862943611198906</v>
      </c>
      <c r="D107" s="4" t="s">
        <v>207</v>
      </c>
      <c r="E107" s="2" t="s">
        <v>111</v>
      </c>
    </row>
    <row r="108" spans="1:5" ht="15.75" thickBot="1" x14ac:dyDescent="0.3">
      <c r="A108" s="18" t="s">
        <v>208</v>
      </c>
      <c r="B108" s="25">
        <v>0.75</v>
      </c>
      <c r="C108" s="25">
        <v>1.3862943611198906</v>
      </c>
      <c r="D108" s="17" t="s">
        <v>209</v>
      </c>
      <c r="E108" s="18" t="s">
        <v>111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S6</vt:lpstr>
      <vt:lpstr>Table S7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2018-09-14T04:39:16Z</dcterms:modified>
</cp:coreProperties>
</file>