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ei-dit-frey\Desktop\LeMarquer 2018 BMC Genomics\Resubmission 23-12-2018\"/>
    </mc:Choice>
  </mc:AlternateContent>
  <bookViews>
    <workbookView xWindow="0" yWindow="0" windowWidth="15330" windowHeight="8880" tabRatio="804"/>
  </bookViews>
  <sheets>
    <sheet name="Feuil1" sheetId="17" r:id="rId1"/>
    <sheet name="Alt. brassicicola" sheetId="5" r:id="rId2"/>
    <sheet name="Asp. fumigatus" sheetId="4" r:id="rId3"/>
    <sheet name="Asp. oryzae" sheetId="7" r:id="rId4"/>
    <sheet name="Bot. cinerea" sheetId="8" r:id="rId5"/>
    <sheet name="Blu. graminis" sheetId="9" r:id="rId6"/>
    <sheet name="Fus. graminearum" sheetId="10" r:id="rId7"/>
    <sheet name="Mag. grisea" sheetId="11" r:id="rId8"/>
    <sheet name="Ple. ostreatus" sheetId="1" r:id="rId9"/>
    <sheet name="Ser. indica" sheetId="12" r:id="rId10"/>
    <sheet name="Scl. sclerotiorum" sheetId="13" r:id="rId11"/>
    <sheet name="Tri. rubrum" sheetId="6" r:id="rId12"/>
    <sheet name="Ust. maydis" sheetId="15" r:id="rId13"/>
    <sheet name="Ver. dahliae" sheetId="16" r:id="rId14"/>
    <sheet name="Zym. tritici" sheetId="2" r:id="rId1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I18" i="1"/>
  <c r="I17" i="1"/>
  <c r="I16" i="1"/>
  <c r="I15" i="1"/>
  <c r="I14" i="1"/>
  <c r="I13" i="1"/>
  <c r="I12" i="1"/>
  <c r="I11" i="1"/>
  <c r="I10" i="1"/>
  <c r="J19" i="1"/>
  <c r="J18" i="1"/>
  <c r="J17" i="1"/>
  <c r="J16" i="1"/>
  <c r="J15" i="1"/>
  <c r="J14" i="1"/>
  <c r="J13" i="1"/>
  <c r="J12" i="1"/>
  <c r="J11" i="1"/>
  <c r="J10" i="1"/>
  <c r="K19" i="1"/>
  <c r="K18" i="1"/>
  <c r="K17" i="1"/>
  <c r="K16" i="1"/>
  <c r="K15" i="1"/>
  <c r="K14" i="1"/>
  <c r="K13" i="1"/>
  <c r="K12" i="1"/>
  <c r="K11" i="1"/>
  <c r="K10" i="1"/>
  <c r="L19" i="1"/>
  <c r="L18" i="1"/>
  <c r="L17" i="1"/>
  <c r="L16" i="1"/>
  <c r="L15" i="1"/>
  <c r="L14" i="1"/>
  <c r="L13" i="1"/>
  <c r="L12" i="1"/>
  <c r="L11" i="1"/>
  <c r="L10" i="1"/>
</calcChain>
</file>

<file path=xl/sharedStrings.xml><?xml version="1.0" encoding="utf-8"?>
<sst xmlns="http://schemas.openxmlformats.org/spreadsheetml/2006/main" count="599" uniqueCount="413">
  <si>
    <t>CL2970.Contig1_All</t>
  </si>
  <si>
    <t>jgi|PleosPC15_2|171464|fgenesh2_pg.10_#_296</t>
  </si>
  <si>
    <t>CL2970.Contig3_All</t>
  </si>
  <si>
    <t>CL2970.Contig4_All</t>
  </si>
  <si>
    <t>CL2970.Contig5_All</t>
  </si>
  <si>
    <t>CL2990.Contig5_All</t>
  </si>
  <si>
    <t>jgi|PleosPC15_2|1110971|estExt_Genemark1.C_020203</t>
  </si>
  <si>
    <t>CL3207.Contig1_All</t>
  </si>
  <si>
    <t>jgi|PleosPC15_2|1077497|fgenesh1_pm.06_#_183</t>
  </si>
  <si>
    <t>CL3207.Contig2_All</t>
  </si>
  <si>
    <t>CL341.Contig10_All</t>
  </si>
  <si>
    <t>jgi|PleosPC15_2|1091723|estExt_fgenesh1_pm.C_011030</t>
  </si>
  <si>
    <t>CL341.Contig11_All</t>
  </si>
  <si>
    <t>CL341.Contig12_All</t>
  </si>
  <si>
    <t>CL341.Contig13_All</t>
  </si>
  <si>
    <t>CL341.Contig14_All</t>
  </si>
  <si>
    <t>CL341.Contig16_All</t>
  </si>
  <si>
    <t>CL341.Contig17_All</t>
  </si>
  <si>
    <t>CL341.Contig5_All</t>
  </si>
  <si>
    <t>CL341.Contig6_All</t>
  </si>
  <si>
    <t>CL341.Contig7_All</t>
  </si>
  <si>
    <t>CL341.Contig8_All</t>
  </si>
  <si>
    <t>CL341.Contig9_All</t>
  </si>
  <si>
    <t>CL488.Contig5_All</t>
  </si>
  <si>
    <t>jgi|PleosPC15_2|1099919|gm1.1456_g</t>
  </si>
  <si>
    <t>CL5283.Contig1_All</t>
  </si>
  <si>
    <t>jgi|PleosPC15_2|1112933|estExt_Genemark1.C_051007</t>
  </si>
  <si>
    <t>CL5283.Contig2_All</t>
  </si>
  <si>
    <t>CL690.Contig1_All</t>
  </si>
  <si>
    <t>jgi|PleosPC15_2|1088560|estExt_fgenesh1_kg.C_030323</t>
  </si>
  <si>
    <t>CL690.Contig2_All</t>
  </si>
  <si>
    <t>CL890.Contig15_All</t>
  </si>
  <si>
    <t xml:space="preserve"> jgi|PleosPC15_2|1070124|fgenesh1_kg.03_#_139_#_224_1_CCFC_CCFF_CCFG_CCFH_EXTA</t>
  </si>
  <si>
    <t>CL890.Contig17_All</t>
  </si>
  <si>
    <t>CL890.Contig19_All</t>
  </si>
  <si>
    <t>CL890.Contig1_All</t>
  </si>
  <si>
    <t>CL890.Contig22_All</t>
  </si>
  <si>
    <t>CL890.Contig23_All</t>
  </si>
  <si>
    <t>CL890.Contig24_All</t>
  </si>
  <si>
    <t>CL890.Contig25_All</t>
  </si>
  <si>
    <t>CL890.Contig26_All</t>
  </si>
  <si>
    <t>CL890.Contig27_All</t>
  </si>
  <si>
    <t>CL890.Contig28_All</t>
  </si>
  <si>
    <t>CL890.Contig29_All</t>
  </si>
  <si>
    <t>CL890.Contig30_All</t>
  </si>
  <si>
    <t>CL890.Contig31_All</t>
  </si>
  <si>
    <t>CL890.Contig34_All</t>
  </si>
  <si>
    <t>CL890.Contig35_All</t>
  </si>
  <si>
    <t>CL890.Contig36_All</t>
  </si>
  <si>
    <t>CL890.Contig37_All</t>
  </si>
  <si>
    <t>CL890.Contig38_All</t>
  </si>
  <si>
    <t>CL890.Contig39_All</t>
  </si>
  <si>
    <t>Unigene5409_All</t>
  </si>
  <si>
    <t>jgi|PleosPC15_2|1103933|gm1.5470_g</t>
  </si>
  <si>
    <t>Unigene5462_All</t>
  </si>
  <si>
    <t>jgi|PleosPC15_2|171838|fgenesh2_pg.11_#_287</t>
  </si>
  <si>
    <t>geneID</t>
  </si>
  <si>
    <t>Myc_FPKM</t>
  </si>
  <si>
    <t>Pri_FPKM</t>
  </si>
  <si>
    <t>Yfb_FPKM</t>
  </si>
  <si>
    <t>Mfb_FPKM</t>
  </si>
  <si>
    <t>https://www.ncbi.nlm.nih.gov/geo/query/acc.cgi?acc=GSE113026</t>
  </si>
  <si>
    <t>Unigenes were analysed by BLAST to identify protein sequences provided by the JGI</t>
  </si>
  <si>
    <t>JGI sequence ID</t>
  </si>
  <si>
    <t>FPKM means (when multiple contigs)</t>
  </si>
  <si>
    <t>Mycelium (Myc)</t>
  </si>
  <si>
    <t>Primordium (Pri)</t>
  </si>
  <si>
    <t>Young fruit body (Yfb)</t>
  </si>
  <si>
    <t>Mature fruit body (Mfb)</t>
  </si>
  <si>
    <t>AB02855.1</t>
  </si>
  <si>
    <t>AB03614.1</t>
  </si>
  <si>
    <t>AB00110.1</t>
  </si>
  <si>
    <t>AB10462.1</t>
  </si>
  <si>
    <t>AB07873.1</t>
  </si>
  <si>
    <t>genes</t>
  </si>
  <si>
    <t>akuB.0h.A</t>
  </si>
  <si>
    <t>akuB.0h.B</t>
  </si>
  <si>
    <t>akuB.0h.C</t>
  </si>
  <si>
    <t>akuB.4h.A</t>
  </si>
  <si>
    <t>akuB.4h.B</t>
  </si>
  <si>
    <t>akuB.4h.C</t>
  </si>
  <si>
    <t>siamycin.4h.A</t>
  </si>
  <si>
    <t>siamycin.4.h.B</t>
  </si>
  <si>
    <t>siamycin.4h.C</t>
  </si>
  <si>
    <t>siam/caspo.4h.A</t>
  </si>
  <si>
    <t>siam/caspo.4h.B</t>
  </si>
  <si>
    <t>siam/caspo.4h.C</t>
  </si>
  <si>
    <t>Δ_akuB.0h.A</t>
  </si>
  <si>
    <t>Δ_akuB.0h.B</t>
  </si>
  <si>
    <t>Δ_akuB.0h.C</t>
  </si>
  <si>
    <t>Δ_akuB.4h.A</t>
  </si>
  <si>
    <t>Δ_akuB.4h.B</t>
  </si>
  <si>
    <t>Δ_akuB.4h.C</t>
  </si>
  <si>
    <t>Δ_siamycin.4h.A</t>
  </si>
  <si>
    <t>Δ_siamycin.4.h.B</t>
  </si>
  <si>
    <t>Δ.siamycin.4h.C</t>
  </si>
  <si>
    <t>Δ_siam/caspo.4h.A</t>
  </si>
  <si>
    <t>Δ_siam/caspo.4h.B</t>
  </si>
  <si>
    <t>Δ.siam/caspo.4h.C</t>
  </si>
  <si>
    <t>ensemble_gene_id</t>
  </si>
  <si>
    <t>ensemble_transcript_id</t>
  </si>
  <si>
    <t>external_gene_id</t>
  </si>
  <si>
    <t>chromosome_name</t>
  </si>
  <si>
    <t>CADAFUBT00003855</t>
  </si>
  <si>
    <t>CADAFUBG00003855</t>
  </si>
  <si>
    <t>AFUB_038680</t>
  </si>
  <si>
    <t>DS499596</t>
  </si>
  <si>
    <t>CADAFUBT00006621</t>
  </si>
  <si>
    <t>CADAFUBG00006621</t>
  </si>
  <si>
    <t>AFUB_066710</t>
  </si>
  <si>
    <t>DS499598</t>
  </si>
  <si>
    <t>CADAFUBT00008062</t>
  </si>
  <si>
    <t>CADAFUBG00008062</t>
  </si>
  <si>
    <t>AFUB_081340</t>
  </si>
  <si>
    <t>DS499600</t>
  </si>
  <si>
    <t>CADAFUBT00009580</t>
  </si>
  <si>
    <t>CADAFUBG00009580</t>
  </si>
  <si>
    <t>AFUB_096780</t>
  </si>
  <si>
    <t>DS499602</t>
  </si>
  <si>
    <t>Mean AkuB 0h</t>
  </si>
  <si>
    <t>Mean AkuB 4h</t>
  </si>
  <si>
    <t>Mean siam 4h</t>
  </si>
  <si>
    <t>Mean siam/casp 4h</t>
  </si>
  <si>
    <t>gene</t>
  </si>
  <si>
    <t>status</t>
  </si>
  <si>
    <t>value_1</t>
  </si>
  <si>
    <t>value_2</t>
  </si>
  <si>
    <t>ln(fold_change)</t>
  </si>
  <si>
    <t>test_stat</t>
  </si>
  <si>
    <t>p_value</t>
  </si>
  <si>
    <t>q_value</t>
  </si>
  <si>
    <t>significant</t>
  </si>
  <si>
    <t>OK</t>
  </si>
  <si>
    <t>yes</t>
  </si>
  <si>
    <t>NOTEST</t>
  </si>
  <si>
    <t>no</t>
  </si>
  <si>
    <t>yes*</t>
  </si>
  <si>
    <r>
      <rPr>
        <b/>
        <sz val="11"/>
        <color rgb="FF000000"/>
        <rFont val="Calibri"/>
        <family val="2"/>
        <scheme val="minor"/>
      </rPr>
      <t xml:space="preserve">yes*: </t>
    </r>
    <r>
      <rPr>
        <sz val="11"/>
        <color rgb="FF000000"/>
        <rFont val="Calibri"/>
        <family val="2"/>
        <scheme val="minor"/>
      </rPr>
      <t>differential expression between WT and Amr1 mutant</t>
    </r>
  </si>
  <si>
    <t>GEO Series Accession No. GSE36781</t>
  </si>
  <si>
    <t>Expression values for 5/5 KEPs</t>
  </si>
  <si>
    <t>Expression values for 4/4 KEPs</t>
  </si>
  <si>
    <t>Expression values for 10/10 KEPs</t>
  </si>
  <si>
    <t>TERG_07358</t>
  </si>
  <si>
    <t>-</t>
  </si>
  <si>
    <t>0h</t>
  </si>
  <si>
    <t>3h</t>
  </si>
  <si>
    <t>12h</t>
  </si>
  <si>
    <t>24h</t>
  </si>
  <si>
    <t>TERG_00209</t>
  </si>
  <si>
    <t>1.79769e+308</t>
  </si>
  <si>
    <t>TERG_00324</t>
  </si>
  <si>
    <t>GSE40425</t>
  </si>
  <si>
    <t>Trichophyton rubrum transcriptome in response to acriflavine</t>
  </si>
  <si>
    <t>Expression values for 2/3 KEPs</t>
  </si>
  <si>
    <r>
      <rPr>
        <b/>
        <sz val="11"/>
        <color theme="1"/>
        <rFont val="Calibri"/>
        <family val="2"/>
        <scheme val="minor"/>
      </rPr>
      <t>yes*</t>
    </r>
    <r>
      <rPr>
        <sz val="11"/>
        <color theme="1"/>
        <rFont val="Calibri"/>
        <family val="2"/>
        <scheme val="minor"/>
      </rPr>
      <t>: differential expression</t>
    </r>
  </si>
  <si>
    <t>differentially expressed in at least one comparison</t>
  </si>
  <si>
    <t>Expression level (RPKM)</t>
    <phoneticPr fontId="0" type="noConversion"/>
  </si>
  <si>
    <t>Fraction of Coverage</t>
    <phoneticPr fontId="0" type="noConversion"/>
  </si>
  <si>
    <t>Gene</t>
  </si>
  <si>
    <t>Contig</t>
    <phoneticPr fontId="0" type="noConversion"/>
  </si>
  <si>
    <t>Start</t>
    <phoneticPr fontId="0" type="noConversion"/>
  </si>
  <si>
    <t>End</t>
  </si>
  <si>
    <t>Total</t>
    <phoneticPr fontId="0" type="noConversion"/>
  </si>
  <si>
    <t>Liquid culture</t>
    <phoneticPr fontId="0" type="noConversion"/>
  </si>
  <si>
    <t>Liquid culture under ER stress</t>
    <phoneticPr fontId="0" type="noConversion"/>
  </si>
  <si>
    <t>Solid state culture</t>
    <phoneticPr fontId="0" type="noConversion"/>
  </si>
  <si>
    <t>Solid state culture under ER stress</t>
    <phoneticPr fontId="0" type="noConversion"/>
  </si>
  <si>
    <t>Gene description</t>
    <phoneticPr fontId="0" type="noConversion"/>
  </si>
  <si>
    <t>AO090113000024</t>
  </si>
  <si>
    <t>AO090023000004</t>
  </si>
  <si>
    <t>AO090011000284</t>
  </si>
  <si>
    <t>SC011</t>
  </si>
  <si>
    <t>predicted protein</t>
  </si>
  <si>
    <t>AO090701000512</t>
  </si>
  <si>
    <t>SC111</t>
  </si>
  <si>
    <t>AO090011000078</t>
  </si>
  <si>
    <t>AO090010000140</t>
  </si>
  <si>
    <t>SC010</t>
  </si>
  <si>
    <t>AO090009000099</t>
  </si>
  <si>
    <t>SC009</t>
  </si>
  <si>
    <t>AO090038000228</t>
  </si>
  <si>
    <t>AO090020000512</t>
  </si>
  <si>
    <t>SC020</t>
  </si>
  <si>
    <t>AO090023000603</t>
  </si>
  <si>
    <t>SC023</t>
  </si>
  <si>
    <t>AO090701000861</t>
  </si>
  <si>
    <t>absent in the study</t>
  </si>
  <si>
    <r>
      <t xml:space="preserve">number of total reads mapped to respective gene in each </t>
    </r>
    <r>
      <rPr>
        <b/>
        <i/>
        <sz val="12"/>
        <color indexed="8"/>
        <rFont val="Times New Roman"/>
        <family val="1"/>
      </rPr>
      <t>B. cinerea</t>
    </r>
    <r>
      <rPr>
        <b/>
        <sz val="12"/>
        <color indexed="8"/>
        <rFont val="Times New Roman"/>
        <family val="1"/>
      </rPr>
      <t>-infected sample</t>
    </r>
  </si>
  <si>
    <r>
      <rPr>
        <b/>
        <i/>
        <sz val="12"/>
        <color indexed="8"/>
        <rFont val="Times New Roman"/>
        <family val="1"/>
      </rPr>
      <t xml:space="preserve">Botrytis cinerea </t>
    </r>
    <r>
      <rPr>
        <b/>
        <sz val="12"/>
        <color indexed="8"/>
        <rFont val="Times New Roman"/>
        <family val="1"/>
      </rPr>
      <t>gene and information downloaded from http://www.broadinstitute.org/ (</t>
    </r>
    <r>
      <rPr>
        <b/>
        <i/>
        <sz val="12"/>
        <color indexed="8"/>
        <rFont val="Times New Roman"/>
        <family val="1"/>
      </rPr>
      <t>Botrytis cinerea</t>
    </r>
    <r>
      <rPr>
        <b/>
        <sz val="12"/>
        <color indexed="8"/>
        <rFont val="Times New Roman"/>
        <family val="1"/>
      </rPr>
      <t xml:space="preserve"> Sequencing Project, Broad Institute of Harvard and MIT) </t>
    </r>
  </si>
  <si>
    <t>12 hpi B1</t>
  </si>
  <si>
    <t>12 hpi B2</t>
  </si>
  <si>
    <t>12 hpi B3</t>
  </si>
  <si>
    <t>24 hpi B1</t>
  </si>
  <si>
    <t>24 hpiB2</t>
  </si>
  <si>
    <t>24 hpi B3</t>
  </si>
  <si>
    <t>48 hpi B1</t>
  </si>
  <si>
    <t>48 hpi B2</t>
  </si>
  <si>
    <t>48 hpi B3</t>
  </si>
  <si>
    <t>SUM</t>
  </si>
  <si>
    <t>(BC1G_01013.1) predicted protein</t>
  </si>
  <si>
    <t>(BC1G_02352.1) predicted protein</t>
  </si>
  <si>
    <t>(BC1G_12450.1) predicted protein</t>
  </si>
  <si>
    <t>(BC1G_07326.1) predicted protein</t>
  </si>
  <si>
    <t>(BC1G_11947.1) predicted protein</t>
  </si>
  <si>
    <t>(BC1G_09787.1) predicted protein</t>
  </si>
  <si>
    <t>(BC1G_01701.1) hypothetical protein</t>
  </si>
  <si>
    <t>Expression values for 7/7 KEPs</t>
  </si>
  <si>
    <t>12vs6.logFC</t>
  </si>
  <si>
    <t>12vs6.adjPVal</t>
  </si>
  <si>
    <t>18vs12.logFC</t>
    <phoneticPr fontId="1" type="noConversion"/>
  </si>
  <si>
    <t>18vs12.adjPVal</t>
  </si>
  <si>
    <t>24vs18.logFC</t>
    <phoneticPr fontId="1" type="noConversion"/>
  </si>
  <si>
    <t>24vs18.adjPVal</t>
  </si>
  <si>
    <t>bgh00381</t>
  </si>
  <si>
    <t>bghG000207000001001</t>
  </si>
  <si>
    <t>bghG002588000001001</t>
  </si>
  <si>
    <t>Bgh isolate</t>
  </si>
  <si>
    <t>16h</t>
  </si>
  <si>
    <t>48h</t>
  </si>
  <si>
    <t>K1</t>
  </si>
  <si>
    <t>NCI</t>
  </si>
  <si>
    <t>CC1</t>
  </si>
  <si>
    <t>CC66</t>
  </si>
  <si>
    <t>CC88</t>
  </si>
  <si>
    <t>CC107</t>
  </si>
  <si>
    <t>CC52</t>
  </si>
  <si>
    <t>CC148</t>
  </si>
  <si>
    <t>A6</t>
  </si>
  <si>
    <t>Aby</t>
  </si>
  <si>
    <t>Art</t>
  </si>
  <si>
    <t>B103</t>
  </si>
  <si>
    <t>Will</t>
  </si>
  <si>
    <t>OU14</t>
  </si>
  <si>
    <t>RACE1</t>
  </si>
  <si>
    <t>63.5</t>
  </si>
  <si>
    <t>raw read counts per gene</t>
  </si>
  <si>
    <t>Expression values for 3/3 KEPs</t>
  </si>
  <si>
    <r>
      <rPr>
        <vertAlign val="superscript"/>
        <sz val="12"/>
        <rFont val="宋体"/>
        <charset val="134"/>
      </rPr>
      <t>1</t>
    </r>
    <r>
      <rPr>
        <sz val="12"/>
        <rFont val="宋体"/>
        <charset val="134"/>
      </rPr>
      <t xml:space="preserve">RPKM (reads per kilobase of exon per million mapped reads) value is used to evaluate gene expression level. </t>
    </r>
  </si>
  <si>
    <t>GeneID</t>
    <phoneticPr fontId="1" type="noConversion"/>
  </si>
  <si>
    <r>
      <t>RPKM</t>
    </r>
    <r>
      <rPr>
        <vertAlign val="superscript"/>
        <sz val="12"/>
        <rFont val="宋体"/>
        <charset val="134"/>
      </rPr>
      <t>1</t>
    </r>
  </si>
  <si>
    <t>FGSG_01674</t>
  </si>
  <si>
    <t>FGSG_02903</t>
  </si>
  <si>
    <t>FGSG_05061</t>
  </si>
  <si>
    <t>FGSG_07651</t>
  </si>
  <si>
    <t>FGSG_08142</t>
  </si>
  <si>
    <t>FGSG_11306</t>
  </si>
  <si>
    <t>FGSG_11470</t>
  </si>
  <si>
    <t>FGSG_12207</t>
  </si>
  <si>
    <t>Expression values for 7/8 KEPs</t>
  </si>
  <si>
    <t>GeneID (98-06)</t>
  </si>
  <si>
    <t>Ref_70-15 (MG8)</t>
  </si>
  <si>
    <t>E value</t>
  </si>
  <si>
    <t>Score</t>
  </si>
  <si>
    <t>Location of genes in 98-06</t>
  </si>
  <si>
    <t>Length</t>
  </si>
  <si>
    <t>Co_0h（RPKM）</t>
  </si>
  <si>
    <t>Co_8h（RPKM）</t>
  </si>
  <si>
    <t>Co_24h（RPKM）</t>
  </si>
  <si>
    <t>Co_48h（RPKM）</t>
  </si>
  <si>
    <t>Co_72h（RPKM）</t>
  </si>
  <si>
    <t>{nr}</t>
  </si>
  <si>
    <t>Mo_GLEAN_10001225</t>
  </si>
  <si>
    <t>MGG_10237</t>
  </si>
  <si>
    <t>locus=scaffold_55:9869:10786:+</t>
  </si>
  <si>
    <t>{hypothetical protein MGCH7_ch7g1005 [Magnaporthe oryzae 70-15]}</t>
  </si>
  <si>
    <t>Mo_GLEAN_10001485</t>
  </si>
  <si>
    <t>MGG_10010</t>
  </si>
  <si>
    <t>locus=scaffold_49:47610:48914:+</t>
  </si>
  <si>
    <t>{hypothetical protein MGG_10010 [Magnaporthe oryzae 70-15]}</t>
  </si>
  <si>
    <t>Mo_GLEAN_10002779</t>
  </si>
  <si>
    <t>MGG_08296T1</t>
  </si>
  <si>
    <t>locus=scaffold_30:96548:97849:+</t>
  </si>
  <si>
    <t>{hypothetical protein, variant [Magnaporthe oryzae 70-15]}</t>
  </si>
  <si>
    <t>Mo_GLEAN_10004485</t>
  </si>
  <si>
    <t>MGG_10557</t>
  </si>
  <si>
    <t>locus=scaffold_18:188611:189207:-</t>
  </si>
  <si>
    <t>{hypothetical protein MGG_10557 [Magnaporthe oryzae 70-15]}</t>
  </si>
  <si>
    <t>Mo_GLEAN_10006119</t>
  </si>
  <si>
    <t>MGG_13374</t>
  </si>
  <si>
    <t>locus=scaffold_12:405708:406574:-</t>
  </si>
  <si>
    <t>{hypothetical protein MGG_13374 [Magnaporthe oryzae 70-15]}</t>
  </si>
  <si>
    <t>Mo_GLEAN_10011208</t>
  </si>
  <si>
    <t>MGG_10452</t>
  </si>
  <si>
    <t>locus=scaffold_3:153061:153765:+</t>
  </si>
  <si>
    <t>{hypothetical protein MGG_10452 [Magnaporthe oryzae 70-15]}</t>
  </si>
  <si>
    <t>Mo_GLEAN_10011707</t>
  </si>
  <si>
    <t>MGG_08830</t>
  </si>
  <si>
    <t>locus=scaffold_3:1735752:1737099:-</t>
  </si>
  <si>
    <t>{hypothetical protein MGG_08830 [Magnaporthe oryzae 70-15]}</t>
  </si>
  <si>
    <t>Mo_GLEAN_10011903</t>
  </si>
  <si>
    <t>MGG_13557</t>
  </si>
  <si>
    <t>locus=scaffold_2:19172:22642:-</t>
  </si>
  <si>
    <t>{hypothetical protein MGG_13557 [Magnaporthe oryzae 70-15]}</t>
  </si>
  <si>
    <t>Mo_GLEAN_10012836</t>
  </si>
  <si>
    <t>MGG_10102</t>
  </si>
  <si>
    <t>locus=scaffold_2:2770836:2771576:-</t>
  </si>
  <si>
    <t>{hypothetical protein MGG_10102 [Magnaporthe oryzae 70-15]}</t>
  </si>
  <si>
    <t>Expression values for 9/9 KEPs</t>
  </si>
  <si>
    <t>Most of them are expressed constitutively at low or moderate levels while one is strongly induced during symbiotic stages</t>
  </si>
  <si>
    <t>Two downregulated KEPs in a hypervirulent mutant</t>
  </si>
  <si>
    <t>6 KEPs display upregulattion during plant infection process</t>
  </si>
  <si>
    <t>Both display differential expression after treatment with an antifungal compound (one up-, one down-regulated)</t>
  </si>
  <si>
    <r>
      <t>1</t>
    </r>
    <r>
      <rPr>
        <sz val="11"/>
        <color theme="1"/>
        <rFont val="Calibri"/>
        <family val="2"/>
        <scheme val="minor"/>
      </rPr>
      <t>Gene identifier</t>
    </r>
  </si>
  <si>
    <r>
      <t>2</t>
    </r>
    <r>
      <rPr>
        <sz val="10"/>
        <color indexed="8"/>
        <rFont val="Arial"/>
        <family val="2"/>
      </rPr>
      <t>ORF length in bp from start to stop without introns</t>
    </r>
  </si>
  <si>
    <r>
      <t>3</t>
    </r>
    <r>
      <rPr>
        <sz val="10"/>
        <color indexed="8"/>
        <rFont val="Arial"/>
        <family val="2"/>
      </rPr>
      <t>Group:(i)ntracellular, (s)ecreted, (e)ffector-like</t>
    </r>
  </si>
  <si>
    <r>
      <t>4</t>
    </r>
    <r>
      <rPr>
        <sz val="10"/>
        <color indexed="8"/>
        <rFont val="Arial"/>
        <family val="2"/>
      </rPr>
      <t>GC content of the ORF from start to stop without introns</t>
    </r>
  </si>
  <si>
    <r>
      <t>5</t>
    </r>
    <r>
      <rPr>
        <sz val="10"/>
        <color indexed="8"/>
        <rFont val="Arial"/>
        <family val="2"/>
      </rPr>
      <t>Average coverage of contig where the gene is located in</t>
    </r>
  </si>
  <si>
    <r>
      <t>10-12</t>
    </r>
    <r>
      <rPr>
        <sz val="10"/>
        <color indexed="8"/>
        <rFont val="Arial"/>
        <family val="2"/>
      </rPr>
      <t xml:space="preserve">Mircoarray results: Living barley roots + </t>
    </r>
    <r>
      <rPr>
        <i/>
        <sz val="10"/>
        <color indexed="8"/>
        <rFont val="Arial"/>
        <family val="2"/>
      </rPr>
      <t>P. indica</t>
    </r>
  </si>
  <si>
    <r>
      <t>13-15</t>
    </r>
    <r>
      <rPr>
        <sz val="10"/>
        <color indexed="8"/>
        <rFont val="Arial"/>
        <family val="2"/>
      </rPr>
      <t xml:space="preserve">Mircoarray results: Dead (autoclaved) barley roots + </t>
    </r>
    <r>
      <rPr>
        <i/>
        <sz val="10"/>
        <color indexed="8"/>
        <rFont val="Arial"/>
        <family val="2"/>
      </rPr>
      <t>P. indica</t>
    </r>
  </si>
  <si>
    <r>
      <t>16-18</t>
    </r>
    <r>
      <rPr>
        <sz val="10"/>
        <color indexed="8"/>
        <rFont val="Arial"/>
        <family val="2"/>
      </rPr>
      <t xml:space="preserve">Mircoarray results: </t>
    </r>
    <r>
      <rPr>
        <i/>
        <sz val="10"/>
        <color indexed="8"/>
        <rFont val="Arial"/>
        <family val="2"/>
      </rPr>
      <t>P. indica</t>
    </r>
    <r>
      <rPr>
        <sz val="10"/>
        <color indexed="8"/>
        <rFont val="Arial"/>
        <family val="2"/>
      </rPr>
      <t xml:space="preserve"> on complex medium</t>
    </r>
  </si>
  <si>
    <t>PIIN_00429</t>
  </si>
  <si>
    <t>i</t>
  </si>
  <si>
    <t xml:space="preserve"> </t>
  </si>
  <si>
    <t>PIIN_02570</t>
  </si>
  <si>
    <t>e</t>
  </si>
  <si>
    <t>PIIN_08944</t>
  </si>
  <si>
    <t>In this dataset, only differentially expressed genes are depicted.</t>
  </si>
  <si>
    <r>
      <t>ID</t>
    </r>
    <r>
      <rPr>
        <vertAlign val="superscript"/>
        <sz val="12"/>
        <rFont val="Arial"/>
        <family val="2"/>
      </rPr>
      <t>1</t>
    </r>
  </si>
  <si>
    <r>
      <t>Length</t>
    </r>
    <r>
      <rPr>
        <vertAlign val="superscript"/>
        <sz val="12"/>
        <rFont val="Arial"/>
        <family val="2"/>
      </rPr>
      <t>2</t>
    </r>
  </si>
  <si>
    <r>
      <t>gr</t>
    </r>
    <r>
      <rPr>
        <vertAlign val="superscript"/>
        <sz val="12"/>
        <rFont val="Arial"/>
        <family val="2"/>
      </rPr>
      <t>3</t>
    </r>
  </si>
  <si>
    <r>
      <t>GC</t>
    </r>
    <r>
      <rPr>
        <vertAlign val="superscript"/>
        <sz val="12"/>
        <rFont val="Arial"/>
        <family val="2"/>
      </rPr>
      <t>4</t>
    </r>
  </si>
  <si>
    <r>
      <t>Coverage</t>
    </r>
    <r>
      <rPr>
        <vertAlign val="superscript"/>
        <sz val="12"/>
        <rFont val="Arial"/>
        <family val="2"/>
      </rPr>
      <t>5</t>
    </r>
  </si>
  <si>
    <r>
      <t>living vs dead 36h/48h</t>
    </r>
    <r>
      <rPr>
        <vertAlign val="superscript"/>
        <sz val="12"/>
        <rFont val="Arial"/>
        <family val="2"/>
      </rPr>
      <t>10</t>
    </r>
  </si>
  <si>
    <r>
      <t>living vs dead 3d</t>
    </r>
    <r>
      <rPr>
        <vertAlign val="superscript"/>
        <sz val="12"/>
        <rFont val="Arial"/>
        <family val="2"/>
      </rPr>
      <t>11</t>
    </r>
  </si>
  <si>
    <r>
      <t>living vs dead 5d</t>
    </r>
    <r>
      <rPr>
        <vertAlign val="superscript"/>
        <sz val="12"/>
        <rFont val="Arial"/>
        <family val="2"/>
      </rPr>
      <t>12</t>
    </r>
  </si>
  <si>
    <r>
      <t>living vs CM 36h/48h</t>
    </r>
    <r>
      <rPr>
        <vertAlign val="superscript"/>
        <sz val="12"/>
        <rFont val="Arial"/>
        <family val="2"/>
      </rPr>
      <t>13</t>
    </r>
  </si>
  <si>
    <r>
      <t>living vs CM 3d</t>
    </r>
    <r>
      <rPr>
        <vertAlign val="superscript"/>
        <sz val="12"/>
        <rFont val="Arial"/>
        <family val="2"/>
      </rPr>
      <t>14</t>
    </r>
  </si>
  <si>
    <r>
      <t>living vs CM 5d</t>
    </r>
    <r>
      <rPr>
        <vertAlign val="superscript"/>
        <sz val="12"/>
        <rFont val="Arial"/>
        <family val="2"/>
      </rPr>
      <t>15</t>
    </r>
  </si>
  <si>
    <r>
      <t>dead vs CM 36h/48h</t>
    </r>
    <r>
      <rPr>
        <vertAlign val="superscript"/>
        <sz val="12"/>
        <rFont val="Arial"/>
        <family val="2"/>
      </rPr>
      <t>16</t>
    </r>
  </si>
  <si>
    <r>
      <t>dead vs CM 3d</t>
    </r>
    <r>
      <rPr>
        <vertAlign val="superscript"/>
        <sz val="12"/>
        <rFont val="Arial"/>
        <family val="2"/>
      </rPr>
      <t>17</t>
    </r>
  </si>
  <si>
    <r>
      <t>dead vs CM 5d</t>
    </r>
    <r>
      <rPr>
        <vertAlign val="superscript"/>
        <sz val="12"/>
        <rFont val="Arial"/>
        <family val="2"/>
      </rPr>
      <t>18</t>
    </r>
  </si>
  <si>
    <t>2 KEPs display differentiel expression during infection, with respect to in vitro growth on complete medium (one up- and one down-regulated)</t>
  </si>
  <si>
    <t>Gene ID</t>
  </si>
  <si>
    <t>SS1G_07404T0</t>
  </si>
  <si>
    <t>SS1G_12468T0</t>
  </si>
  <si>
    <r>
      <t>Expression Level (hpi)</t>
    </r>
    <r>
      <rPr>
        <vertAlign val="superscript"/>
        <sz val="12"/>
        <color theme="1"/>
        <rFont val="Calibri"/>
        <family val="2"/>
        <scheme val="minor"/>
      </rPr>
      <t>2</t>
    </r>
  </si>
  <si>
    <t>Of course, it is not excluded that the three other KEP are expressed, but without differential expression.</t>
  </si>
  <si>
    <t>Of course, it is not excluded that the third KEP is expressed, but without differential expression.</t>
  </si>
  <si>
    <t>In this dataset, only differentially expressed genes are depicted (2 out of 5 KEPs)</t>
  </si>
  <si>
    <t>2 KEPs are upregulated during infection, with respect to 0 hours post inoculation</t>
  </si>
  <si>
    <r>
      <t>2</t>
    </r>
    <r>
      <rPr>
        <sz val="12"/>
        <color theme="1"/>
        <rFont val="Times New Roman"/>
        <family val="1"/>
      </rPr>
      <t>Fold change relative to 0 hours post inoculation (hpi).  (-) No significant change in expression.</t>
    </r>
  </si>
  <si>
    <r>
      <t>gene ID</t>
    </r>
    <r>
      <rPr>
        <vertAlign val="superscript"/>
        <sz val="11"/>
        <rFont val="Calibri"/>
        <family val="2"/>
      </rPr>
      <t>1</t>
    </r>
  </si>
  <si>
    <t>name</t>
  </si>
  <si>
    <t>differential gene expression</t>
  </si>
  <si>
    <r>
      <t>conservation among smut fungi</t>
    </r>
    <r>
      <rPr>
        <vertAlign val="superscript"/>
        <sz val="11"/>
        <color theme="1"/>
        <rFont val="Calibri"/>
        <family val="2"/>
      </rPr>
      <t>6</t>
    </r>
  </si>
  <si>
    <r>
      <t>Regulation on hydrophobic surface</t>
    </r>
    <r>
      <rPr>
        <vertAlign val="superscript"/>
        <sz val="11"/>
        <color theme="1"/>
        <rFont val="Calibri"/>
        <family val="2"/>
      </rPr>
      <t>8</t>
    </r>
  </si>
  <si>
    <r>
      <t>b-regulation</t>
    </r>
    <r>
      <rPr>
        <vertAlign val="superscript"/>
        <sz val="11"/>
        <color theme="1"/>
        <rFont val="Calibri"/>
        <family val="2"/>
      </rPr>
      <t>10</t>
    </r>
  </si>
  <si>
    <r>
      <t>rbf1-regulation</t>
    </r>
    <r>
      <rPr>
        <vertAlign val="superscript"/>
        <sz val="11"/>
        <color theme="1"/>
        <rFont val="Calibri"/>
        <family val="2"/>
      </rPr>
      <t>11</t>
    </r>
  </si>
  <si>
    <r>
      <t>ros1 regulation</t>
    </r>
    <r>
      <rPr>
        <vertAlign val="superscript"/>
        <sz val="11"/>
        <color theme="1"/>
        <rFont val="Calibri"/>
        <family val="2"/>
      </rPr>
      <t>14</t>
    </r>
  </si>
  <si>
    <t>axenic 
norm_counts</t>
  </si>
  <si>
    <t>dpi_0.5 
norm_counts</t>
  </si>
  <si>
    <t>dpi_1 
norm_counts</t>
  </si>
  <si>
    <t>dpi_2 
norm_counts</t>
  </si>
  <si>
    <t>dpi_4 
norm_counts</t>
  </si>
  <si>
    <t>dpi_6 
norm_counts</t>
  </si>
  <si>
    <t>dpi_8 
norm_counts</t>
  </si>
  <si>
    <t>dpi_12 
norm_counts</t>
  </si>
  <si>
    <t>UMAG_00466</t>
  </si>
  <si>
    <t>DEG</t>
  </si>
  <si>
    <t>accessory</t>
  </si>
  <si>
    <t>induced</t>
  </si>
  <si>
    <t>UMAG_00064</t>
  </si>
  <si>
    <t>core</t>
  </si>
  <si>
    <t>UMAG_03924</t>
  </si>
  <si>
    <t>rep1</t>
  </si>
  <si>
    <t>rbf1 required and sufficient</t>
  </si>
  <si>
    <t>UMAG_05708</t>
  </si>
  <si>
    <t>UMAG_06112</t>
  </si>
  <si>
    <t>rsp1</t>
  </si>
  <si>
    <t>4 out 5 are induced during plant infection, in early and/or late stages</t>
  </si>
  <si>
    <t>locus</t>
  </si>
  <si>
    <t>sample_1</t>
  </si>
  <si>
    <t>sample_2</t>
  </si>
  <si>
    <t>log2(fold_change)</t>
  </si>
  <si>
    <t>p-value</t>
  </si>
  <si>
    <t>Plant Cell. 2018 Feb;30(2):300-323</t>
  </si>
  <si>
    <t>PLoS Pathog. 2012;8(10):e1002974</t>
  </si>
  <si>
    <t>Antimicrob Agents Chemother. 2015 Sep;59(9):5145-53</t>
  </si>
  <si>
    <t>Nucleic Acids Res. 2010 Aug; 38(15): 5075–5087</t>
  </si>
  <si>
    <t>Plant Cell Environ. 2013 Nov;36(11):1992-2007</t>
  </si>
  <si>
    <t>Proc Natl Acad Sci U S A. 2016 Oct 18;113(42):E6486-E6495</t>
  </si>
  <si>
    <t>Differentially Expressed over time</t>
  </si>
  <si>
    <t>Proc Natl Acad Sci U S A. 2013 Jun 11;110(24):E2219-28</t>
  </si>
  <si>
    <t xml:space="preserve">In two independent RNAseq experiments, the three KEPs show progessive decreased expression during plant infection. </t>
  </si>
  <si>
    <t>Mol Plant Microbe Interact. 2011 Dec;24(12):1407-18</t>
  </si>
  <si>
    <t>PLoS Pathog. 2015 Apr 2;11(4):e1004801</t>
  </si>
  <si>
    <t>PLoS Pathog. 2011 Oct;7(10):e1002290</t>
  </si>
  <si>
    <t>BMC Genomics. 2017 Mar 29;18(1):266</t>
  </si>
  <si>
    <t>BMC Genomics. 2014;15 Suppl 7:S1</t>
  </si>
  <si>
    <t>Genes up-regulated in microsclerotia forming vs non microsclerotia forming culture of Verticillium dahliae as revealed by genome-wide analysis (approach 1) of RNA-seq data</t>
  </si>
  <si>
    <t>Genes up-regulated in microsclerotia forming vs non microsclerotia forming cultures of Verticillium dahliae as revealed by data mining analysis* of RNA-seq data</t>
  </si>
  <si>
    <t>BMC Genomics. 2013 Sep 9;14:607</t>
  </si>
  <si>
    <t>VDAG_00621</t>
  </si>
  <si>
    <t>Gene id</t>
  </si>
  <si>
    <t>fold change</t>
  </si>
  <si>
    <t>Genome Biol Evol. 2014 May 14;6(6):1353-65</t>
  </si>
  <si>
    <t>Table S3: Significantly differentially expressed genes (false discovery rate &lt; 0.01) comparing in planta and axenic growth.</t>
  </si>
  <si>
    <t>ID</t>
  </si>
  <si>
    <t>Chr</t>
  </si>
  <si>
    <t>Secreted</t>
  </si>
  <si>
    <t>log2 FC to axenic growth</t>
  </si>
  <si>
    <t>in bp</t>
  </si>
  <si>
    <t>Ta</t>
  </si>
  <si>
    <t>Bd</t>
  </si>
  <si>
    <t>Table S2: RPKM summary for all genes of IPO323</t>
  </si>
  <si>
    <t>Mean RPKM of replicates</t>
  </si>
  <si>
    <t>YMS</t>
  </si>
  <si>
    <t>YMS: axenic condition</t>
  </si>
  <si>
    <t>Ta: T. aestivum</t>
  </si>
  <si>
    <t>Bd: B. distachyon</t>
  </si>
  <si>
    <t>One is strongly induced in late stages of plant infection</t>
  </si>
  <si>
    <t>Expression values for 7/7 KEPs present in the study</t>
  </si>
  <si>
    <t xml:space="preserve">Table S3: Expression analysis of a selection of KEP-coding genes. In each worksheet, the following informations are provided, from top to bottom: article of dataset reference, number of KEPs identified in the dataset, overall informal informations necessary to interprete the data, raw data displayed in the article.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</si>
</sst>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"/>
  </numFmts>
  <fonts count="3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10"/>
      <name val="Arial"/>
      <family val="2"/>
    </font>
    <font>
      <sz val="12"/>
      <name val="Arial"/>
      <family val="2"/>
    </font>
    <font>
      <b/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Calibri"/>
      <family val="2"/>
    </font>
    <font>
      <i/>
      <sz val="10"/>
      <name val="Calibri"/>
      <family val="2"/>
    </font>
    <font>
      <sz val="18"/>
      <name val="Calibri"/>
      <family val="2"/>
    </font>
    <font>
      <b/>
      <sz val="11"/>
      <name val="Calibri"/>
      <family val="2"/>
    </font>
    <font>
      <vertAlign val="superscript"/>
      <sz val="11"/>
      <name val="Calibri"/>
      <family val="2"/>
    </font>
    <font>
      <b/>
      <sz val="10"/>
      <name val="Calibri"/>
      <family val="2"/>
    </font>
    <font>
      <b/>
      <i/>
      <sz val="10"/>
      <name val="Calibri"/>
      <family val="2"/>
    </font>
    <font>
      <vertAlign val="superscript"/>
      <sz val="12"/>
      <name val="宋体"/>
      <charset val="134"/>
    </font>
    <font>
      <sz val="12"/>
      <name val="宋体"/>
      <charset val="134"/>
    </font>
    <font>
      <vertAlign val="superscript"/>
      <sz val="10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vertAlign val="superscript"/>
      <sz val="12"/>
      <name val="Arial"/>
      <family val="2"/>
    </font>
    <font>
      <sz val="12"/>
      <color theme="1"/>
      <name val="Calibri"/>
      <family val="2"/>
      <charset val="129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vertAlign val="superscript"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1"/>
      <color theme="1"/>
      <name val="Calibri"/>
      <family val="2"/>
    </font>
    <font>
      <sz val="10"/>
      <color indexed="8"/>
      <name val="Arial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9"/>
        <bgColor auto="1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26" fillId="0" borderId="0"/>
    <xf numFmtId="0" fontId="2" fillId="0" borderId="0"/>
  </cellStyleXfs>
  <cellXfs count="105">
    <xf numFmtId="0" fontId="0" fillId="0" borderId="0" xfId="0"/>
    <xf numFmtId="0" fontId="1" fillId="0" borderId="0" xfId="0" applyFont="1"/>
    <xf numFmtId="0" fontId="0" fillId="0" borderId="0" xfId="0" applyFill="1"/>
    <xf numFmtId="0" fontId="4" fillId="0" borderId="0" xfId="1"/>
    <xf numFmtId="0" fontId="0" fillId="0" borderId="0" xfId="0" applyBorder="1"/>
    <xf numFmtId="0" fontId="0" fillId="0" borderId="0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6" xfId="0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11" fontId="5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11" fontId="5" fillId="0" borderId="0" xfId="0" applyNumberFormat="1" applyFont="1" applyAlignment="1">
      <alignment vertical="center"/>
    </xf>
    <xf numFmtId="11" fontId="5" fillId="0" borderId="0" xfId="0" applyNumberFormat="1" applyFont="1" applyFill="1" applyAlignment="1">
      <alignment vertical="center"/>
    </xf>
    <xf numFmtId="0" fontId="7" fillId="0" borderId="0" xfId="0" applyFont="1" applyAlignment="1">
      <alignment horizontal="right" vertical="center"/>
    </xf>
    <xf numFmtId="0" fontId="0" fillId="2" borderId="0" xfId="0" applyFill="1"/>
    <xf numFmtId="0" fontId="1" fillId="0" borderId="0" xfId="0" applyFont="1" applyFill="1" applyBorder="1"/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1" xfId="0" applyNumberFormat="1" applyFont="1" applyFill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164" fontId="8" fillId="0" borderId="10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Fill="1" applyBorder="1"/>
    <xf numFmtId="0" fontId="10" fillId="0" borderId="1" xfId="0" applyFont="1" applyFill="1" applyBorder="1" applyAlignment="1"/>
    <xf numFmtId="0" fontId="10" fillId="0" borderId="12" xfId="0" applyFont="1" applyFill="1" applyBorder="1" applyAlignment="1"/>
    <xf numFmtId="0" fontId="10" fillId="0" borderId="13" xfId="0" applyFont="1" applyFill="1" applyBorder="1" applyAlignment="1"/>
    <xf numFmtId="0" fontId="12" fillId="0" borderId="0" xfId="0" applyFont="1" applyFill="1" applyBorder="1"/>
    <xf numFmtId="0" fontId="12" fillId="0" borderId="5" xfId="0" applyFont="1" applyFill="1" applyBorder="1"/>
    <xf numFmtId="0" fontId="12" fillId="0" borderId="6" xfId="0" applyFont="1" applyFill="1" applyBorder="1"/>
    <xf numFmtId="0" fontId="13" fillId="0" borderId="0" xfId="0" applyFont="1"/>
    <xf numFmtId="2" fontId="13" fillId="0" borderId="0" xfId="0" applyNumberFormat="1" applyFont="1" applyAlignment="1">
      <alignment horizontal="right"/>
    </xf>
    <xf numFmtId="11" fontId="14" fillId="0" borderId="0" xfId="0" applyNumberFormat="1" applyFont="1" applyAlignment="1">
      <alignment horizontal="right"/>
    </xf>
    <xf numFmtId="0" fontId="15" fillId="0" borderId="0" xfId="0" applyFont="1"/>
    <xf numFmtId="0" fontId="16" fillId="0" borderId="11" xfId="0" applyFont="1" applyBorder="1"/>
    <xf numFmtId="2" fontId="18" fillId="0" borderId="8" xfId="0" applyNumberFormat="1" applyFont="1" applyFill="1" applyBorder="1" applyAlignment="1">
      <alignment horizontal="left"/>
    </xf>
    <xf numFmtId="11" fontId="19" fillId="0" borderId="8" xfId="0" applyNumberFormat="1" applyFont="1" applyFill="1" applyBorder="1" applyAlignment="1">
      <alignment horizontal="left"/>
    </xf>
    <xf numFmtId="0" fontId="16" fillId="0" borderId="0" xfId="0" applyFont="1"/>
    <xf numFmtId="0" fontId="0" fillId="0" borderId="0" xfId="0" quotePrefix="1"/>
    <xf numFmtId="0" fontId="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2" fontId="0" fillId="0" borderId="0" xfId="0" applyNumberFormat="1" applyFill="1" applyAlignment="1">
      <alignment vertical="center"/>
    </xf>
    <xf numFmtId="0" fontId="7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6" xfId="0" applyFont="1" applyBorder="1"/>
    <xf numFmtId="0" fontId="22" fillId="0" borderId="0" xfId="0" applyFont="1" applyBorder="1" applyAlignment="1">
      <alignment horizontal="left" vertical="center"/>
    </xf>
    <xf numFmtId="0" fontId="22" fillId="0" borderId="0" xfId="0" applyFont="1" applyAlignment="1">
      <alignment horizontal="left"/>
    </xf>
    <xf numFmtId="0" fontId="22" fillId="0" borderId="0" xfId="0" applyFont="1"/>
    <xf numFmtId="0" fontId="9" fillId="0" borderId="0" xfId="0" applyFont="1" applyFill="1" applyAlignment="1">
      <alignment horizontal="center" vertical="center"/>
    </xf>
    <xf numFmtId="10" fontId="9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7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horizontal="center"/>
    </xf>
    <xf numFmtId="10" fontId="9" fillId="0" borderId="0" xfId="0" applyNumberFormat="1" applyFont="1" applyFill="1" applyAlignment="1">
      <alignment horizontal="center"/>
    </xf>
    <xf numFmtId="0" fontId="29" fillId="0" borderId="0" xfId="0" applyFont="1" applyFill="1" applyAlignment="1">
      <alignment vertical="center"/>
    </xf>
    <xf numFmtId="0" fontId="2" fillId="0" borderId="0" xfId="3" applyFont="1" applyFill="1"/>
    <xf numFmtId="0" fontId="7" fillId="0" borderId="0" xfId="2" applyFont="1" applyFill="1"/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2" fillId="0" borderId="0" xfId="0" applyNumberFormat="1" applyFont="1" applyFill="1"/>
    <xf numFmtId="1" fontId="2" fillId="0" borderId="0" xfId="0" applyNumberFormat="1" applyFont="1" applyFill="1"/>
    <xf numFmtId="0" fontId="0" fillId="0" borderId="0" xfId="3" applyFont="1" applyFill="1"/>
    <xf numFmtId="0" fontId="7" fillId="0" borderId="0" xfId="2" applyFont="1" applyFill="1" applyBorder="1"/>
    <xf numFmtId="0" fontId="7" fillId="0" borderId="0" xfId="2" applyFont="1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wrapText="1"/>
    </xf>
    <xf numFmtId="0" fontId="0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0" xfId="2" applyFont="1" applyFill="1"/>
    <xf numFmtId="0" fontId="32" fillId="3" borderId="16" xfId="0" applyNumberFormat="1" applyFont="1" applyFill="1" applyBorder="1" applyAlignment="1">
      <alignment horizontal="left"/>
    </xf>
    <xf numFmtId="0" fontId="32" fillId="3" borderId="16" xfId="0" applyNumberFormat="1" applyFont="1" applyFill="1" applyBorder="1" applyAlignment="1"/>
    <xf numFmtId="1" fontId="32" fillId="3" borderId="16" xfId="0" applyNumberFormat="1" applyFont="1" applyFill="1" applyBorder="1" applyAlignment="1">
      <alignment horizontal="left"/>
    </xf>
    <xf numFmtId="1" fontId="32" fillId="3" borderId="17" xfId="0" applyNumberFormat="1" applyFont="1" applyFill="1" applyBorder="1" applyAlignment="1">
      <alignment horizontal="left"/>
    </xf>
    <xf numFmtId="0" fontId="32" fillId="3" borderId="17" xfId="0" applyNumberFormat="1" applyFont="1" applyFill="1" applyBorder="1" applyAlignment="1">
      <alignment horizontal="left"/>
    </xf>
    <xf numFmtId="0" fontId="32" fillId="3" borderId="17" xfId="0" applyNumberFormat="1" applyFont="1" applyFill="1" applyBorder="1" applyAlignment="1"/>
    <xf numFmtId="1" fontId="33" fillId="3" borderId="18" xfId="0" applyNumberFormat="1" applyFont="1" applyFill="1" applyBorder="1" applyAlignment="1">
      <alignment horizontal="left"/>
    </xf>
    <xf numFmtId="0" fontId="33" fillId="3" borderId="18" xfId="0" applyNumberFormat="1" applyFont="1" applyFill="1" applyBorder="1" applyAlignment="1">
      <alignment horizontal="left"/>
    </xf>
    <xf numFmtId="2" fontId="33" fillId="3" borderId="1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center" vertical="center"/>
    </xf>
    <xf numFmtId="0" fontId="10" fillId="0" borderId="5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27" fillId="0" borderId="8" xfId="2" applyFont="1" applyFill="1" applyBorder="1" applyAlignment="1">
      <alignment horizontal="center" vertical="center"/>
    </xf>
    <xf numFmtId="0" fontId="27" fillId="0" borderId="0" xfId="0" applyFont="1" applyAlignment="1">
      <alignment horizontal="justify" vertical="center" wrapText="1"/>
    </xf>
  </cellXfs>
  <cellStyles count="4">
    <cellStyle name="Lien hypertexte" xfId="1" builtinId="8"/>
    <cellStyle name="Normal" xfId="0" builtinId="0"/>
    <cellStyle name="Normal 2" xfId="2"/>
    <cellStyle name="Normal 4" xfId="3"/>
  </cellStyles>
  <dxfs count="8">
    <dxf>
      <font>
        <b val="0"/>
        <condense val="0"/>
        <extend val="0"/>
        <color indexed="10"/>
      </font>
    </dxf>
    <dxf>
      <font>
        <b val="0"/>
        <condense val="0"/>
        <extend val="0"/>
        <color indexed="12"/>
      </font>
    </dxf>
    <dxf>
      <font>
        <condense val="0"/>
        <extend val="0"/>
        <color indexed="15"/>
      </font>
    </dxf>
    <dxf>
      <font>
        <condense val="0"/>
        <extend val="0"/>
        <color indexed="12"/>
      </font>
    </dxf>
    <dxf>
      <font>
        <condense val="0"/>
        <extend val="0"/>
        <color indexed="15"/>
      </font>
    </dxf>
    <dxf>
      <font>
        <condense val="0"/>
        <extend val="0"/>
        <color indexed="12"/>
      </font>
    </dxf>
    <dxf>
      <font>
        <condense val="0"/>
        <extend val="0"/>
        <color indexed="15"/>
      </font>
    </dxf>
    <dxf>
      <font>
        <condense val="0"/>
        <extend val="0"/>
        <color indexed="1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cbi.nlm.nih.gov/geo/query/acc.cgi?acc=GSE113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tabSelected="1" zoomScale="70" zoomScaleNormal="70" workbookViewId="0">
      <selection activeCell="A5" sqref="A5"/>
    </sheetView>
  </sheetViews>
  <sheetFormatPr baseColWidth="10" defaultRowHeight="15"/>
  <cols>
    <col min="1" max="1" width="119.42578125" customWidth="1"/>
  </cols>
  <sheetData>
    <row r="1" spans="1:6" ht="63" customHeight="1">
      <c r="A1" s="104" t="s">
        <v>412</v>
      </c>
      <c r="B1" s="104"/>
      <c r="C1" s="104"/>
      <c r="D1" s="104"/>
      <c r="E1" s="104"/>
      <c r="F1" s="104"/>
    </row>
  </sheetData>
  <pageMargins left="0.7" right="0.7" top="0.75" bottom="0.75" header="0.3" footer="0.3"/>
  <pageSetup paperSize="9" orientation="portrait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>
      <selection activeCell="B3" sqref="B3"/>
    </sheetView>
  </sheetViews>
  <sheetFormatPr baseColWidth="10" defaultRowHeight="15"/>
  <sheetData>
    <row r="1" spans="1:14">
      <c r="A1" t="s">
        <v>386</v>
      </c>
    </row>
    <row r="2" spans="1:14">
      <c r="A2" t="s">
        <v>316</v>
      </c>
    </row>
    <row r="3" spans="1:14">
      <c r="A3" t="s">
        <v>331</v>
      </c>
    </row>
    <row r="4" spans="1:14">
      <c r="A4" t="s">
        <v>337</v>
      </c>
    </row>
    <row r="6" spans="1:14" s="68" customFormat="1" ht="48">
      <c r="A6" s="65" t="s">
        <v>317</v>
      </c>
      <c r="B6" s="65" t="s">
        <v>318</v>
      </c>
      <c r="C6" s="65" t="s">
        <v>319</v>
      </c>
      <c r="D6" s="66" t="s">
        <v>320</v>
      </c>
      <c r="E6" s="65" t="s">
        <v>321</v>
      </c>
      <c r="F6" s="67" t="s">
        <v>322</v>
      </c>
      <c r="G6" s="67" t="s">
        <v>323</v>
      </c>
      <c r="H6" s="67" t="s">
        <v>324</v>
      </c>
      <c r="I6" s="67" t="s">
        <v>325</v>
      </c>
      <c r="J6" s="67" t="s">
        <v>326</v>
      </c>
      <c r="K6" s="67" t="s">
        <v>327</v>
      </c>
      <c r="L6" s="67" t="s">
        <v>328</v>
      </c>
      <c r="M6" s="67" t="s">
        <v>329</v>
      </c>
      <c r="N6" s="67" t="s">
        <v>330</v>
      </c>
    </row>
    <row r="7" spans="1:14" s="68" customFormat="1" ht="15.75">
      <c r="A7" s="69" t="s">
        <v>310</v>
      </c>
      <c r="B7" s="70">
        <v>2100</v>
      </c>
      <c r="C7" s="70" t="s">
        <v>311</v>
      </c>
      <c r="D7" s="71">
        <v>0.5652380952380951</v>
      </c>
      <c r="E7" s="70">
        <v>21.29</v>
      </c>
      <c r="F7" s="70" t="s">
        <v>312</v>
      </c>
      <c r="G7" s="70"/>
      <c r="H7" s="70"/>
      <c r="I7" s="70">
        <v>-2.15</v>
      </c>
      <c r="J7" s="70"/>
      <c r="K7" s="70"/>
      <c r="L7" s="70">
        <v>-2.93</v>
      </c>
      <c r="M7" s="70"/>
      <c r="N7" s="70"/>
    </row>
    <row r="8" spans="1:14" s="68" customFormat="1" ht="15.75">
      <c r="A8" s="69" t="s">
        <v>313</v>
      </c>
      <c r="B8" s="70">
        <v>801</v>
      </c>
      <c r="C8" s="70" t="s">
        <v>314</v>
      </c>
      <c r="D8" s="71">
        <v>0.61048689138576806</v>
      </c>
      <c r="E8" s="70">
        <v>21.51</v>
      </c>
      <c r="F8" s="70" t="s">
        <v>312</v>
      </c>
      <c r="G8" s="70">
        <v>3.84</v>
      </c>
      <c r="H8" s="70">
        <v>11.23</v>
      </c>
      <c r="I8" s="70">
        <v>17.84</v>
      </c>
      <c r="J8" s="70">
        <v>10.86</v>
      </c>
      <c r="K8" s="70">
        <v>7.87</v>
      </c>
      <c r="L8" s="70"/>
      <c r="M8" s="70"/>
      <c r="N8" s="70"/>
    </row>
    <row r="9" spans="1:14" s="68" customFormat="1" ht="15.75">
      <c r="A9" s="69" t="s">
        <v>315</v>
      </c>
      <c r="B9" s="70">
        <v>363</v>
      </c>
      <c r="C9" s="70" t="s">
        <v>314</v>
      </c>
      <c r="D9" s="71">
        <v>0.49035812672176304</v>
      </c>
      <c r="E9" s="70">
        <v>19.899999999999999</v>
      </c>
      <c r="F9" s="70" t="s">
        <v>312</v>
      </c>
      <c r="G9" s="70"/>
      <c r="H9" s="70"/>
      <c r="I9" s="70"/>
      <c r="J9" s="70"/>
      <c r="K9" s="70"/>
      <c r="L9" s="70"/>
      <c r="M9" s="70"/>
      <c r="N9" s="70"/>
    </row>
    <row r="12" spans="1:14">
      <c r="C12" s="62" t="s">
        <v>302</v>
      </c>
    </row>
    <row r="13" spans="1:14">
      <c r="C13" s="63" t="s">
        <v>303</v>
      </c>
    </row>
    <row r="14" spans="1:14">
      <c r="C14" s="63" t="s">
        <v>304</v>
      </c>
    </row>
    <row r="15" spans="1:14">
      <c r="C15" s="63" t="s">
        <v>305</v>
      </c>
    </row>
    <row r="16" spans="1:14">
      <c r="C16" s="64" t="s">
        <v>306</v>
      </c>
    </row>
    <row r="17" spans="3:3">
      <c r="C17" s="64" t="s">
        <v>307</v>
      </c>
    </row>
    <row r="18" spans="3:3">
      <c r="C18" s="64" t="s">
        <v>308</v>
      </c>
    </row>
    <row r="19" spans="3:3">
      <c r="C19" s="64" t="s">
        <v>309</v>
      </c>
    </row>
    <row r="20" spans="3:3">
      <c r="C20" s="64"/>
    </row>
    <row r="21" spans="3:3">
      <c r="C21" s="64"/>
    </row>
  </sheetData>
  <conditionalFormatting sqref="F6:N9">
    <cfRule type="cellIs" dxfId="1" priority="1" stopIfTrue="1" operator="lessThan">
      <formula>0</formula>
    </cfRule>
    <cfRule type="cellIs" dxfId="0" priority="2" stopIfTrue="1" operator="greaterThan">
      <formula>0</formula>
    </cfRule>
    <cfRule type="cellIs" priority="3" stopIfTrue="1" operator="equal">
      <formula>0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A20" sqref="A20"/>
    </sheetView>
  </sheetViews>
  <sheetFormatPr baseColWidth="10" defaultRowHeight="15"/>
  <cols>
    <col min="1" max="1" width="24.42578125" customWidth="1"/>
  </cols>
  <sheetData>
    <row r="1" spans="1:7">
      <c r="A1" t="s">
        <v>387</v>
      </c>
    </row>
    <row r="2" spans="1:7">
      <c r="A2" t="s">
        <v>338</v>
      </c>
    </row>
    <row r="3" spans="1:7">
      <c r="A3" t="s">
        <v>339</v>
      </c>
    </row>
    <row r="4" spans="1:7">
      <c r="A4" t="s">
        <v>336</v>
      </c>
    </row>
    <row r="6" spans="1:7" ht="18">
      <c r="A6" t="s">
        <v>332</v>
      </c>
      <c r="B6" s="103" t="s">
        <v>335</v>
      </c>
      <c r="C6" s="103"/>
      <c r="D6" s="103"/>
      <c r="E6" s="103"/>
      <c r="F6" s="103"/>
      <c r="G6" s="103"/>
    </row>
    <row r="7" spans="1:7">
      <c r="B7">
        <v>1</v>
      </c>
      <c r="C7">
        <v>3</v>
      </c>
      <c r="D7">
        <v>6</v>
      </c>
      <c r="E7">
        <v>12</v>
      </c>
      <c r="F7">
        <v>24</v>
      </c>
      <c r="G7">
        <v>48</v>
      </c>
    </row>
    <row r="8" spans="1:7">
      <c r="A8" t="s">
        <v>333</v>
      </c>
      <c r="B8">
        <v>4.8646710590475744</v>
      </c>
      <c r="C8">
        <v>3.7852242764374826</v>
      </c>
      <c r="D8" s="58">
        <v>282</v>
      </c>
      <c r="E8">
        <v>4</v>
      </c>
      <c r="F8">
        <v>0</v>
      </c>
      <c r="G8">
        <v>0.65749999999999997</v>
      </c>
    </row>
    <row r="9" spans="1:7">
      <c r="A9" t="s">
        <v>334</v>
      </c>
      <c r="B9">
        <v>5.0926960729963966</v>
      </c>
      <c r="C9" t="s">
        <v>143</v>
      </c>
      <c r="D9" s="58">
        <v>211</v>
      </c>
      <c r="E9">
        <v>13</v>
      </c>
      <c r="F9">
        <v>1.2999999999999999E-143</v>
      </c>
      <c r="G9">
        <v>0.56079999999999997</v>
      </c>
    </row>
    <row r="12" spans="1:7" ht="18.75">
      <c r="A12" s="72" t="s">
        <v>340</v>
      </c>
    </row>
  </sheetData>
  <mergeCells count="1">
    <mergeCell ref="B6:G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D22" sqref="D22"/>
    </sheetView>
  </sheetViews>
  <sheetFormatPr baseColWidth="10" defaultRowHeight="15"/>
  <cols>
    <col min="1" max="1" width="16.140625" customWidth="1"/>
  </cols>
  <sheetData>
    <row r="1" spans="1:11">
      <c r="A1" t="s">
        <v>388</v>
      </c>
    </row>
    <row r="2" spans="1:11">
      <c r="A2" s="1" t="s">
        <v>151</v>
      </c>
    </row>
    <row r="3" spans="1:11">
      <c r="A3" t="s">
        <v>152</v>
      </c>
    </row>
    <row r="5" spans="1:11">
      <c r="A5" t="s">
        <v>153</v>
      </c>
    </row>
    <row r="6" spans="1:11">
      <c r="A6" t="s">
        <v>301</v>
      </c>
    </row>
    <row r="8" spans="1:11">
      <c r="A8" t="s">
        <v>123</v>
      </c>
      <c r="B8" t="s">
        <v>370</v>
      </c>
      <c r="C8" t="s">
        <v>371</v>
      </c>
      <c r="D8" t="s">
        <v>372</v>
      </c>
      <c r="E8" t="s">
        <v>124</v>
      </c>
      <c r="F8" t="s">
        <v>125</v>
      </c>
      <c r="G8" t="s">
        <v>126</v>
      </c>
      <c r="H8" t="s">
        <v>373</v>
      </c>
      <c r="I8" t="s">
        <v>128</v>
      </c>
      <c r="J8" t="s">
        <v>374</v>
      </c>
      <c r="K8" t="s">
        <v>131</v>
      </c>
    </row>
    <row r="9" spans="1:11">
      <c r="A9" s="17" t="s">
        <v>142</v>
      </c>
      <c r="B9" s="17" t="s">
        <v>143</v>
      </c>
      <c r="C9" s="17" t="s">
        <v>144</v>
      </c>
      <c r="D9" s="17" t="s">
        <v>145</v>
      </c>
      <c r="E9" s="17" t="s">
        <v>134</v>
      </c>
      <c r="F9" s="18">
        <v>0</v>
      </c>
      <c r="G9" s="18">
        <v>0</v>
      </c>
      <c r="H9" s="18">
        <v>0</v>
      </c>
      <c r="I9" s="18">
        <v>0</v>
      </c>
      <c r="J9" s="18">
        <v>1</v>
      </c>
      <c r="K9" s="17" t="s">
        <v>135</v>
      </c>
    </row>
    <row r="10" spans="1:11">
      <c r="A10" s="17" t="s">
        <v>142</v>
      </c>
      <c r="B10" s="17" t="s">
        <v>143</v>
      </c>
      <c r="C10" s="17" t="s">
        <v>144</v>
      </c>
      <c r="D10" s="17" t="s">
        <v>146</v>
      </c>
      <c r="E10" s="17" t="s">
        <v>134</v>
      </c>
      <c r="F10" s="18">
        <v>0</v>
      </c>
      <c r="G10" s="18">
        <v>0</v>
      </c>
      <c r="H10" s="18">
        <v>0</v>
      </c>
      <c r="I10" s="18">
        <v>0</v>
      </c>
      <c r="J10" s="18">
        <v>1</v>
      </c>
      <c r="K10" s="17" t="s">
        <v>135</v>
      </c>
    </row>
    <row r="11" spans="1:11">
      <c r="A11" s="17" t="s">
        <v>142</v>
      </c>
      <c r="B11" s="17" t="s">
        <v>143</v>
      </c>
      <c r="C11" s="17" t="s">
        <v>144</v>
      </c>
      <c r="D11" s="17" t="s">
        <v>147</v>
      </c>
      <c r="E11" s="17" t="s">
        <v>134</v>
      </c>
      <c r="F11" s="18">
        <v>0</v>
      </c>
      <c r="G11" s="18">
        <v>0</v>
      </c>
      <c r="H11" s="18">
        <v>0</v>
      </c>
      <c r="I11" s="18">
        <v>0</v>
      </c>
      <c r="J11" s="18">
        <v>1</v>
      </c>
      <c r="K11" s="17" t="s">
        <v>135</v>
      </c>
    </row>
    <row r="12" spans="1:11">
      <c r="A12" s="17" t="s">
        <v>148</v>
      </c>
      <c r="B12" s="17" t="s">
        <v>143</v>
      </c>
      <c r="C12" s="17" t="s">
        <v>144</v>
      </c>
      <c r="D12" s="17" t="s">
        <v>145</v>
      </c>
      <c r="E12" s="17" t="s">
        <v>134</v>
      </c>
      <c r="F12" s="18">
        <v>0</v>
      </c>
      <c r="G12" s="25">
        <v>54.417400000000001</v>
      </c>
      <c r="H12" s="23" t="s">
        <v>149</v>
      </c>
      <c r="I12" s="23" t="s">
        <v>149</v>
      </c>
      <c r="J12" s="18">
        <v>0</v>
      </c>
      <c r="K12" s="17" t="s">
        <v>135</v>
      </c>
    </row>
    <row r="13" spans="1:11">
      <c r="A13" s="17" t="s">
        <v>148</v>
      </c>
      <c r="B13" s="17" t="s">
        <v>143</v>
      </c>
      <c r="C13" s="17" t="s">
        <v>144</v>
      </c>
      <c r="D13" s="17" t="s">
        <v>146</v>
      </c>
      <c r="E13" s="17" t="s">
        <v>134</v>
      </c>
      <c r="F13" s="18">
        <v>0</v>
      </c>
      <c r="G13" s="25">
        <v>65.630499999999998</v>
      </c>
      <c r="H13" s="23" t="s">
        <v>149</v>
      </c>
      <c r="I13" s="23" t="s">
        <v>149</v>
      </c>
      <c r="J13" s="18">
        <v>0</v>
      </c>
      <c r="K13" s="17" t="s">
        <v>135</v>
      </c>
    </row>
    <row r="14" spans="1:11">
      <c r="A14" s="19" t="s">
        <v>148</v>
      </c>
      <c r="B14" s="19" t="s">
        <v>143</v>
      </c>
      <c r="C14" s="19" t="s">
        <v>144</v>
      </c>
      <c r="D14" s="19" t="s">
        <v>147</v>
      </c>
      <c r="E14" s="19" t="s">
        <v>132</v>
      </c>
      <c r="F14" s="20">
        <v>0</v>
      </c>
      <c r="G14" s="20">
        <v>3244.81</v>
      </c>
      <c r="H14" s="24" t="s">
        <v>149</v>
      </c>
      <c r="I14" s="24" t="s">
        <v>149</v>
      </c>
      <c r="J14" s="20">
        <v>0</v>
      </c>
      <c r="K14" s="22" t="s">
        <v>136</v>
      </c>
    </row>
    <row r="15" spans="1:11">
      <c r="A15" s="19" t="s">
        <v>150</v>
      </c>
      <c r="B15" s="19" t="s">
        <v>143</v>
      </c>
      <c r="C15" s="19" t="s">
        <v>144</v>
      </c>
      <c r="D15" s="19" t="s">
        <v>145</v>
      </c>
      <c r="E15" s="19" t="s">
        <v>132</v>
      </c>
      <c r="F15" s="20">
        <v>2066.2800000000002</v>
      </c>
      <c r="G15" s="20">
        <v>1833</v>
      </c>
      <c r="H15" s="20">
        <v>-0.119798</v>
      </c>
      <c r="I15" s="20">
        <v>3.7336499999999999</v>
      </c>
      <c r="J15" s="20">
        <v>1.8870000000000001E-4</v>
      </c>
      <c r="K15" s="22" t="s">
        <v>136</v>
      </c>
    </row>
    <row r="16" spans="1:11">
      <c r="A16" s="19" t="s">
        <v>150</v>
      </c>
      <c r="B16" s="19" t="s">
        <v>143</v>
      </c>
      <c r="C16" s="19" t="s">
        <v>144</v>
      </c>
      <c r="D16" s="19" t="s">
        <v>146</v>
      </c>
      <c r="E16" s="19" t="s">
        <v>132</v>
      </c>
      <c r="F16" s="20">
        <v>2066.2800000000002</v>
      </c>
      <c r="G16" s="20">
        <v>1840.74</v>
      </c>
      <c r="H16" s="20">
        <v>-0.11558499999999999</v>
      </c>
      <c r="I16" s="20">
        <v>3.6063499999999999</v>
      </c>
      <c r="J16" s="20">
        <v>3.1050000000000001E-4</v>
      </c>
      <c r="K16" s="22" t="s">
        <v>136</v>
      </c>
    </row>
    <row r="17" spans="1:11">
      <c r="A17" s="19" t="s">
        <v>150</v>
      </c>
      <c r="B17" s="19" t="s">
        <v>143</v>
      </c>
      <c r="C17" s="19" t="s">
        <v>144</v>
      </c>
      <c r="D17" s="19" t="s">
        <v>147</v>
      </c>
      <c r="E17" s="19" t="s">
        <v>132</v>
      </c>
      <c r="F17" s="20">
        <v>2066.2800000000002</v>
      </c>
      <c r="G17" s="20">
        <v>961.15899999999999</v>
      </c>
      <c r="H17" s="20">
        <v>-0.76536499999999996</v>
      </c>
      <c r="I17" s="20">
        <v>19.603000000000002</v>
      </c>
      <c r="J17" s="20">
        <v>0</v>
      </c>
      <c r="K17" s="22" t="s">
        <v>136</v>
      </c>
    </row>
    <row r="19" spans="1:11">
      <c r="B19" t="s">
        <v>154</v>
      </c>
    </row>
  </sheetData>
  <pageMargins left="0.7" right="0.7" top="0.75" bottom="0.75" header="0.3" footer="0.3"/>
  <pageSetup paperSize="9" orientation="portrait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zoomScale="85" zoomScaleNormal="85" workbookViewId="0">
      <selection activeCell="J26" sqref="J26"/>
    </sheetView>
  </sheetViews>
  <sheetFormatPr baseColWidth="10" defaultRowHeight="15"/>
  <cols>
    <col min="1" max="1" width="20.85546875" customWidth="1"/>
    <col min="4" max="4" width="13.7109375" customWidth="1"/>
  </cols>
  <sheetData>
    <row r="1" spans="1:17">
      <c r="A1" t="s">
        <v>375</v>
      </c>
    </row>
    <row r="2" spans="1:17">
      <c r="A2" t="s">
        <v>139</v>
      </c>
    </row>
    <row r="3" spans="1:17">
      <c r="A3" t="s">
        <v>369</v>
      </c>
    </row>
    <row r="4" spans="1:17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7" ht="62.25">
      <c r="A5" s="80" t="s">
        <v>341</v>
      </c>
      <c r="B5" s="80" t="s">
        <v>342</v>
      </c>
      <c r="C5" s="81" t="s">
        <v>343</v>
      </c>
      <c r="D5" s="82" t="s">
        <v>344</v>
      </c>
      <c r="E5" s="82" t="s">
        <v>345</v>
      </c>
      <c r="F5" s="82" t="s">
        <v>346</v>
      </c>
      <c r="G5" s="82" t="s">
        <v>347</v>
      </c>
      <c r="H5" s="83" t="s">
        <v>348</v>
      </c>
      <c r="I5" s="84" t="s">
        <v>349</v>
      </c>
      <c r="J5" s="85" t="s">
        <v>350</v>
      </c>
      <c r="K5" s="85" t="s">
        <v>351</v>
      </c>
      <c r="L5" s="85" t="s">
        <v>352</v>
      </c>
      <c r="M5" s="85" t="s">
        <v>353</v>
      </c>
      <c r="N5" s="85" t="s">
        <v>354</v>
      </c>
      <c r="O5" s="85" t="s">
        <v>355</v>
      </c>
      <c r="P5" s="85" t="s">
        <v>356</v>
      </c>
    </row>
    <row r="6" spans="1:17">
      <c r="A6" s="73" t="s">
        <v>357</v>
      </c>
      <c r="B6" s="74" t="e">
        <v>#N/A</v>
      </c>
      <c r="C6" s="86" t="s">
        <v>358</v>
      </c>
      <c r="D6" s="75" t="s">
        <v>359</v>
      </c>
      <c r="E6" s="76" t="e">
        <v>#N/A</v>
      </c>
      <c r="F6" s="77" t="e">
        <v>#N/A</v>
      </c>
      <c r="G6" s="77" t="e">
        <v>#N/A</v>
      </c>
      <c r="H6" s="76" t="s">
        <v>360</v>
      </c>
      <c r="I6" s="78">
        <v>0.946612193792574</v>
      </c>
      <c r="J6" s="78">
        <v>0.95852239533280803</v>
      </c>
      <c r="K6" s="78">
        <v>1.26425573084997</v>
      </c>
      <c r="L6" s="78">
        <v>0.47746294066711098</v>
      </c>
      <c r="M6" s="78">
        <v>13.1939604987094</v>
      </c>
      <c r="N6" s="78">
        <v>10.4488047593664</v>
      </c>
      <c r="O6" s="78">
        <v>820.447109809979</v>
      </c>
      <c r="P6" s="78">
        <v>2223.54832985556</v>
      </c>
      <c r="Q6" s="2"/>
    </row>
    <row r="7" spans="1:17">
      <c r="A7" s="73" t="s">
        <v>361</v>
      </c>
      <c r="B7" s="74" t="e">
        <v>#N/A</v>
      </c>
      <c r="C7" s="86" t="s">
        <v>358</v>
      </c>
      <c r="D7" s="75" t="s">
        <v>362</v>
      </c>
      <c r="E7" s="76" t="s">
        <v>360</v>
      </c>
      <c r="F7" s="77" t="e">
        <v>#N/A</v>
      </c>
      <c r="G7" s="77" t="e">
        <v>#N/A</v>
      </c>
      <c r="H7" s="76" t="s">
        <v>360</v>
      </c>
      <c r="I7" s="78">
        <v>0.31763983682942598</v>
      </c>
      <c r="J7" s="78">
        <v>648.41659275722998</v>
      </c>
      <c r="K7" s="78">
        <v>297.516631704433</v>
      </c>
      <c r="L7" s="78">
        <v>21.420478418254898</v>
      </c>
      <c r="M7" s="78">
        <v>19.234566075737099</v>
      </c>
      <c r="N7" s="78">
        <v>7.0874349736367703</v>
      </c>
      <c r="O7" s="78">
        <v>13.752857201693599</v>
      </c>
      <c r="P7" s="78">
        <v>196.93824065618699</v>
      </c>
      <c r="Q7" s="2"/>
    </row>
    <row r="8" spans="1:17">
      <c r="A8" s="79" t="s">
        <v>363</v>
      </c>
      <c r="B8" s="74" t="s">
        <v>364</v>
      </c>
      <c r="C8" s="86" t="s">
        <v>358</v>
      </c>
      <c r="D8" s="75" t="s">
        <v>362</v>
      </c>
      <c r="E8" s="76" t="s">
        <v>360</v>
      </c>
      <c r="F8" s="77" t="s">
        <v>360</v>
      </c>
      <c r="G8" s="77" t="s">
        <v>365</v>
      </c>
      <c r="H8" s="76" t="s">
        <v>360</v>
      </c>
      <c r="I8" s="78">
        <v>9.5259246046617605</v>
      </c>
      <c r="J8" s="78">
        <v>18596.584858417598</v>
      </c>
      <c r="K8" s="78">
        <v>12035.235812003601</v>
      </c>
      <c r="L8" s="78">
        <v>727.30676734746498</v>
      </c>
      <c r="M8" s="78">
        <v>855.97919957198803</v>
      </c>
      <c r="N8" s="78">
        <v>3505.7997981061899</v>
      </c>
      <c r="O8" s="78">
        <v>6135.0103943206404</v>
      </c>
      <c r="P8" s="78">
        <v>5083.6928732603401</v>
      </c>
      <c r="Q8" s="2"/>
    </row>
    <row r="9" spans="1:17">
      <c r="A9" s="73" t="s">
        <v>366</v>
      </c>
      <c r="B9" s="74" t="e">
        <v>#N/A</v>
      </c>
      <c r="C9" s="86" t="s">
        <v>358</v>
      </c>
      <c r="D9" s="75" t="s">
        <v>362</v>
      </c>
      <c r="E9" s="76" t="s">
        <v>360</v>
      </c>
      <c r="F9" s="77" t="e">
        <v>#N/A</v>
      </c>
      <c r="G9" s="77" t="e">
        <v>#N/A</v>
      </c>
      <c r="H9" s="76" t="s">
        <v>360</v>
      </c>
      <c r="I9" s="78">
        <v>846.60829582669396</v>
      </c>
      <c r="J9" s="78">
        <v>2685.9327388267702</v>
      </c>
      <c r="K9" s="78">
        <v>1804.8533125896299</v>
      </c>
      <c r="L9" s="78">
        <v>130.349252740682</v>
      </c>
      <c r="M9" s="78">
        <v>96.962848790963207</v>
      </c>
      <c r="N9" s="78">
        <v>215.99852761795299</v>
      </c>
      <c r="O9" s="78">
        <v>261.39723279663798</v>
      </c>
      <c r="P9" s="78">
        <v>1031.1924047228499</v>
      </c>
      <c r="Q9" s="2"/>
    </row>
    <row r="10" spans="1:17">
      <c r="A10" s="73" t="s">
        <v>367</v>
      </c>
      <c r="B10" s="74" t="s">
        <v>368</v>
      </c>
      <c r="C10" s="74" t="e">
        <v>#N/A</v>
      </c>
      <c r="D10" s="75" t="s">
        <v>362</v>
      </c>
      <c r="E10" s="76" t="e">
        <v>#N/A</v>
      </c>
      <c r="F10" s="77" t="e">
        <v>#N/A</v>
      </c>
      <c r="G10" s="77" t="e">
        <v>#N/A</v>
      </c>
      <c r="H10" s="76" t="e">
        <v>#N/A</v>
      </c>
      <c r="I10" s="78">
        <v>4.5285083313378799E-2</v>
      </c>
      <c r="J10" s="78">
        <v>0</v>
      </c>
      <c r="K10" s="78">
        <v>0</v>
      </c>
      <c r="L10" s="78">
        <v>0</v>
      </c>
      <c r="M10" s="78">
        <v>0</v>
      </c>
      <c r="N10" s="78">
        <v>0</v>
      </c>
      <c r="O10" s="78">
        <v>0</v>
      </c>
      <c r="P10" s="78">
        <v>0</v>
      </c>
      <c r="Q10" s="2"/>
    </row>
    <row r="11" spans="1:17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B15" sqref="B15"/>
    </sheetView>
  </sheetViews>
  <sheetFormatPr baseColWidth="10" defaultRowHeight="15"/>
  <sheetData>
    <row r="1" spans="1:2">
      <c r="A1" t="s">
        <v>391</v>
      </c>
    </row>
    <row r="3" spans="1:2">
      <c r="A3" t="s">
        <v>389</v>
      </c>
    </row>
    <row r="4" spans="1:2">
      <c r="A4" t="s">
        <v>393</v>
      </c>
      <c r="B4" t="s">
        <v>394</v>
      </c>
    </row>
    <row r="5" spans="1:2">
      <c r="A5" t="s">
        <v>392</v>
      </c>
      <c r="B5">
        <v>138.22999999999999</v>
      </c>
    </row>
    <row r="9" spans="1:2">
      <c r="A9" t="s">
        <v>390</v>
      </c>
    </row>
    <row r="10" spans="1:2">
      <c r="A10" t="s">
        <v>393</v>
      </c>
      <c r="B10" t="s">
        <v>394</v>
      </c>
    </row>
    <row r="11" spans="1:2">
      <c r="A11" t="s">
        <v>392</v>
      </c>
      <c r="B11">
        <v>201.14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F12" sqref="F12"/>
    </sheetView>
  </sheetViews>
  <sheetFormatPr baseColWidth="10" defaultRowHeight="15"/>
  <sheetData>
    <row r="1" spans="1:7">
      <c r="A1" t="s">
        <v>395</v>
      </c>
    </row>
    <row r="3" spans="1:7">
      <c r="A3" t="s">
        <v>404</v>
      </c>
    </row>
    <row r="4" spans="1:7">
      <c r="A4" t="s">
        <v>332</v>
      </c>
      <c r="B4" t="s">
        <v>398</v>
      </c>
      <c r="C4" t="s">
        <v>405</v>
      </c>
    </row>
    <row r="5" spans="1:7">
      <c r="A5" t="s">
        <v>332</v>
      </c>
      <c r="B5" t="s">
        <v>398</v>
      </c>
      <c r="C5" t="s">
        <v>402</v>
      </c>
      <c r="D5" t="s">
        <v>403</v>
      </c>
      <c r="E5" t="s">
        <v>406</v>
      </c>
      <c r="G5" t="s">
        <v>407</v>
      </c>
    </row>
    <row r="6" spans="1:7">
      <c r="A6">
        <v>102139</v>
      </c>
      <c r="B6">
        <v>1</v>
      </c>
      <c r="C6">
        <v>1.9452614074333301</v>
      </c>
      <c r="D6">
        <v>2.1027594056000001</v>
      </c>
      <c r="E6">
        <v>0.65605748586666701</v>
      </c>
      <c r="G6" t="s">
        <v>408</v>
      </c>
    </row>
    <row r="7" spans="1:7">
      <c r="A7">
        <v>33832</v>
      </c>
      <c r="B7">
        <v>1</v>
      </c>
      <c r="C7">
        <v>9.80235366673333</v>
      </c>
      <c r="D7">
        <v>15.303374565466701</v>
      </c>
      <c r="E7">
        <v>28.1789547875333</v>
      </c>
      <c r="G7" t="s">
        <v>409</v>
      </c>
    </row>
    <row r="8" spans="1:7">
      <c r="A8">
        <v>107758</v>
      </c>
      <c r="B8">
        <v>1</v>
      </c>
      <c r="C8">
        <v>2.1593691677</v>
      </c>
      <c r="D8">
        <v>0</v>
      </c>
      <c r="E8">
        <v>0</v>
      </c>
    </row>
    <row r="9" spans="1:7">
      <c r="A9">
        <v>90760</v>
      </c>
      <c r="B9">
        <v>2</v>
      </c>
      <c r="C9">
        <v>6.2087532147999998</v>
      </c>
      <c r="D9">
        <v>18.3019940651333</v>
      </c>
      <c r="E9">
        <v>6.5552921024666704</v>
      </c>
    </row>
    <row r="10" spans="1:7">
      <c r="A10" s="59">
        <v>90776</v>
      </c>
      <c r="B10" s="59">
        <v>2</v>
      </c>
      <c r="C10" s="59">
        <v>16.975755959800001</v>
      </c>
      <c r="D10" s="59">
        <v>14.6168632654667</v>
      </c>
      <c r="E10" s="59">
        <v>1.5231798757666699</v>
      </c>
    </row>
    <row r="11" spans="1:7">
      <c r="A11">
        <v>91704</v>
      </c>
      <c r="B11">
        <v>3</v>
      </c>
      <c r="C11">
        <v>0.45553732593333301</v>
      </c>
      <c r="D11">
        <v>0.73875671826666711</v>
      </c>
      <c r="E11">
        <v>2.9166203766666701E-2</v>
      </c>
    </row>
    <row r="12" spans="1:7">
      <c r="A12">
        <v>70976</v>
      </c>
      <c r="B12">
        <v>4</v>
      </c>
      <c r="C12">
        <v>76.889882151266704</v>
      </c>
      <c r="D12">
        <v>46.740189016099997</v>
      </c>
      <c r="E12">
        <v>95.438321110066695</v>
      </c>
    </row>
    <row r="13" spans="1:7">
      <c r="A13">
        <v>71216</v>
      </c>
      <c r="B13">
        <v>4</v>
      </c>
      <c r="C13">
        <v>2.7785505257000001</v>
      </c>
      <c r="D13">
        <v>3.3228196742999998</v>
      </c>
      <c r="E13">
        <v>0</v>
      </c>
    </row>
    <row r="14" spans="1:7">
      <c r="A14">
        <v>93741</v>
      </c>
      <c r="B14">
        <v>6</v>
      </c>
      <c r="C14">
        <v>12.255740108099999</v>
      </c>
      <c r="D14">
        <v>8.4860749608999999</v>
      </c>
      <c r="E14">
        <v>5.21364624143333</v>
      </c>
    </row>
    <row r="15" spans="1:7">
      <c r="A15">
        <v>93958</v>
      </c>
      <c r="B15">
        <v>6</v>
      </c>
      <c r="C15">
        <v>0.95153684723333309</v>
      </c>
      <c r="D15">
        <v>1.3486841111000001</v>
      </c>
      <c r="E15">
        <v>0.3706482063</v>
      </c>
    </row>
    <row r="16" spans="1:7">
      <c r="A16" s="59">
        <v>109991</v>
      </c>
      <c r="B16" s="59">
        <v>6</v>
      </c>
      <c r="C16" s="59">
        <v>6.9390215245666704</v>
      </c>
      <c r="D16" s="59">
        <v>3.56314472313333</v>
      </c>
      <c r="E16" s="59">
        <v>0</v>
      </c>
    </row>
    <row r="17" spans="1:6">
      <c r="A17">
        <v>111203</v>
      </c>
      <c r="B17">
        <v>11</v>
      </c>
      <c r="C17">
        <v>16.271895258966701</v>
      </c>
      <c r="D17">
        <v>16.179869160866701</v>
      </c>
      <c r="E17">
        <v>8.1924370713333303</v>
      </c>
    </row>
    <row r="19" spans="1:6">
      <c r="A19" t="s">
        <v>396</v>
      </c>
    </row>
    <row r="20" spans="1:6">
      <c r="A20" s="87" t="s">
        <v>397</v>
      </c>
      <c r="B20" s="87" t="s">
        <v>398</v>
      </c>
      <c r="C20" s="87" t="s">
        <v>254</v>
      </c>
      <c r="D20" s="87" t="s">
        <v>399</v>
      </c>
      <c r="E20" s="88" t="s">
        <v>400</v>
      </c>
      <c r="F20" s="89"/>
    </row>
    <row r="21" spans="1:6">
      <c r="A21" s="90"/>
      <c r="B21" s="90"/>
      <c r="C21" s="91" t="s">
        <v>401</v>
      </c>
      <c r="D21" s="90"/>
      <c r="E21" s="92" t="s">
        <v>402</v>
      </c>
      <c r="F21" s="91" t="s">
        <v>403</v>
      </c>
    </row>
    <row r="22" spans="1:6">
      <c r="A22" s="93">
        <v>109991</v>
      </c>
      <c r="B22" s="93">
        <v>6</v>
      </c>
      <c r="C22" s="93">
        <v>1185</v>
      </c>
      <c r="D22" s="94" t="s">
        <v>133</v>
      </c>
      <c r="E22" s="95">
        <v>3.8076928895673299</v>
      </c>
      <c r="F22" s="95">
        <v>3.3425917455694498</v>
      </c>
    </row>
    <row r="23" spans="1:6">
      <c r="A23" s="93">
        <v>90776</v>
      </c>
      <c r="B23" s="93">
        <v>2</v>
      </c>
      <c r="C23" s="93">
        <v>785</v>
      </c>
      <c r="D23" s="94" t="s">
        <v>133</v>
      </c>
      <c r="E23" s="95">
        <v>3.3713726828547599</v>
      </c>
      <c r="F23" s="95">
        <v>3.1335919349321801</v>
      </c>
    </row>
  </sheetData>
  <pageMargins left="0.7" right="0.7" top="0.75" bottom="0.75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K11" sqref="K11"/>
    </sheetView>
  </sheetViews>
  <sheetFormatPr baseColWidth="10" defaultRowHeight="15"/>
  <sheetData>
    <row r="1" spans="1:9">
      <c r="A1" t="s">
        <v>376</v>
      </c>
    </row>
    <row r="2" spans="1:9">
      <c r="A2" t="s">
        <v>138</v>
      </c>
    </row>
    <row r="4" spans="1:9">
      <c r="A4" t="s">
        <v>139</v>
      </c>
    </row>
    <row r="5" spans="1:9">
      <c r="A5" t="s">
        <v>299</v>
      </c>
    </row>
    <row r="7" spans="1:9">
      <c r="A7" s="17" t="s">
        <v>123</v>
      </c>
      <c r="B7" s="17" t="s">
        <v>124</v>
      </c>
      <c r="C7" s="17" t="s">
        <v>125</v>
      </c>
      <c r="D7" s="17" t="s">
        <v>126</v>
      </c>
      <c r="E7" s="17" t="s">
        <v>127</v>
      </c>
      <c r="F7" s="17" t="s">
        <v>128</v>
      </c>
      <c r="G7" s="17" t="s">
        <v>129</v>
      </c>
      <c r="H7" s="17" t="s">
        <v>130</v>
      </c>
      <c r="I7" s="17" t="s">
        <v>131</v>
      </c>
    </row>
    <row r="8" spans="1:9">
      <c r="A8" s="19" t="s">
        <v>69</v>
      </c>
      <c r="B8" s="19" t="s">
        <v>132</v>
      </c>
      <c r="C8" s="20">
        <v>10.6244</v>
      </c>
      <c r="D8" s="20">
        <v>3.7984300000000002</v>
      </c>
      <c r="E8" s="20">
        <v>-1.0285599999999999</v>
      </c>
      <c r="F8" s="20">
        <v>7.4456600000000002</v>
      </c>
      <c r="G8" s="21">
        <v>9.6399999999999998E-14</v>
      </c>
      <c r="H8" s="21">
        <v>1.1900000000000001E-11</v>
      </c>
      <c r="I8" s="22" t="s">
        <v>136</v>
      </c>
    </row>
    <row r="9" spans="1:9">
      <c r="A9" s="19" t="s">
        <v>70</v>
      </c>
      <c r="B9" s="19" t="s">
        <v>132</v>
      </c>
      <c r="C9" s="20">
        <v>62.572200000000002</v>
      </c>
      <c r="D9" s="20">
        <v>7.9709899999999996</v>
      </c>
      <c r="E9" s="20">
        <v>-2.0605099999999998</v>
      </c>
      <c r="F9" s="20">
        <v>11.176399999999999</v>
      </c>
      <c r="G9" s="20">
        <v>0</v>
      </c>
      <c r="H9" s="20">
        <v>0</v>
      </c>
      <c r="I9" s="22" t="s">
        <v>136</v>
      </c>
    </row>
    <row r="10" spans="1:9">
      <c r="A10" s="17" t="s">
        <v>71</v>
      </c>
      <c r="B10" s="17" t="s">
        <v>134</v>
      </c>
      <c r="C10" s="18">
        <v>0.21113199999999999</v>
      </c>
      <c r="D10" s="18">
        <v>0.18480099999999999</v>
      </c>
      <c r="E10" s="18">
        <v>-0.13320299999999999</v>
      </c>
      <c r="F10" s="18">
        <v>9.4188800000000003E-2</v>
      </c>
      <c r="G10" s="18">
        <v>0.92495899999999998</v>
      </c>
      <c r="H10" s="18">
        <v>1</v>
      </c>
      <c r="I10" s="17" t="s">
        <v>135</v>
      </c>
    </row>
    <row r="11" spans="1:9">
      <c r="A11" s="17" t="s">
        <v>72</v>
      </c>
      <c r="B11" s="17" t="s">
        <v>132</v>
      </c>
      <c r="C11" s="18">
        <v>0.55668499999999999</v>
      </c>
      <c r="D11" s="18">
        <v>0.41076299999999999</v>
      </c>
      <c r="E11" s="18">
        <v>-0.303983</v>
      </c>
      <c r="F11" s="18">
        <v>0.325156</v>
      </c>
      <c r="G11" s="18">
        <v>0.74506300000000003</v>
      </c>
      <c r="H11" s="18">
        <v>0.997861</v>
      </c>
      <c r="I11" s="17" t="s">
        <v>135</v>
      </c>
    </row>
    <row r="12" spans="1:9">
      <c r="A12" s="17" t="s">
        <v>73</v>
      </c>
      <c r="B12" s="17" t="s">
        <v>132</v>
      </c>
      <c r="C12" s="18">
        <v>1.0464899999999999</v>
      </c>
      <c r="D12" s="18">
        <v>1.3195399999999999</v>
      </c>
      <c r="E12" s="18">
        <v>0.23183999999999999</v>
      </c>
      <c r="F12" s="18">
        <v>-0.46989500000000001</v>
      </c>
      <c r="G12" s="18">
        <v>0.63843000000000005</v>
      </c>
      <c r="H12" s="18">
        <v>0.99129299999999998</v>
      </c>
      <c r="I12" s="17" t="s">
        <v>135</v>
      </c>
    </row>
    <row r="13" spans="1:9">
      <c r="A13" s="16"/>
    </row>
    <row r="15" spans="1:9">
      <c r="B15" s="17" t="s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"/>
  <sheetViews>
    <sheetView workbookViewId="0">
      <selection activeCell="A21" sqref="A21"/>
    </sheetView>
  </sheetViews>
  <sheetFormatPr baseColWidth="10" defaultRowHeight="15"/>
  <cols>
    <col min="1" max="1" width="21" customWidth="1"/>
    <col min="2" max="2" width="19" customWidth="1"/>
  </cols>
  <sheetData>
    <row r="1" spans="1:29">
      <c r="A1" t="s">
        <v>377</v>
      </c>
    </row>
    <row r="3" spans="1:29">
      <c r="A3" t="s">
        <v>140</v>
      </c>
    </row>
    <row r="5" spans="1:29">
      <c r="A5" t="s">
        <v>74</v>
      </c>
      <c r="B5" t="s">
        <v>75</v>
      </c>
      <c r="C5" t="s">
        <v>76</v>
      </c>
      <c r="D5" t="s">
        <v>77</v>
      </c>
      <c r="E5" t="s">
        <v>78</v>
      </c>
      <c r="F5" t="s">
        <v>79</v>
      </c>
      <c r="G5" t="s">
        <v>80</v>
      </c>
      <c r="H5" t="s">
        <v>81</v>
      </c>
      <c r="I5" t="s">
        <v>82</v>
      </c>
      <c r="J5" t="s">
        <v>83</v>
      </c>
      <c r="K5" t="s">
        <v>84</v>
      </c>
      <c r="L5" t="s">
        <v>85</v>
      </c>
      <c r="M5" t="s">
        <v>86</v>
      </c>
      <c r="N5" t="s">
        <v>87</v>
      </c>
      <c r="O5" t="s">
        <v>88</v>
      </c>
      <c r="P5" t="s">
        <v>89</v>
      </c>
      <c r="Q5" t="s">
        <v>90</v>
      </c>
      <c r="R5" t="s">
        <v>91</v>
      </c>
      <c r="S5" t="s">
        <v>92</v>
      </c>
      <c r="T5" t="s">
        <v>93</v>
      </c>
      <c r="U5" t="s">
        <v>94</v>
      </c>
      <c r="V5" t="s">
        <v>95</v>
      </c>
      <c r="W5" t="s">
        <v>96</v>
      </c>
      <c r="X5" t="s">
        <v>97</v>
      </c>
      <c r="Y5" t="s">
        <v>98</v>
      </c>
      <c r="Z5" t="s">
        <v>99</v>
      </c>
      <c r="AA5" t="s">
        <v>100</v>
      </c>
      <c r="AB5" t="s">
        <v>101</v>
      </c>
      <c r="AC5" t="s">
        <v>102</v>
      </c>
    </row>
    <row r="6" spans="1:29">
      <c r="A6" s="26" t="s">
        <v>103</v>
      </c>
      <c r="B6">
        <v>3836</v>
      </c>
      <c r="C6">
        <v>5425</v>
      </c>
      <c r="D6">
        <v>4079</v>
      </c>
      <c r="E6">
        <v>400</v>
      </c>
      <c r="F6">
        <v>426</v>
      </c>
      <c r="G6">
        <v>854</v>
      </c>
      <c r="H6">
        <v>1906</v>
      </c>
      <c r="I6">
        <v>2299</v>
      </c>
      <c r="J6">
        <v>1211</v>
      </c>
      <c r="K6">
        <v>311</v>
      </c>
      <c r="L6">
        <v>336</v>
      </c>
      <c r="M6">
        <v>417</v>
      </c>
      <c r="N6">
        <v>3770.0342034241498</v>
      </c>
      <c r="O6">
        <v>4300.2441434736502</v>
      </c>
      <c r="P6">
        <v>2916.8346950351302</v>
      </c>
      <c r="Q6">
        <v>1098.74594331199</v>
      </c>
      <c r="R6">
        <v>715.11697701187302</v>
      </c>
      <c r="S6">
        <v>1154.6960095966699</v>
      </c>
      <c r="T6">
        <v>1221.33612944935</v>
      </c>
      <c r="U6">
        <v>1408.35453629265</v>
      </c>
      <c r="V6">
        <v>1415.96415414641</v>
      </c>
      <c r="W6">
        <v>950.35860028322497</v>
      </c>
      <c r="X6">
        <v>1060.09865362306</v>
      </c>
      <c r="Y6">
        <v>1082.11843958538</v>
      </c>
      <c r="Z6" t="s">
        <v>104</v>
      </c>
      <c r="AA6" t="s">
        <v>103</v>
      </c>
      <c r="AB6" t="s">
        <v>105</v>
      </c>
      <c r="AC6" t="s">
        <v>106</v>
      </c>
    </row>
    <row r="7" spans="1:29">
      <c r="A7" s="26" t="s">
        <v>107</v>
      </c>
      <c r="B7">
        <v>99</v>
      </c>
      <c r="C7">
        <v>144</v>
      </c>
      <c r="D7">
        <v>170</v>
      </c>
      <c r="E7">
        <v>31</v>
      </c>
      <c r="F7">
        <v>43</v>
      </c>
      <c r="G7">
        <v>59</v>
      </c>
      <c r="H7">
        <v>196</v>
      </c>
      <c r="I7">
        <v>217</v>
      </c>
      <c r="J7">
        <v>108</v>
      </c>
      <c r="K7">
        <v>49</v>
      </c>
      <c r="L7">
        <v>31</v>
      </c>
      <c r="M7">
        <v>48</v>
      </c>
      <c r="N7">
        <v>97.2975459173594</v>
      </c>
      <c r="O7">
        <v>114.14472933828699</v>
      </c>
      <c r="P7">
        <v>121.56457419857099</v>
      </c>
      <c r="Q7">
        <v>85.152810606679097</v>
      </c>
      <c r="R7">
        <v>72.183169041104605</v>
      </c>
      <c r="S7">
        <v>79.7740802882943</v>
      </c>
      <c r="T7">
        <v>125.593851716722</v>
      </c>
      <c r="U7">
        <v>132.93298580926799</v>
      </c>
      <c r="V7">
        <v>126.279214407772</v>
      </c>
      <c r="W7">
        <v>149.73495631471999</v>
      </c>
      <c r="X7">
        <v>97.806721018794406</v>
      </c>
      <c r="Y7">
        <v>124.560395923497</v>
      </c>
      <c r="Z7" t="s">
        <v>108</v>
      </c>
      <c r="AA7" t="s">
        <v>107</v>
      </c>
      <c r="AB7" t="s">
        <v>109</v>
      </c>
      <c r="AC7" t="s">
        <v>110</v>
      </c>
    </row>
    <row r="8" spans="1:29">
      <c r="A8" s="26" t="s">
        <v>111</v>
      </c>
      <c r="B8">
        <v>2669</v>
      </c>
      <c r="C8">
        <v>1132</v>
      </c>
      <c r="D8">
        <v>5906</v>
      </c>
      <c r="E8">
        <v>54</v>
      </c>
      <c r="F8">
        <v>70</v>
      </c>
      <c r="G8">
        <v>87</v>
      </c>
      <c r="H8">
        <v>1452</v>
      </c>
      <c r="I8">
        <v>1803</v>
      </c>
      <c r="J8">
        <v>986</v>
      </c>
      <c r="K8">
        <v>35</v>
      </c>
      <c r="L8">
        <v>34</v>
      </c>
      <c r="M8">
        <v>73</v>
      </c>
      <c r="N8">
        <v>2623.1025257922402</v>
      </c>
      <c r="O8">
        <v>897.30440007597599</v>
      </c>
      <c r="P8">
        <v>4223.2963248044798</v>
      </c>
      <c r="Q8">
        <v>148.33070234711801</v>
      </c>
      <c r="R8">
        <v>117.507484485519</v>
      </c>
      <c r="S8">
        <v>117.632965848841</v>
      </c>
      <c r="T8">
        <v>930.41975863612799</v>
      </c>
      <c r="U8">
        <v>1104.50771158576</v>
      </c>
      <c r="V8">
        <v>1152.8824574635501</v>
      </c>
      <c r="W8">
        <v>106.95354022479999</v>
      </c>
      <c r="X8">
        <v>107.271887569</v>
      </c>
      <c r="Y8">
        <v>189.435602133652</v>
      </c>
      <c r="Z8" t="s">
        <v>112</v>
      </c>
      <c r="AA8" t="s">
        <v>111</v>
      </c>
      <c r="AB8" t="s">
        <v>113</v>
      </c>
      <c r="AC8" t="s">
        <v>114</v>
      </c>
    </row>
    <row r="9" spans="1:29">
      <c r="A9" s="26" t="s">
        <v>115</v>
      </c>
      <c r="B9">
        <v>1842</v>
      </c>
      <c r="C9">
        <v>2154</v>
      </c>
      <c r="D9">
        <v>2839</v>
      </c>
      <c r="E9">
        <v>3423</v>
      </c>
      <c r="F9">
        <v>4075</v>
      </c>
      <c r="G9">
        <v>5747</v>
      </c>
      <c r="H9">
        <v>3280</v>
      </c>
      <c r="I9">
        <v>3305</v>
      </c>
      <c r="J9">
        <v>1577</v>
      </c>
      <c r="K9">
        <v>2251</v>
      </c>
      <c r="L9">
        <v>2055</v>
      </c>
      <c r="M9">
        <v>2521</v>
      </c>
      <c r="N9">
        <v>1810.32403615935</v>
      </c>
      <c r="O9">
        <v>1707.41490968521</v>
      </c>
      <c r="P9">
        <v>2030.1283891161399</v>
      </c>
      <c r="Q9">
        <v>9402.5184098923401</v>
      </c>
      <c r="R9">
        <v>6840.6142754070097</v>
      </c>
      <c r="S9">
        <v>7770.5362613021598</v>
      </c>
      <c r="T9">
        <v>2101.7746613818899</v>
      </c>
      <c r="U9">
        <v>2024.62450737156</v>
      </c>
      <c r="V9">
        <v>1843.9103807505201</v>
      </c>
      <c r="W9">
        <v>6878.6405441721499</v>
      </c>
      <c r="X9">
        <v>6483.6390868910503</v>
      </c>
      <c r="Y9">
        <v>6542.0157942320002</v>
      </c>
      <c r="Z9" t="s">
        <v>116</v>
      </c>
      <c r="AA9" t="s">
        <v>115</v>
      </c>
      <c r="AB9" t="s">
        <v>117</v>
      </c>
      <c r="AC9" t="s">
        <v>118</v>
      </c>
    </row>
    <row r="12" spans="1:29" ht="15.75" thickBot="1">
      <c r="B12" s="6" t="s">
        <v>74</v>
      </c>
      <c r="C12" s="7" t="s">
        <v>119</v>
      </c>
      <c r="D12" s="7" t="s">
        <v>120</v>
      </c>
      <c r="E12" s="7" t="s">
        <v>121</v>
      </c>
      <c r="F12" s="8" t="s">
        <v>122</v>
      </c>
      <c r="G12" s="27" t="s">
        <v>155</v>
      </c>
    </row>
    <row r="13" spans="1:29" ht="15.75" thickTop="1">
      <c r="B13" s="9" t="s">
        <v>103</v>
      </c>
      <c r="C13" s="4">
        <v>4446.666666666667</v>
      </c>
      <c r="D13" s="4">
        <v>560</v>
      </c>
      <c r="E13" s="4">
        <v>1805.3333333333333</v>
      </c>
      <c r="F13" s="10">
        <v>354.66666666666669</v>
      </c>
      <c r="G13" s="1" t="s">
        <v>135</v>
      </c>
    </row>
    <row r="14" spans="1:29">
      <c r="B14" s="9" t="s">
        <v>107</v>
      </c>
      <c r="C14" s="4">
        <v>137.66666666666666</v>
      </c>
      <c r="D14" s="4">
        <v>44.333333333333336</v>
      </c>
      <c r="E14" s="4">
        <v>173.66666666666666</v>
      </c>
      <c r="F14" s="10">
        <v>42.666666666666664</v>
      </c>
      <c r="G14" s="1" t="s">
        <v>135</v>
      </c>
    </row>
    <row r="15" spans="1:29">
      <c r="B15" s="9" t="s">
        <v>111</v>
      </c>
      <c r="C15" s="4">
        <v>3235.6666666666665</v>
      </c>
      <c r="D15" s="4">
        <v>70.333333333333329</v>
      </c>
      <c r="E15" s="4">
        <v>1413.6666666666667</v>
      </c>
      <c r="F15" s="10">
        <v>47.333333333333336</v>
      </c>
      <c r="G15" s="1" t="s">
        <v>133</v>
      </c>
    </row>
    <row r="16" spans="1:29">
      <c r="B16" s="12" t="s">
        <v>115</v>
      </c>
      <c r="C16" s="13">
        <v>2278.3333333333335</v>
      </c>
      <c r="D16" s="13">
        <v>4415</v>
      </c>
      <c r="E16" s="13">
        <v>2720.6666666666665</v>
      </c>
      <c r="F16" s="14">
        <v>2275.6666666666665</v>
      </c>
      <c r="G16" s="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zoomScale="70" zoomScaleNormal="70" workbookViewId="0">
      <selection activeCell="B27" sqref="B27"/>
    </sheetView>
  </sheetViews>
  <sheetFormatPr baseColWidth="10" defaultRowHeight="15"/>
  <cols>
    <col min="1" max="1" width="19.85546875" customWidth="1"/>
    <col min="2" max="2" width="27.42578125" customWidth="1"/>
  </cols>
  <sheetData>
    <row r="1" spans="1:16">
      <c r="A1" t="s">
        <v>378</v>
      </c>
    </row>
    <row r="3" spans="1:16">
      <c r="A3" t="s">
        <v>411</v>
      </c>
    </row>
    <row r="6" spans="1:16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ht="15.75">
      <c r="A7" s="16"/>
      <c r="B7" s="16"/>
      <c r="C7" s="16"/>
      <c r="D7" s="16"/>
      <c r="E7" s="16"/>
      <c r="F7" s="96" t="s">
        <v>156</v>
      </c>
      <c r="G7" s="96"/>
      <c r="H7" s="96"/>
      <c r="I7" s="96"/>
      <c r="J7" s="96"/>
      <c r="K7" s="96" t="s">
        <v>157</v>
      </c>
      <c r="L7" s="96"/>
      <c r="M7" s="96"/>
      <c r="N7" s="96"/>
      <c r="O7" s="16"/>
      <c r="P7" s="16"/>
    </row>
    <row r="8" spans="1:16" ht="94.5">
      <c r="A8" s="16"/>
      <c r="B8" s="28" t="s">
        <v>158</v>
      </c>
      <c r="C8" s="29" t="s">
        <v>159</v>
      </c>
      <c r="D8" s="28" t="s">
        <v>160</v>
      </c>
      <c r="E8" s="28" t="s">
        <v>161</v>
      </c>
      <c r="F8" s="30" t="s">
        <v>162</v>
      </c>
      <c r="G8" s="30" t="s">
        <v>163</v>
      </c>
      <c r="H8" s="31" t="s">
        <v>164</v>
      </c>
      <c r="I8" s="31" t="s">
        <v>165</v>
      </c>
      <c r="J8" s="31" t="s">
        <v>166</v>
      </c>
      <c r="K8" s="32" t="s">
        <v>163</v>
      </c>
      <c r="L8" s="33" t="s">
        <v>164</v>
      </c>
      <c r="M8" s="33" t="s">
        <v>165</v>
      </c>
      <c r="N8" s="33" t="s">
        <v>166</v>
      </c>
      <c r="O8" s="34" t="s">
        <v>167</v>
      </c>
      <c r="P8" s="16"/>
    </row>
    <row r="9" spans="1:16">
      <c r="A9" s="16" t="s">
        <v>168</v>
      </c>
      <c r="B9" s="16" t="s">
        <v>186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</row>
    <row r="10" spans="1:16">
      <c r="A10" s="16" t="s">
        <v>169</v>
      </c>
      <c r="B10" s="16" t="s">
        <v>186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spans="1:16">
      <c r="A11" s="16" t="s">
        <v>170</v>
      </c>
      <c r="B11" s="35" t="s">
        <v>170</v>
      </c>
      <c r="C11" s="35" t="s">
        <v>171</v>
      </c>
      <c r="D11" s="35">
        <v>727836</v>
      </c>
      <c r="E11" s="35">
        <v>728309</v>
      </c>
      <c r="F11" s="35">
        <v>6.1683122355259901</v>
      </c>
      <c r="G11" s="35">
        <v>0.534855386854167</v>
      </c>
      <c r="H11" s="35">
        <v>0</v>
      </c>
      <c r="I11" s="35">
        <v>6.3113643206257297</v>
      </c>
      <c r="J11" s="35">
        <v>17.001557931547499</v>
      </c>
      <c r="K11" s="35">
        <v>0.56000000000000005</v>
      </c>
      <c r="L11" s="35">
        <v>0</v>
      </c>
      <c r="M11" s="35">
        <v>0.99</v>
      </c>
      <c r="N11" s="35">
        <v>1</v>
      </c>
      <c r="O11" s="36" t="s">
        <v>172</v>
      </c>
      <c r="P11" s="16"/>
    </row>
    <row r="12" spans="1:16">
      <c r="A12" s="16" t="s">
        <v>173</v>
      </c>
      <c r="B12" s="35" t="s">
        <v>173</v>
      </c>
      <c r="C12" s="35" t="s">
        <v>174</v>
      </c>
      <c r="D12" s="35">
        <v>1350210</v>
      </c>
      <c r="E12" s="35">
        <v>1351514</v>
      </c>
      <c r="F12" s="35">
        <v>3.79840691433431</v>
      </c>
      <c r="G12" s="35">
        <v>0.51272343981192603</v>
      </c>
      <c r="H12" s="35">
        <v>0</v>
      </c>
      <c r="I12" s="35">
        <v>13.7728230646904</v>
      </c>
      <c r="J12" s="35">
        <v>5.1019080261550803E-2</v>
      </c>
      <c r="K12" s="35">
        <v>0.5</v>
      </c>
      <c r="L12" s="35">
        <v>0</v>
      </c>
      <c r="M12" s="35">
        <v>0.99</v>
      </c>
      <c r="N12" s="35">
        <v>0.1</v>
      </c>
      <c r="O12" s="36" t="s">
        <v>172</v>
      </c>
      <c r="P12" s="16"/>
    </row>
    <row r="13" spans="1:16">
      <c r="A13" s="16" t="s">
        <v>173</v>
      </c>
      <c r="B13" s="35" t="s">
        <v>173</v>
      </c>
      <c r="C13" s="35" t="s">
        <v>174</v>
      </c>
      <c r="D13" s="35">
        <v>1350210</v>
      </c>
      <c r="E13" s="35">
        <v>1351514</v>
      </c>
      <c r="F13" s="35">
        <v>3.79840691433431</v>
      </c>
      <c r="G13" s="35">
        <v>0.51272343981192603</v>
      </c>
      <c r="H13" s="35">
        <v>0</v>
      </c>
      <c r="I13" s="35">
        <v>13.7728230646904</v>
      </c>
      <c r="J13" s="35">
        <v>5.1019080261550803E-2</v>
      </c>
      <c r="K13" s="35">
        <v>0.5</v>
      </c>
      <c r="L13" s="35">
        <v>0</v>
      </c>
      <c r="M13" s="35">
        <v>0.99</v>
      </c>
      <c r="N13" s="35">
        <v>0.1</v>
      </c>
      <c r="O13" s="36" t="s">
        <v>172</v>
      </c>
      <c r="P13" s="16"/>
    </row>
    <row r="14" spans="1:16">
      <c r="A14" s="16" t="s">
        <v>175</v>
      </c>
      <c r="B14" s="16" t="s">
        <v>186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</row>
    <row r="15" spans="1:16">
      <c r="A15" s="16" t="s">
        <v>176</v>
      </c>
      <c r="B15" s="35" t="s">
        <v>176</v>
      </c>
      <c r="C15" s="35" t="s">
        <v>177</v>
      </c>
      <c r="D15" s="35">
        <v>360665</v>
      </c>
      <c r="E15" s="35">
        <v>361566</v>
      </c>
      <c r="F15" s="35">
        <v>0.12994549970090999</v>
      </c>
      <c r="G15" s="35">
        <v>0.56519513686870204</v>
      </c>
      <c r="H15" s="35">
        <v>0</v>
      </c>
      <c r="I15" s="35">
        <v>0</v>
      </c>
      <c r="J15" s="35">
        <v>0</v>
      </c>
      <c r="K15" s="35">
        <v>0.36</v>
      </c>
      <c r="L15" s="35">
        <v>0</v>
      </c>
      <c r="M15" s="35">
        <v>0</v>
      </c>
      <c r="N15" s="35">
        <v>0</v>
      </c>
      <c r="O15" s="36" t="s">
        <v>172</v>
      </c>
      <c r="P15" s="16"/>
    </row>
    <row r="16" spans="1:16">
      <c r="A16" s="16" t="s">
        <v>178</v>
      </c>
      <c r="B16" s="35" t="s">
        <v>178</v>
      </c>
      <c r="C16" s="35" t="s">
        <v>179</v>
      </c>
      <c r="D16" s="35">
        <v>277298</v>
      </c>
      <c r="E16" s="35">
        <v>277924</v>
      </c>
      <c r="F16" s="35">
        <v>13.5352322940214</v>
      </c>
      <c r="G16" s="35">
        <v>43.634645531681599</v>
      </c>
      <c r="H16" s="35">
        <v>4.8546753186107603</v>
      </c>
      <c r="I16" s="35">
        <v>4.4022668391154198</v>
      </c>
      <c r="J16" s="35">
        <v>4.4068035713954297</v>
      </c>
      <c r="K16" s="35">
        <v>1</v>
      </c>
      <c r="L16" s="35">
        <v>0.99</v>
      </c>
      <c r="M16" s="35">
        <v>0.97</v>
      </c>
      <c r="N16" s="35">
        <v>0.97</v>
      </c>
      <c r="O16" s="36" t="s">
        <v>172</v>
      </c>
      <c r="P16" s="16"/>
    </row>
    <row r="17" spans="1:16">
      <c r="A17" s="16" t="s">
        <v>180</v>
      </c>
      <c r="B17" s="16" t="s">
        <v>186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</row>
    <row r="18" spans="1:16">
      <c r="A18" s="16" t="s">
        <v>181</v>
      </c>
      <c r="B18" s="35" t="s">
        <v>181</v>
      </c>
      <c r="C18" s="35" t="s">
        <v>182</v>
      </c>
      <c r="D18" s="35">
        <v>1310960</v>
      </c>
      <c r="E18" s="35">
        <v>1311371</v>
      </c>
      <c r="F18" s="35">
        <v>134.819096696597</v>
      </c>
      <c r="G18" s="35">
        <v>238.07312313546399</v>
      </c>
      <c r="H18" s="35">
        <v>7.2923862157764203</v>
      </c>
      <c r="I18" s="35">
        <v>14.0818287103726</v>
      </c>
      <c r="J18" s="35">
        <v>290.31491895753902</v>
      </c>
      <c r="K18" s="35">
        <v>1</v>
      </c>
      <c r="L18" s="35">
        <v>0.97</v>
      </c>
      <c r="M18" s="35">
        <v>0.98</v>
      </c>
      <c r="N18" s="35">
        <v>1</v>
      </c>
      <c r="O18" s="36" t="s">
        <v>172</v>
      </c>
      <c r="P18" s="16"/>
    </row>
    <row r="19" spans="1:16">
      <c r="A19" s="16" t="s">
        <v>183</v>
      </c>
      <c r="B19" s="35" t="s">
        <v>183</v>
      </c>
      <c r="C19" s="35" t="s">
        <v>184</v>
      </c>
      <c r="D19" s="35">
        <v>1588261</v>
      </c>
      <c r="E19" s="35">
        <v>1589211</v>
      </c>
      <c r="F19" s="35">
        <v>7.2797541153043399</v>
      </c>
      <c r="G19" s="35">
        <v>1.5025408666692199</v>
      </c>
      <c r="H19" s="35">
        <v>0.829945185282987</v>
      </c>
      <c r="I19" s="35">
        <v>23.026132153552101</v>
      </c>
      <c r="J19" s="35">
        <v>2.3286989665893101</v>
      </c>
      <c r="K19" s="35">
        <v>0.78</v>
      </c>
      <c r="L19" s="35">
        <v>0.65</v>
      </c>
      <c r="M19" s="35">
        <v>1</v>
      </c>
      <c r="N19" s="35">
        <v>0.97</v>
      </c>
      <c r="O19" s="36" t="s">
        <v>172</v>
      </c>
      <c r="P19" s="16"/>
    </row>
    <row r="20" spans="1:16">
      <c r="A20" s="16" t="s">
        <v>185</v>
      </c>
      <c r="B20" s="35" t="s">
        <v>185</v>
      </c>
      <c r="C20" s="35" t="s">
        <v>174</v>
      </c>
      <c r="D20" s="35">
        <v>2252474</v>
      </c>
      <c r="E20" s="35">
        <v>2253125</v>
      </c>
      <c r="F20" s="35">
        <v>54.096281387375797</v>
      </c>
      <c r="G20" s="35">
        <v>0.24906163742957901</v>
      </c>
      <c r="H20" s="35">
        <v>0.115877928459302</v>
      </c>
      <c r="I20" s="35">
        <v>179.746989312354</v>
      </c>
      <c r="J20" s="35">
        <v>23.945157968107299</v>
      </c>
      <c r="K20" s="35">
        <v>0.4</v>
      </c>
      <c r="L20" s="35">
        <v>0.15</v>
      </c>
      <c r="M20" s="35">
        <v>1</v>
      </c>
      <c r="N20" s="35">
        <v>1</v>
      </c>
      <c r="O20" s="36" t="s">
        <v>172</v>
      </c>
      <c r="P20" s="16"/>
    </row>
    <row r="21" spans="1:16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</row>
  </sheetData>
  <mergeCells count="2">
    <mergeCell ref="F7:J7"/>
    <mergeCell ref="K7:N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zoomScale="70" zoomScaleNormal="70" workbookViewId="0">
      <selection activeCell="F21" sqref="F21"/>
    </sheetView>
  </sheetViews>
  <sheetFormatPr baseColWidth="10" defaultRowHeight="15"/>
  <sheetData>
    <row r="1" spans="1:11">
      <c r="A1" t="s">
        <v>379</v>
      </c>
    </row>
    <row r="3" spans="1:11">
      <c r="A3" t="s">
        <v>206</v>
      </c>
    </row>
    <row r="4" spans="1:11">
      <c r="A4" t="s">
        <v>410</v>
      </c>
    </row>
    <row r="6" spans="1:11" ht="15.75">
      <c r="A6" s="37"/>
      <c r="B6" s="97" t="s">
        <v>187</v>
      </c>
      <c r="C6" s="98"/>
      <c r="D6" s="98"/>
      <c r="E6" s="98"/>
      <c r="F6" s="98"/>
      <c r="G6" s="98"/>
      <c r="H6" s="98"/>
      <c r="I6" s="98"/>
      <c r="J6" s="99"/>
      <c r="K6" s="37"/>
    </row>
    <row r="7" spans="1:11" ht="16.5" thickBot="1">
      <c r="A7" s="38" t="s">
        <v>188</v>
      </c>
      <c r="B7" s="39" t="s">
        <v>189</v>
      </c>
      <c r="C7" s="38" t="s">
        <v>190</v>
      </c>
      <c r="D7" s="38" t="s">
        <v>191</v>
      </c>
      <c r="E7" s="38" t="s">
        <v>192</v>
      </c>
      <c r="F7" s="38" t="s">
        <v>193</v>
      </c>
      <c r="G7" s="38" t="s">
        <v>194</v>
      </c>
      <c r="H7" s="38" t="s">
        <v>195</v>
      </c>
      <c r="I7" s="38" t="s">
        <v>196</v>
      </c>
      <c r="J7" s="40" t="s">
        <v>197</v>
      </c>
      <c r="K7" s="39" t="s">
        <v>198</v>
      </c>
    </row>
    <row r="8" spans="1:11">
      <c r="A8" s="41" t="s">
        <v>199</v>
      </c>
      <c r="B8" s="42">
        <v>0</v>
      </c>
      <c r="C8" s="41">
        <v>0</v>
      </c>
      <c r="D8" s="41">
        <v>0</v>
      </c>
      <c r="E8" s="41">
        <v>1</v>
      </c>
      <c r="F8" s="41">
        <v>0</v>
      </c>
      <c r="G8" s="41">
        <v>0</v>
      </c>
      <c r="H8" s="41">
        <v>3</v>
      </c>
      <c r="I8" s="41">
        <v>1</v>
      </c>
      <c r="J8" s="43">
        <v>0</v>
      </c>
      <c r="K8" s="41">
        <v>5</v>
      </c>
    </row>
    <row r="9" spans="1:11">
      <c r="A9" s="41" t="s">
        <v>200</v>
      </c>
      <c r="B9" s="42">
        <v>0</v>
      </c>
      <c r="C9" s="41">
        <v>0</v>
      </c>
      <c r="D9" s="41">
        <v>1</v>
      </c>
      <c r="E9" s="41">
        <v>0</v>
      </c>
      <c r="F9" s="41">
        <v>0</v>
      </c>
      <c r="G9" s="41">
        <v>0</v>
      </c>
      <c r="H9" s="41">
        <v>0</v>
      </c>
      <c r="I9" s="41">
        <v>0</v>
      </c>
      <c r="J9" s="43">
        <v>0</v>
      </c>
      <c r="K9" s="41">
        <v>1</v>
      </c>
    </row>
    <row r="10" spans="1:11">
      <c r="A10" s="41" t="s">
        <v>201</v>
      </c>
      <c r="B10" s="42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  <c r="H10" s="41">
        <v>0</v>
      </c>
      <c r="I10" s="41">
        <v>1</v>
      </c>
      <c r="J10" s="43">
        <v>0</v>
      </c>
      <c r="K10" s="41">
        <v>1</v>
      </c>
    </row>
    <row r="11" spans="1:11">
      <c r="A11" s="41" t="s">
        <v>202</v>
      </c>
      <c r="B11" s="42">
        <v>0</v>
      </c>
      <c r="C11" s="41">
        <v>0</v>
      </c>
      <c r="D11" s="41">
        <v>0</v>
      </c>
      <c r="E11" s="41">
        <v>0</v>
      </c>
      <c r="F11" s="41">
        <v>1</v>
      </c>
      <c r="G11" s="41">
        <v>0</v>
      </c>
      <c r="H11" s="41">
        <v>1</v>
      </c>
      <c r="I11" s="41">
        <v>0</v>
      </c>
      <c r="J11" s="43">
        <v>1</v>
      </c>
      <c r="K11" s="41">
        <v>3</v>
      </c>
    </row>
    <row r="12" spans="1:11">
      <c r="A12" s="41" t="s">
        <v>203</v>
      </c>
      <c r="B12" s="42">
        <v>0</v>
      </c>
      <c r="C12" s="41">
        <v>0</v>
      </c>
      <c r="D12" s="41">
        <v>0</v>
      </c>
      <c r="E12" s="41">
        <v>43</v>
      </c>
      <c r="F12" s="41">
        <v>2</v>
      </c>
      <c r="G12" s="41">
        <v>0</v>
      </c>
      <c r="H12" s="41">
        <v>104</v>
      </c>
      <c r="I12" s="41">
        <v>26</v>
      </c>
      <c r="J12" s="43">
        <v>71</v>
      </c>
      <c r="K12" s="41">
        <v>246</v>
      </c>
    </row>
    <row r="13" spans="1:11">
      <c r="A13" s="41" t="s">
        <v>204</v>
      </c>
      <c r="B13" s="42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  <c r="H13" s="41">
        <v>3</v>
      </c>
      <c r="I13" s="41">
        <v>1</v>
      </c>
      <c r="J13" s="43">
        <v>2</v>
      </c>
      <c r="K13" s="41">
        <v>6</v>
      </c>
    </row>
    <row r="14" spans="1:11">
      <c r="A14" s="41" t="s">
        <v>205</v>
      </c>
      <c r="B14" s="42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  <c r="H14" s="41">
        <v>2</v>
      </c>
      <c r="I14" s="41">
        <v>0</v>
      </c>
      <c r="J14" s="43">
        <v>0</v>
      </c>
      <c r="K14" s="41">
        <v>2</v>
      </c>
    </row>
  </sheetData>
  <mergeCells count="1">
    <mergeCell ref="B6:J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A9" sqref="A9"/>
    </sheetView>
  </sheetViews>
  <sheetFormatPr baseColWidth="10" defaultRowHeight="15"/>
  <sheetData>
    <row r="1" spans="1:9">
      <c r="A1" t="s">
        <v>382</v>
      </c>
    </row>
    <row r="2" spans="1:9">
      <c r="A2" t="s">
        <v>380</v>
      </c>
    </row>
    <row r="3" spans="1:9">
      <c r="A3" t="s">
        <v>236</v>
      </c>
    </row>
    <row r="4" spans="1:9">
      <c r="A4" t="s">
        <v>383</v>
      </c>
    </row>
    <row r="6" spans="1:9" s="44" customFormat="1">
      <c r="A6" t="s">
        <v>382</v>
      </c>
      <c r="B6" s="45"/>
      <c r="C6" s="46"/>
      <c r="D6" s="45"/>
      <c r="E6" s="46"/>
      <c r="F6" s="45"/>
      <c r="G6" s="46"/>
    </row>
    <row r="7" spans="1:9" s="47" customFormat="1" ht="15.75" customHeight="1">
      <c r="B7" s="100" t="s">
        <v>381</v>
      </c>
      <c r="C7" s="101"/>
      <c r="D7" s="101"/>
      <c r="E7" s="101"/>
      <c r="F7" s="101"/>
      <c r="G7" s="102"/>
    </row>
    <row r="8" spans="1:9" s="51" customFormat="1">
      <c r="A8" s="48" t="s">
        <v>332</v>
      </c>
      <c r="B8" s="49" t="s">
        <v>207</v>
      </c>
      <c r="C8" s="50" t="s">
        <v>208</v>
      </c>
      <c r="D8" s="49" t="s">
        <v>209</v>
      </c>
      <c r="E8" s="50" t="s">
        <v>210</v>
      </c>
      <c r="F8" s="49" t="s">
        <v>211</v>
      </c>
      <c r="G8" s="50" t="s">
        <v>212</v>
      </c>
    </row>
    <row r="9" spans="1:9">
      <c r="A9" t="s">
        <v>213</v>
      </c>
      <c r="B9">
        <v>-0.451074728612264</v>
      </c>
      <c r="C9">
        <v>1.1471398897313E-7</v>
      </c>
      <c r="D9">
        <v>-0.888109486145362</v>
      </c>
      <c r="E9">
        <v>1.0916645284863499E-15</v>
      </c>
      <c r="F9">
        <v>0.33676018856359802</v>
      </c>
      <c r="G9">
        <v>1.0583370006764701E-3</v>
      </c>
    </row>
    <row r="10" spans="1:9" s="44" customFormat="1" ht="12.75">
      <c r="A10" s="44" t="s">
        <v>214</v>
      </c>
      <c r="B10" s="45">
        <v>4.3399129094893203</v>
      </c>
      <c r="C10" s="46">
        <v>3.9195185692450998E-39</v>
      </c>
      <c r="D10" s="45">
        <v>-2.1737067151256801</v>
      </c>
      <c r="E10" s="46">
        <v>6.5265609401894903E-24</v>
      </c>
      <c r="F10" s="45">
        <v>-2.45412982775213</v>
      </c>
      <c r="G10" s="46">
        <v>5.1754007242422996E-21</v>
      </c>
    </row>
    <row r="11" spans="1:9" s="44" customFormat="1" ht="12.75">
      <c r="A11" s="44" t="s">
        <v>215</v>
      </c>
      <c r="B11" s="45">
        <v>2.4987478201847599</v>
      </c>
      <c r="C11" s="46">
        <v>3.5490952692313303E-33</v>
      </c>
      <c r="D11" s="45">
        <v>-2.3440528482380398</v>
      </c>
      <c r="E11" s="46">
        <v>4.15623253907269E-30</v>
      </c>
      <c r="F11" s="45">
        <v>-0.65042962317815201</v>
      </c>
      <c r="G11" s="46">
        <v>1.8817771146814098E-5</v>
      </c>
    </row>
    <row r="14" spans="1:9">
      <c r="A14" t="s">
        <v>380</v>
      </c>
    </row>
    <row r="15" spans="1:9">
      <c r="B15" s="100" t="s">
        <v>235</v>
      </c>
      <c r="C15" s="101"/>
      <c r="D15" s="101"/>
      <c r="E15" s="101"/>
      <c r="F15" s="101"/>
      <c r="G15" s="101"/>
      <c r="H15" s="101"/>
      <c r="I15" s="102"/>
    </row>
    <row r="16" spans="1:9">
      <c r="B16" t="s">
        <v>213</v>
      </c>
      <c r="E16" t="s">
        <v>214</v>
      </c>
      <c r="H16" t="s">
        <v>215</v>
      </c>
    </row>
    <row r="17" spans="1:9">
      <c r="A17" t="s">
        <v>216</v>
      </c>
      <c r="B17" t="s">
        <v>217</v>
      </c>
      <c r="C17" t="s">
        <v>218</v>
      </c>
      <c r="E17" t="s">
        <v>217</v>
      </c>
      <c r="F17" t="s">
        <v>218</v>
      </c>
      <c r="H17" t="s">
        <v>217</v>
      </c>
      <c r="I17" t="s">
        <v>218</v>
      </c>
    </row>
    <row r="18" spans="1:9">
      <c r="A18" t="s">
        <v>219</v>
      </c>
      <c r="B18">
        <v>307</v>
      </c>
      <c r="C18">
        <v>145</v>
      </c>
      <c r="E18">
        <v>1142</v>
      </c>
      <c r="F18">
        <v>627</v>
      </c>
      <c r="H18">
        <v>93</v>
      </c>
      <c r="I18">
        <v>43</v>
      </c>
    </row>
    <row r="19" spans="1:9">
      <c r="A19" t="s">
        <v>220</v>
      </c>
      <c r="B19">
        <v>102</v>
      </c>
      <c r="C19">
        <v>23</v>
      </c>
      <c r="E19">
        <v>2655</v>
      </c>
      <c r="F19">
        <v>143</v>
      </c>
      <c r="H19">
        <v>53</v>
      </c>
      <c r="I19">
        <v>0</v>
      </c>
    </row>
    <row r="20" spans="1:9">
      <c r="A20" s="52" t="s">
        <v>234</v>
      </c>
      <c r="B20">
        <v>252</v>
      </c>
      <c r="C20">
        <v>153</v>
      </c>
      <c r="E20">
        <v>2312</v>
      </c>
      <c r="F20">
        <v>5999</v>
      </c>
      <c r="H20">
        <v>81</v>
      </c>
      <c r="I20">
        <v>187</v>
      </c>
    </row>
    <row r="21" spans="1:9">
      <c r="A21" t="s">
        <v>221</v>
      </c>
      <c r="B21">
        <v>134</v>
      </c>
      <c r="C21">
        <v>90</v>
      </c>
      <c r="E21">
        <v>1152</v>
      </c>
      <c r="F21">
        <v>1733</v>
      </c>
      <c r="H21">
        <v>42</v>
      </c>
      <c r="I21">
        <v>75</v>
      </c>
    </row>
    <row r="22" spans="1:9">
      <c r="A22" t="s">
        <v>222</v>
      </c>
      <c r="B22">
        <v>11</v>
      </c>
      <c r="C22">
        <v>150</v>
      </c>
      <c r="E22">
        <v>556</v>
      </c>
      <c r="F22">
        <v>4423</v>
      </c>
      <c r="H22">
        <v>22</v>
      </c>
      <c r="I22">
        <v>191</v>
      </c>
    </row>
    <row r="23" spans="1:9">
      <c r="A23" t="s">
        <v>223</v>
      </c>
      <c r="B23">
        <v>70</v>
      </c>
      <c r="C23">
        <v>10</v>
      </c>
      <c r="E23">
        <v>269</v>
      </c>
      <c r="F23">
        <v>203</v>
      </c>
      <c r="H23">
        <v>7</v>
      </c>
      <c r="I23">
        <v>28</v>
      </c>
    </row>
    <row r="24" spans="1:9">
      <c r="A24" t="s">
        <v>224</v>
      </c>
      <c r="B24">
        <v>61</v>
      </c>
      <c r="C24">
        <v>40</v>
      </c>
      <c r="E24">
        <v>1415</v>
      </c>
      <c r="F24">
        <v>2016</v>
      </c>
      <c r="H24">
        <v>79</v>
      </c>
      <c r="I24">
        <v>168</v>
      </c>
    </row>
    <row r="25" spans="1:9">
      <c r="A25" t="s">
        <v>225</v>
      </c>
      <c r="B25">
        <v>137</v>
      </c>
      <c r="C25">
        <v>33</v>
      </c>
      <c r="E25">
        <v>236</v>
      </c>
      <c r="F25">
        <v>120</v>
      </c>
      <c r="H25">
        <v>22</v>
      </c>
      <c r="I25">
        <v>7</v>
      </c>
    </row>
    <row r="26" spans="1:9">
      <c r="A26" t="s">
        <v>226</v>
      </c>
      <c r="B26">
        <v>10</v>
      </c>
      <c r="C26">
        <v>55</v>
      </c>
      <c r="E26">
        <v>1013</v>
      </c>
      <c r="F26">
        <v>1579</v>
      </c>
      <c r="H26">
        <v>29</v>
      </c>
      <c r="I26">
        <v>58</v>
      </c>
    </row>
    <row r="27" spans="1:9">
      <c r="A27" t="s">
        <v>227</v>
      </c>
      <c r="B27">
        <v>1173</v>
      </c>
      <c r="C27">
        <v>1382</v>
      </c>
      <c r="E27">
        <v>15592</v>
      </c>
      <c r="F27">
        <v>639</v>
      </c>
      <c r="H27">
        <v>689</v>
      </c>
      <c r="I27">
        <v>82</v>
      </c>
    </row>
    <row r="28" spans="1:9">
      <c r="A28" t="s">
        <v>228</v>
      </c>
      <c r="B28">
        <v>675</v>
      </c>
      <c r="C28">
        <v>230</v>
      </c>
      <c r="E28">
        <v>7392</v>
      </c>
      <c r="F28">
        <v>687</v>
      </c>
      <c r="H28">
        <v>605</v>
      </c>
      <c r="I28">
        <v>53</v>
      </c>
    </row>
    <row r="29" spans="1:9">
      <c r="A29" t="s">
        <v>229</v>
      </c>
      <c r="B29">
        <v>4917</v>
      </c>
      <c r="C29">
        <v>1106</v>
      </c>
      <c r="E29">
        <v>21436</v>
      </c>
      <c r="F29">
        <v>698</v>
      </c>
      <c r="H29">
        <v>1823</v>
      </c>
      <c r="I29">
        <v>110</v>
      </c>
    </row>
    <row r="30" spans="1:9">
      <c r="A30" t="s">
        <v>230</v>
      </c>
      <c r="B30">
        <v>635</v>
      </c>
      <c r="C30">
        <v>145</v>
      </c>
      <c r="E30">
        <v>4693</v>
      </c>
      <c r="F30">
        <v>651</v>
      </c>
      <c r="H30">
        <v>275</v>
      </c>
      <c r="I30">
        <v>55</v>
      </c>
    </row>
    <row r="31" spans="1:9">
      <c r="A31" t="s">
        <v>231</v>
      </c>
      <c r="B31">
        <v>890</v>
      </c>
      <c r="C31">
        <v>535</v>
      </c>
      <c r="E31">
        <v>3834</v>
      </c>
      <c r="F31">
        <v>1282</v>
      </c>
      <c r="H31">
        <v>297</v>
      </c>
      <c r="I31">
        <v>146</v>
      </c>
    </row>
    <row r="32" spans="1:9">
      <c r="A32" t="s">
        <v>232</v>
      </c>
      <c r="B32">
        <v>3002</v>
      </c>
      <c r="C32">
        <v>1071</v>
      </c>
      <c r="E32">
        <v>7179</v>
      </c>
      <c r="F32">
        <v>1552</v>
      </c>
      <c r="H32">
        <v>287</v>
      </c>
      <c r="I32">
        <v>118</v>
      </c>
    </row>
    <row r="33" spans="1:9">
      <c r="A33" t="s">
        <v>233</v>
      </c>
      <c r="B33">
        <v>2006</v>
      </c>
      <c r="C33">
        <v>327</v>
      </c>
      <c r="E33">
        <v>3136</v>
      </c>
      <c r="F33">
        <v>3609</v>
      </c>
      <c r="H33">
        <v>466</v>
      </c>
      <c r="I33">
        <v>717</v>
      </c>
    </row>
  </sheetData>
  <mergeCells count="2">
    <mergeCell ref="B15:I15"/>
    <mergeCell ref="B7:G7"/>
  </mergeCells>
  <conditionalFormatting sqref="E8 G8 C8">
    <cfRule type="cellIs" dxfId="7" priority="8" stopIfTrue="1" operator="between">
      <formula>0.01</formula>
      <formula>0.05</formula>
    </cfRule>
    <cfRule type="cellIs" dxfId="6" priority="9" stopIfTrue="1" operator="lessThan">
      <formula>0.01</formula>
    </cfRule>
  </conditionalFormatting>
  <conditionalFormatting sqref="E10 G10 C10">
    <cfRule type="cellIs" dxfId="5" priority="5" stopIfTrue="1" operator="between">
      <formula>0.01</formula>
      <formula>0.05</formula>
    </cfRule>
    <cfRule type="cellIs" dxfId="4" priority="6" stopIfTrue="1" operator="lessThan">
      <formula>0.01</formula>
    </cfRule>
  </conditionalFormatting>
  <conditionalFormatting sqref="E11 G11 C11">
    <cfRule type="cellIs" dxfId="3" priority="2" stopIfTrue="1" operator="between">
      <formula>0.01</formula>
      <formula>0.05</formula>
    </cfRule>
    <cfRule type="cellIs" dxfId="2" priority="3" stopIfTrue="1" operator="lessThan">
      <formula>0.01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9" sqref="D9"/>
    </sheetView>
  </sheetViews>
  <sheetFormatPr baseColWidth="10" defaultRowHeight="15"/>
  <cols>
    <col min="2" max="4" width="14.28515625" customWidth="1"/>
  </cols>
  <sheetData>
    <row r="1" spans="1:4">
      <c r="A1" t="s">
        <v>384</v>
      </c>
    </row>
    <row r="2" spans="1:4">
      <c r="A2" t="s">
        <v>248</v>
      </c>
    </row>
    <row r="4" spans="1:4" ht="16.5">
      <c r="A4" s="54" t="s">
        <v>238</v>
      </c>
      <c r="B4" s="54" t="s">
        <v>239</v>
      </c>
      <c r="C4" s="54"/>
    </row>
    <row r="5" spans="1:4">
      <c r="A5" s="55" t="s">
        <v>240</v>
      </c>
      <c r="B5" s="57">
        <v>0</v>
      </c>
      <c r="C5" s="56"/>
    </row>
    <row r="6" spans="1:4">
      <c r="A6" s="55" t="s">
        <v>241</v>
      </c>
      <c r="B6" s="57">
        <v>0.23893645599999999</v>
      </c>
      <c r="C6" s="56"/>
    </row>
    <row r="7" spans="1:4">
      <c r="A7" s="55" t="s">
        <v>242</v>
      </c>
      <c r="B7" s="57">
        <v>0.42295149900000001</v>
      </c>
      <c r="C7" s="56"/>
    </row>
    <row r="8" spans="1:4">
      <c r="A8" s="55" t="s">
        <v>243</v>
      </c>
      <c r="B8" s="57">
        <v>306.03074950000001</v>
      </c>
      <c r="C8" s="56"/>
    </row>
    <row r="9" spans="1:4">
      <c r="A9" s="55" t="s">
        <v>244</v>
      </c>
      <c r="B9" s="57">
        <v>6.3506088309999997</v>
      </c>
      <c r="C9" s="56"/>
    </row>
    <row r="10" spans="1:4">
      <c r="A10" s="55" t="s">
        <v>245</v>
      </c>
      <c r="B10" s="57">
        <v>0.33886594199999998</v>
      </c>
      <c r="C10" s="56"/>
    </row>
    <row r="11" spans="1:4">
      <c r="A11" s="55" t="s">
        <v>246</v>
      </c>
      <c r="B11" s="57">
        <v>0.40335713499999998</v>
      </c>
      <c r="C11" s="56"/>
    </row>
    <row r="12" spans="1:4">
      <c r="A12" s="55" t="s">
        <v>247</v>
      </c>
      <c r="B12" s="57">
        <v>1.565662565</v>
      </c>
      <c r="C12" s="56"/>
    </row>
    <row r="13" spans="1:4">
      <c r="A13" s="2"/>
      <c r="B13" s="2"/>
      <c r="C13" s="2"/>
      <c r="D13" s="2"/>
    </row>
    <row r="14" spans="1:4" ht="16.5">
      <c r="A14" s="53" t="s">
        <v>237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zoomScale="70" zoomScaleNormal="70" workbookViewId="0"/>
  </sheetViews>
  <sheetFormatPr baseColWidth="10" defaultRowHeight="15"/>
  <sheetData>
    <row r="1" spans="1:12">
      <c r="A1" t="s">
        <v>385</v>
      </c>
    </row>
    <row r="3" spans="1:12">
      <c r="A3" t="s">
        <v>297</v>
      </c>
    </row>
    <row r="4" spans="1:12">
      <c r="A4" t="s">
        <v>300</v>
      </c>
    </row>
    <row r="6" spans="1:12">
      <c r="A6" t="s">
        <v>249</v>
      </c>
      <c r="B6" t="s">
        <v>250</v>
      </c>
      <c r="C6" t="s">
        <v>251</v>
      </c>
      <c r="D6" t="s">
        <v>252</v>
      </c>
      <c r="E6" t="s">
        <v>253</v>
      </c>
      <c r="F6" t="s">
        <v>254</v>
      </c>
      <c r="G6" t="s">
        <v>255</v>
      </c>
      <c r="H6" t="s">
        <v>256</v>
      </c>
      <c r="I6" t="s">
        <v>257</v>
      </c>
      <c r="J6" t="s">
        <v>258</v>
      </c>
      <c r="K6" t="s">
        <v>259</v>
      </c>
      <c r="L6" t="s">
        <v>260</v>
      </c>
    </row>
    <row r="7" spans="1:12">
      <c r="A7" t="s">
        <v>261</v>
      </c>
      <c r="B7" t="s">
        <v>262</v>
      </c>
      <c r="C7">
        <v>6.0000000000000004E-146</v>
      </c>
      <c r="D7">
        <v>99.6</v>
      </c>
      <c r="E7" t="s">
        <v>263</v>
      </c>
      <c r="F7">
        <v>918</v>
      </c>
      <c r="G7">
        <v>0</v>
      </c>
      <c r="H7">
        <v>0</v>
      </c>
      <c r="I7" s="59">
        <v>510.88034645861597</v>
      </c>
      <c r="J7" s="59">
        <v>58.380262672359201</v>
      </c>
      <c r="K7" s="59">
        <v>316.74086321387398</v>
      </c>
      <c r="L7" t="s">
        <v>264</v>
      </c>
    </row>
    <row r="8" spans="1:12">
      <c r="A8" t="s">
        <v>265</v>
      </c>
      <c r="B8" t="s">
        <v>266</v>
      </c>
      <c r="C8">
        <v>0</v>
      </c>
      <c r="D8">
        <v>100</v>
      </c>
      <c r="E8" t="s">
        <v>267</v>
      </c>
      <c r="F8">
        <v>1305</v>
      </c>
      <c r="G8">
        <v>0</v>
      </c>
      <c r="H8">
        <v>0</v>
      </c>
      <c r="I8">
        <v>0</v>
      </c>
      <c r="J8" s="59">
        <v>77.001553352335804</v>
      </c>
      <c r="K8">
        <v>0</v>
      </c>
      <c r="L8" t="s">
        <v>268</v>
      </c>
    </row>
    <row r="9" spans="1:12">
      <c r="A9" t="s">
        <v>269</v>
      </c>
      <c r="B9" t="s">
        <v>270</v>
      </c>
      <c r="C9">
        <v>9.9999999999999995E-58</v>
      </c>
      <c r="D9">
        <v>100</v>
      </c>
      <c r="E9" t="s">
        <v>271</v>
      </c>
      <c r="F9">
        <v>1191</v>
      </c>
      <c r="G9">
        <v>8.7863732882837908</v>
      </c>
      <c r="H9">
        <v>11.3881797350741</v>
      </c>
      <c r="I9">
        <v>0</v>
      </c>
      <c r="J9" s="59">
        <v>67.497583291216202</v>
      </c>
      <c r="K9" s="59">
        <v>101.72408075508601</v>
      </c>
      <c r="L9" t="s">
        <v>272</v>
      </c>
    </row>
    <row r="10" spans="1:12">
      <c r="A10" t="s">
        <v>273</v>
      </c>
      <c r="B10" t="s">
        <v>274</v>
      </c>
      <c r="C10">
        <v>2.9999999999999999E-144</v>
      </c>
      <c r="D10">
        <v>100</v>
      </c>
      <c r="E10" t="s">
        <v>275</v>
      </c>
      <c r="F10">
        <v>597</v>
      </c>
      <c r="G10">
        <v>0</v>
      </c>
      <c r="H10">
        <v>0</v>
      </c>
      <c r="I10">
        <v>0</v>
      </c>
      <c r="J10">
        <v>0</v>
      </c>
      <c r="K10">
        <v>0</v>
      </c>
      <c r="L10" t="s">
        <v>276</v>
      </c>
    </row>
    <row r="11" spans="1:12">
      <c r="A11" t="s">
        <v>277</v>
      </c>
      <c r="B11" t="s">
        <v>278</v>
      </c>
      <c r="C11">
        <v>0</v>
      </c>
      <c r="D11">
        <v>100</v>
      </c>
      <c r="E11" t="s">
        <v>279</v>
      </c>
      <c r="F11">
        <v>867</v>
      </c>
      <c r="G11">
        <v>4.6422547184571004</v>
      </c>
      <c r="H11">
        <v>0</v>
      </c>
      <c r="I11">
        <v>0</v>
      </c>
      <c r="J11">
        <v>15.4535989426833</v>
      </c>
      <c r="K11">
        <v>0</v>
      </c>
      <c r="L11" t="s">
        <v>280</v>
      </c>
    </row>
    <row r="12" spans="1:12">
      <c r="A12" t="s">
        <v>281</v>
      </c>
      <c r="B12" t="s">
        <v>282</v>
      </c>
      <c r="C12">
        <v>7.9999999999999993E-96</v>
      </c>
      <c r="D12">
        <v>93.88</v>
      </c>
      <c r="E12" t="s">
        <v>283</v>
      </c>
      <c r="F12">
        <v>705</v>
      </c>
      <c r="G12">
        <v>0</v>
      </c>
      <c r="H12">
        <v>4.8096886753451198</v>
      </c>
      <c r="I12">
        <v>0</v>
      </c>
      <c r="J12" s="59">
        <v>313.57653854546999</v>
      </c>
      <c r="K12" s="59">
        <v>584.28580512006204</v>
      </c>
      <c r="L12" t="s">
        <v>284</v>
      </c>
    </row>
    <row r="13" spans="1:12">
      <c r="A13" t="s">
        <v>285</v>
      </c>
      <c r="B13" t="s">
        <v>286</v>
      </c>
      <c r="C13">
        <v>1E-134</v>
      </c>
      <c r="D13">
        <v>96.29</v>
      </c>
      <c r="E13" t="s">
        <v>287</v>
      </c>
      <c r="F13">
        <v>1212</v>
      </c>
      <c r="G13">
        <v>8.9662162297328507</v>
      </c>
      <c r="H13" s="59">
        <v>44.7634391566774</v>
      </c>
      <c r="I13" s="59">
        <v>483.69240722876401</v>
      </c>
      <c r="J13" s="59">
        <v>1437.1081987044799</v>
      </c>
      <c r="K13" s="59">
        <v>2119.1845377898599</v>
      </c>
      <c r="L13" t="s">
        <v>288</v>
      </c>
    </row>
    <row r="14" spans="1:12">
      <c r="A14" t="s">
        <v>289</v>
      </c>
      <c r="B14" t="s">
        <v>290</v>
      </c>
      <c r="C14">
        <v>0</v>
      </c>
      <c r="D14">
        <v>100</v>
      </c>
      <c r="E14" t="s">
        <v>291</v>
      </c>
      <c r="F14">
        <v>3471</v>
      </c>
      <c r="G14">
        <v>2.3191211990217799</v>
      </c>
      <c r="H14">
        <v>2.9307091755560202</v>
      </c>
      <c r="I14">
        <v>0</v>
      </c>
      <c r="J14">
        <v>0</v>
      </c>
      <c r="K14">
        <v>0</v>
      </c>
      <c r="L14" t="s">
        <v>292</v>
      </c>
    </row>
    <row r="15" spans="1:12">
      <c r="A15" t="s">
        <v>293</v>
      </c>
      <c r="B15" t="s">
        <v>294</v>
      </c>
      <c r="C15">
        <v>0</v>
      </c>
      <c r="D15">
        <v>100</v>
      </c>
      <c r="E15" t="s">
        <v>295</v>
      </c>
      <c r="F15">
        <v>741</v>
      </c>
      <c r="G15">
        <v>0</v>
      </c>
      <c r="H15">
        <v>0</v>
      </c>
      <c r="I15" s="59">
        <v>316.45624699663199</v>
      </c>
      <c r="J15">
        <v>0</v>
      </c>
      <c r="K15">
        <v>0</v>
      </c>
      <c r="L15" t="s">
        <v>296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zoomScale="70" zoomScaleNormal="70" workbookViewId="0"/>
  </sheetViews>
  <sheetFormatPr baseColWidth="10" defaultRowHeight="15"/>
  <cols>
    <col min="1" max="1" width="19.7109375" customWidth="1"/>
    <col min="6" max="6" width="54.7109375" customWidth="1"/>
  </cols>
  <sheetData>
    <row r="1" spans="1:12">
      <c r="A1" s="3" t="s">
        <v>61</v>
      </c>
    </row>
    <row r="2" spans="1:12">
      <c r="A2" t="s">
        <v>62</v>
      </c>
    </row>
    <row r="4" spans="1:12">
      <c r="A4" t="s">
        <v>141</v>
      </c>
    </row>
    <row r="5" spans="1:12">
      <c r="A5" t="s">
        <v>298</v>
      </c>
    </row>
    <row r="7" spans="1:12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63</v>
      </c>
      <c r="G7" s="3"/>
      <c r="I7" s="15" t="s">
        <v>64</v>
      </c>
    </row>
    <row r="8" spans="1:12">
      <c r="A8" t="s">
        <v>0</v>
      </c>
      <c r="B8">
        <v>2.9470000000000001</v>
      </c>
      <c r="C8">
        <v>5.6220999999999997</v>
      </c>
      <c r="D8">
        <v>5.4523999999999999</v>
      </c>
      <c r="E8">
        <v>12.4864</v>
      </c>
      <c r="F8" t="s">
        <v>1</v>
      </c>
    </row>
    <row r="9" spans="1:12" ht="15.75" thickBot="1">
      <c r="A9" t="s">
        <v>2</v>
      </c>
      <c r="B9">
        <v>4.5513000000000003</v>
      </c>
      <c r="C9">
        <v>7.1338999999999997</v>
      </c>
      <c r="D9">
        <v>9.1047999999999991</v>
      </c>
      <c r="E9">
        <v>25.292300000000001</v>
      </c>
      <c r="F9" t="s">
        <v>1</v>
      </c>
      <c r="H9" s="6"/>
      <c r="I9" s="7" t="s">
        <v>65</v>
      </c>
      <c r="J9" s="7" t="s">
        <v>66</v>
      </c>
      <c r="K9" s="7" t="s">
        <v>67</v>
      </c>
      <c r="L9" s="8" t="s">
        <v>68</v>
      </c>
    </row>
    <row r="10" spans="1:12" ht="15.75" thickTop="1">
      <c r="A10" t="s">
        <v>3</v>
      </c>
      <c r="B10">
        <v>0.53539999999999999</v>
      </c>
      <c r="C10">
        <v>0.92169999999999996</v>
      </c>
      <c r="D10">
        <v>0.54039999999999999</v>
      </c>
      <c r="E10">
        <v>2.0329999999999999</v>
      </c>
      <c r="F10" t="s">
        <v>1</v>
      </c>
      <c r="H10" s="9" t="s">
        <v>1</v>
      </c>
      <c r="I10" s="4">
        <f>AVERAGE(B8:B11)</f>
        <v>2.2454499999999999</v>
      </c>
      <c r="J10" s="4">
        <f>AVERAGE(C8:C11)</f>
        <v>3.8533749999999998</v>
      </c>
      <c r="K10" s="4">
        <f>AVERAGE(D8:D11)</f>
        <v>4.0896999999999997</v>
      </c>
      <c r="L10" s="10">
        <f>AVERAGE(E8:E11)</f>
        <v>10.699925</v>
      </c>
    </row>
    <row r="11" spans="1:12">
      <c r="A11" t="s">
        <v>4</v>
      </c>
      <c r="B11">
        <v>0.94810000000000005</v>
      </c>
      <c r="C11">
        <v>1.7358</v>
      </c>
      <c r="D11">
        <v>1.2612000000000001</v>
      </c>
      <c r="E11">
        <v>2.988</v>
      </c>
      <c r="F11" t="s">
        <v>1</v>
      </c>
      <c r="H11" s="9" t="s">
        <v>6</v>
      </c>
      <c r="I11" s="4">
        <f>B11</f>
        <v>0.94810000000000005</v>
      </c>
      <c r="J11" s="4">
        <f>C11</f>
        <v>1.7358</v>
      </c>
      <c r="K11" s="4">
        <f>D11</f>
        <v>1.2612000000000001</v>
      </c>
      <c r="L11" s="10">
        <f>E11</f>
        <v>2.988</v>
      </c>
    </row>
    <row r="12" spans="1:12">
      <c r="A12" t="s">
        <v>5</v>
      </c>
      <c r="B12">
        <v>13.249499999999999</v>
      </c>
      <c r="C12">
        <v>8.1303999999999998</v>
      </c>
      <c r="D12">
        <v>9.2072000000000003</v>
      </c>
      <c r="E12">
        <v>7.4214000000000002</v>
      </c>
      <c r="F12" t="s">
        <v>6</v>
      </c>
      <c r="H12" s="9" t="s">
        <v>8</v>
      </c>
      <c r="I12" s="4">
        <f>AVERAGE(B13:B14)</f>
        <v>3.7891499999999998</v>
      </c>
      <c r="J12" s="60">
        <f>AVERAGE(C13:C14)</f>
        <v>2315.8137499999998</v>
      </c>
      <c r="K12" s="60">
        <f>AVERAGE(D13:D14)</f>
        <v>1944.6397999999999</v>
      </c>
      <c r="L12" s="61">
        <f>AVERAGE(E13:E14)</f>
        <v>2142.26955</v>
      </c>
    </row>
    <row r="13" spans="1:12">
      <c r="A13" t="s">
        <v>7</v>
      </c>
      <c r="B13">
        <v>4.1178999999999997</v>
      </c>
      <c r="C13">
        <v>33.3142</v>
      </c>
      <c r="D13">
        <v>31.081099999999999</v>
      </c>
      <c r="E13">
        <v>21.838000000000001</v>
      </c>
      <c r="F13" t="s">
        <v>8</v>
      </c>
      <c r="H13" s="9" t="s">
        <v>11</v>
      </c>
      <c r="I13" s="4">
        <f>AVERAGE(B15:B26)</f>
        <v>3.1347416666666668</v>
      </c>
      <c r="J13" s="4">
        <f>AVERAGE(C15:C26)</f>
        <v>3.8834250000000003</v>
      </c>
      <c r="K13" s="4">
        <f>AVERAGE(D15:D26)</f>
        <v>3.8545583333333333</v>
      </c>
      <c r="L13" s="10">
        <f>AVERAGE(E15:E26)</f>
        <v>3.9009249999999995</v>
      </c>
    </row>
    <row r="14" spans="1:12" s="2" customFormat="1">
      <c r="A14" s="2" t="s">
        <v>9</v>
      </c>
      <c r="B14" s="2">
        <v>3.4603999999999999</v>
      </c>
      <c r="C14" s="2">
        <v>4598.3132999999998</v>
      </c>
      <c r="D14" s="2">
        <v>3858.1985</v>
      </c>
      <c r="E14" s="2">
        <v>4262.7011000000002</v>
      </c>
      <c r="F14" s="2" t="s">
        <v>8</v>
      </c>
      <c r="H14" s="9" t="s">
        <v>24</v>
      </c>
      <c r="I14" s="5">
        <f>B27</f>
        <v>5.2896999999999998</v>
      </c>
      <c r="J14" s="5">
        <f>C27</f>
        <v>8.5713000000000008</v>
      </c>
      <c r="K14" s="5">
        <f>D27</f>
        <v>16.8429</v>
      </c>
      <c r="L14" s="11">
        <f>E27</f>
        <v>4.2907999999999999</v>
      </c>
    </row>
    <row r="15" spans="1:12">
      <c r="A15" t="s">
        <v>10</v>
      </c>
      <c r="B15">
        <v>0.66839999999999999</v>
      </c>
      <c r="C15">
        <v>0.71060000000000001</v>
      </c>
      <c r="D15">
        <v>1.0712999999999999</v>
      </c>
      <c r="E15">
        <v>0.99299999999999999</v>
      </c>
      <c r="F15" t="s">
        <v>11</v>
      </c>
      <c r="H15" s="9" t="s">
        <v>26</v>
      </c>
      <c r="I15" s="4">
        <f>AVERAGE(B28:B29)</f>
        <v>11.39695</v>
      </c>
      <c r="J15" s="4">
        <f>AVERAGE(C28:C29)</f>
        <v>3.5554999999999999</v>
      </c>
      <c r="K15" s="4">
        <f>AVERAGE(D28:D29)</f>
        <v>9.0694499999999998</v>
      </c>
      <c r="L15" s="10">
        <f>AVERAGE(E28:E29)</f>
        <v>7.5653500000000005</v>
      </c>
    </row>
    <row r="16" spans="1:12">
      <c r="A16" t="s">
        <v>12</v>
      </c>
      <c r="B16">
        <v>3.4666999999999999</v>
      </c>
      <c r="C16">
        <v>4.8487999999999998</v>
      </c>
      <c r="D16">
        <v>4.9179000000000004</v>
      </c>
      <c r="E16">
        <v>4.9837999999999996</v>
      </c>
      <c r="F16" t="s">
        <v>11</v>
      </c>
      <c r="H16" s="9" t="s">
        <v>29</v>
      </c>
      <c r="I16" s="4">
        <f>AVERAGE(B30:B31)</f>
        <v>54.943449999999999</v>
      </c>
      <c r="J16" s="4">
        <f>AVERAGE(C30:C31)</f>
        <v>38.592399999999998</v>
      </c>
      <c r="K16" s="4">
        <f>AVERAGE(D30:D31)</f>
        <v>39.569000000000003</v>
      </c>
      <c r="L16" s="10">
        <f>AVERAGE(E30:E31)</f>
        <v>35.925249999999998</v>
      </c>
    </row>
    <row r="17" spans="1:12">
      <c r="A17" t="s">
        <v>13</v>
      </c>
      <c r="B17">
        <v>0.58509999999999995</v>
      </c>
      <c r="C17">
        <v>0.70169999999999999</v>
      </c>
      <c r="D17">
        <v>0.8952</v>
      </c>
      <c r="E17">
        <v>1.0282</v>
      </c>
      <c r="F17" t="s">
        <v>11</v>
      </c>
      <c r="H17" s="9" t="s">
        <v>32</v>
      </c>
      <c r="I17" s="4">
        <f>AVERAGE(B32:B51)</f>
        <v>0.89727999999999997</v>
      </c>
      <c r="J17" s="4">
        <f>AVERAGE(C32:C51)</f>
        <v>0.82974499999999995</v>
      </c>
      <c r="K17" s="4">
        <f>AVERAGE(D32:D51)</f>
        <v>0.95261999999999991</v>
      </c>
      <c r="L17" s="10">
        <f>AVERAGE(E32:E51)</f>
        <v>0.77316499999999988</v>
      </c>
    </row>
    <row r="18" spans="1:12">
      <c r="A18" t="s">
        <v>14</v>
      </c>
      <c r="B18">
        <v>0.56559999999999999</v>
      </c>
      <c r="C18">
        <v>0.56399999999999995</v>
      </c>
      <c r="D18">
        <v>0.76759999999999995</v>
      </c>
      <c r="E18">
        <v>0.73409999999999997</v>
      </c>
      <c r="F18" t="s">
        <v>11</v>
      </c>
      <c r="H18" s="9" t="s">
        <v>53</v>
      </c>
      <c r="I18" s="4">
        <f t="shared" ref="I18:L19" si="0">B52</f>
        <v>18.086400000000001</v>
      </c>
      <c r="J18" s="4">
        <f t="shared" si="0"/>
        <v>5.5926999999999998</v>
      </c>
      <c r="K18" s="4">
        <f t="shared" si="0"/>
        <v>3.8765999999999998</v>
      </c>
      <c r="L18" s="10">
        <f t="shared" si="0"/>
        <v>3.5670000000000002</v>
      </c>
    </row>
    <row r="19" spans="1:12">
      <c r="A19" t="s">
        <v>15</v>
      </c>
      <c r="B19">
        <v>0.55620000000000003</v>
      </c>
      <c r="C19">
        <v>0.55459999999999998</v>
      </c>
      <c r="D19">
        <v>0.69669999999999999</v>
      </c>
      <c r="E19">
        <v>0.70279999999999998</v>
      </c>
      <c r="F19" t="s">
        <v>11</v>
      </c>
      <c r="H19" s="12" t="s">
        <v>55</v>
      </c>
      <c r="I19" s="13">
        <f t="shared" si="0"/>
        <v>0.6613</v>
      </c>
      <c r="J19" s="13">
        <f t="shared" si="0"/>
        <v>2.4586000000000001</v>
      </c>
      <c r="K19" s="13">
        <f t="shared" si="0"/>
        <v>5.9394</v>
      </c>
      <c r="L19" s="14">
        <f t="shared" si="0"/>
        <v>1.7684</v>
      </c>
    </row>
    <row r="20" spans="1:12">
      <c r="A20" t="s">
        <v>16</v>
      </c>
      <c r="B20">
        <v>0.5181</v>
      </c>
      <c r="C20">
        <v>0.4955</v>
      </c>
      <c r="D20">
        <v>0.71650000000000003</v>
      </c>
      <c r="E20">
        <v>0.68420000000000003</v>
      </c>
      <c r="F20" t="s">
        <v>11</v>
      </c>
    </row>
    <row r="21" spans="1:12">
      <c r="A21" t="s">
        <v>17</v>
      </c>
      <c r="B21">
        <v>0.63339999999999996</v>
      </c>
      <c r="C21">
        <v>0.59640000000000004</v>
      </c>
      <c r="D21">
        <v>0.77080000000000004</v>
      </c>
      <c r="E21">
        <v>0.70109999999999995</v>
      </c>
      <c r="F21" t="s">
        <v>11</v>
      </c>
    </row>
    <row r="22" spans="1:12">
      <c r="A22" t="s">
        <v>18</v>
      </c>
      <c r="B22">
        <v>1.1558999999999999</v>
      </c>
      <c r="C22">
        <v>1.6294999999999999</v>
      </c>
      <c r="D22">
        <v>1.8514999999999999</v>
      </c>
      <c r="E22">
        <v>1.6173</v>
      </c>
      <c r="F22" t="s">
        <v>11</v>
      </c>
    </row>
    <row r="23" spans="1:12">
      <c r="A23" t="s">
        <v>19</v>
      </c>
      <c r="B23">
        <v>26.688400000000001</v>
      </c>
      <c r="C23">
        <v>32.968699999999998</v>
      </c>
      <c r="D23">
        <v>31.070499999999999</v>
      </c>
      <c r="E23">
        <v>31.638100000000001</v>
      </c>
      <c r="F23" t="s">
        <v>11</v>
      </c>
    </row>
    <row r="24" spans="1:12">
      <c r="A24" t="s">
        <v>20</v>
      </c>
      <c r="B24">
        <v>0.54049999999999998</v>
      </c>
      <c r="C24">
        <v>0.63529999999999998</v>
      </c>
      <c r="D24">
        <v>0.75239999999999996</v>
      </c>
      <c r="E24">
        <v>0.72</v>
      </c>
      <c r="F24" t="s">
        <v>11</v>
      </c>
    </row>
    <row r="25" spans="1:12">
      <c r="A25" t="s">
        <v>21</v>
      </c>
      <c r="B25">
        <v>1.7284999999999999</v>
      </c>
      <c r="C25">
        <v>2.3315999999999999</v>
      </c>
      <c r="D25">
        <v>2.0825</v>
      </c>
      <c r="E25">
        <v>2.3409</v>
      </c>
      <c r="F25" t="s">
        <v>11</v>
      </c>
    </row>
    <row r="26" spans="1:12">
      <c r="A26" t="s">
        <v>22</v>
      </c>
      <c r="B26">
        <v>0.5101</v>
      </c>
      <c r="C26">
        <v>0.56440000000000001</v>
      </c>
      <c r="D26">
        <v>0.66180000000000005</v>
      </c>
      <c r="E26">
        <v>0.66759999999999997</v>
      </c>
      <c r="F26" t="s">
        <v>11</v>
      </c>
    </row>
    <row r="27" spans="1:12">
      <c r="A27" t="s">
        <v>23</v>
      </c>
      <c r="B27">
        <v>5.2896999999999998</v>
      </c>
      <c r="C27">
        <v>8.5713000000000008</v>
      </c>
      <c r="D27">
        <v>16.8429</v>
      </c>
      <c r="E27">
        <v>4.2907999999999999</v>
      </c>
      <c r="F27" t="s">
        <v>24</v>
      </c>
    </row>
    <row r="28" spans="1:12">
      <c r="A28" t="s">
        <v>25</v>
      </c>
      <c r="B28">
        <v>14.3024</v>
      </c>
      <c r="C28">
        <v>4.5995999999999997</v>
      </c>
      <c r="D28">
        <v>10.816000000000001</v>
      </c>
      <c r="E28">
        <v>9.3962000000000003</v>
      </c>
      <c r="F28" t="s">
        <v>26</v>
      </c>
    </row>
    <row r="29" spans="1:12">
      <c r="A29" t="s">
        <v>27</v>
      </c>
      <c r="B29">
        <v>8.4915000000000003</v>
      </c>
      <c r="C29">
        <v>2.5114000000000001</v>
      </c>
      <c r="D29">
        <v>7.3228999999999997</v>
      </c>
      <c r="E29">
        <v>5.7344999999999997</v>
      </c>
      <c r="F29" t="s">
        <v>26</v>
      </c>
    </row>
    <row r="30" spans="1:12">
      <c r="A30" t="s">
        <v>28</v>
      </c>
      <c r="B30">
        <v>60.518900000000002</v>
      </c>
      <c r="C30">
        <v>19.867100000000001</v>
      </c>
      <c r="D30">
        <v>16.3642</v>
      </c>
      <c r="E30">
        <v>18.5624</v>
      </c>
      <c r="F30" t="s">
        <v>29</v>
      </c>
    </row>
    <row r="31" spans="1:12">
      <c r="A31" t="s">
        <v>30</v>
      </c>
      <c r="B31">
        <v>49.368000000000002</v>
      </c>
      <c r="C31">
        <v>57.317700000000002</v>
      </c>
      <c r="D31">
        <v>62.773800000000001</v>
      </c>
      <c r="E31">
        <v>53.2881</v>
      </c>
      <c r="F31" t="s">
        <v>29</v>
      </c>
    </row>
    <row r="32" spans="1:12">
      <c r="A32" t="s">
        <v>31</v>
      </c>
      <c r="B32">
        <v>0.63970000000000005</v>
      </c>
      <c r="C32">
        <v>0.58509999999999995</v>
      </c>
      <c r="D32">
        <v>0.67320000000000002</v>
      </c>
      <c r="E32">
        <v>0.50690000000000002</v>
      </c>
      <c r="F32" t="s">
        <v>32</v>
      </c>
    </row>
    <row r="33" spans="1:6">
      <c r="A33" t="s">
        <v>33</v>
      </c>
      <c r="B33">
        <v>0.70330000000000004</v>
      </c>
      <c r="C33">
        <v>0.59430000000000005</v>
      </c>
      <c r="D33">
        <v>0.67290000000000005</v>
      </c>
      <c r="E33">
        <v>0.51570000000000005</v>
      </c>
      <c r="F33" t="s">
        <v>32</v>
      </c>
    </row>
    <row r="34" spans="1:6">
      <c r="A34" t="s">
        <v>34</v>
      </c>
      <c r="B34">
        <v>1.0787</v>
      </c>
      <c r="C34">
        <v>0.8548</v>
      </c>
      <c r="D34">
        <v>0.96660000000000001</v>
      </c>
      <c r="E34">
        <v>0.86580000000000001</v>
      </c>
      <c r="F34" t="s">
        <v>32</v>
      </c>
    </row>
    <row r="35" spans="1:6">
      <c r="A35" t="s">
        <v>35</v>
      </c>
      <c r="B35">
        <v>4.7933000000000003</v>
      </c>
      <c r="C35">
        <v>4.4238999999999997</v>
      </c>
      <c r="D35">
        <v>5.4058000000000002</v>
      </c>
      <c r="E35">
        <v>4.6413000000000002</v>
      </c>
      <c r="F35" t="s">
        <v>32</v>
      </c>
    </row>
    <row r="36" spans="1:6">
      <c r="A36" t="s">
        <v>36</v>
      </c>
      <c r="B36">
        <v>0.64500000000000002</v>
      </c>
      <c r="C36">
        <v>0.59</v>
      </c>
      <c r="D36">
        <v>0.67879999999999996</v>
      </c>
      <c r="E36">
        <v>0.5111</v>
      </c>
      <c r="F36" t="s">
        <v>32</v>
      </c>
    </row>
    <row r="37" spans="1:6">
      <c r="A37" t="s">
        <v>37</v>
      </c>
      <c r="B37">
        <v>0.4138</v>
      </c>
      <c r="C37">
        <v>0.2787</v>
      </c>
      <c r="D37">
        <v>0.35410000000000003</v>
      </c>
      <c r="E37">
        <v>0.32969999999999999</v>
      </c>
      <c r="F37" t="s">
        <v>32</v>
      </c>
    </row>
    <row r="38" spans="1:6">
      <c r="A38" t="s">
        <v>38</v>
      </c>
      <c r="B38">
        <v>0.63980000000000004</v>
      </c>
      <c r="C38">
        <v>0.56769999999999998</v>
      </c>
      <c r="D38">
        <v>0.66390000000000005</v>
      </c>
      <c r="E38">
        <v>0.4909</v>
      </c>
      <c r="F38" t="s">
        <v>32</v>
      </c>
    </row>
    <row r="39" spans="1:6">
      <c r="A39" t="s">
        <v>39</v>
      </c>
      <c r="B39">
        <v>1.071</v>
      </c>
      <c r="C39">
        <v>1.1811</v>
      </c>
      <c r="D39">
        <v>1.3372999999999999</v>
      </c>
      <c r="E39">
        <v>1.1507000000000001</v>
      </c>
      <c r="F39" t="s">
        <v>32</v>
      </c>
    </row>
    <row r="40" spans="1:6">
      <c r="A40" t="s">
        <v>40</v>
      </c>
      <c r="B40">
        <v>1.3512999999999999</v>
      </c>
      <c r="C40">
        <v>1.3401000000000001</v>
      </c>
      <c r="D40">
        <v>1.4088000000000001</v>
      </c>
      <c r="E40">
        <v>1.1611</v>
      </c>
      <c r="F40" t="s">
        <v>32</v>
      </c>
    </row>
    <row r="41" spans="1:6">
      <c r="A41" t="s">
        <v>41</v>
      </c>
      <c r="B41">
        <v>0.49880000000000002</v>
      </c>
      <c r="C41">
        <v>0.4415</v>
      </c>
      <c r="D41">
        <v>0.52129999999999999</v>
      </c>
      <c r="E41">
        <v>0.3705</v>
      </c>
      <c r="F41" t="s">
        <v>32</v>
      </c>
    </row>
    <row r="42" spans="1:6">
      <c r="A42" t="s">
        <v>42</v>
      </c>
      <c r="B42">
        <v>0.45950000000000002</v>
      </c>
      <c r="C42">
        <v>0.42899999999999999</v>
      </c>
      <c r="D42">
        <v>0.48159999999999997</v>
      </c>
      <c r="E42">
        <v>0.34139999999999998</v>
      </c>
      <c r="F42" t="s">
        <v>32</v>
      </c>
    </row>
    <row r="43" spans="1:6">
      <c r="A43" t="s">
        <v>43</v>
      </c>
      <c r="B43">
        <v>0.63680000000000003</v>
      </c>
      <c r="C43">
        <v>0.57430000000000003</v>
      </c>
      <c r="D43">
        <v>0.66069999999999995</v>
      </c>
      <c r="E43">
        <v>0.4975</v>
      </c>
      <c r="F43" t="s">
        <v>32</v>
      </c>
    </row>
    <row r="44" spans="1:6">
      <c r="A44" t="s">
        <v>44</v>
      </c>
      <c r="B44">
        <v>0.73870000000000002</v>
      </c>
      <c r="C44">
        <v>0.64049999999999996</v>
      </c>
      <c r="D44">
        <v>0.69950000000000001</v>
      </c>
      <c r="E44">
        <v>0.56010000000000004</v>
      </c>
      <c r="F44" t="s">
        <v>32</v>
      </c>
    </row>
    <row r="45" spans="1:6">
      <c r="A45" t="s">
        <v>45</v>
      </c>
      <c r="B45">
        <v>0.97870000000000001</v>
      </c>
      <c r="C45">
        <v>0.98299999999999998</v>
      </c>
      <c r="D45">
        <v>0.86080000000000001</v>
      </c>
      <c r="E45">
        <v>0.7026</v>
      </c>
      <c r="F45" t="s">
        <v>32</v>
      </c>
    </row>
    <row r="46" spans="1:6">
      <c r="A46" t="s">
        <v>46</v>
      </c>
      <c r="B46">
        <v>0.82240000000000002</v>
      </c>
      <c r="C46">
        <v>0.84930000000000005</v>
      </c>
      <c r="D46">
        <v>1.0488</v>
      </c>
      <c r="E46">
        <v>0.91300000000000003</v>
      </c>
      <c r="F46" t="s">
        <v>32</v>
      </c>
    </row>
    <row r="47" spans="1:6">
      <c r="A47" t="s">
        <v>47</v>
      </c>
      <c r="B47">
        <v>0.46629999999999999</v>
      </c>
      <c r="C47">
        <v>0.44379999999999997</v>
      </c>
      <c r="D47">
        <v>0.50749999999999995</v>
      </c>
      <c r="E47">
        <v>0.35320000000000001</v>
      </c>
      <c r="F47" t="s">
        <v>32</v>
      </c>
    </row>
    <row r="48" spans="1:6">
      <c r="A48" t="s">
        <v>48</v>
      </c>
      <c r="B48">
        <v>0.46610000000000001</v>
      </c>
      <c r="C48">
        <v>0.45250000000000001</v>
      </c>
      <c r="D48">
        <v>0.51739999999999997</v>
      </c>
      <c r="E48">
        <v>0.36009999999999998</v>
      </c>
      <c r="F48" t="s">
        <v>32</v>
      </c>
    </row>
    <row r="49" spans="1:6">
      <c r="A49" t="s">
        <v>49</v>
      </c>
      <c r="B49">
        <v>0.49909999999999999</v>
      </c>
      <c r="C49">
        <v>0.44040000000000001</v>
      </c>
      <c r="D49">
        <v>0.52200000000000002</v>
      </c>
      <c r="E49">
        <v>0.35949999999999999</v>
      </c>
      <c r="F49" t="s">
        <v>32</v>
      </c>
    </row>
    <row r="50" spans="1:6">
      <c r="A50" t="s">
        <v>50</v>
      </c>
      <c r="B50">
        <v>0.57289999999999996</v>
      </c>
      <c r="C50">
        <v>0.47720000000000001</v>
      </c>
      <c r="D50">
        <v>0.5595</v>
      </c>
      <c r="E50">
        <v>0.47589999999999999</v>
      </c>
      <c r="F50" t="s">
        <v>32</v>
      </c>
    </row>
    <row r="51" spans="1:6">
      <c r="A51" t="s">
        <v>51</v>
      </c>
      <c r="B51">
        <v>0.47039999999999998</v>
      </c>
      <c r="C51">
        <v>0.44769999999999999</v>
      </c>
      <c r="D51">
        <v>0.51190000000000002</v>
      </c>
      <c r="E51">
        <v>0.35630000000000001</v>
      </c>
      <c r="F51" t="s">
        <v>32</v>
      </c>
    </row>
    <row r="52" spans="1:6">
      <c r="A52" t="s">
        <v>52</v>
      </c>
      <c r="B52">
        <v>18.086400000000001</v>
      </c>
      <c r="C52">
        <v>5.5926999999999998</v>
      </c>
      <c r="D52">
        <v>3.8765999999999998</v>
      </c>
      <c r="E52">
        <v>3.5670000000000002</v>
      </c>
      <c r="F52" t="s">
        <v>53</v>
      </c>
    </row>
    <row r="53" spans="1:6">
      <c r="A53" t="s">
        <v>54</v>
      </c>
      <c r="B53">
        <v>0.6613</v>
      </c>
      <c r="C53">
        <v>2.4586000000000001</v>
      </c>
      <c r="D53">
        <v>5.9394</v>
      </c>
      <c r="E53">
        <v>1.7684</v>
      </c>
      <c r="F53" t="s">
        <v>55</v>
      </c>
    </row>
  </sheetData>
  <hyperlinks>
    <hyperlink ref="A1" r:id="rId1"/>
  </hyperlinks>
  <pageMargins left="0.7" right="0.7" top="0.75" bottom="0.75" header="0.3" footer="0.3"/>
  <pageSetup paperSize="9" orientation="portrait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15</vt:i4>
      </vt:variant>
    </vt:vector>
  </HeadingPairs>
  <TitlesOfParts>
    <vt:vector size="15" baseType="lpstr">
      <vt:lpstr>Feuil1</vt:lpstr>
      <vt:lpstr>Alt. brassicicola</vt:lpstr>
      <vt:lpstr>Asp. fumigatus</vt:lpstr>
      <vt:lpstr>Asp. oryzae</vt:lpstr>
      <vt:lpstr>Bot. cinerea</vt:lpstr>
      <vt:lpstr>Blu. graminis</vt:lpstr>
      <vt:lpstr>Fus. graminearum</vt:lpstr>
      <vt:lpstr>Mag. grisea</vt:lpstr>
      <vt:lpstr>Ple. ostreatus</vt:lpstr>
      <vt:lpstr>Ser. indica</vt:lpstr>
      <vt:lpstr>Scl. sclerotiorum</vt:lpstr>
      <vt:lpstr>Tri. rubrum</vt:lpstr>
      <vt:lpstr>Ust. maydis</vt:lpstr>
      <vt:lpstr>Ver. dahliae</vt:lpstr>
      <vt:lpstr>Zym. tritici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hsc</dc:creator>
  <cp:lastModifiedBy>Frei dit Frey</cp:lastModifiedBy>
  <dcterms:created xsi:type="dcterms:W3CDTF">2018-10-11T12:01:56Z</dcterms:created>
  <dcterms:modified xsi:type="dcterms:W3CDTF">2018-12-23T17:08:49Z</dcterms:modified>
</cp:coreProperties>
</file>