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senfeldc\Documents\"/>
    </mc:Choice>
  </mc:AlternateContent>
  <bookViews>
    <workbookView xWindow="0" yWindow="0" windowWidth="19200" windowHeight="11030"/>
  </bookViews>
  <sheets>
    <sheet name="DE_genes_with_symbols" sheetId="1" r:id="rId1"/>
    <sheet name="Male&gt;Female" sheetId="2" r:id="rId2"/>
    <sheet name="Female&gt;Male " sheetId="3" r:id="rId3"/>
  </sheets>
  <calcPr calcId="162913"/>
</workbook>
</file>

<file path=xl/calcChain.xml><?xml version="1.0" encoding="utf-8"?>
<calcChain xmlns="http://schemas.openxmlformats.org/spreadsheetml/2006/main">
  <c r="G18" i="2" l="1"/>
  <c r="G3" i="3" l="1"/>
  <c r="G4" i="3"/>
  <c r="G5" i="3"/>
  <c r="G2" i="3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2" i="2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2" i="1"/>
  <c r="P2" i="3" l="1"/>
  <c r="Q2" i="3"/>
  <c r="Q5" i="3"/>
  <c r="P5" i="3"/>
  <c r="Q4" i="3"/>
  <c r="P4" i="3"/>
  <c r="Q3" i="3"/>
  <c r="P3" i="3"/>
  <c r="Q2" i="2"/>
  <c r="P2" i="2"/>
  <c r="Q3" i="2"/>
  <c r="P3" i="2"/>
  <c r="Q5" i="2"/>
  <c r="P5" i="2"/>
  <c r="Q7" i="2"/>
  <c r="P7" i="2"/>
  <c r="Q6" i="2"/>
  <c r="P6" i="2"/>
  <c r="Q10" i="2"/>
  <c r="P10" i="2"/>
  <c r="Q9" i="2"/>
  <c r="P9" i="2"/>
  <c r="Q4" i="2"/>
  <c r="P4" i="2"/>
  <c r="Q12" i="2"/>
  <c r="P12" i="2"/>
  <c r="Q14" i="2"/>
  <c r="P14" i="2"/>
  <c r="Q21" i="2"/>
  <c r="P21" i="2"/>
  <c r="Q19" i="2"/>
  <c r="P19" i="2"/>
  <c r="Q8" i="2"/>
  <c r="P8" i="2"/>
  <c r="Q25" i="2"/>
  <c r="P25" i="2"/>
  <c r="Q15" i="2"/>
  <c r="P15" i="2"/>
  <c r="Q11" i="2"/>
  <c r="P11" i="2"/>
  <c r="Q23" i="2"/>
  <c r="P23" i="2"/>
  <c r="Q17" i="2"/>
  <c r="P17" i="2"/>
  <c r="Q24" i="2"/>
  <c r="P24" i="2"/>
  <c r="Q27" i="2"/>
  <c r="P27" i="2"/>
  <c r="Q20" i="2"/>
  <c r="P20" i="2"/>
  <c r="Q31" i="2"/>
  <c r="P31" i="2"/>
  <c r="Q30" i="2"/>
  <c r="P30" i="2"/>
  <c r="Q26" i="2"/>
  <c r="P26" i="2"/>
  <c r="Q16" i="2"/>
  <c r="P16" i="2"/>
  <c r="Q28" i="2"/>
  <c r="P28" i="2"/>
  <c r="Q22" i="2"/>
  <c r="P22" i="2"/>
  <c r="Q29" i="2"/>
  <c r="P29" i="2"/>
  <c r="Q13" i="2"/>
  <c r="P13" i="2"/>
  <c r="Q34" i="2"/>
  <c r="P34" i="2"/>
  <c r="Q18" i="2"/>
  <c r="P18" i="2"/>
  <c r="Q33" i="2"/>
  <c r="P33" i="2"/>
  <c r="Q35" i="2"/>
  <c r="P35" i="2"/>
  <c r="Q32" i="2"/>
  <c r="P32" i="2"/>
  <c r="Q3" i="1" l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2" i="1"/>
  <c r="P32" i="1" l="1"/>
  <c r="P38" i="1"/>
  <c r="P37" i="1"/>
  <c r="P2" i="1"/>
  <c r="P27" i="1"/>
  <c r="P35" i="1"/>
  <c r="P36" i="1"/>
  <c r="P33" i="1"/>
  <c r="P34" i="1"/>
  <c r="P24" i="1"/>
  <c r="P31" i="1"/>
  <c r="P4" i="1"/>
  <c r="P11" i="1"/>
  <c r="P30" i="1"/>
  <c r="P25" i="1"/>
  <c r="P15" i="1"/>
  <c r="P22" i="1"/>
  <c r="P3" i="1"/>
  <c r="P9" i="1"/>
  <c r="P19" i="1"/>
  <c r="P28" i="1"/>
  <c r="P29" i="1"/>
  <c r="P5" i="1"/>
  <c r="P13" i="1"/>
  <c r="P23" i="1"/>
  <c r="P21" i="1"/>
  <c r="P16" i="1"/>
  <c r="P26" i="1"/>
  <c r="P20" i="1"/>
  <c r="P14" i="1"/>
  <c r="P12" i="1"/>
  <c r="P17" i="1"/>
  <c r="P18" i="1"/>
  <c r="P6" i="1"/>
  <c r="P8" i="1"/>
  <c r="P10" i="1"/>
  <c r="P7" i="1"/>
  <c r="P39" i="1"/>
</calcChain>
</file>

<file path=xl/sharedStrings.xml><?xml version="1.0" encoding="utf-8"?>
<sst xmlns="http://schemas.openxmlformats.org/spreadsheetml/2006/main" count="431" uniqueCount="206">
  <si>
    <t>transcript</t>
  </si>
  <si>
    <t>gene</t>
  </si>
  <si>
    <t>female</t>
  </si>
  <si>
    <t>male</t>
  </si>
  <si>
    <t>baseMean</t>
  </si>
  <si>
    <t>log2FoldChange</t>
  </si>
  <si>
    <t>lfcSE</t>
  </si>
  <si>
    <t>stat</t>
  </si>
  <si>
    <t>pvalue</t>
  </si>
  <si>
    <t>padj</t>
  </si>
  <si>
    <t>Description</t>
  </si>
  <si>
    <t>ACCNUM</t>
  </si>
  <si>
    <t>SYMBOL</t>
  </si>
  <si>
    <t>ENTREZID</t>
  </si>
  <si>
    <t>TRINITY_DN133482_c0_g1_i1</t>
  </si>
  <si>
    <t>TRINITY_DN133482_c0_g1</t>
  </si>
  <si>
    <t>ref|XP_006521375.1| PREDICTED: ly6/PLAUR domain-containing protein 2 isoform X1 [Mus musculus]</t>
  </si>
  <si>
    <t>XP_006521375</t>
  </si>
  <si>
    <t>Lypd2</t>
  </si>
  <si>
    <t>TRINITY_DN133776_c0_g1_i2</t>
  </si>
  <si>
    <t>TRINITY_DN133776_c0_g1</t>
  </si>
  <si>
    <t>ref|NP_038836.1| cysteine and glycine-rich protein 3 [Mus musculus]</t>
  </si>
  <si>
    <t>NP_038836</t>
  </si>
  <si>
    <t>Csrp3</t>
  </si>
  <si>
    <t>TRINITY_DN144870_c0_g1_i1</t>
  </si>
  <si>
    <t>TRINITY_DN144870_c0_g1</t>
  </si>
  <si>
    <t>ref|XP_006530249.1| PREDICTED: myosin regulatory light chain 2, ventricular/cardiac muscle isoform isoform X1 [Mus musculus]</t>
  </si>
  <si>
    <t>XP_006530249</t>
  </si>
  <si>
    <t>Myl2</t>
  </si>
  <si>
    <t>TRINITY_DN152577_c0_g1_i1</t>
  </si>
  <si>
    <t>TRINITY_DN152577_c0_g1</t>
  </si>
  <si>
    <t>ref|XP_017170801.1| PREDICTED: zinc finger protein 709-like isoform X1 [Mus musculus]</t>
  </si>
  <si>
    <t>XP_017170801</t>
  </si>
  <si>
    <t>LOC102639700</t>
  </si>
  <si>
    <t>TRINITY_DN161716_c0_g1_i2</t>
  </si>
  <si>
    <t>TRINITY_DN161716_c0_g1</t>
  </si>
  <si>
    <t>ref|NP_598012.1| decorin isoform c precursor [Homo sapiens]</t>
  </si>
  <si>
    <t>NP_598012</t>
  </si>
  <si>
    <t>DCN</t>
  </si>
  <si>
    <t>TRINITY_DN225962_c1_g1_i1</t>
  </si>
  <si>
    <t>TRINITY_DN225962_c1_g1</t>
  </si>
  <si>
    <t>ref|XP_017177372.1| PREDICTED: probasin-like [Mus musculus]</t>
  </si>
  <si>
    <t>XP_017177372</t>
  </si>
  <si>
    <t>LOC108169190</t>
  </si>
  <si>
    <t>TRINITY_DN226199_c0_g1_i2</t>
  </si>
  <si>
    <t>TRINITY_DN226199_c0_g1</t>
  </si>
  <si>
    <t>ref|NP_001291668.1| myoregulin [Mus musculus]</t>
  </si>
  <si>
    <t>NP_001291668</t>
  </si>
  <si>
    <t>Mrln</t>
  </si>
  <si>
    <t>TRINITY_DN23823_c0_g1_i1</t>
  </si>
  <si>
    <t>TRINITY_DN23823_c0_g1</t>
  </si>
  <si>
    <t>ref|NP_001157520.1| myoglobin [Mus musculus]</t>
  </si>
  <si>
    <t>NP_001157520</t>
  </si>
  <si>
    <t>Mb</t>
  </si>
  <si>
    <t>TRINITY_DN268923_c0_g1_i1</t>
  </si>
  <si>
    <t>TRINITY_DN268923_c0_g1</t>
  </si>
  <si>
    <t>ref|NP_001106858.1| myosin light chain 1/3, skeletal muscle isoform isoform 3f [Mus musculus]</t>
  </si>
  <si>
    <t>NP_001106858</t>
  </si>
  <si>
    <t>Myl1</t>
  </si>
  <si>
    <t>TRINITY_DN271548_c0_g1_i1</t>
  </si>
  <si>
    <t>TRINITY_DN271548_c0_g1</t>
  </si>
  <si>
    <t>ref|NP_031859.1| decorin preproprotein [Mus musculus]</t>
  </si>
  <si>
    <t>NP_031859</t>
  </si>
  <si>
    <t>Dcn</t>
  </si>
  <si>
    <t>TRINITY_DN291468_c0_g1_i1</t>
  </si>
  <si>
    <t>TRINITY_DN291468_c0_g1</t>
  </si>
  <si>
    <t>ref|XP_006503775.1| PREDICTED: fibroblast growth factor-binding protein 1 isoform X1 [Mus musculus]</t>
  </si>
  <si>
    <t>XP_006503775</t>
  </si>
  <si>
    <t>Fgfbp1</t>
  </si>
  <si>
    <t>TRINITY_DN291533_c0_g1_i3</t>
  </si>
  <si>
    <t>TRINITY_DN291533_c0_g1</t>
  </si>
  <si>
    <t>ref|NP_034060.2| collagen alpha-1(III) chain preproprotein [Mus musculus]</t>
  </si>
  <si>
    <t>NP_034060</t>
  </si>
  <si>
    <t>Col3a1</t>
  </si>
  <si>
    <t>TRINITY_DN294438_c3_g1_i2</t>
  </si>
  <si>
    <t>TRINITY_DN294438_c3_g1</t>
  </si>
  <si>
    <t>ref|XP_017171171.1| PREDICTED: zinc finger protein 120-like [Mus musculus]</t>
  </si>
  <si>
    <t>XP_017171171</t>
  </si>
  <si>
    <t>LOC108168096</t>
  </si>
  <si>
    <t>TRINITY_DN300317_c0_g1_i1</t>
  </si>
  <si>
    <t>TRINITY_DN300317_c0_g1</t>
  </si>
  <si>
    <t>ref|NP_036180.1| osteomodulin precursor [Mus musculus]</t>
  </si>
  <si>
    <t>NP_036180</t>
  </si>
  <si>
    <t>Omd</t>
  </si>
  <si>
    <t>TRINITY_DN300665_c0_g1_i2</t>
  </si>
  <si>
    <t>TRINITY_DN300665_c0_g1</t>
  </si>
  <si>
    <t>ref|NP_775551.1| protein FAM180A precursor [Mus musculus]</t>
  </si>
  <si>
    <t>NP_775551</t>
  </si>
  <si>
    <t>Fam180a</t>
  </si>
  <si>
    <t>TRINITY_DN303180_c0_g2_i1</t>
  </si>
  <si>
    <t>TRINITY_DN303180_c0_g2</t>
  </si>
  <si>
    <t>ref|NP_033327.1| seminal vesicle secretory protein 5 precursor [Mus musculus]</t>
  </si>
  <si>
    <t>NP_033327</t>
  </si>
  <si>
    <t>Svs5</t>
  </si>
  <si>
    <t>TRINITY_DN307589_c0_g1_i2</t>
  </si>
  <si>
    <t>TRINITY_DN307589_c0_g1</t>
  </si>
  <si>
    <t>ref|XP_006534058.1| PREDICTED: multidrug and toxin extrusion protein 1 isoform X4 [Mus musculus]</t>
  </si>
  <si>
    <t>XP_006534058</t>
  </si>
  <si>
    <t>Slc47a1</t>
  </si>
  <si>
    <t>TRINITY_DN308243_c0_g1_i1</t>
  </si>
  <si>
    <t>TRINITY_DN308243_c0_g1</t>
  </si>
  <si>
    <t>ref|NP_032450.1| potassium voltage-gated channel subfamily E member 1 [Mus musculus]</t>
  </si>
  <si>
    <t>NP_032450</t>
  </si>
  <si>
    <t>Kcne1</t>
  </si>
  <si>
    <t>TRINITY_DN311171_c0_g1_i1</t>
  </si>
  <si>
    <t>TRINITY_DN311171_c0_g1</t>
  </si>
  <si>
    <t>ref|NP_001032220.1| phospholipase A2 inhibitor and Ly6/PLAUR domain-containing protein precursor [Mus musculus]</t>
  </si>
  <si>
    <t>NP_001032220</t>
  </si>
  <si>
    <t>Pinlyp</t>
  </si>
  <si>
    <t>TRINITY_DN317514_c0_g1_i1</t>
  </si>
  <si>
    <t>TRINITY_DN317514_c0_g1</t>
  </si>
  <si>
    <t>ref|NP_033046.1| V(D)J recombination-activating protein 2 [Mus musculus]</t>
  </si>
  <si>
    <t>NP_033046</t>
  </si>
  <si>
    <t>Rag2</t>
  </si>
  <si>
    <t>TRINITY_DN322488_c0_g1_i1</t>
  </si>
  <si>
    <t>TRINITY_DN322488_c0_g1</t>
  </si>
  <si>
    <t>ref|NP_067330.1| fibromodulin precursor [Mus musculus]</t>
  </si>
  <si>
    <t>NP_067330</t>
  </si>
  <si>
    <t>Fmod</t>
  </si>
  <si>
    <t>TRINITY_DN325576_c0_g1_i1</t>
  </si>
  <si>
    <t>TRINITY_DN325576_c0_g1</t>
  </si>
  <si>
    <t>ref|NP_033375.1| indolethylamine N-methyltransferase [Mus musculus]</t>
  </si>
  <si>
    <t>NP_033375</t>
  </si>
  <si>
    <t>Inmt</t>
  </si>
  <si>
    <t>TRINITY_DN326930_c0_g1_i1</t>
  </si>
  <si>
    <t>TRINITY_DN326930_c0_g1</t>
  </si>
  <si>
    <t>ref|NP_032550.2| lumican precursor [Mus musculus]</t>
  </si>
  <si>
    <t>NP_032550</t>
  </si>
  <si>
    <t>Lum</t>
  </si>
  <si>
    <t>TRINITY_DN331839_c0_g1_i1</t>
  </si>
  <si>
    <t>TRINITY_DN331839_c0_g1</t>
  </si>
  <si>
    <t>ref|XP_011242348.1| PREDICTED: serine protease inhibitor A3N isoform X1 [Mus musculus]</t>
  </si>
  <si>
    <t>XP_011242348</t>
  </si>
  <si>
    <t>Serpina3n</t>
  </si>
  <si>
    <t>TRINITY_DN332233_c1_g1_i1</t>
  </si>
  <si>
    <t>TRINITY_DN332233_c1_g1</t>
  </si>
  <si>
    <t>ref|XP_011242293.1| PREDICTED: B2 bradykinin receptor isoform X1 [Mus musculus]</t>
  </si>
  <si>
    <t>XP_011242293</t>
  </si>
  <si>
    <t>Bdkrb2</t>
  </si>
  <si>
    <t>TRINITY_DN333357_c0_g1_i1</t>
  </si>
  <si>
    <t>TRINITY_DN333357_c0_g1</t>
  </si>
  <si>
    <t>ref|NP_038501.2| annexin A8 isoform 1 [Mus musculus]</t>
  </si>
  <si>
    <t>NP_038501</t>
  </si>
  <si>
    <t>Anxa8</t>
  </si>
  <si>
    <t>TRINITY_DN334010_c1_g1_i1</t>
  </si>
  <si>
    <t>TRINITY_DN334010_c1_g1</t>
  </si>
  <si>
    <t>ref|NP_666059.2| anion exchange transporter [Mus musculus]</t>
  </si>
  <si>
    <t>NP_666059</t>
  </si>
  <si>
    <t>Slc26a7</t>
  </si>
  <si>
    <t>TRINITY_DN334319_c0_g2_i3</t>
  </si>
  <si>
    <t>TRINITY_DN334319_c0_g2</t>
  </si>
  <si>
    <t>ref|XP_006535688.1| PREDICTED: platelet glycoprotein 4 isoform X1 [Mus musculus]</t>
  </si>
  <si>
    <t>XP_006535688</t>
  </si>
  <si>
    <t>Cd36</t>
  </si>
  <si>
    <t>TRINITY_DN334707_c0_g1_i2</t>
  </si>
  <si>
    <t>TRINITY_DN334707_c0_g1</t>
  </si>
  <si>
    <t>ref|NP_034511.2| histocompatibility 2, class II antigen E alpha precursor [Mus musculus]</t>
  </si>
  <si>
    <t>NP_034511</t>
  </si>
  <si>
    <t>H2-Ea-ps</t>
  </si>
  <si>
    <t>TRINITY_DN335559_c0_g1_i1</t>
  </si>
  <si>
    <t>TRINITY_DN335559_c0_g1</t>
  </si>
  <si>
    <t>ref|NP_034124.1| cytochrome P450 1B1 [Mus musculus]</t>
  </si>
  <si>
    <t>NP_034124</t>
  </si>
  <si>
    <t>Cyp1b1</t>
  </si>
  <si>
    <t>TRINITY_DN337122_c1_g1_i2</t>
  </si>
  <si>
    <t>TRINITY_DN337122_c1_g1</t>
  </si>
  <si>
    <t>ref|NP_032786.1| mimecan precursor [Mus musculus]</t>
  </si>
  <si>
    <t>NP_032786</t>
  </si>
  <si>
    <t>Ogn</t>
  </si>
  <si>
    <t>TRINITY_DN340067_c0_g1_i1</t>
  </si>
  <si>
    <t>TRINITY_DN340067_c0_g1</t>
  </si>
  <si>
    <t>ref|NP_659034.1| solute carrier family 22 (organic anion transporter), member 9 [Mus musculus]</t>
  </si>
  <si>
    <t>NP_659034</t>
  </si>
  <si>
    <t>Slc22a19</t>
  </si>
  <si>
    <t>TRINITY_DN343391_c2_g1_i5</t>
  </si>
  <si>
    <t>TRINITY_DN343391_c2_g1</t>
  </si>
  <si>
    <t>ref|XP_006507476.1| PREDICTED: antigen KI-67 isoform X3 [Mus musculus]</t>
  </si>
  <si>
    <t>XP_006507476</t>
  </si>
  <si>
    <t>Mki67</t>
  </si>
  <si>
    <t>TRINITY_DN343917_c2_g1_i1</t>
  </si>
  <si>
    <t>TRINITY_DN343917_c2_g1</t>
  </si>
  <si>
    <t>ref|NP_035788.1| twist-related protein 1 [Mus musculus]</t>
  </si>
  <si>
    <t>NP_035788</t>
  </si>
  <si>
    <t>Twist1</t>
  </si>
  <si>
    <t>TRINITY_DN344176_c2_g1_i3</t>
  </si>
  <si>
    <t>TRINITY_DN344176_c2_g1</t>
  </si>
  <si>
    <t>ref|XP_006523803.1| PREDICTED: tryptase beta-2 isoform X1 [Mus musculus]</t>
  </si>
  <si>
    <t>XP_006523803</t>
  </si>
  <si>
    <t>Tpsb2</t>
  </si>
  <si>
    <t>TRINITY_DN346216_c0_g1_i1</t>
  </si>
  <si>
    <t>TRINITY_DN346216_c0_g1</t>
  </si>
  <si>
    <t>ref|NP_001242951.1| triadin isoform 5 [Homo sapiens]</t>
  </si>
  <si>
    <t>NP_001242951</t>
  </si>
  <si>
    <t>TRDN</t>
  </si>
  <si>
    <t>TRINITY_DN347302_c4_g2_i10</t>
  </si>
  <si>
    <t>TRINITY_DN347302_c4_g2</t>
  </si>
  <si>
    <t>ref|NP_001278061.1| asialoglycoprotein receptor 1 isoform b [Mus musculus]</t>
  </si>
  <si>
    <t>NP_001278061</t>
  </si>
  <si>
    <t>Asgr1</t>
  </si>
  <si>
    <t>TRINITY_DN352478_c9_g1_i5</t>
  </si>
  <si>
    <t>TRINITY_DN352478_c9_g1</t>
  </si>
  <si>
    <t>ref|NP_001239520.1| small muscular protein [Mus musculus]</t>
  </si>
  <si>
    <t>NP_001239520</t>
  </si>
  <si>
    <t>Smpx</t>
  </si>
  <si>
    <t>LinkOut</t>
  </si>
  <si>
    <t>FoldChange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</si>
</sst>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9" fillId="0" borderId="0" xfId="0" applyFont="1" applyFill="1"/>
    <xf numFmtId="1" fontId="19" fillId="0" borderId="0" xfId="0" applyNumberFormat="1" applyFont="1" applyFill="1"/>
    <xf numFmtId="0" fontId="0" fillId="0" borderId="0" xfId="0" applyFont="1" applyFill="1"/>
    <xf numFmtId="11" fontId="19" fillId="0" borderId="0" xfId="0" applyNumberFormat="1" applyFont="1" applyFill="1"/>
    <xf numFmtId="0" fontId="20" fillId="0" borderId="0" xfId="42" applyFont="1" applyFill="1"/>
    <xf numFmtId="0" fontId="18" fillId="0" borderId="0" xfId="42" applyFill="1"/>
    <xf numFmtId="0" fontId="0" fillId="0" borderId="0" xfId="0" applyFill="1"/>
    <xf numFmtId="0" fontId="19" fillId="0" borderId="0" xfId="0" applyNumberFormat="1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="70" zoomScaleNormal="70" workbookViewId="0">
      <pane ySplit="1" topLeftCell="A8" activePane="bottomLeft" state="frozen"/>
      <selection pane="bottomLeft" activeCell="B15" sqref="B15"/>
    </sheetView>
  </sheetViews>
  <sheetFormatPr defaultColWidth="9.1796875" defaultRowHeight="14.5" x14ac:dyDescent="0.35"/>
  <cols>
    <col min="1" max="1" width="27.26953125" style="1" customWidth="1"/>
    <col min="2" max="2" width="28.26953125" style="1" customWidth="1"/>
    <col min="3" max="3" width="11.7265625" style="1" customWidth="1"/>
    <col min="4" max="4" width="10.54296875" style="1" customWidth="1"/>
    <col min="5" max="11" width="9.1796875" style="1"/>
    <col min="12" max="12" width="46.26953125" style="1" customWidth="1"/>
    <col min="13" max="13" width="9.1796875" style="1"/>
    <col min="14" max="14" width="14.1796875" style="1" customWidth="1"/>
    <col min="15" max="15" width="13.1796875" style="2" customWidth="1"/>
    <col min="16" max="16" width="9.1796875" style="1"/>
    <col min="17" max="17" width="10.81640625" style="1" customWidth="1"/>
    <col min="18" max="16384" width="9.1796875" style="1"/>
  </cols>
  <sheetData>
    <row r="1" spans="1:1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205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1" t="s">
        <v>204</v>
      </c>
      <c r="Q1" s="3" t="s">
        <v>204</v>
      </c>
    </row>
    <row r="2" spans="1:17" x14ac:dyDescent="0.35">
      <c r="A2" s="3" t="s">
        <v>129</v>
      </c>
      <c r="B2" s="1" t="s">
        <v>130</v>
      </c>
      <c r="C2" s="1">
        <v>13693.045722049201</v>
      </c>
      <c r="D2" s="1">
        <v>337.29282187921001</v>
      </c>
      <c r="E2" s="1">
        <v>7015.1692719641997</v>
      </c>
      <c r="F2" s="1">
        <v>-3.3904668860763998</v>
      </c>
      <c r="G2" s="1" t="str">
        <f>IF(F2&gt;0, 2^F2, CONCATENATE("-", 2^ABS(F2)))</f>
        <v>-10.4865403440309</v>
      </c>
      <c r="H2" s="1">
        <v>0.70414424492151295</v>
      </c>
      <c r="I2" s="1">
        <v>-4.8150175344461097</v>
      </c>
      <c r="J2" s="4">
        <v>1.47186965387907E-6</v>
      </c>
      <c r="K2" s="1">
        <v>4.6890826660910502E-3</v>
      </c>
      <c r="L2" s="1" t="s">
        <v>131</v>
      </c>
      <c r="M2" s="1" t="s">
        <v>132</v>
      </c>
      <c r="N2" s="1" t="s">
        <v>133</v>
      </c>
      <c r="O2" s="2">
        <v>20716</v>
      </c>
      <c r="P2" s="5" t="str">
        <f t="shared" ref="P2:P39" si="0">HYPERLINK(CONCATENATE("https://www.ncbi.nlm.nih.gov/gene/?term=",O2),"NCBI")</f>
        <v>NCBI</v>
      </c>
      <c r="Q2" s="6" t="str">
        <f>HYPERLINK(CONCATENATE("http://www.genecards.org/Search/Keyword?queryString=",N2),"GeneCards")</f>
        <v>GeneCards</v>
      </c>
    </row>
    <row r="3" spans="1:17" x14ac:dyDescent="0.35">
      <c r="A3" s="1" t="s">
        <v>174</v>
      </c>
      <c r="B3" s="1" t="s">
        <v>175</v>
      </c>
      <c r="C3" s="1">
        <v>252.74194408204301</v>
      </c>
      <c r="D3" s="1">
        <v>6.0230654551706904</v>
      </c>
      <c r="E3" s="1">
        <v>129.38250476860699</v>
      </c>
      <c r="F3" s="1">
        <v>-3.1395618059774502</v>
      </c>
      <c r="G3" s="1" t="str">
        <f t="shared" ref="G3:G39" si="1">IF(F3&gt;0, 2^F3, CONCATENATE("-", 2^ABS(F3)))</f>
        <v>-8.81256385444814</v>
      </c>
      <c r="H3" s="1">
        <v>0.71994462897897604</v>
      </c>
      <c r="I3" s="1">
        <v>-4.3608378750320904</v>
      </c>
      <c r="J3" s="4">
        <v>1.2956534370131401E-5</v>
      </c>
      <c r="K3" s="1">
        <v>1.95866057265487E-2</v>
      </c>
      <c r="L3" s="1" t="s">
        <v>176</v>
      </c>
      <c r="M3" s="1" t="s">
        <v>177</v>
      </c>
      <c r="N3" s="1" t="s">
        <v>178</v>
      </c>
      <c r="O3" s="2">
        <v>17345</v>
      </c>
      <c r="P3" s="5" t="str">
        <f t="shared" si="0"/>
        <v>NCBI</v>
      </c>
      <c r="Q3" s="6" t="str">
        <f t="shared" ref="Q3:Q39" si="2">HYPERLINK(CONCATENATE("http://www.genecards.org/Search/Keyword?queryString=",N3),"GeneCards")</f>
        <v>GeneCards</v>
      </c>
    </row>
    <row r="4" spans="1:17" x14ac:dyDescent="0.35">
      <c r="A4" s="1" t="s">
        <v>109</v>
      </c>
      <c r="B4" s="1" t="s">
        <v>110</v>
      </c>
      <c r="C4" s="1">
        <v>244.69390130275801</v>
      </c>
      <c r="D4" s="1">
        <v>12.5894312054401</v>
      </c>
      <c r="E4" s="1">
        <v>128.64166625409899</v>
      </c>
      <c r="F4" s="1">
        <v>-3.0122070155533902</v>
      </c>
      <c r="G4" s="1" t="str">
        <f t="shared" si="1"/>
        <v>-8.06797724828624</v>
      </c>
      <c r="H4" s="1">
        <v>0.66950084845098501</v>
      </c>
      <c r="I4" s="1">
        <v>-4.4991832684345203</v>
      </c>
      <c r="J4" s="4">
        <v>6.8215031360028403E-6</v>
      </c>
      <c r="K4" s="1">
        <v>1.2695140108284301E-2</v>
      </c>
      <c r="L4" s="1" t="s">
        <v>111</v>
      </c>
      <c r="M4" s="1" t="s">
        <v>112</v>
      </c>
      <c r="N4" s="1" t="s">
        <v>113</v>
      </c>
      <c r="O4" s="2">
        <v>19374</v>
      </c>
      <c r="P4" s="5" t="str">
        <f t="shared" si="0"/>
        <v>NCBI</v>
      </c>
      <c r="Q4" s="6" t="str">
        <f t="shared" si="2"/>
        <v>GeneCards</v>
      </c>
    </row>
    <row r="5" spans="1:17" x14ac:dyDescent="0.35">
      <c r="A5" s="1" t="s">
        <v>134</v>
      </c>
      <c r="B5" s="1" t="s">
        <v>135</v>
      </c>
      <c r="C5" s="1">
        <v>778.45135624117495</v>
      </c>
      <c r="D5" s="1">
        <v>50.317453424154699</v>
      </c>
      <c r="E5" s="1">
        <v>414.38440483266498</v>
      </c>
      <c r="F5" s="1">
        <v>-2.8036378878183901</v>
      </c>
      <c r="G5" s="1" t="str">
        <f t="shared" si="1"/>
        <v>-6.98198805080256</v>
      </c>
      <c r="H5" s="1">
        <v>0.66967719834216499</v>
      </c>
      <c r="I5" s="1">
        <v>-4.1865512141655801</v>
      </c>
      <c r="J5" s="4">
        <v>2.8322504958877E-5</v>
      </c>
      <c r="K5" s="1">
        <v>3.1873832386220699E-2</v>
      </c>
      <c r="L5" s="1" t="s">
        <v>136</v>
      </c>
      <c r="M5" s="1" t="s">
        <v>137</v>
      </c>
      <c r="N5" s="1" t="s">
        <v>138</v>
      </c>
      <c r="O5" s="2">
        <v>12062</v>
      </c>
      <c r="P5" s="5" t="str">
        <f t="shared" si="0"/>
        <v>NCBI</v>
      </c>
      <c r="Q5" s="6" t="str">
        <f t="shared" si="2"/>
        <v>GeneCards</v>
      </c>
    </row>
    <row r="6" spans="1:17" x14ac:dyDescent="0.35">
      <c r="A6" s="1" t="s">
        <v>179</v>
      </c>
      <c r="B6" s="1" t="s">
        <v>180</v>
      </c>
      <c r="C6" s="1">
        <v>49.281159252908601</v>
      </c>
      <c r="D6" s="1">
        <v>449.48885832573399</v>
      </c>
      <c r="E6" s="1">
        <v>249.38500878932101</v>
      </c>
      <c r="F6" s="1">
        <v>2.4554061634701001</v>
      </c>
      <c r="G6" s="1">
        <f t="shared" si="1"/>
        <v>5.4846751090021826</v>
      </c>
      <c r="H6" s="1">
        <v>0.62498168411002397</v>
      </c>
      <c r="I6" s="1">
        <v>3.928764995676</v>
      </c>
      <c r="J6" s="4">
        <v>8.5383227933523502E-5</v>
      </c>
      <c r="K6" s="1">
        <v>6.3547195257978001E-2</v>
      </c>
      <c r="L6" s="1" t="s">
        <v>181</v>
      </c>
      <c r="M6" s="1" t="s">
        <v>182</v>
      </c>
      <c r="N6" s="1" t="s">
        <v>183</v>
      </c>
      <c r="O6" s="2">
        <v>22160</v>
      </c>
      <c r="P6" s="5" t="str">
        <f t="shared" si="0"/>
        <v>NCBI</v>
      </c>
      <c r="Q6" s="6" t="str">
        <f t="shared" si="2"/>
        <v>GeneCards</v>
      </c>
    </row>
    <row r="7" spans="1:17" x14ac:dyDescent="0.35">
      <c r="A7" s="1" t="s">
        <v>74</v>
      </c>
      <c r="B7" s="1" t="s">
        <v>75</v>
      </c>
      <c r="C7" s="1">
        <v>5.0473799842298801</v>
      </c>
      <c r="D7" s="1">
        <v>90.995596329835294</v>
      </c>
      <c r="E7" s="1">
        <v>48.0214881570326</v>
      </c>
      <c r="F7" s="1">
        <v>2.6571541816948501</v>
      </c>
      <c r="G7" s="1">
        <f t="shared" si="1"/>
        <v>6.3078754829115953</v>
      </c>
      <c r="H7" s="1">
        <v>0.70418650749797196</v>
      </c>
      <c r="I7" s="1">
        <v>3.7733670744926999</v>
      </c>
      <c r="J7" s="1">
        <v>1.6105904804453801E-4</v>
      </c>
      <c r="K7" s="1">
        <v>9.5396875328602401E-2</v>
      </c>
      <c r="L7" s="1" t="s">
        <v>76</v>
      </c>
      <c r="M7" s="1" t="s">
        <v>77</v>
      </c>
      <c r="N7" s="1" t="s">
        <v>78</v>
      </c>
      <c r="O7" s="2">
        <v>108168096</v>
      </c>
      <c r="P7" s="5" t="str">
        <f t="shared" si="0"/>
        <v>NCBI</v>
      </c>
      <c r="Q7" s="6" t="str">
        <f t="shared" si="2"/>
        <v>GeneCards</v>
      </c>
    </row>
    <row r="8" spans="1:17" x14ac:dyDescent="0.35">
      <c r="A8" s="1" t="s">
        <v>114</v>
      </c>
      <c r="B8" s="1" t="s">
        <v>115</v>
      </c>
      <c r="C8" s="1">
        <v>55.116990305054003</v>
      </c>
      <c r="D8" s="1">
        <v>930.98248683403006</v>
      </c>
      <c r="E8" s="1">
        <v>493.049738569542</v>
      </c>
      <c r="F8" s="1">
        <v>2.7099869504025502</v>
      </c>
      <c r="G8" s="1">
        <f t="shared" si="1"/>
        <v>6.5431572834284406</v>
      </c>
      <c r="H8" s="1">
        <v>0.69582612070672301</v>
      </c>
      <c r="I8" s="1">
        <v>3.89463239415347</v>
      </c>
      <c r="J8" s="4">
        <v>9.8347764402594498E-5</v>
      </c>
      <c r="K8" s="1">
        <v>6.9981649994750594E-2</v>
      </c>
      <c r="L8" s="1" t="s">
        <v>116</v>
      </c>
      <c r="M8" s="1" t="s">
        <v>117</v>
      </c>
      <c r="N8" s="1" t="s">
        <v>118</v>
      </c>
      <c r="O8" s="2">
        <v>14264</v>
      </c>
      <c r="P8" s="5" t="str">
        <f t="shared" si="0"/>
        <v>NCBI</v>
      </c>
      <c r="Q8" s="6" t="str">
        <f t="shared" si="2"/>
        <v>GeneCards</v>
      </c>
    </row>
    <row r="9" spans="1:17" x14ac:dyDescent="0.35">
      <c r="A9" s="1" t="s">
        <v>54</v>
      </c>
      <c r="B9" s="1" t="s">
        <v>55</v>
      </c>
      <c r="C9" s="1">
        <v>202.38892141087101</v>
      </c>
      <c r="D9" s="1">
        <v>2773.8632802969701</v>
      </c>
      <c r="E9" s="1">
        <v>1488.12610085392</v>
      </c>
      <c r="F9" s="1">
        <v>2.7760379496301502</v>
      </c>
      <c r="G9" s="1">
        <f t="shared" si="1"/>
        <v>6.8496864528062664</v>
      </c>
      <c r="H9" s="1">
        <v>0.65278890756556196</v>
      </c>
      <c r="I9" s="1">
        <v>4.2525813742497398</v>
      </c>
      <c r="J9" s="4">
        <v>2.11320389580185E-5</v>
      </c>
      <c r="K9" s="1">
        <v>2.74404944341398E-2</v>
      </c>
      <c r="L9" s="1" t="s">
        <v>56</v>
      </c>
      <c r="M9" s="1" t="s">
        <v>57</v>
      </c>
      <c r="N9" s="1" t="s">
        <v>58</v>
      </c>
      <c r="O9" s="2">
        <v>17901</v>
      </c>
      <c r="P9" s="5" t="str">
        <f t="shared" si="0"/>
        <v>NCBI</v>
      </c>
      <c r="Q9" s="6" t="str">
        <f t="shared" si="2"/>
        <v>GeneCards</v>
      </c>
    </row>
    <row r="10" spans="1:17" x14ac:dyDescent="0.35">
      <c r="A10" s="1" t="s">
        <v>139</v>
      </c>
      <c r="B10" s="1" t="s">
        <v>140</v>
      </c>
      <c r="C10" s="1">
        <v>53.715352671534603</v>
      </c>
      <c r="D10" s="1">
        <v>1305.90376468299</v>
      </c>
      <c r="E10" s="1">
        <v>679.80955867726198</v>
      </c>
      <c r="F10" s="1">
        <v>2.7779591802268899</v>
      </c>
      <c r="G10" s="1">
        <f t="shared" si="1"/>
        <v>6.8588142262793186</v>
      </c>
      <c r="H10" s="1">
        <v>0.71963800370668196</v>
      </c>
      <c r="I10" s="1">
        <v>3.8602174508826499</v>
      </c>
      <c r="J10" s="1">
        <v>1.13286166697481E-4</v>
      </c>
      <c r="K10" s="1">
        <v>7.6501217519010595E-2</v>
      </c>
      <c r="L10" s="1" t="s">
        <v>141</v>
      </c>
      <c r="M10" s="1" t="s">
        <v>142</v>
      </c>
      <c r="N10" s="1" t="s">
        <v>143</v>
      </c>
      <c r="O10" s="2">
        <v>11752</v>
      </c>
      <c r="P10" s="5" t="str">
        <f t="shared" si="0"/>
        <v>NCBI</v>
      </c>
      <c r="Q10" s="6" t="str">
        <f t="shared" si="2"/>
        <v>GeneCards</v>
      </c>
    </row>
    <row r="11" spans="1:17" x14ac:dyDescent="0.35">
      <c r="A11" s="1" t="s">
        <v>199</v>
      </c>
      <c r="B11" s="1" t="s">
        <v>200</v>
      </c>
      <c r="C11" s="1">
        <v>98.186635694404899</v>
      </c>
      <c r="D11" s="1">
        <v>1187.8201994861599</v>
      </c>
      <c r="E11" s="1">
        <v>643.00341759028299</v>
      </c>
      <c r="F11" s="1">
        <v>2.7849232503689598</v>
      </c>
      <c r="G11" s="1">
        <f t="shared" si="1"/>
        <v>6.8920026217407306</v>
      </c>
      <c r="H11" s="1">
        <v>0.61855697911930596</v>
      </c>
      <c r="I11" s="1">
        <v>4.5022905639737498</v>
      </c>
      <c r="J11" s="4">
        <v>6.7224988339558503E-6</v>
      </c>
      <c r="K11" s="1">
        <v>1.2695140108284301E-2</v>
      </c>
      <c r="L11" s="1" t="s">
        <v>201</v>
      </c>
      <c r="M11" s="1" t="s">
        <v>202</v>
      </c>
      <c r="N11" s="1" t="s">
        <v>203</v>
      </c>
      <c r="O11" s="2">
        <v>66106</v>
      </c>
      <c r="P11" s="5" t="str">
        <f t="shared" si="0"/>
        <v>NCBI</v>
      </c>
      <c r="Q11" s="6" t="str">
        <f t="shared" si="2"/>
        <v>GeneCards</v>
      </c>
    </row>
    <row r="12" spans="1:17" x14ac:dyDescent="0.35">
      <c r="A12" s="1" t="s">
        <v>19</v>
      </c>
      <c r="B12" s="1" t="s">
        <v>20</v>
      </c>
      <c r="C12" s="1">
        <v>69.577433907740001</v>
      </c>
      <c r="D12" s="1">
        <v>1345.0563367243001</v>
      </c>
      <c r="E12" s="1">
        <v>707.31688531602197</v>
      </c>
      <c r="F12" s="1">
        <v>2.8055742008140401</v>
      </c>
      <c r="G12" s="1">
        <f t="shared" si="1"/>
        <v>6.9913652166956402</v>
      </c>
      <c r="H12" s="1">
        <v>0.69896503837409196</v>
      </c>
      <c r="I12" s="1">
        <v>4.0138977585206099</v>
      </c>
      <c r="J12" s="4">
        <v>5.9724224574072601E-5</v>
      </c>
      <c r="K12" s="1">
        <v>4.9180228341340997E-2</v>
      </c>
      <c r="L12" s="1" t="s">
        <v>21</v>
      </c>
      <c r="M12" s="1" t="s">
        <v>22</v>
      </c>
      <c r="N12" s="1" t="s">
        <v>23</v>
      </c>
      <c r="O12" s="2">
        <v>13009</v>
      </c>
      <c r="P12" s="5" t="str">
        <f t="shared" si="0"/>
        <v>NCBI</v>
      </c>
      <c r="Q12" s="6" t="str">
        <f t="shared" si="2"/>
        <v>GeneCards</v>
      </c>
    </row>
    <row r="13" spans="1:17" x14ac:dyDescent="0.35">
      <c r="A13" s="1" t="s">
        <v>24</v>
      </c>
      <c r="B13" s="1" t="s">
        <v>25</v>
      </c>
      <c r="C13" s="1">
        <v>29.016762384410701</v>
      </c>
      <c r="D13" s="1">
        <v>487.55579975132298</v>
      </c>
      <c r="E13" s="1">
        <v>258.28628106786698</v>
      </c>
      <c r="F13" s="1">
        <v>2.83395630764538</v>
      </c>
      <c r="G13" s="1">
        <f t="shared" si="1"/>
        <v>7.1302680220815686</v>
      </c>
      <c r="H13" s="1">
        <v>0.67820309300307102</v>
      </c>
      <c r="I13" s="1">
        <v>4.1786248645618498</v>
      </c>
      <c r="J13" s="4">
        <v>2.9327696742273701E-5</v>
      </c>
      <c r="K13" s="1">
        <v>3.1940384564959103E-2</v>
      </c>
      <c r="L13" s="1" t="s">
        <v>26</v>
      </c>
      <c r="M13" s="1" t="s">
        <v>27</v>
      </c>
      <c r="N13" s="1" t="s">
        <v>28</v>
      </c>
      <c r="O13" s="2">
        <v>17906</v>
      </c>
      <c r="P13" s="5" t="str">
        <f t="shared" si="0"/>
        <v>NCBI</v>
      </c>
      <c r="Q13" s="6" t="str">
        <f t="shared" si="2"/>
        <v>GeneCards</v>
      </c>
    </row>
    <row r="14" spans="1:17" x14ac:dyDescent="0.35">
      <c r="A14" s="3" t="s">
        <v>159</v>
      </c>
      <c r="B14" s="3" t="s">
        <v>160</v>
      </c>
      <c r="C14" s="1">
        <v>181.4406532177</v>
      </c>
      <c r="D14" s="1">
        <v>4223.3844520353696</v>
      </c>
      <c r="E14" s="1">
        <v>2202.4125526265402</v>
      </c>
      <c r="F14" s="1">
        <v>2.8728822406618799</v>
      </c>
      <c r="G14" s="1">
        <f t="shared" si="1"/>
        <v>7.3252715449248456</v>
      </c>
      <c r="H14" s="1">
        <v>0.70897148292366596</v>
      </c>
      <c r="I14" s="1">
        <v>4.0521830706288</v>
      </c>
      <c r="J14" s="4">
        <v>5.0741934860635398E-5</v>
      </c>
      <c r="K14" s="1">
        <v>4.4278235765283398E-2</v>
      </c>
      <c r="L14" s="1" t="s">
        <v>161</v>
      </c>
      <c r="M14" s="1" t="s">
        <v>162</v>
      </c>
      <c r="N14" s="1" t="s">
        <v>163</v>
      </c>
      <c r="O14" s="2">
        <v>13078</v>
      </c>
      <c r="P14" s="5" t="str">
        <f t="shared" si="0"/>
        <v>NCBI</v>
      </c>
      <c r="Q14" s="6" t="str">
        <f t="shared" si="2"/>
        <v>GeneCards</v>
      </c>
    </row>
    <row r="15" spans="1:17" x14ac:dyDescent="0.35">
      <c r="A15" s="1" t="s">
        <v>44</v>
      </c>
      <c r="B15" s="1" t="s">
        <v>45</v>
      </c>
      <c r="C15" s="1">
        <v>6.1441956912548399</v>
      </c>
      <c r="D15" s="1">
        <v>111.66313139153699</v>
      </c>
      <c r="E15" s="1">
        <v>58.903663541395701</v>
      </c>
      <c r="F15" s="1">
        <v>2.9317426921857601</v>
      </c>
      <c r="G15" s="1">
        <f t="shared" si="1"/>
        <v>7.6303153995837762</v>
      </c>
      <c r="H15" s="1">
        <v>0.67117214768469502</v>
      </c>
      <c r="I15" s="1">
        <v>4.3680934947900196</v>
      </c>
      <c r="J15" s="4">
        <v>1.25335840419547E-5</v>
      </c>
      <c r="K15" s="1">
        <v>1.9442756612238501E-2</v>
      </c>
      <c r="L15" s="1" t="s">
        <v>46</v>
      </c>
      <c r="M15" s="1" t="s">
        <v>47</v>
      </c>
      <c r="N15" s="1" t="s">
        <v>48</v>
      </c>
      <c r="O15" s="2">
        <v>69563</v>
      </c>
      <c r="P15" s="5" t="str">
        <f t="shared" si="0"/>
        <v>NCBI</v>
      </c>
      <c r="Q15" s="6" t="str">
        <f t="shared" si="2"/>
        <v>GeneCards</v>
      </c>
    </row>
    <row r="16" spans="1:17" x14ac:dyDescent="0.35">
      <c r="A16" s="1" t="s">
        <v>84</v>
      </c>
      <c r="B16" s="1" t="s">
        <v>85</v>
      </c>
      <c r="C16" s="1">
        <v>53.200486837196699</v>
      </c>
      <c r="D16" s="1">
        <v>1335.5917597579401</v>
      </c>
      <c r="E16" s="1">
        <v>694.39612329756903</v>
      </c>
      <c r="F16" s="1">
        <v>2.93380620080924</v>
      </c>
      <c r="G16" s="1">
        <f t="shared" si="1"/>
        <v>7.64123696433977</v>
      </c>
      <c r="H16" s="1">
        <v>0.70889969542650999</v>
      </c>
      <c r="I16" s="1">
        <v>4.1385349997140404</v>
      </c>
      <c r="J16" s="4">
        <v>3.4953055730561098E-5</v>
      </c>
      <c r="K16" s="1">
        <v>3.5402202496698801E-2</v>
      </c>
      <c r="L16" s="1" t="s">
        <v>86</v>
      </c>
      <c r="M16" s="1" t="s">
        <v>87</v>
      </c>
      <c r="N16" s="1" t="s">
        <v>88</v>
      </c>
      <c r="O16" s="2">
        <v>208164</v>
      </c>
      <c r="P16" s="5" t="str">
        <f t="shared" si="0"/>
        <v>NCBI</v>
      </c>
      <c r="Q16" s="6" t="str">
        <f t="shared" si="2"/>
        <v>GeneCards</v>
      </c>
    </row>
    <row r="17" spans="1:17" x14ac:dyDescent="0.35">
      <c r="A17" s="1" t="s">
        <v>104</v>
      </c>
      <c r="B17" s="1" t="s">
        <v>105</v>
      </c>
      <c r="C17" s="1">
        <v>1.18110366940436</v>
      </c>
      <c r="D17" s="1">
        <v>142.03356085358499</v>
      </c>
      <c r="E17" s="1">
        <v>71.607332261494506</v>
      </c>
      <c r="F17" s="1">
        <v>2.9692252271612101</v>
      </c>
      <c r="G17" s="1">
        <f t="shared" si="1"/>
        <v>7.8311556730992971</v>
      </c>
      <c r="H17" s="1">
        <v>0.74300791832649604</v>
      </c>
      <c r="I17" s="1">
        <v>3.9962228583632098</v>
      </c>
      <c r="J17" s="4">
        <v>6.4361148595278093E-5</v>
      </c>
      <c r="K17" s="1">
        <v>5.1329282956478303E-2</v>
      </c>
      <c r="L17" s="1" t="s">
        <v>106</v>
      </c>
      <c r="M17" s="1" t="s">
        <v>107</v>
      </c>
      <c r="N17" s="1" t="s">
        <v>108</v>
      </c>
      <c r="O17" s="2">
        <v>641361</v>
      </c>
      <c r="P17" s="5" t="str">
        <f t="shared" si="0"/>
        <v>NCBI</v>
      </c>
      <c r="Q17" s="6" t="str">
        <f t="shared" si="2"/>
        <v>GeneCards</v>
      </c>
    </row>
    <row r="18" spans="1:17" x14ac:dyDescent="0.35">
      <c r="A18" s="1" t="s">
        <v>14</v>
      </c>
      <c r="B18" s="1" t="s">
        <v>15</v>
      </c>
      <c r="C18" s="1">
        <v>8.1443897783777306</v>
      </c>
      <c r="D18" s="1">
        <v>769.43429060034498</v>
      </c>
      <c r="E18" s="1">
        <v>388.78934018936098</v>
      </c>
      <c r="F18" s="1">
        <v>2.97009519586882</v>
      </c>
      <c r="G18" s="1">
        <f t="shared" si="1"/>
        <v>7.8358794121660775</v>
      </c>
      <c r="H18" s="1">
        <v>0.74274853103690197</v>
      </c>
      <c r="I18" s="1">
        <v>3.9987897272882802</v>
      </c>
      <c r="J18" s="4">
        <v>6.36672111108876E-5</v>
      </c>
      <c r="K18" s="1">
        <v>5.1329282956478303E-2</v>
      </c>
      <c r="L18" s="1" t="s">
        <v>16</v>
      </c>
      <c r="M18" s="1" t="s">
        <v>17</v>
      </c>
      <c r="N18" s="1" t="s">
        <v>18</v>
      </c>
      <c r="O18" s="2">
        <v>68311</v>
      </c>
      <c r="P18" s="5" t="str">
        <f t="shared" si="0"/>
        <v>NCBI</v>
      </c>
      <c r="Q18" s="6" t="str">
        <f t="shared" si="2"/>
        <v>GeneCards</v>
      </c>
    </row>
    <row r="19" spans="1:17" x14ac:dyDescent="0.35">
      <c r="A19" s="1" t="s">
        <v>34</v>
      </c>
      <c r="B19" s="1" t="s">
        <v>35</v>
      </c>
      <c r="C19" s="1">
        <v>1508.5355605530101</v>
      </c>
      <c r="D19" s="1">
        <v>37598.823177215701</v>
      </c>
      <c r="E19" s="1">
        <v>19553.679368884299</v>
      </c>
      <c r="F19" s="1">
        <v>2.9821248369383402</v>
      </c>
      <c r="G19" s="1">
        <f t="shared" si="1"/>
        <v>7.9014905809006635</v>
      </c>
      <c r="H19" s="1">
        <v>0.70423493190261399</v>
      </c>
      <c r="I19" s="1">
        <v>4.2345596644597103</v>
      </c>
      <c r="J19" s="4">
        <v>2.2899998051599501E-5</v>
      </c>
      <c r="K19" s="1">
        <v>2.8950782131041301E-2</v>
      </c>
      <c r="L19" s="1" t="s">
        <v>36</v>
      </c>
      <c r="M19" s="1" t="s">
        <v>37</v>
      </c>
      <c r="N19" s="1" t="s">
        <v>38</v>
      </c>
      <c r="O19" s="2">
        <v>1634</v>
      </c>
      <c r="P19" s="5" t="str">
        <f t="shared" si="0"/>
        <v>NCBI</v>
      </c>
      <c r="Q19" s="6" t="str">
        <f t="shared" si="2"/>
        <v>GeneCards</v>
      </c>
    </row>
    <row r="20" spans="1:17" x14ac:dyDescent="0.35">
      <c r="A20" s="1" t="s">
        <v>64</v>
      </c>
      <c r="B20" s="1" t="s">
        <v>65</v>
      </c>
      <c r="C20" s="1">
        <v>46.540242002516401</v>
      </c>
      <c r="D20" s="1">
        <v>2146.5701220751598</v>
      </c>
      <c r="E20" s="1">
        <v>1096.55518203884</v>
      </c>
      <c r="F20" s="1">
        <v>2.9932516330763699</v>
      </c>
      <c r="G20" s="1">
        <f t="shared" si="1"/>
        <v>7.9626664918432395</v>
      </c>
      <c r="H20" s="1">
        <v>0.73270615530643801</v>
      </c>
      <c r="I20" s="1">
        <v>4.0852006106383998</v>
      </c>
      <c r="J20" s="4">
        <v>4.4038751110056599E-5</v>
      </c>
      <c r="K20" s="1">
        <v>4.0549680965291698E-2</v>
      </c>
      <c r="L20" s="1" t="s">
        <v>66</v>
      </c>
      <c r="M20" s="1" t="s">
        <v>67</v>
      </c>
      <c r="N20" s="1" t="s">
        <v>68</v>
      </c>
      <c r="O20" s="2">
        <v>14181</v>
      </c>
      <c r="P20" s="5" t="str">
        <f t="shared" si="0"/>
        <v>NCBI</v>
      </c>
      <c r="Q20" s="6" t="str">
        <f t="shared" si="2"/>
        <v>GeneCards</v>
      </c>
    </row>
    <row r="21" spans="1:17" x14ac:dyDescent="0.35">
      <c r="A21" s="1" t="s">
        <v>154</v>
      </c>
      <c r="B21" s="1" t="s">
        <v>155</v>
      </c>
      <c r="C21" s="1">
        <v>420.96522691154001</v>
      </c>
      <c r="D21" s="1">
        <v>20661.049163297499</v>
      </c>
      <c r="E21" s="1">
        <v>10541.007195104499</v>
      </c>
      <c r="F21" s="1">
        <v>3.0425331004444298</v>
      </c>
      <c r="G21" s="1">
        <f t="shared" si="1"/>
        <v>8.2393646909273777</v>
      </c>
      <c r="H21" s="1">
        <v>0.73239806610598801</v>
      </c>
      <c r="I21" s="1">
        <v>4.1542069009288403</v>
      </c>
      <c r="J21" s="4">
        <v>3.2641772283305199E-5</v>
      </c>
      <c r="K21" s="1">
        <v>3.4438769851193402E-2</v>
      </c>
      <c r="L21" s="1" t="s">
        <v>156</v>
      </c>
      <c r="M21" s="1" t="s">
        <v>157</v>
      </c>
      <c r="N21" s="1" t="s">
        <v>158</v>
      </c>
      <c r="O21" s="2">
        <v>100504404</v>
      </c>
      <c r="P21" s="5" t="str">
        <f t="shared" si="0"/>
        <v>NCBI</v>
      </c>
      <c r="Q21" s="6" t="str">
        <f t="shared" si="2"/>
        <v>GeneCards</v>
      </c>
    </row>
    <row r="22" spans="1:17" x14ac:dyDescent="0.35">
      <c r="A22" s="1" t="s">
        <v>59</v>
      </c>
      <c r="B22" s="1" t="s">
        <v>60</v>
      </c>
      <c r="C22" s="1">
        <v>1236.78201278246</v>
      </c>
      <c r="D22" s="1">
        <v>30563.566500163299</v>
      </c>
      <c r="E22" s="1">
        <v>15900.174256472899</v>
      </c>
      <c r="F22" s="1">
        <v>3.04499363826665</v>
      </c>
      <c r="G22" s="1">
        <f t="shared" si="1"/>
        <v>8.2534290398652104</v>
      </c>
      <c r="H22" s="1">
        <v>0.69712766847790797</v>
      </c>
      <c r="I22" s="1">
        <v>4.3679139072402897</v>
      </c>
      <c r="J22" s="4">
        <v>1.2543891818511101E-5</v>
      </c>
      <c r="K22" s="1">
        <v>1.9442756612238501E-2</v>
      </c>
      <c r="L22" s="1" t="s">
        <v>61</v>
      </c>
      <c r="M22" s="1" t="s">
        <v>62</v>
      </c>
      <c r="N22" s="1" t="s">
        <v>63</v>
      </c>
      <c r="O22" s="2">
        <v>13179</v>
      </c>
      <c r="P22" s="5" t="str">
        <f t="shared" si="0"/>
        <v>NCBI</v>
      </c>
      <c r="Q22" s="6" t="str">
        <f t="shared" si="2"/>
        <v>GeneCards</v>
      </c>
    </row>
    <row r="23" spans="1:17" x14ac:dyDescent="0.35">
      <c r="A23" s="1" t="s">
        <v>144</v>
      </c>
      <c r="B23" s="1" t="s">
        <v>145</v>
      </c>
      <c r="C23" s="1">
        <v>59.9512407171962</v>
      </c>
      <c r="D23" s="1">
        <v>3264.9629408382798</v>
      </c>
      <c r="E23" s="1">
        <v>1662.4570907777399</v>
      </c>
      <c r="F23" s="1">
        <v>3.0661716291070502</v>
      </c>
      <c r="G23" s="1">
        <f t="shared" si="1"/>
        <v>8.3754785789058968</v>
      </c>
      <c r="H23" s="1">
        <v>0.73377282839079705</v>
      </c>
      <c r="I23" s="1">
        <v>4.17863882454101</v>
      </c>
      <c r="J23" s="4">
        <v>2.93258969405866E-5</v>
      </c>
      <c r="K23" s="1">
        <v>3.1940384564959103E-2</v>
      </c>
      <c r="L23" s="1" t="s">
        <v>146</v>
      </c>
      <c r="M23" s="1" t="s">
        <v>147</v>
      </c>
      <c r="N23" s="1" t="s">
        <v>148</v>
      </c>
      <c r="O23" s="2">
        <v>208890</v>
      </c>
      <c r="P23" s="5" t="str">
        <f t="shared" si="0"/>
        <v>NCBI</v>
      </c>
      <c r="Q23" s="6" t="str">
        <f t="shared" si="2"/>
        <v>GeneCards</v>
      </c>
    </row>
    <row r="24" spans="1:17" x14ac:dyDescent="0.35">
      <c r="A24" s="1" t="s">
        <v>149</v>
      </c>
      <c r="B24" s="1" t="s">
        <v>150</v>
      </c>
      <c r="C24" s="1">
        <v>9.8243459052655506</v>
      </c>
      <c r="D24" s="1">
        <v>199.63980218591399</v>
      </c>
      <c r="E24" s="1">
        <v>104.73207404559</v>
      </c>
      <c r="F24" s="1">
        <v>3.0695513065663098</v>
      </c>
      <c r="G24" s="1">
        <f t="shared" si="1"/>
        <v>8.3951220910604416</v>
      </c>
      <c r="H24" s="1">
        <v>0.66720475982561001</v>
      </c>
      <c r="I24" s="1">
        <v>4.6006136217742402</v>
      </c>
      <c r="J24" s="4">
        <v>4.2124816584166996E-6</v>
      </c>
      <c r="K24" s="1">
        <v>9.4813601060608002E-3</v>
      </c>
      <c r="L24" s="1" t="s">
        <v>151</v>
      </c>
      <c r="M24" s="1" t="s">
        <v>152</v>
      </c>
      <c r="N24" s="1" t="s">
        <v>153</v>
      </c>
      <c r="O24" s="2">
        <v>12491</v>
      </c>
      <c r="P24" s="5" t="str">
        <f t="shared" si="0"/>
        <v>NCBI</v>
      </c>
      <c r="Q24" s="6" t="str">
        <f t="shared" si="2"/>
        <v>GeneCards</v>
      </c>
    </row>
    <row r="25" spans="1:17" x14ac:dyDescent="0.35">
      <c r="A25" s="1" t="s">
        <v>119</v>
      </c>
      <c r="B25" s="1" t="s">
        <v>120</v>
      </c>
      <c r="C25" s="1">
        <v>78.307893390458702</v>
      </c>
      <c r="D25" s="1">
        <v>2049.4878415183998</v>
      </c>
      <c r="E25" s="1">
        <v>1063.8978674544301</v>
      </c>
      <c r="F25" s="1">
        <v>3.0712323717596299</v>
      </c>
      <c r="G25" s="1">
        <f t="shared" si="1"/>
        <v>8.4049100036841207</v>
      </c>
      <c r="H25" s="1">
        <v>0.69927185238818301</v>
      </c>
      <c r="I25" s="1">
        <v>4.3920434681742497</v>
      </c>
      <c r="J25" s="4">
        <v>1.12290241197986E-5</v>
      </c>
      <c r="K25" s="1">
        <v>1.8859419166101801E-2</v>
      </c>
      <c r="L25" s="1" t="s">
        <v>121</v>
      </c>
      <c r="M25" s="1" t="s">
        <v>122</v>
      </c>
      <c r="N25" s="1" t="s">
        <v>123</v>
      </c>
      <c r="O25" s="2">
        <v>21743</v>
      </c>
      <c r="P25" s="5" t="str">
        <f t="shared" si="0"/>
        <v>NCBI</v>
      </c>
      <c r="Q25" s="6" t="str">
        <f t="shared" si="2"/>
        <v>GeneCards</v>
      </c>
    </row>
    <row r="26" spans="1:17" x14ac:dyDescent="0.35">
      <c r="A26" s="1" t="s">
        <v>39</v>
      </c>
      <c r="B26" s="1" t="s">
        <v>40</v>
      </c>
      <c r="C26" s="1">
        <v>0.383422055945499</v>
      </c>
      <c r="D26" s="1">
        <v>117.692397471916</v>
      </c>
      <c r="E26" s="1">
        <v>59.0379097639305</v>
      </c>
      <c r="F26" s="1">
        <v>3.0775294911555902</v>
      </c>
      <c r="G26" s="1">
        <f t="shared" si="1"/>
        <v>8.4416761924001786</v>
      </c>
      <c r="H26" s="1">
        <v>0.74361689946924103</v>
      </c>
      <c r="I26" s="1">
        <v>4.1385954156665798</v>
      </c>
      <c r="J26" s="4">
        <v>3.4943854326161397E-5</v>
      </c>
      <c r="K26" s="1">
        <v>3.5402202496698801E-2</v>
      </c>
      <c r="L26" s="1" t="s">
        <v>41</v>
      </c>
      <c r="M26" s="1" t="s">
        <v>42</v>
      </c>
      <c r="N26" s="1" t="s">
        <v>43</v>
      </c>
      <c r="O26" s="2">
        <v>108169190</v>
      </c>
      <c r="P26" s="5" t="str">
        <f t="shared" si="0"/>
        <v>NCBI</v>
      </c>
      <c r="Q26" s="6" t="str">
        <f t="shared" si="2"/>
        <v>GeneCards</v>
      </c>
    </row>
    <row r="27" spans="1:17" x14ac:dyDescent="0.35">
      <c r="A27" s="1" t="s">
        <v>194</v>
      </c>
      <c r="B27" s="1" t="s">
        <v>195</v>
      </c>
      <c r="C27" s="1">
        <v>198.152063470467</v>
      </c>
      <c r="D27" s="1">
        <v>3497.58415616105</v>
      </c>
      <c r="E27" s="1">
        <v>1847.8681098157599</v>
      </c>
      <c r="F27" s="1">
        <v>3.0975827088012799</v>
      </c>
      <c r="G27" s="1">
        <f t="shared" si="1"/>
        <v>8.5598333470096328</v>
      </c>
      <c r="H27" s="1">
        <v>0.64089232360710502</v>
      </c>
      <c r="I27" s="1">
        <v>4.83323421845233</v>
      </c>
      <c r="J27" s="4">
        <v>1.34332584386312E-6</v>
      </c>
      <c r="K27" s="1">
        <v>4.6890826660910502E-3</v>
      </c>
      <c r="L27" s="1" t="s">
        <v>196</v>
      </c>
      <c r="M27" s="1" t="s">
        <v>197</v>
      </c>
      <c r="N27" s="1" t="s">
        <v>198</v>
      </c>
      <c r="O27" s="8">
        <v>11889</v>
      </c>
      <c r="P27" s="5" t="str">
        <f t="shared" si="0"/>
        <v>NCBI</v>
      </c>
      <c r="Q27" s="6" t="str">
        <f t="shared" si="2"/>
        <v>GeneCards</v>
      </c>
    </row>
    <row r="28" spans="1:17" x14ac:dyDescent="0.35">
      <c r="A28" s="1" t="s">
        <v>79</v>
      </c>
      <c r="B28" s="1" t="s">
        <v>80</v>
      </c>
      <c r="C28" s="1">
        <v>42.4325349178512</v>
      </c>
      <c r="D28" s="1">
        <v>2452.9878005319001</v>
      </c>
      <c r="E28" s="1">
        <v>1247.71016772487</v>
      </c>
      <c r="F28" s="1">
        <v>3.1045457529512799</v>
      </c>
      <c r="G28" s="1">
        <f t="shared" si="1"/>
        <v>8.6012465082628839</v>
      </c>
      <c r="H28" s="1">
        <v>0.73357212684683903</v>
      </c>
      <c r="I28" s="1">
        <v>4.2320933952272002</v>
      </c>
      <c r="J28" s="4">
        <v>2.31526223292131E-5</v>
      </c>
      <c r="K28" s="1">
        <v>2.8950782131041301E-2</v>
      </c>
      <c r="L28" s="1" t="s">
        <v>81</v>
      </c>
      <c r="M28" s="1" t="s">
        <v>82</v>
      </c>
      <c r="N28" s="1" t="s">
        <v>83</v>
      </c>
      <c r="O28" s="2">
        <v>27047</v>
      </c>
      <c r="P28" s="5" t="str">
        <f t="shared" si="0"/>
        <v>NCBI</v>
      </c>
      <c r="Q28" s="6" t="str">
        <f t="shared" si="2"/>
        <v>GeneCards</v>
      </c>
    </row>
    <row r="29" spans="1:17" x14ac:dyDescent="0.35">
      <c r="A29" s="3" t="s">
        <v>89</v>
      </c>
      <c r="B29" s="3" t="s">
        <v>90</v>
      </c>
      <c r="C29" s="1">
        <v>18.457762699604601</v>
      </c>
      <c r="D29" s="1">
        <v>3047.5164013849298</v>
      </c>
      <c r="E29" s="1">
        <v>1532.98708204227</v>
      </c>
      <c r="F29" s="1">
        <v>3.1323113318787001</v>
      </c>
      <c r="G29" s="1">
        <f t="shared" si="1"/>
        <v>8.7683861347562058</v>
      </c>
      <c r="H29" s="1">
        <v>0.74314838595230204</v>
      </c>
      <c r="I29" s="1">
        <v>4.21492045342307</v>
      </c>
      <c r="J29" s="4">
        <v>2.4986624289960399E-5</v>
      </c>
      <c r="K29" s="1">
        <v>2.9738963191103199E-2</v>
      </c>
      <c r="L29" s="1" t="s">
        <v>91</v>
      </c>
      <c r="M29" s="1" t="s">
        <v>92</v>
      </c>
      <c r="N29" s="1" t="s">
        <v>93</v>
      </c>
      <c r="O29" s="2">
        <v>20944</v>
      </c>
      <c r="P29" s="5" t="str">
        <f t="shared" si="0"/>
        <v>NCBI</v>
      </c>
      <c r="Q29" s="6" t="str">
        <f t="shared" si="2"/>
        <v>GeneCards</v>
      </c>
    </row>
    <row r="30" spans="1:17" x14ac:dyDescent="0.35">
      <c r="A30" s="1" t="s">
        <v>69</v>
      </c>
      <c r="B30" s="1" t="s">
        <v>70</v>
      </c>
      <c r="C30" s="1">
        <v>287.21540969727698</v>
      </c>
      <c r="D30" s="1">
        <v>12664.6908410961</v>
      </c>
      <c r="E30" s="1">
        <v>6475.9531253966597</v>
      </c>
      <c r="F30" s="1">
        <v>3.2434791522848099</v>
      </c>
      <c r="G30" s="1">
        <f t="shared" si="1"/>
        <v>9.4707531071969679</v>
      </c>
      <c r="H30" s="1">
        <v>0.71879417802710999</v>
      </c>
      <c r="I30" s="1">
        <v>4.5123892922828901</v>
      </c>
      <c r="J30" s="4">
        <v>6.4101395187457001E-6</v>
      </c>
      <c r="K30" s="1">
        <v>1.2695140108284301E-2</v>
      </c>
      <c r="L30" s="1" t="s">
        <v>71</v>
      </c>
      <c r="M30" s="1" t="s">
        <v>72</v>
      </c>
      <c r="N30" s="1" t="s">
        <v>73</v>
      </c>
      <c r="O30" s="2">
        <v>12825</v>
      </c>
      <c r="P30" s="5" t="str">
        <f t="shared" si="0"/>
        <v>NCBI</v>
      </c>
      <c r="Q30" s="6" t="str">
        <f t="shared" si="2"/>
        <v>GeneCards</v>
      </c>
    </row>
    <row r="31" spans="1:17" x14ac:dyDescent="0.35">
      <c r="A31" s="1" t="s">
        <v>169</v>
      </c>
      <c r="B31" s="1" t="s">
        <v>170</v>
      </c>
      <c r="C31" s="1">
        <v>3.6492156122764201</v>
      </c>
      <c r="D31" s="1">
        <v>161.96983718714799</v>
      </c>
      <c r="E31" s="1">
        <v>82.809526399712098</v>
      </c>
      <c r="F31" s="1">
        <v>3.2439676320532098</v>
      </c>
      <c r="G31" s="1">
        <f t="shared" si="1"/>
        <v>9.4739603370289682</v>
      </c>
      <c r="H31" s="1">
        <v>0.71445252938532</v>
      </c>
      <c r="I31" s="1">
        <v>4.5404942926637304</v>
      </c>
      <c r="J31" s="4">
        <v>5.6122498162119798E-6</v>
      </c>
      <c r="K31" s="1">
        <v>1.2094398353936799E-2</v>
      </c>
      <c r="L31" s="1" t="s">
        <v>171</v>
      </c>
      <c r="M31" s="1" t="s">
        <v>172</v>
      </c>
      <c r="N31" s="1" t="s">
        <v>173</v>
      </c>
      <c r="O31" s="2">
        <v>207151</v>
      </c>
      <c r="P31" s="5" t="str">
        <f t="shared" si="0"/>
        <v>NCBI</v>
      </c>
      <c r="Q31" s="6" t="str">
        <f t="shared" si="2"/>
        <v>GeneCards</v>
      </c>
    </row>
    <row r="32" spans="1:17" x14ac:dyDescent="0.35">
      <c r="A32" s="1" t="s">
        <v>49</v>
      </c>
      <c r="B32" s="1" t="s">
        <v>50</v>
      </c>
      <c r="C32" s="1">
        <v>178.491118077859</v>
      </c>
      <c r="D32" s="1">
        <v>3913.5824280889201</v>
      </c>
      <c r="E32" s="1">
        <v>2046.03677308339</v>
      </c>
      <c r="F32" s="1">
        <v>3.2847537029446099</v>
      </c>
      <c r="G32" s="1">
        <f t="shared" si="1"/>
        <v>9.7456181943681717</v>
      </c>
      <c r="H32" s="1">
        <v>0.64852655728466502</v>
      </c>
      <c r="I32" s="1">
        <v>5.0649486378748101</v>
      </c>
      <c r="J32" s="4">
        <v>4.0851047814114998E-7</v>
      </c>
      <c r="K32" s="1">
        <v>2.6692192873095E-3</v>
      </c>
      <c r="L32" s="1" t="s">
        <v>51</v>
      </c>
      <c r="M32" s="1" t="s">
        <v>52</v>
      </c>
      <c r="N32" s="1" t="s">
        <v>53</v>
      </c>
      <c r="O32" s="2">
        <v>17189</v>
      </c>
      <c r="P32" s="5" t="str">
        <f t="shared" si="0"/>
        <v>NCBI</v>
      </c>
      <c r="Q32" s="6" t="str">
        <f t="shared" si="2"/>
        <v>GeneCards</v>
      </c>
    </row>
    <row r="33" spans="1:17" x14ac:dyDescent="0.35">
      <c r="A33" s="1" t="s">
        <v>29</v>
      </c>
      <c r="B33" s="1" t="s">
        <v>30</v>
      </c>
      <c r="C33" s="1">
        <v>3.04982026139764</v>
      </c>
      <c r="D33" s="1">
        <v>115.922195534661</v>
      </c>
      <c r="E33" s="1">
        <v>59.486007898029499</v>
      </c>
      <c r="F33" s="1">
        <v>3.3219167553540401</v>
      </c>
      <c r="G33" s="1">
        <f t="shared" si="1"/>
        <v>9.999921400653383</v>
      </c>
      <c r="H33" s="1">
        <v>0.69600526834889198</v>
      </c>
      <c r="I33" s="1">
        <v>4.7728327735715297</v>
      </c>
      <c r="J33" s="4">
        <v>1.8165261565020899E-6</v>
      </c>
      <c r="K33" s="1">
        <v>5.57535914428226E-3</v>
      </c>
      <c r="L33" s="1" t="s">
        <v>31</v>
      </c>
      <c r="M33" s="1" t="s">
        <v>32</v>
      </c>
      <c r="N33" s="1" t="s">
        <v>33</v>
      </c>
      <c r="O33" s="2">
        <v>102639700</v>
      </c>
      <c r="P33" s="5" t="str">
        <f t="shared" si="0"/>
        <v>NCBI</v>
      </c>
      <c r="Q33" s="6" t="str">
        <f t="shared" si="2"/>
        <v>GeneCards</v>
      </c>
    </row>
    <row r="34" spans="1:17" x14ac:dyDescent="0.35">
      <c r="A34" s="1" t="s">
        <v>164</v>
      </c>
      <c r="B34" s="1" t="s">
        <v>165</v>
      </c>
      <c r="C34" s="1">
        <v>1154.7007338609999</v>
      </c>
      <c r="D34" s="1">
        <v>77075.804280276207</v>
      </c>
      <c r="E34" s="1">
        <v>39115.252507068602</v>
      </c>
      <c r="F34" s="1">
        <v>3.4138752082795598</v>
      </c>
      <c r="G34" s="1">
        <f t="shared" si="1"/>
        <v>10.658076647579778</v>
      </c>
      <c r="H34" s="1">
        <v>0.72464067024308398</v>
      </c>
      <c r="I34" s="1">
        <v>4.7111283543254103</v>
      </c>
      <c r="J34" s="4">
        <v>2.4634901278726998E-6</v>
      </c>
      <c r="K34" s="1">
        <v>6.5661736210943797E-3</v>
      </c>
      <c r="L34" s="1" t="s">
        <v>166</v>
      </c>
      <c r="M34" s="1" t="s">
        <v>167</v>
      </c>
      <c r="N34" s="1" t="s">
        <v>168</v>
      </c>
      <c r="O34" s="2">
        <v>18295</v>
      </c>
      <c r="P34" s="5" t="str">
        <f t="shared" si="0"/>
        <v>NCBI</v>
      </c>
      <c r="Q34" s="6" t="str">
        <f t="shared" si="2"/>
        <v>GeneCards</v>
      </c>
    </row>
    <row r="35" spans="1:17" x14ac:dyDescent="0.35">
      <c r="A35" s="1" t="s">
        <v>94</v>
      </c>
      <c r="B35" s="1" t="s">
        <v>95</v>
      </c>
      <c r="C35" s="1">
        <v>15.585441438242199</v>
      </c>
      <c r="D35" s="1">
        <v>1389.6052273867299</v>
      </c>
      <c r="E35" s="1">
        <v>702.59533441248595</v>
      </c>
      <c r="F35" s="1">
        <v>3.5132109844342301</v>
      </c>
      <c r="G35" s="1">
        <f t="shared" si="1"/>
        <v>11.417785697920213</v>
      </c>
      <c r="H35" s="1">
        <v>0.72704043394756002</v>
      </c>
      <c r="I35" s="1">
        <v>4.8322085270537203</v>
      </c>
      <c r="J35" s="4">
        <v>1.35026714452597E-6</v>
      </c>
      <c r="K35" s="1">
        <v>4.6890826660910502E-3</v>
      </c>
      <c r="L35" s="1" t="s">
        <v>96</v>
      </c>
      <c r="M35" s="1" t="s">
        <v>97</v>
      </c>
      <c r="N35" s="1" t="s">
        <v>98</v>
      </c>
      <c r="O35" s="2">
        <v>67473</v>
      </c>
      <c r="P35" s="5" t="str">
        <f t="shared" si="0"/>
        <v>NCBI</v>
      </c>
      <c r="Q35" s="6" t="str">
        <f t="shared" si="2"/>
        <v>GeneCards</v>
      </c>
    </row>
    <row r="36" spans="1:17" x14ac:dyDescent="0.35">
      <c r="A36" s="1" t="s">
        <v>184</v>
      </c>
      <c r="B36" s="1" t="s">
        <v>185</v>
      </c>
      <c r="C36" s="1">
        <v>39.298566565431202</v>
      </c>
      <c r="D36" s="1">
        <v>4372.0284030003904</v>
      </c>
      <c r="E36" s="1">
        <v>2205.66348478291</v>
      </c>
      <c r="F36" s="1">
        <v>3.5350456855269301</v>
      </c>
      <c r="G36" s="1">
        <f t="shared" si="1"/>
        <v>11.591904309074952</v>
      </c>
      <c r="H36" s="1">
        <v>0.73078693969721797</v>
      </c>
      <c r="I36" s="1">
        <v>4.8373137141607598</v>
      </c>
      <c r="J36" s="4">
        <v>1.3160562872008501E-6</v>
      </c>
      <c r="K36" s="1">
        <v>4.6890826660910502E-3</v>
      </c>
      <c r="L36" s="1" t="s">
        <v>186</v>
      </c>
      <c r="M36" s="1" t="s">
        <v>187</v>
      </c>
      <c r="N36" s="1" t="s">
        <v>188</v>
      </c>
      <c r="O36" s="2">
        <v>17229</v>
      </c>
      <c r="P36" s="5" t="str">
        <f t="shared" si="0"/>
        <v>NCBI</v>
      </c>
      <c r="Q36" s="6" t="str">
        <f t="shared" si="2"/>
        <v>GeneCards</v>
      </c>
    </row>
    <row r="37" spans="1:17" x14ac:dyDescent="0.35">
      <c r="A37" s="1" t="s">
        <v>99</v>
      </c>
      <c r="B37" s="1" t="s">
        <v>100</v>
      </c>
      <c r="C37" s="1">
        <v>3.9704992847279299</v>
      </c>
      <c r="D37" s="1">
        <v>867.16797956744597</v>
      </c>
      <c r="E37" s="1">
        <v>435.56923942608699</v>
      </c>
      <c r="F37" s="1">
        <v>3.5886991413313098</v>
      </c>
      <c r="G37" s="1">
        <f t="shared" si="1"/>
        <v>12.031120787518857</v>
      </c>
      <c r="H37" s="1">
        <v>0.73590270322419704</v>
      </c>
      <c r="I37" s="1">
        <v>4.8765945900296401</v>
      </c>
      <c r="J37" s="4">
        <v>1.0793294312948599E-6</v>
      </c>
      <c r="K37" s="1">
        <v>4.5549950603625102E-3</v>
      </c>
      <c r="L37" s="1" t="s">
        <v>101</v>
      </c>
      <c r="M37" s="1" t="s">
        <v>102</v>
      </c>
      <c r="N37" s="1" t="s">
        <v>103</v>
      </c>
      <c r="O37" s="2">
        <v>16509</v>
      </c>
      <c r="P37" s="5" t="str">
        <f t="shared" si="0"/>
        <v>NCBI</v>
      </c>
      <c r="Q37" s="6" t="str">
        <f t="shared" si="2"/>
        <v>GeneCards</v>
      </c>
    </row>
    <row r="38" spans="1:17" x14ac:dyDescent="0.35">
      <c r="A38" s="1" t="s">
        <v>189</v>
      </c>
      <c r="B38" s="1" t="s">
        <v>190</v>
      </c>
      <c r="C38" s="1">
        <v>8.2893574343325298</v>
      </c>
      <c r="D38" s="1">
        <v>1925.7254674277499</v>
      </c>
      <c r="E38" s="1">
        <v>967.00741243104198</v>
      </c>
      <c r="F38" s="1">
        <v>3.7124231640379399</v>
      </c>
      <c r="G38" s="1">
        <f t="shared" si="1"/>
        <v>13.108431500988081</v>
      </c>
      <c r="H38" s="1">
        <v>0.73383834937753101</v>
      </c>
      <c r="I38" s="1">
        <v>5.0589113626822</v>
      </c>
      <c r="J38" s="4">
        <v>4.21656796139133E-7</v>
      </c>
      <c r="K38" s="1">
        <v>2.6692192873095E-3</v>
      </c>
      <c r="L38" s="1" t="s">
        <v>191</v>
      </c>
      <c r="M38" s="1" t="s">
        <v>192</v>
      </c>
      <c r="N38" s="1" t="s">
        <v>193</v>
      </c>
      <c r="O38" s="2">
        <v>10345</v>
      </c>
      <c r="P38" s="5" t="str">
        <f t="shared" si="0"/>
        <v>NCBI</v>
      </c>
      <c r="Q38" s="6" t="str">
        <f t="shared" si="2"/>
        <v>GeneCards</v>
      </c>
    </row>
    <row r="39" spans="1:17" x14ac:dyDescent="0.35">
      <c r="A39" s="1" t="s">
        <v>124</v>
      </c>
      <c r="B39" s="1" t="s">
        <v>125</v>
      </c>
      <c r="C39" s="1">
        <v>161.96588814901901</v>
      </c>
      <c r="D39" s="1">
        <v>11922.1617509719</v>
      </c>
      <c r="E39" s="1">
        <v>6042.0638195604297</v>
      </c>
      <c r="F39" s="1">
        <v>4.0176510595375801</v>
      </c>
      <c r="G39" s="1">
        <f t="shared" si="1"/>
        <v>16.196958932362431</v>
      </c>
      <c r="H39" s="1">
        <v>0.69318047724944998</v>
      </c>
      <c r="I39" s="1">
        <v>5.7959668389388002</v>
      </c>
      <c r="J39" s="4">
        <v>6.79286862304443E-9</v>
      </c>
      <c r="K39" s="4">
        <v>9.8287956926436395E-5</v>
      </c>
      <c r="L39" s="1" t="s">
        <v>126</v>
      </c>
      <c r="M39" s="1" t="s">
        <v>127</v>
      </c>
      <c r="N39" s="1" t="s">
        <v>128</v>
      </c>
      <c r="O39" s="8">
        <v>17022</v>
      </c>
      <c r="P39" s="5" t="str">
        <f t="shared" si="0"/>
        <v>NCBI</v>
      </c>
      <c r="Q39" s="6" t="str">
        <f t="shared" si="2"/>
        <v>GeneCards</v>
      </c>
    </row>
  </sheetData>
  <sortState ref="A2:O39">
    <sortCondition ref="F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D7" zoomScale="60" zoomScaleNormal="60" workbookViewId="0">
      <selection activeCell="L22" sqref="L22"/>
    </sheetView>
  </sheetViews>
  <sheetFormatPr defaultColWidth="8.7265625" defaultRowHeight="14.5" x14ac:dyDescent="0.35"/>
  <cols>
    <col min="1" max="1" width="27.453125" style="7" bestFit="1" customWidth="1"/>
    <col min="2" max="2" width="23.7265625" style="7" bestFit="1" customWidth="1"/>
    <col min="3" max="5" width="12" style="7" bestFit="1" customWidth="1"/>
    <col min="6" max="6" width="12.7265625" style="7" bestFit="1" customWidth="1"/>
    <col min="7" max="7" width="12.7265625" style="7" customWidth="1"/>
    <col min="8" max="8" width="12" style="7" bestFit="1" customWidth="1"/>
    <col min="9" max="9" width="12.7265625" style="7" bestFit="1" customWidth="1"/>
    <col min="10" max="11" width="8.7265625" style="7"/>
    <col min="12" max="12" width="63.81640625" style="7" customWidth="1"/>
    <col min="13" max="16384" width="8.7265625" style="7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205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1" t="s">
        <v>204</v>
      </c>
      <c r="Q1" s="3" t="s">
        <v>204</v>
      </c>
    </row>
    <row r="2" spans="1:17" x14ac:dyDescent="0.35">
      <c r="A2" s="1" t="s">
        <v>124</v>
      </c>
      <c r="B2" s="1" t="s">
        <v>125</v>
      </c>
      <c r="C2" s="1">
        <v>161.96588814901901</v>
      </c>
      <c r="D2" s="1">
        <v>11922.1617509719</v>
      </c>
      <c r="E2" s="1">
        <v>6042.0638195604297</v>
      </c>
      <c r="F2" s="1">
        <v>4.0176510595375801</v>
      </c>
      <c r="G2" s="1">
        <f t="shared" ref="G2:G35" si="0">IF(F2&gt;0, 2^F2, CONCATENATE("-", 2^ABS(F2)))</f>
        <v>16.196958932362431</v>
      </c>
      <c r="H2" s="1">
        <v>0.69318047724944998</v>
      </c>
      <c r="I2" s="1">
        <v>5.7959668389388002</v>
      </c>
      <c r="J2" s="4">
        <v>6.79286862304443E-9</v>
      </c>
      <c r="K2" s="4">
        <v>9.8287956926436395E-5</v>
      </c>
      <c r="L2" s="1" t="s">
        <v>126</v>
      </c>
      <c r="M2" s="1" t="s">
        <v>127</v>
      </c>
      <c r="N2" s="1" t="s">
        <v>128</v>
      </c>
      <c r="O2" s="8">
        <v>17022</v>
      </c>
      <c r="P2" s="5" t="str">
        <f t="shared" ref="P2:P35" si="1">HYPERLINK(CONCATENATE("https://www.ncbi.nlm.nih.gov/gene/?term=",O2),"NCBI")</f>
        <v>NCBI</v>
      </c>
      <c r="Q2" s="6" t="str">
        <f t="shared" ref="Q2:Q35" si="2">HYPERLINK(CONCATENATE("http://www.genecards.org/Search/Keyword?queryString=",N2),"GeneCards")</f>
        <v>GeneCards</v>
      </c>
    </row>
    <row r="3" spans="1:17" x14ac:dyDescent="0.35">
      <c r="A3" s="1" t="s">
        <v>189</v>
      </c>
      <c r="B3" s="1" t="s">
        <v>190</v>
      </c>
      <c r="C3" s="1">
        <v>8.2893574343325298</v>
      </c>
      <c r="D3" s="1">
        <v>1925.7254674277499</v>
      </c>
      <c r="E3" s="1">
        <v>967.00741243104198</v>
      </c>
      <c r="F3" s="1">
        <v>3.7124231640379399</v>
      </c>
      <c r="G3" s="1">
        <f t="shared" si="0"/>
        <v>13.108431500988081</v>
      </c>
      <c r="H3" s="1">
        <v>0.73383834937753101</v>
      </c>
      <c r="I3" s="1">
        <v>5.0589113626822</v>
      </c>
      <c r="J3" s="4">
        <v>4.21656796139133E-7</v>
      </c>
      <c r="K3" s="1">
        <v>2.6692192873095E-3</v>
      </c>
      <c r="L3" s="1" t="s">
        <v>191</v>
      </c>
      <c r="M3" s="1" t="s">
        <v>192</v>
      </c>
      <c r="N3" s="1" t="s">
        <v>193</v>
      </c>
      <c r="O3" s="2">
        <v>10345</v>
      </c>
      <c r="P3" s="5" t="str">
        <f t="shared" si="1"/>
        <v>NCBI</v>
      </c>
      <c r="Q3" s="6" t="str">
        <f t="shared" si="2"/>
        <v>GeneCards</v>
      </c>
    </row>
    <row r="4" spans="1:17" x14ac:dyDescent="0.35">
      <c r="A4" s="1" t="s">
        <v>49</v>
      </c>
      <c r="B4" s="1" t="s">
        <v>50</v>
      </c>
      <c r="C4" s="1">
        <v>178.491118077859</v>
      </c>
      <c r="D4" s="1">
        <v>3913.5824280889201</v>
      </c>
      <c r="E4" s="1">
        <v>2046.03677308339</v>
      </c>
      <c r="F4" s="1">
        <v>3.2847537029446099</v>
      </c>
      <c r="G4" s="1">
        <f t="shared" si="0"/>
        <v>9.7456181943681717</v>
      </c>
      <c r="H4" s="1">
        <v>0.64852655728466502</v>
      </c>
      <c r="I4" s="1">
        <v>5.0649486378748101</v>
      </c>
      <c r="J4" s="4">
        <v>4.0851047814114998E-7</v>
      </c>
      <c r="K4" s="1">
        <v>2.6692192873095E-3</v>
      </c>
      <c r="L4" s="1" t="s">
        <v>51</v>
      </c>
      <c r="M4" s="1" t="s">
        <v>52</v>
      </c>
      <c r="N4" s="1" t="s">
        <v>53</v>
      </c>
      <c r="O4" s="2">
        <v>17189</v>
      </c>
      <c r="P4" s="5" t="str">
        <f t="shared" si="1"/>
        <v>NCBI</v>
      </c>
      <c r="Q4" s="6" t="str">
        <f t="shared" si="2"/>
        <v>GeneCards</v>
      </c>
    </row>
    <row r="5" spans="1:17" x14ac:dyDescent="0.35">
      <c r="A5" s="1" t="s">
        <v>99</v>
      </c>
      <c r="B5" s="1" t="s">
        <v>100</v>
      </c>
      <c r="C5" s="1">
        <v>3.9704992847279299</v>
      </c>
      <c r="D5" s="1">
        <v>867.16797956744597</v>
      </c>
      <c r="E5" s="1">
        <v>435.56923942608699</v>
      </c>
      <c r="F5" s="1">
        <v>3.5886991413313098</v>
      </c>
      <c r="G5" s="1">
        <f t="shared" si="0"/>
        <v>12.031120787518857</v>
      </c>
      <c r="H5" s="1">
        <v>0.73590270322419704</v>
      </c>
      <c r="I5" s="1">
        <v>4.8765945900296401</v>
      </c>
      <c r="J5" s="4">
        <v>1.0793294312948599E-6</v>
      </c>
      <c r="K5" s="1">
        <v>4.5549950603625102E-3</v>
      </c>
      <c r="L5" s="1" t="s">
        <v>101</v>
      </c>
      <c r="M5" s="1" t="s">
        <v>102</v>
      </c>
      <c r="N5" s="1" t="s">
        <v>103</v>
      </c>
      <c r="O5" s="2">
        <v>16509</v>
      </c>
      <c r="P5" s="5" t="str">
        <f t="shared" si="1"/>
        <v>NCBI</v>
      </c>
      <c r="Q5" s="6" t="str">
        <f t="shared" si="2"/>
        <v>GeneCards</v>
      </c>
    </row>
    <row r="6" spans="1:17" x14ac:dyDescent="0.35">
      <c r="A6" s="1" t="s">
        <v>94</v>
      </c>
      <c r="B6" s="1" t="s">
        <v>95</v>
      </c>
      <c r="C6" s="1">
        <v>15.585441438242199</v>
      </c>
      <c r="D6" s="1">
        <v>1389.6052273867299</v>
      </c>
      <c r="E6" s="1">
        <v>702.59533441248595</v>
      </c>
      <c r="F6" s="1">
        <v>3.5132109844342301</v>
      </c>
      <c r="G6" s="1">
        <f t="shared" si="0"/>
        <v>11.417785697920213</v>
      </c>
      <c r="H6" s="1">
        <v>0.72704043394756002</v>
      </c>
      <c r="I6" s="1">
        <v>4.8322085270537203</v>
      </c>
      <c r="J6" s="4">
        <v>1.35026714452597E-6</v>
      </c>
      <c r="K6" s="1">
        <v>4.6890826660910502E-3</v>
      </c>
      <c r="L6" s="1" t="s">
        <v>96</v>
      </c>
      <c r="M6" s="1" t="s">
        <v>97</v>
      </c>
      <c r="N6" s="1" t="s">
        <v>98</v>
      </c>
      <c r="O6" s="2">
        <v>67473</v>
      </c>
      <c r="P6" s="5" t="str">
        <f t="shared" si="1"/>
        <v>NCBI</v>
      </c>
      <c r="Q6" s="6" t="str">
        <f t="shared" si="2"/>
        <v>GeneCards</v>
      </c>
    </row>
    <row r="7" spans="1:17" x14ac:dyDescent="0.35">
      <c r="A7" s="1" t="s">
        <v>184</v>
      </c>
      <c r="B7" s="1" t="s">
        <v>185</v>
      </c>
      <c r="C7" s="1">
        <v>39.298566565431202</v>
      </c>
      <c r="D7" s="1">
        <v>4372.0284030003904</v>
      </c>
      <c r="E7" s="1">
        <v>2205.66348478291</v>
      </c>
      <c r="F7" s="1">
        <v>3.5350456855269301</v>
      </c>
      <c r="G7" s="1">
        <f t="shared" si="0"/>
        <v>11.591904309074952</v>
      </c>
      <c r="H7" s="1">
        <v>0.73078693969721797</v>
      </c>
      <c r="I7" s="1">
        <v>4.8373137141607598</v>
      </c>
      <c r="J7" s="4">
        <v>1.3160562872008501E-6</v>
      </c>
      <c r="K7" s="1">
        <v>4.6890826660910502E-3</v>
      </c>
      <c r="L7" s="1" t="s">
        <v>186</v>
      </c>
      <c r="M7" s="1" t="s">
        <v>187</v>
      </c>
      <c r="N7" s="1" t="s">
        <v>188</v>
      </c>
      <c r="O7" s="2">
        <v>17229</v>
      </c>
      <c r="P7" s="5" t="str">
        <f t="shared" si="1"/>
        <v>NCBI</v>
      </c>
      <c r="Q7" s="6" t="str">
        <f t="shared" si="2"/>
        <v>GeneCards</v>
      </c>
    </row>
    <row r="8" spans="1:17" x14ac:dyDescent="0.35">
      <c r="A8" s="1" t="s">
        <v>194</v>
      </c>
      <c r="B8" s="1" t="s">
        <v>195</v>
      </c>
      <c r="C8" s="1">
        <v>198.152063470467</v>
      </c>
      <c r="D8" s="1">
        <v>3497.58415616105</v>
      </c>
      <c r="E8" s="1">
        <v>1847.8681098157599</v>
      </c>
      <c r="F8" s="1">
        <v>3.0975827088012799</v>
      </c>
      <c r="G8" s="1">
        <f t="shared" si="0"/>
        <v>8.5598333470096328</v>
      </c>
      <c r="H8" s="1">
        <v>0.64089232360710502</v>
      </c>
      <c r="I8" s="1">
        <v>4.83323421845233</v>
      </c>
      <c r="J8" s="4">
        <v>1.34332584386312E-6</v>
      </c>
      <c r="K8" s="1">
        <v>4.6890826660910502E-3</v>
      </c>
      <c r="L8" s="1" t="s">
        <v>196</v>
      </c>
      <c r="M8" s="1" t="s">
        <v>197</v>
      </c>
      <c r="N8" s="1" t="s">
        <v>198</v>
      </c>
      <c r="O8" s="8">
        <v>11889</v>
      </c>
      <c r="P8" s="5" t="str">
        <f t="shared" si="1"/>
        <v>NCBI</v>
      </c>
      <c r="Q8" s="6" t="str">
        <f t="shared" si="2"/>
        <v>GeneCards</v>
      </c>
    </row>
    <row r="9" spans="1:17" x14ac:dyDescent="0.35">
      <c r="A9" s="1" t="s">
        <v>29</v>
      </c>
      <c r="B9" s="1" t="s">
        <v>30</v>
      </c>
      <c r="C9" s="1">
        <v>3.04982026139764</v>
      </c>
      <c r="D9" s="1">
        <v>115.922195534661</v>
      </c>
      <c r="E9" s="1">
        <v>59.486007898029499</v>
      </c>
      <c r="F9" s="1">
        <v>3.3219167553540401</v>
      </c>
      <c r="G9" s="1">
        <f t="shared" si="0"/>
        <v>9.999921400653383</v>
      </c>
      <c r="H9" s="1">
        <v>0.69600526834889198</v>
      </c>
      <c r="I9" s="1">
        <v>4.7728327735715297</v>
      </c>
      <c r="J9" s="4">
        <v>1.8165261565020899E-6</v>
      </c>
      <c r="K9" s="1">
        <v>5.57535914428226E-3</v>
      </c>
      <c r="L9" s="1" t="s">
        <v>31</v>
      </c>
      <c r="M9" s="1" t="s">
        <v>32</v>
      </c>
      <c r="N9" s="1" t="s">
        <v>33</v>
      </c>
      <c r="O9" s="2">
        <v>102639700</v>
      </c>
      <c r="P9" s="5" t="str">
        <f t="shared" si="1"/>
        <v>NCBI</v>
      </c>
      <c r="Q9" s="6" t="str">
        <f t="shared" si="2"/>
        <v>GeneCards</v>
      </c>
    </row>
    <row r="10" spans="1:17" x14ac:dyDescent="0.35">
      <c r="A10" s="1" t="s">
        <v>164</v>
      </c>
      <c r="B10" s="1" t="s">
        <v>165</v>
      </c>
      <c r="C10" s="1">
        <v>1154.7007338609999</v>
      </c>
      <c r="D10" s="1">
        <v>77075.804280276207</v>
      </c>
      <c r="E10" s="1">
        <v>39115.252507068602</v>
      </c>
      <c r="F10" s="1">
        <v>3.4138752082795598</v>
      </c>
      <c r="G10" s="1">
        <f t="shared" si="0"/>
        <v>10.658076647579778</v>
      </c>
      <c r="H10" s="1">
        <v>0.72464067024308398</v>
      </c>
      <c r="I10" s="1">
        <v>4.7111283543254103</v>
      </c>
      <c r="J10" s="4">
        <v>2.4634901278726998E-6</v>
      </c>
      <c r="K10" s="1">
        <v>6.5661736210943797E-3</v>
      </c>
      <c r="L10" s="1" t="s">
        <v>166</v>
      </c>
      <c r="M10" s="1" t="s">
        <v>167</v>
      </c>
      <c r="N10" s="1" t="s">
        <v>168</v>
      </c>
      <c r="O10" s="2">
        <v>18295</v>
      </c>
      <c r="P10" s="5" t="str">
        <f t="shared" si="1"/>
        <v>NCBI</v>
      </c>
      <c r="Q10" s="6" t="str">
        <f t="shared" si="2"/>
        <v>GeneCards</v>
      </c>
    </row>
    <row r="11" spans="1:17" x14ac:dyDescent="0.35">
      <c r="A11" s="1" t="s">
        <v>149</v>
      </c>
      <c r="B11" s="1" t="s">
        <v>150</v>
      </c>
      <c r="C11" s="1">
        <v>9.8243459052655506</v>
      </c>
      <c r="D11" s="1">
        <v>199.63980218591399</v>
      </c>
      <c r="E11" s="1">
        <v>104.73207404559</v>
      </c>
      <c r="F11" s="1">
        <v>3.0695513065663098</v>
      </c>
      <c r="G11" s="1">
        <f t="shared" si="0"/>
        <v>8.3951220910604416</v>
      </c>
      <c r="H11" s="1">
        <v>0.66720475982561001</v>
      </c>
      <c r="I11" s="1">
        <v>4.6006136217742402</v>
      </c>
      <c r="J11" s="4">
        <v>4.2124816584166996E-6</v>
      </c>
      <c r="K11" s="1">
        <v>9.4813601060608002E-3</v>
      </c>
      <c r="L11" s="1" t="s">
        <v>151</v>
      </c>
      <c r="M11" s="1" t="s">
        <v>152</v>
      </c>
      <c r="N11" s="1" t="s">
        <v>153</v>
      </c>
      <c r="O11" s="2">
        <v>12491</v>
      </c>
      <c r="P11" s="5" t="str">
        <f t="shared" si="1"/>
        <v>NCBI</v>
      </c>
      <c r="Q11" s="6" t="str">
        <f t="shared" si="2"/>
        <v>GeneCards</v>
      </c>
    </row>
    <row r="12" spans="1:17" x14ac:dyDescent="0.35">
      <c r="A12" s="1" t="s">
        <v>169</v>
      </c>
      <c r="B12" s="1" t="s">
        <v>170</v>
      </c>
      <c r="C12" s="1">
        <v>3.6492156122764201</v>
      </c>
      <c r="D12" s="1">
        <v>161.96983718714799</v>
      </c>
      <c r="E12" s="1">
        <v>82.809526399712098</v>
      </c>
      <c r="F12" s="1">
        <v>3.2439676320532098</v>
      </c>
      <c r="G12" s="1">
        <f t="shared" si="0"/>
        <v>9.4739603370289682</v>
      </c>
      <c r="H12" s="1">
        <v>0.71445252938532</v>
      </c>
      <c r="I12" s="1">
        <v>4.5404942926637304</v>
      </c>
      <c r="J12" s="4">
        <v>5.6122498162119798E-6</v>
      </c>
      <c r="K12" s="1">
        <v>1.2094398353936799E-2</v>
      </c>
      <c r="L12" s="1" t="s">
        <v>171</v>
      </c>
      <c r="M12" s="1" t="s">
        <v>172</v>
      </c>
      <c r="N12" s="1" t="s">
        <v>173</v>
      </c>
      <c r="O12" s="2">
        <v>207151</v>
      </c>
      <c r="P12" s="5" t="str">
        <f t="shared" si="1"/>
        <v>NCBI</v>
      </c>
      <c r="Q12" s="6" t="str">
        <f t="shared" si="2"/>
        <v>GeneCards</v>
      </c>
    </row>
    <row r="13" spans="1:17" x14ac:dyDescent="0.35">
      <c r="A13" s="1" t="s">
        <v>199</v>
      </c>
      <c r="B13" s="1" t="s">
        <v>200</v>
      </c>
      <c r="C13" s="1">
        <v>98.186635694404899</v>
      </c>
      <c r="D13" s="1">
        <v>1187.8201994861599</v>
      </c>
      <c r="E13" s="1">
        <v>643.00341759028299</v>
      </c>
      <c r="F13" s="1">
        <v>2.7849232503689598</v>
      </c>
      <c r="G13" s="1">
        <f t="shared" si="0"/>
        <v>6.8920026217407306</v>
      </c>
      <c r="H13" s="1">
        <v>0.61855697911930596</v>
      </c>
      <c r="I13" s="1">
        <v>4.5022905639737498</v>
      </c>
      <c r="J13" s="4">
        <v>6.7224988339558503E-6</v>
      </c>
      <c r="K13" s="1">
        <v>1.2695140108284301E-2</v>
      </c>
      <c r="L13" s="1" t="s">
        <v>201</v>
      </c>
      <c r="M13" s="1" t="s">
        <v>202</v>
      </c>
      <c r="N13" s="1" t="s">
        <v>203</v>
      </c>
      <c r="O13" s="2">
        <v>66106</v>
      </c>
      <c r="P13" s="5" t="str">
        <f t="shared" si="1"/>
        <v>NCBI</v>
      </c>
      <c r="Q13" s="6" t="str">
        <f t="shared" si="2"/>
        <v>GeneCards</v>
      </c>
    </row>
    <row r="14" spans="1:17" x14ac:dyDescent="0.35">
      <c r="A14" s="1" t="s">
        <v>69</v>
      </c>
      <c r="B14" s="1" t="s">
        <v>70</v>
      </c>
      <c r="C14" s="1">
        <v>287.21540969727698</v>
      </c>
      <c r="D14" s="1">
        <v>12664.6908410961</v>
      </c>
      <c r="E14" s="1">
        <v>6475.9531253966597</v>
      </c>
      <c r="F14" s="1">
        <v>3.2434791522848099</v>
      </c>
      <c r="G14" s="1">
        <f t="shared" si="0"/>
        <v>9.4707531071969679</v>
      </c>
      <c r="H14" s="1">
        <v>0.71879417802710999</v>
      </c>
      <c r="I14" s="1">
        <v>4.5123892922828901</v>
      </c>
      <c r="J14" s="4">
        <v>6.4101395187457001E-6</v>
      </c>
      <c r="K14" s="1">
        <v>1.2695140108284301E-2</v>
      </c>
      <c r="L14" s="1" t="s">
        <v>71</v>
      </c>
      <c r="M14" s="1" t="s">
        <v>72</v>
      </c>
      <c r="N14" s="1" t="s">
        <v>73</v>
      </c>
      <c r="O14" s="2">
        <v>12825</v>
      </c>
      <c r="P14" s="5" t="str">
        <f t="shared" si="1"/>
        <v>NCBI</v>
      </c>
      <c r="Q14" s="6" t="str">
        <f t="shared" si="2"/>
        <v>GeneCards</v>
      </c>
    </row>
    <row r="15" spans="1:17" x14ac:dyDescent="0.35">
      <c r="A15" s="1" t="s">
        <v>119</v>
      </c>
      <c r="B15" s="1" t="s">
        <v>120</v>
      </c>
      <c r="C15" s="1">
        <v>78.307893390458702</v>
      </c>
      <c r="D15" s="1">
        <v>2049.4878415183998</v>
      </c>
      <c r="E15" s="1">
        <v>1063.8978674544301</v>
      </c>
      <c r="F15" s="1">
        <v>3.0712323717596299</v>
      </c>
      <c r="G15" s="1">
        <f t="shared" si="0"/>
        <v>8.4049100036841207</v>
      </c>
      <c r="H15" s="1">
        <v>0.69927185238818301</v>
      </c>
      <c r="I15" s="1">
        <v>4.3920434681742497</v>
      </c>
      <c r="J15" s="4">
        <v>1.12290241197986E-5</v>
      </c>
      <c r="K15" s="1">
        <v>1.8859419166101801E-2</v>
      </c>
      <c r="L15" s="1" t="s">
        <v>121</v>
      </c>
      <c r="M15" s="1" t="s">
        <v>122</v>
      </c>
      <c r="N15" s="1" t="s">
        <v>123</v>
      </c>
      <c r="O15" s="2">
        <v>21743</v>
      </c>
      <c r="P15" s="5" t="str">
        <f t="shared" si="1"/>
        <v>NCBI</v>
      </c>
      <c r="Q15" s="6" t="str">
        <f t="shared" si="2"/>
        <v>GeneCards</v>
      </c>
    </row>
    <row r="16" spans="1:17" x14ac:dyDescent="0.35">
      <c r="A16" s="1" t="s">
        <v>44</v>
      </c>
      <c r="B16" s="1" t="s">
        <v>45</v>
      </c>
      <c r="C16" s="1">
        <v>6.1441956912548399</v>
      </c>
      <c r="D16" s="1">
        <v>111.66313139153699</v>
      </c>
      <c r="E16" s="1">
        <v>58.903663541395701</v>
      </c>
      <c r="F16" s="1">
        <v>2.9317426921857601</v>
      </c>
      <c r="G16" s="1">
        <f t="shared" si="0"/>
        <v>7.6303153995837762</v>
      </c>
      <c r="H16" s="1">
        <v>0.67117214768469502</v>
      </c>
      <c r="I16" s="1">
        <v>4.3680934947900196</v>
      </c>
      <c r="J16" s="4">
        <v>1.25335840419547E-5</v>
      </c>
      <c r="K16" s="1">
        <v>1.9442756612238501E-2</v>
      </c>
      <c r="L16" s="1" t="s">
        <v>46</v>
      </c>
      <c r="M16" s="1" t="s">
        <v>47</v>
      </c>
      <c r="N16" s="1" t="s">
        <v>48</v>
      </c>
      <c r="O16" s="2">
        <v>69563</v>
      </c>
      <c r="P16" s="5" t="str">
        <f t="shared" si="1"/>
        <v>NCBI</v>
      </c>
      <c r="Q16" s="6" t="str">
        <f t="shared" si="2"/>
        <v>GeneCards</v>
      </c>
    </row>
    <row r="17" spans="1:17" x14ac:dyDescent="0.35">
      <c r="A17" s="1" t="s">
        <v>59</v>
      </c>
      <c r="B17" s="1" t="s">
        <v>60</v>
      </c>
      <c r="C17" s="1">
        <v>1236.78201278246</v>
      </c>
      <c r="D17" s="1">
        <v>30563.566500163299</v>
      </c>
      <c r="E17" s="1">
        <v>15900.174256472899</v>
      </c>
      <c r="F17" s="1">
        <v>3.04499363826665</v>
      </c>
      <c r="G17" s="1">
        <f t="shared" si="0"/>
        <v>8.2534290398652104</v>
      </c>
      <c r="H17" s="1">
        <v>0.69712766847790797</v>
      </c>
      <c r="I17" s="1">
        <v>4.3679139072402897</v>
      </c>
      <c r="J17" s="4">
        <v>1.2543891818511101E-5</v>
      </c>
      <c r="K17" s="1">
        <v>1.9442756612238501E-2</v>
      </c>
      <c r="L17" s="1" t="s">
        <v>61</v>
      </c>
      <c r="M17" s="1" t="s">
        <v>62</v>
      </c>
      <c r="N17" s="1" t="s">
        <v>63</v>
      </c>
      <c r="O17" s="2">
        <v>13179</v>
      </c>
      <c r="P17" s="5" t="str">
        <f t="shared" si="1"/>
        <v>NCBI</v>
      </c>
      <c r="Q17" s="6" t="str">
        <f t="shared" si="2"/>
        <v>GeneCards</v>
      </c>
    </row>
    <row r="18" spans="1:17" x14ac:dyDescent="0.35">
      <c r="A18" s="1" t="s">
        <v>54</v>
      </c>
      <c r="B18" s="1" t="s">
        <v>55</v>
      </c>
      <c r="C18" s="1">
        <v>202.38892141087101</v>
      </c>
      <c r="D18" s="1">
        <v>2773.8632802969701</v>
      </c>
      <c r="E18" s="1">
        <v>1488.12610085392</v>
      </c>
      <c r="F18" s="1">
        <v>2.7760379496301502</v>
      </c>
      <c r="G18" s="1">
        <f t="shared" si="0"/>
        <v>6.8496864528062664</v>
      </c>
      <c r="H18" s="1">
        <v>0.65278890756556196</v>
      </c>
      <c r="I18" s="1">
        <v>4.2525813742497398</v>
      </c>
      <c r="J18" s="4">
        <v>2.11320389580185E-5</v>
      </c>
      <c r="K18" s="1">
        <v>2.74404944341398E-2</v>
      </c>
      <c r="L18" s="1" t="s">
        <v>56</v>
      </c>
      <c r="M18" s="1" t="s">
        <v>57</v>
      </c>
      <c r="N18" s="1" t="s">
        <v>58</v>
      </c>
      <c r="O18" s="2">
        <v>17901</v>
      </c>
      <c r="P18" s="5" t="str">
        <f t="shared" si="1"/>
        <v>NCBI</v>
      </c>
      <c r="Q18" s="6" t="str">
        <f t="shared" si="2"/>
        <v>GeneCards</v>
      </c>
    </row>
    <row r="19" spans="1:17" x14ac:dyDescent="0.35">
      <c r="A19" s="1" t="s">
        <v>79</v>
      </c>
      <c r="B19" s="1" t="s">
        <v>80</v>
      </c>
      <c r="C19" s="1">
        <v>42.4325349178512</v>
      </c>
      <c r="D19" s="1">
        <v>2452.9878005319001</v>
      </c>
      <c r="E19" s="1">
        <v>1247.71016772487</v>
      </c>
      <c r="F19" s="1">
        <v>3.1045457529512799</v>
      </c>
      <c r="G19" s="1">
        <f t="shared" si="0"/>
        <v>8.6012465082628839</v>
      </c>
      <c r="H19" s="1">
        <v>0.73357212684683903</v>
      </c>
      <c r="I19" s="1">
        <v>4.2320933952272002</v>
      </c>
      <c r="J19" s="4">
        <v>2.31526223292131E-5</v>
      </c>
      <c r="K19" s="1">
        <v>2.8950782131041301E-2</v>
      </c>
      <c r="L19" s="1" t="s">
        <v>81</v>
      </c>
      <c r="M19" s="1" t="s">
        <v>82</v>
      </c>
      <c r="N19" s="1" t="s">
        <v>83</v>
      </c>
      <c r="O19" s="2">
        <v>27047</v>
      </c>
      <c r="P19" s="5" t="str">
        <f t="shared" si="1"/>
        <v>NCBI</v>
      </c>
      <c r="Q19" s="6" t="str">
        <f t="shared" si="2"/>
        <v>GeneCards</v>
      </c>
    </row>
    <row r="20" spans="1:17" x14ac:dyDescent="0.35">
      <c r="A20" s="1" t="s">
        <v>34</v>
      </c>
      <c r="B20" s="1" t="s">
        <v>35</v>
      </c>
      <c r="C20" s="1">
        <v>1508.5355605530101</v>
      </c>
      <c r="D20" s="1">
        <v>37598.823177215701</v>
      </c>
      <c r="E20" s="1">
        <v>19553.679368884299</v>
      </c>
      <c r="F20" s="1">
        <v>2.9821248369383402</v>
      </c>
      <c r="G20" s="1">
        <f t="shared" si="0"/>
        <v>7.9014905809006635</v>
      </c>
      <c r="H20" s="1">
        <v>0.70423493190261399</v>
      </c>
      <c r="I20" s="1">
        <v>4.2345596644597103</v>
      </c>
      <c r="J20" s="4">
        <v>2.2899998051599501E-5</v>
      </c>
      <c r="K20" s="1">
        <v>2.8950782131041301E-2</v>
      </c>
      <c r="L20" s="1" t="s">
        <v>36</v>
      </c>
      <c r="M20" s="1" t="s">
        <v>37</v>
      </c>
      <c r="N20" s="1" t="s">
        <v>38</v>
      </c>
      <c r="O20" s="2">
        <v>1634</v>
      </c>
      <c r="P20" s="5" t="str">
        <f t="shared" si="1"/>
        <v>NCBI</v>
      </c>
      <c r="Q20" s="6" t="str">
        <f t="shared" si="2"/>
        <v>GeneCards</v>
      </c>
    </row>
    <row r="21" spans="1:17" x14ac:dyDescent="0.35">
      <c r="A21" s="3" t="s">
        <v>89</v>
      </c>
      <c r="B21" s="3" t="s">
        <v>90</v>
      </c>
      <c r="C21" s="1">
        <v>18.457762699604601</v>
      </c>
      <c r="D21" s="1">
        <v>3047.5164013849298</v>
      </c>
      <c r="E21" s="1">
        <v>1532.98708204227</v>
      </c>
      <c r="F21" s="1">
        <v>3.1323113318787001</v>
      </c>
      <c r="G21" s="1">
        <f t="shared" si="0"/>
        <v>8.7683861347562058</v>
      </c>
      <c r="H21" s="1">
        <v>0.74314838595230204</v>
      </c>
      <c r="I21" s="1">
        <v>4.21492045342307</v>
      </c>
      <c r="J21" s="4">
        <v>2.4986624289960399E-5</v>
      </c>
      <c r="K21" s="1">
        <v>2.9738963191103199E-2</v>
      </c>
      <c r="L21" s="1" t="s">
        <v>91</v>
      </c>
      <c r="M21" s="1" t="s">
        <v>92</v>
      </c>
      <c r="N21" s="1" t="s">
        <v>93</v>
      </c>
      <c r="O21" s="2">
        <v>20944</v>
      </c>
      <c r="P21" s="5" t="str">
        <f t="shared" si="1"/>
        <v>NCBI</v>
      </c>
      <c r="Q21" s="6" t="str">
        <f t="shared" si="2"/>
        <v>GeneCards</v>
      </c>
    </row>
    <row r="22" spans="1:17" x14ac:dyDescent="0.35">
      <c r="A22" s="1" t="s">
        <v>24</v>
      </c>
      <c r="B22" s="1" t="s">
        <v>25</v>
      </c>
      <c r="C22" s="1">
        <v>29.016762384410701</v>
      </c>
      <c r="D22" s="1">
        <v>487.55579975132298</v>
      </c>
      <c r="E22" s="1">
        <v>258.28628106786698</v>
      </c>
      <c r="F22" s="1">
        <v>2.83395630764538</v>
      </c>
      <c r="G22" s="1">
        <f t="shared" si="0"/>
        <v>7.1302680220815686</v>
      </c>
      <c r="H22" s="1">
        <v>0.67820309300307102</v>
      </c>
      <c r="I22" s="1">
        <v>4.1786248645618498</v>
      </c>
      <c r="J22" s="4">
        <v>2.9327696742273701E-5</v>
      </c>
      <c r="K22" s="1">
        <v>3.1940384564959103E-2</v>
      </c>
      <c r="L22" s="1" t="s">
        <v>26</v>
      </c>
      <c r="M22" s="1" t="s">
        <v>27</v>
      </c>
      <c r="N22" s="1" t="s">
        <v>28</v>
      </c>
      <c r="O22" s="2">
        <v>17906</v>
      </c>
      <c r="P22" s="5" t="str">
        <f t="shared" si="1"/>
        <v>NCBI</v>
      </c>
      <c r="Q22" s="6" t="str">
        <f t="shared" si="2"/>
        <v>GeneCards</v>
      </c>
    </row>
    <row r="23" spans="1:17" x14ac:dyDescent="0.35">
      <c r="A23" s="1" t="s">
        <v>144</v>
      </c>
      <c r="B23" s="1" t="s">
        <v>145</v>
      </c>
      <c r="C23" s="1">
        <v>59.9512407171962</v>
      </c>
      <c r="D23" s="1">
        <v>3264.9629408382798</v>
      </c>
      <c r="E23" s="1">
        <v>1662.4570907777399</v>
      </c>
      <c r="F23" s="1">
        <v>3.0661716291070502</v>
      </c>
      <c r="G23" s="1">
        <f t="shared" si="0"/>
        <v>8.3754785789058968</v>
      </c>
      <c r="H23" s="1">
        <v>0.73377282839079705</v>
      </c>
      <c r="I23" s="1">
        <v>4.17863882454101</v>
      </c>
      <c r="J23" s="4">
        <v>2.93258969405866E-5</v>
      </c>
      <c r="K23" s="1">
        <v>3.1940384564959103E-2</v>
      </c>
      <c r="L23" s="1" t="s">
        <v>146</v>
      </c>
      <c r="M23" s="1" t="s">
        <v>147</v>
      </c>
      <c r="N23" s="1" t="s">
        <v>148</v>
      </c>
      <c r="O23" s="2">
        <v>208890</v>
      </c>
      <c r="P23" s="5" t="str">
        <f t="shared" si="1"/>
        <v>NCBI</v>
      </c>
      <c r="Q23" s="6" t="str">
        <f t="shared" si="2"/>
        <v>GeneCards</v>
      </c>
    </row>
    <row r="24" spans="1:17" x14ac:dyDescent="0.35">
      <c r="A24" s="1" t="s">
        <v>154</v>
      </c>
      <c r="B24" s="1" t="s">
        <v>155</v>
      </c>
      <c r="C24" s="1">
        <v>420.96522691154001</v>
      </c>
      <c r="D24" s="1">
        <v>20661.049163297499</v>
      </c>
      <c r="E24" s="1">
        <v>10541.007195104499</v>
      </c>
      <c r="F24" s="1">
        <v>3.0425331004444298</v>
      </c>
      <c r="G24" s="1">
        <f t="shared" si="0"/>
        <v>8.2393646909273777</v>
      </c>
      <c r="H24" s="1">
        <v>0.73239806610598801</v>
      </c>
      <c r="I24" s="1">
        <v>4.1542069009288403</v>
      </c>
      <c r="J24" s="4">
        <v>3.2641772283305199E-5</v>
      </c>
      <c r="K24" s="1">
        <v>3.4438769851193402E-2</v>
      </c>
      <c r="L24" s="1" t="s">
        <v>156</v>
      </c>
      <c r="M24" s="1" t="s">
        <v>157</v>
      </c>
      <c r="N24" s="1" t="s">
        <v>158</v>
      </c>
      <c r="O24" s="2">
        <v>100504404</v>
      </c>
      <c r="P24" s="5" t="str">
        <f t="shared" si="1"/>
        <v>NCBI</v>
      </c>
      <c r="Q24" s="6" t="str">
        <f t="shared" si="2"/>
        <v>GeneCards</v>
      </c>
    </row>
    <row r="25" spans="1:17" x14ac:dyDescent="0.35">
      <c r="A25" s="1" t="s">
        <v>39</v>
      </c>
      <c r="B25" s="1" t="s">
        <v>40</v>
      </c>
      <c r="C25" s="1">
        <v>0.383422055945499</v>
      </c>
      <c r="D25" s="1">
        <v>117.692397471916</v>
      </c>
      <c r="E25" s="1">
        <v>59.0379097639305</v>
      </c>
      <c r="F25" s="1">
        <v>3.0775294911555902</v>
      </c>
      <c r="G25" s="1">
        <f t="shared" si="0"/>
        <v>8.4416761924001786</v>
      </c>
      <c r="H25" s="1">
        <v>0.74361689946924103</v>
      </c>
      <c r="I25" s="1">
        <v>4.1385954156665798</v>
      </c>
      <c r="J25" s="4">
        <v>3.4943854326161397E-5</v>
      </c>
      <c r="K25" s="1">
        <v>3.5402202496698801E-2</v>
      </c>
      <c r="L25" s="1" t="s">
        <v>41</v>
      </c>
      <c r="M25" s="1" t="s">
        <v>42</v>
      </c>
      <c r="N25" s="1" t="s">
        <v>43</v>
      </c>
      <c r="O25" s="2">
        <v>108169190</v>
      </c>
      <c r="P25" s="5" t="str">
        <f t="shared" si="1"/>
        <v>NCBI</v>
      </c>
      <c r="Q25" s="6" t="str">
        <f t="shared" si="2"/>
        <v>GeneCards</v>
      </c>
    </row>
    <row r="26" spans="1:17" x14ac:dyDescent="0.35">
      <c r="A26" s="1" t="s">
        <v>84</v>
      </c>
      <c r="B26" s="1" t="s">
        <v>85</v>
      </c>
      <c r="C26" s="1">
        <v>53.200486837196699</v>
      </c>
      <c r="D26" s="1">
        <v>1335.5917597579401</v>
      </c>
      <c r="E26" s="1">
        <v>694.39612329756903</v>
      </c>
      <c r="F26" s="1">
        <v>2.93380620080924</v>
      </c>
      <c r="G26" s="1">
        <f t="shared" si="0"/>
        <v>7.64123696433977</v>
      </c>
      <c r="H26" s="1">
        <v>0.70889969542650999</v>
      </c>
      <c r="I26" s="1">
        <v>4.1385349997140404</v>
      </c>
      <c r="J26" s="4">
        <v>3.4953055730561098E-5</v>
      </c>
      <c r="K26" s="1">
        <v>3.5402202496698801E-2</v>
      </c>
      <c r="L26" s="1" t="s">
        <v>86</v>
      </c>
      <c r="M26" s="1" t="s">
        <v>87</v>
      </c>
      <c r="N26" s="1" t="s">
        <v>88</v>
      </c>
      <c r="O26" s="2">
        <v>208164</v>
      </c>
      <c r="P26" s="5" t="str">
        <f t="shared" si="1"/>
        <v>NCBI</v>
      </c>
      <c r="Q26" s="6" t="str">
        <f t="shared" si="2"/>
        <v>GeneCards</v>
      </c>
    </row>
    <row r="27" spans="1:17" x14ac:dyDescent="0.35">
      <c r="A27" s="1" t="s">
        <v>64</v>
      </c>
      <c r="B27" s="1" t="s">
        <v>65</v>
      </c>
      <c r="C27" s="1">
        <v>46.540242002516401</v>
      </c>
      <c r="D27" s="1">
        <v>2146.5701220751598</v>
      </c>
      <c r="E27" s="1">
        <v>1096.55518203884</v>
      </c>
      <c r="F27" s="1">
        <v>2.9932516330763699</v>
      </c>
      <c r="G27" s="1">
        <f t="shared" si="0"/>
        <v>7.9626664918432395</v>
      </c>
      <c r="H27" s="1">
        <v>0.73270615530643801</v>
      </c>
      <c r="I27" s="1">
        <v>4.0852006106383998</v>
      </c>
      <c r="J27" s="4">
        <v>4.4038751110056599E-5</v>
      </c>
      <c r="K27" s="1">
        <v>4.0549680965291698E-2</v>
      </c>
      <c r="L27" s="1" t="s">
        <v>66</v>
      </c>
      <c r="M27" s="1" t="s">
        <v>67</v>
      </c>
      <c r="N27" s="1" t="s">
        <v>68</v>
      </c>
      <c r="O27" s="2">
        <v>14181</v>
      </c>
      <c r="P27" s="5" t="str">
        <f t="shared" si="1"/>
        <v>NCBI</v>
      </c>
      <c r="Q27" s="6" t="str">
        <f t="shared" si="2"/>
        <v>GeneCards</v>
      </c>
    </row>
    <row r="28" spans="1:17" x14ac:dyDescent="0.35">
      <c r="A28" s="3" t="s">
        <v>159</v>
      </c>
      <c r="B28" s="3" t="s">
        <v>160</v>
      </c>
      <c r="C28" s="1">
        <v>181.4406532177</v>
      </c>
      <c r="D28" s="1">
        <v>4223.3844520353696</v>
      </c>
      <c r="E28" s="1">
        <v>2202.4125526265402</v>
      </c>
      <c r="F28" s="1">
        <v>2.8728822406618799</v>
      </c>
      <c r="G28" s="1">
        <f t="shared" si="0"/>
        <v>7.3252715449248456</v>
      </c>
      <c r="H28" s="1">
        <v>0.70897148292366596</v>
      </c>
      <c r="I28" s="1">
        <v>4.0521830706288</v>
      </c>
      <c r="J28" s="4">
        <v>5.0741934860635398E-5</v>
      </c>
      <c r="K28" s="1">
        <v>4.4278235765283398E-2</v>
      </c>
      <c r="L28" s="1" t="s">
        <v>161</v>
      </c>
      <c r="M28" s="1" t="s">
        <v>162</v>
      </c>
      <c r="N28" s="1" t="s">
        <v>163</v>
      </c>
      <c r="O28" s="2">
        <v>13078</v>
      </c>
      <c r="P28" s="5" t="str">
        <f t="shared" si="1"/>
        <v>NCBI</v>
      </c>
      <c r="Q28" s="6" t="str">
        <f t="shared" si="2"/>
        <v>GeneCards</v>
      </c>
    </row>
    <row r="29" spans="1:17" x14ac:dyDescent="0.35">
      <c r="A29" s="1" t="s">
        <v>19</v>
      </c>
      <c r="B29" s="1" t="s">
        <v>20</v>
      </c>
      <c r="C29" s="1">
        <v>69.577433907740001</v>
      </c>
      <c r="D29" s="1">
        <v>1345.0563367243001</v>
      </c>
      <c r="E29" s="1">
        <v>707.31688531602197</v>
      </c>
      <c r="F29" s="1">
        <v>2.8055742008140401</v>
      </c>
      <c r="G29" s="1">
        <f t="shared" si="0"/>
        <v>6.9913652166956402</v>
      </c>
      <c r="H29" s="1">
        <v>0.69896503837409196</v>
      </c>
      <c r="I29" s="1">
        <v>4.0138977585206099</v>
      </c>
      <c r="J29" s="4">
        <v>5.9724224574072601E-5</v>
      </c>
      <c r="K29" s="1">
        <v>4.9180228341340997E-2</v>
      </c>
      <c r="L29" s="1" t="s">
        <v>21</v>
      </c>
      <c r="M29" s="1" t="s">
        <v>22</v>
      </c>
      <c r="N29" s="1" t="s">
        <v>23</v>
      </c>
      <c r="O29" s="2">
        <v>13009</v>
      </c>
      <c r="P29" s="5" t="str">
        <f t="shared" si="1"/>
        <v>NCBI</v>
      </c>
      <c r="Q29" s="6" t="str">
        <f t="shared" si="2"/>
        <v>GeneCards</v>
      </c>
    </row>
    <row r="30" spans="1:17" x14ac:dyDescent="0.35">
      <c r="A30" s="1" t="s">
        <v>104</v>
      </c>
      <c r="B30" s="1" t="s">
        <v>105</v>
      </c>
      <c r="C30" s="1">
        <v>1.18110366940436</v>
      </c>
      <c r="D30" s="1">
        <v>142.03356085358499</v>
      </c>
      <c r="E30" s="1">
        <v>71.607332261494506</v>
      </c>
      <c r="F30" s="1">
        <v>2.9692252271612101</v>
      </c>
      <c r="G30" s="1">
        <f t="shared" si="0"/>
        <v>7.8311556730992971</v>
      </c>
      <c r="H30" s="1">
        <v>0.74300791832649604</v>
      </c>
      <c r="I30" s="1">
        <v>3.9962228583632098</v>
      </c>
      <c r="J30" s="4">
        <v>6.4361148595278093E-5</v>
      </c>
      <c r="K30" s="1">
        <v>5.1329282956478303E-2</v>
      </c>
      <c r="L30" s="1" t="s">
        <v>106</v>
      </c>
      <c r="M30" s="1" t="s">
        <v>107</v>
      </c>
      <c r="N30" s="1" t="s">
        <v>108</v>
      </c>
      <c r="O30" s="2">
        <v>641361</v>
      </c>
      <c r="P30" s="5" t="str">
        <f t="shared" si="1"/>
        <v>NCBI</v>
      </c>
      <c r="Q30" s="6" t="str">
        <f t="shared" si="2"/>
        <v>GeneCards</v>
      </c>
    </row>
    <row r="31" spans="1:17" x14ac:dyDescent="0.35">
      <c r="A31" s="1" t="s">
        <v>14</v>
      </c>
      <c r="B31" s="1" t="s">
        <v>15</v>
      </c>
      <c r="C31" s="1">
        <v>8.1443897783777306</v>
      </c>
      <c r="D31" s="1">
        <v>769.43429060034498</v>
      </c>
      <c r="E31" s="1">
        <v>388.78934018936098</v>
      </c>
      <c r="F31" s="1">
        <v>2.97009519586882</v>
      </c>
      <c r="G31" s="1">
        <f t="shared" si="0"/>
        <v>7.8358794121660775</v>
      </c>
      <c r="H31" s="1">
        <v>0.74274853103690197</v>
      </c>
      <c r="I31" s="1">
        <v>3.9987897272882802</v>
      </c>
      <c r="J31" s="4">
        <v>6.36672111108876E-5</v>
      </c>
      <c r="K31" s="1">
        <v>5.1329282956478303E-2</v>
      </c>
      <c r="L31" s="1" t="s">
        <v>16</v>
      </c>
      <c r="M31" s="1" t="s">
        <v>17</v>
      </c>
      <c r="N31" s="1" t="s">
        <v>18</v>
      </c>
      <c r="O31" s="2">
        <v>68311</v>
      </c>
      <c r="P31" s="5" t="str">
        <f t="shared" si="1"/>
        <v>NCBI</v>
      </c>
      <c r="Q31" s="6" t="str">
        <f t="shared" si="2"/>
        <v>GeneCards</v>
      </c>
    </row>
    <row r="32" spans="1:17" x14ac:dyDescent="0.35">
      <c r="A32" s="1" t="s">
        <v>179</v>
      </c>
      <c r="B32" s="1" t="s">
        <v>180</v>
      </c>
      <c r="C32" s="1">
        <v>49.281159252908601</v>
      </c>
      <c r="D32" s="1">
        <v>449.48885832573399</v>
      </c>
      <c r="E32" s="1">
        <v>249.38500878932101</v>
      </c>
      <c r="F32" s="1">
        <v>2.4554061634701001</v>
      </c>
      <c r="G32" s="1">
        <f t="shared" si="0"/>
        <v>5.4846751090021826</v>
      </c>
      <c r="H32" s="1">
        <v>0.62498168411002397</v>
      </c>
      <c r="I32" s="1">
        <v>3.928764995676</v>
      </c>
      <c r="J32" s="4">
        <v>8.5383227933523502E-5</v>
      </c>
      <c r="K32" s="1">
        <v>6.3547195257978001E-2</v>
      </c>
      <c r="L32" s="1" t="s">
        <v>181</v>
      </c>
      <c r="M32" s="1" t="s">
        <v>182</v>
      </c>
      <c r="N32" s="1" t="s">
        <v>183</v>
      </c>
      <c r="O32" s="2">
        <v>22160</v>
      </c>
      <c r="P32" s="5" t="str">
        <f t="shared" si="1"/>
        <v>NCBI</v>
      </c>
      <c r="Q32" s="6" t="str">
        <f t="shared" si="2"/>
        <v>GeneCards</v>
      </c>
    </row>
    <row r="33" spans="1:17" x14ac:dyDescent="0.35">
      <c r="A33" s="1" t="s">
        <v>114</v>
      </c>
      <c r="B33" s="1" t="s">
        <v>115</v>
      </c>
      <c r="C33" s="1">
        <v>55.116990305054003</v>
      </c>
      <c r="D33" s="1">
        <v>930.98248683403006</v>
      </c>
      <c r="E33" s="1">
        <v>493.049738569542</v>
      </c>
      <c r="F33" s="1">
        <v>2.7099869504025502</v>
      </c>
      <c r="G33" s="1">
        <f t="shared" si="0"/>
        <v>6.5431572834284406</v>
      </c>
      <c r="H33" s="1">
        <v>0.69582612070672301</v>
      </c>
      <c r="I33" s="1">
        <v>3.89463239415347</v>
      </c>
      <c r="J33" s="4">
        <v>9.8347764402594498E-5</v>
      </c>
      <c r="K33" s="1">
        <v>6.9981649994750594E-2</v>
      </c>
      <c r="L33" s="1" t="s">
        <v>116</v>
      </c>
      <c r="M33" s="1" t="s">
        <v>117</v>
      </c>
      <c r="N33" s="1" t="s">
        <v>118</v>
      </c>
      <c r="O33" s="2">
        <v>14264</v>
      </c>
      <c r="P33" s="5" t="str">
        <f t="shared" si="1"/>
        <v>NCBI</v>
      </c>
      <c r="Q33" s="6" t="str">
        <f t="shared" si="2"/>
        <v>GeneCards</v>
      </c>
    </row>
    <row r="34" spans="1:17" x14ac:dyDescent="0.35">
      <c r="A34" s="1" t="s">
        <v>139</v>
      </c>
      <c r="B34" s="1" t="s">
        <v>140</v>
      </c>
      <c r="C34" s="1">
        <v>53.715352671534603</v>
      </c>
      <c r="D34" s="1">
        <v>1305.90376468299</v>
      </c>
      <c r="E34" s="1">
        <v>679.80955867726198</v>
      </c>
      <c r="F34" s="1">
        <v>2.7779591802268899</v>
      </c>
      <c r="G34" s="1">
        <f t="shared" si="0"/>
        <v>6.8588142262793186</v>
      </c>
      <c r="H34" s="1">
        <v>0.71963800370668196</v>
      </c>
      <c r="I34" s="1">
        <v>3.8602174508826499</v>
      </c>
      <c r="J34" s="1">
        <v>1.13286166697481E-4</v>
      </c>
      <c r="K34" s="1">
        <v>7.6501217519010595E-2</v>
      </c>
      <c r="L34" s="1" t="s">
        <v>141</v>
      </c>
      <c r="M34" s="1" t="s">
        <v>142</v>
      </c>
      <c r="N34" s="1" t="s">
        <v>143</v>
      </c>
      <c r="O34" s="2">
        <v>11752</v>
      </c>
      <c r="P34" s="5" t="str">
        <f t="shared" si="1"/>
        <v>NCBI</v>
      </c>
      <c r="Q34" s="6" t="str">
        <f t="shared" si="2"/>
        <v>GeneCards</v>
      </c>
    </row>
    <row r="35" spans="1:17" x14ac:dyDescent="0.35">
      <c r="A35" s="1" t="s">
        <v>74</v>
      </c>
      <c r="B35" s="1" t="s">
        <v>75</v>
      </c>
      <c r="C35" s="1">
        <v>5.0473799842298801</v>
      </c>
      <c r="D35" s="1">
        <v>90.995596329835294</v>
      </c>
      <c r="E35" s="1">
        <v>48.0214881570326</v>
      </c>
      <c r="F35" s="1">
        <v>2.6571541816948501</v>
      </c>
      <c r="G35" s="1">
        <f t="shared" si="0"/>
        <v>6.3078754829115953</v>
      </c>
      <c r="H35" s="1">
        <v>0.70418650749797196</v>
      </c>
      <c r="I35" s="1">
        <v>3.7733670744926999</v>
      </c>
      <c r="J35" s="1">
        <v>1.6105904804453801E-4</v>
      </c>
      <c r="K35" s="1">
        <v>9.5396875328602401E-2</v>
      </c>
      <c r="L35" s="1" t="s">
        <v>76</v>
      </c>
      <c r="M35" s="1" t="s">
        <v>77</v>
      </c>
      <c r="N35" s="1" t="s">
        <v>78</v>
      </c>
      <c r="O35" s="2">
        <v>108168096</v>
      </c>
      <c r="P35" s="5" t="str">
        <f t="shared" si="1"/>
        <v>NCBI</v>
      </c>
      <c r="Q35" s="6" t="str">
        <f t="shared" si="2"/>
        <v>GeneCards</v>
      </c>
    </row>
  </sheetData>
  <sortState ref="F3:L35">
    <sortCondition ref="K3:K3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opLeftCell="E1" workbookViewId="0">
      <selection activeCell="G15" sqref="G15"/>
    </sheetView>
  </sheetViews>
  <sheetFormatPr defaultColWidth="8.7265625" defaultRowHeight="14.5" x14ac:dyDescent="0.35"/>
  <cols>
    <col min="1" max="1" width="26.453125" style="7" bestFit="1" customWidth="1"/>
    <col min="2" max="2" width="23.7265625" style="7" bestFit="1" customWidth="1"/>
    <col min="3" max="4" width="12" style="7" bestFit="1" customWidth="1"/>
    <col min="5" max="5" width="8.7265625" style="7"/>
    <col min="6" max="6" width="15.26953125" style="7" bestFit="1" customWidth="1"/>
    <col min="7" max="7" width="15.26953125" style="7" customWidth="1"/>
    <col min="8" max="8" width="12" style="7" bestFit="1" customWidth="1"/>
    <col min="9" max="9" width="12.7265625" style="7" bestFit="1" customWidth="1"/>
    <col min="10" max="10" width="8.26953125" style="7" bestFit="1" customWidth="1"/>
    <col min="11" max="11" width="12" style="7" bestFit="1" customWidth="1"/>
    <col min="12" max="12" width="83.1796875" style="7" bestFit="1" customWidth="1"/>
    <col min="13" max="13" width="13.453125" style="7" bestFit="1" customWidth="1"/>
    <col min="14" max="14" width="9.81640625" style="7" bestFit="1" customWidth="1"/>
    <col min="15" max="16384" width="8.7265625" style="7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205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1" t="s">
        <v>204</v>
      </c>
      <c r="Q1" s="3" t="s">
        <v>204</v>
      </c>
    </row>
    <row r="2" spans="1:17" x14ac:dyDescent="0.35">
      <c r="A2" s="3" t="s">
        <v>129</v>
      </c>
      <c r="B2" s="1" t="s">
        <v>130</v>
      </c>
      <c r="C2" s="1">
        <v>13693.045722049201</v>
      </c>
      <c r="D2" s="1">
        <v>337.29282187921001</v>
      </c>
      <c r="E2" s="1">
        <v>7015.1692719641997</v>
      </c>
      <c r="F2" s="1">
        <v>-3.3904668860763998</v>
      </c>
      <c r="G2" s="1" t="str">
        <f>IF(F2&gt;0, 2^F2, CONCATENATE("-", 2^ABS(F2)))</f>
        <v>-10.4865403440309</v>
      </c>
      <c r="H2" s="1">
        <v>0.70414424492151295</v>
      </c>
      <c r="I2" s="1">
        <v>-4.8150175344461097</v>
      </c>
      <c r="J2" s="4">
        <v>1.47186965387907E-6</v>
      </c>
      <c r="K2" s="1">
        <v>4.6890826660910502E-3</v>
      </c>
      <c r="L2" s="1" t="s">
        <v>131</v>
      </c>
      <c r="M2" s="1" t="s">
        <v>132</v>
      </c>
      <c r="N2" s="3" t="s">
        <v>133</v>
      </c>
      <c r="O2" s="2">
        <v>20716</v>
      </c>
      <c r="P2" s="5" t="str">
        <f>HYPERLINK(CONCATENATE("https://www.ncbi.nlm.nih.gov/gene/?term=",O2),"NCBI")</f>
        <v>NCBI</v>
      </c>
      <c r="Q2" s="6" t="str">
        <f>HYPERLINK(CONCATENATE("http://www.genecards.org/Search/Keyword?queryString=",N2),"GeneCards")</f>
        <v>GeneCards</v>
      </c>
    </row>
    <row r="3" spans="1:17" x14ac:dyDescent="0.35">
      <c r="A3" s="1" t="s">
        <v>109</v>
      </c>
      <c r="B3" s="1" t="s">
        <v>110</v>
      </c>
      <c r="C3" s="1">
        <v>244.69390130275801</v>
      </c>
      <c r="D3" s="1">
        <v>12.5894312054401</v>
      </c>
      <c r="E3" s="1">
        <v>128.64166625409899</v>
      </c>
      <c r="F3" s="1">
        <v>-3.0122070155533902</v>
      </c>
      <c r="G3" s="1" t="str">
        <f>IF(F3&gt;0, 2^F3, CONCATENATE("-", 2^ABS(F3)))</f>
        <v>-8.06797724828624</v>
      </c>
      <c r="H3" s="1">
        <v>0.66950084845098501</v>
      </c>
      <c r="I3" s="1">
        <v>-4.4991832684345203</v>
      </c>
      <c r="J3" s="4">
        <v>6.8215031360028403E-6</v>
      </c>
      <c r="K3" s="1">
        <v>1.2695140108284301E-2</v>
      </c>
      <c r="L3" s="1" t="s">
        <v>111</v>
      </c>
      <c r="M3" s="1" t="s">
        <v>112</v>
      </c>
      <c r="N3" s="1" t="s">
        <v>113</v>
      </c>
      <c r="O3" s="2">
        <v>19374</v>
      </c>
      <c r="P3" s="5" t="str">
        <f>HYPERLINK(CONCATENATE("https://www.ncbi.nlm.nih.gov/gene/?term=",O3),"NCBI")</f>
        <v>NCBI</v>
      </c>
      <c r="Q3" s="6" t="str">
        <f>HYPERLINK(CONCATENATE("http://www.genecards.org/Search/Keyword?queryString=",N3),"GeneCards")</f>
        <v>GeneCards</v>
      </c>
    </row>
    <row r="4" spans="1:17" x14ac:dyDescent="0.35">
      <c r="A4" s="1" t="s">
        <v>174</v>
      </c>
      <c r="B4" s="1" t="s">
        <v>175</v>
      </c>
      <c r="C4" s="1">
        <v>252.74194408204301</v>
      </c>
      <c r="D4" s="1">
        <v>6.0230654551706904</v>
      </c>
      <c r="E4" s="1">
        <v>129.38250476860699</v>
      </c>
      <c r="F4" s="1">
        <v>-3.1395618059774502</v>
      </c>
      <c r="G4" s="1" t="str">
        <f>IF(F4&gt;0, 2^F4, CONCATENATE("-", 2^ABS(F4)))</f>
        <v>-8.81256385444814</v>
      </c>
      <c r="H4" s="1">
        <v>0.71994462897897604</v>
      </c>
      <c r="I4" s="1">
        <v>-4.3608378750320904</v>
      </c>
      <c r="J4" s="4">
        <v>1.2956534370131401E-5</v>
      </c>
      <c r="K4" s="1">
        <v>1.95866057265487E-2</v>
      </c>
      <c r="L4" s="1" t="s">
        <v>176</v>
      </c>
      <c r="M4" s="1" t="s">
        <v>177</v>
      </c>
      <c r="N4" s="1" t="s">
        <v>178</v>
      </c>
      <c r="O4" s="2">
        <v>17345</v>
      </c>
      <c r="P4" s="5" t="str">
        <f>HYPERLINK(CONCATENATE("https://www.ncbi.nlm.nih.gov/gene/?term=",O4),"NCBI")</f>
        <v>NCBI</v>
      </c>
      <c r="Q4" s="6" t="str">
        <f>HYPERLINK(CONCATENATE("http://www.genecards.org/Search/Keyword?queryString=",N4),"GeneCards")</f>
        <v>GeneCards</v>
      </c>
    </row>
    <row r="5" spans="1:17" x14ac:dyDescent="0.35">
      <c r="A5" s="1" t="s">
        <v>134</v>
      </c>
      <c r="B5" s="1" t="s">
        <v>135</v>
      </c>
      <c r="C5" s="1">
        <v>778.45135624117495</v>
      </c>
      <c r="D5" s="1">
        <v>50.317453424154699</v>
      </c>
      <c r="E5" s="1">
        <v>414.38440483266498</v>
      </c>
      <c r="F5" s="1">
        <v>-2.8036378878183901</v>
      </c>
      <c r="G5" s="1" t="str">
        <f>IF(F5&gt;0, 2^F5, CONCATENATE("-", 2^ABS(F5)))</f>
        <v>-6.98198805080256</v>
      </c>
      <c r="H5" s="1">
        <v>0.66967719834216499</v>
      </c>
      <c r="I5" s="1">
        <v>-4.1865512141655801</v>
      </c>
      <c r="J5" s="4">
        <v>2.8322504958877E-5</v>
      </c>
      <c r="K5" s="1">
        <v>3.1873832386220699E-2</v>
      </c>
      <c r="L5" s="1" t="s">
        <v>136</v>
      </c>
      <c r="M5" s="1" t="s">
        <v>137</v>
      </c>
      <c r="N5" s="1" t="s">
        <v>138</v>
      </c>
      <c r="O5" s="2">
        <v>12062</v>
      </c>
      <c r="P5" s="5" t="str">
        <f>HYPERLINK(CONCATENATE("https://www.ncbi.nlm.nih.gov/gene/?term=",O5),"NCBI")</f>
        <v>NCBI</v>
      </c>
      <c r="Q5" s="6" t="str">
        <f>HYPERLINK(CONCATENATE("http://www.genecards.org/Search/Keyword?queryString=",N5),"GeneCards")</f>
        <v>GeneCards</v>
      </c>
    </row>
  </sheetData>
  <sortState ref="D2:Q5">
    <sortCondition ref="K2:K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DE_genes_with_symbols</vt:lpstr>
      <vt:lpstr>Male&gt;Female</vt:lpstr>
      <vt:lpstr>Female&gt;Male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ScottAGivan</dc:creator>
  <cp:lastModifiedBy>Rosenfeld, Cheryl S.</cp:lastModifiedBy>
  <dcterms:created xsi:type="dcterms:W3CDTF">2017-10-04T18:37:05Z</dcterms:created>
  <dcterms:modified xsi:type="dcterms:W3CDTF">2018-06-29T18:15:30Z</dcterms:modified>
</cp:coreProperties>
</file>