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benplaco/Desktop/ANILLOS RATON ANALISIS/NEW/DE_DT_MICERINGS_20180625/Paper/FINAL/BMC/REVISION/Additional files revision/"/>
    </mc:Choice>
  </mc:AlternateContent>
  <bookViews>
    <workbookView xWindow="3200" yWindow="460" windowWidth="25600" windowHeight="17540" tabRatio="500"/>
  </bookViews>
  <sheets>
    <sheet name="A. E11" sheetId="4" r:id="rId1"/>
    <sheet name="B. E12" sheetId="1" r:id="rId2"/>
    <sheet name="description" sheetId="5" state="hidden" r:id="rId3"/>
    <sheet name="Registers" sheetId="3" state="hidden" r:id="rId4"/>
    <sheet name="C. Find" sheetId="2" r:id="rId5"/>
    <sheet name="D. Ontology" sheetId="6" r:id="rId6"/>
  </sheets>
  <definedNames>
    <definedName name="_xlnm._FilterDatabase" localSheetId="0" hidden="1">'A. E11'!$B$1:$B$229</definedName>
    <definedName name="_xlnm._FilterDatabase" localSheetId="1" hidden="1">'B. E12'!$B$1:$B$359</definedName>
    <definedName name="_xlnm.Extract" localSheetId="0">Registers!$A$1</definedName>
    <definedName name="_xlnm.Extract" localSheetId="1">'B. E12'!$J$1</definedName>
    <definedName name="Genes">Registers!$B$2:$B$150</definedName>
    <definedName name="Vendedores">Registers!$B$2:$B$150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2" i="4" l="1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H2" i="1"/>
  <c r="H6" i="1"/>
  <c r="H4" i="1"/>
  <c r="H5" i="1"/>
  <c r="H8" i="1"/>
  <c r="H7" i="1"/>
  <c r="H10" i="1"/>
  <c r="H11" i="1"/>
  <c r="H12" i="1"/>
  <c r="H9" i="1"/>
  <c r="H15" i="1"/>
  <c r="H16" i="1"/>
  <c r="H14" i="1"/>
  <c r="H13" i="1"/>
  <c r="H18" i="1"/>
  <c r="H17" i="1"/>
  <c r="H21" i="1"/>
  <c r="H20" i="1"/>
  <c r="H19" i="1"/>
  <c r="H23" i="1"/>
  <c r="H22" i="1"/>
  <c r="H27" i="1"/>
  <c r="H26" i="1"/>
  <c r="H24" i="1"/>
  <c r="H25" i="1"/>
  <c r="H29" i="1"/>
  <c r="H30" i="1"/>
  <c r="H28" i="1"/>
  <c r="H32" i="1"/>
  <c r="H31" i="1"/>
  <c r="H35" i="1"/>
  <c r="H33" i="1"/>
  <c r="H34" i="1"/>
  <c r="H37" i="1"/>
  <c r="H36" i="1"/>
  <c r="H39" i="1"/>
  <c r="H38" i="1"/>
  <c r="H41" i="1"/>
  <c r="H40" i="1"/>
  <c r="H43" i="1"/>
  <c r="H42" i="1"/>
  <c r="H45" i="1"/>
  <c r="H44" i="1"/>
  <c r="H47" i="1"/>
  <c r="H46" i="1"/>
  <c r="H49" i="1"/>
  <c r="H48" i="1"/>
  <c r="H51" i="1"/>
  <c r="H50" i="1"/>
  <c r="H53" i="1"/>
  <c r="H52" i="1"/>
  <c r="H55" i="1"/>
  <c r="H54" i="1"/>
  <c r="H57" i="1"/>
  <c r="H56" i="1"/>
  <c r="H59" i="1"/>
  <c r="H58" i="1"/>
  <c r="H61" i="1"/>
  <c r="H60" i="1"/>
  <c r="H63" i="1"/>
  <c r="H62" i="1"/>
  <c r="H65" i="1"/>
  <c r="H64" i="1"/>
  <c r="H67" i="1"/>
  <c r="H66" i="1"/>
  <c r="H71" i="1"/>
  <c r="H69" i="1"/>
  <c r="H68" i="1"/>
  <c r="H70" i="1"/>
  <c r="H73" i="1"/>
  <c r="H74" i="1"/>
  <c r="H75" i="1"/>
  <c r="H72" i="1"/>
  <c r="H77" i="1"/>
  <c r="H76" i="1"/>
  <c r="H79" i="1"/>
  <c r="H78" i="1"/>
  <c r="H82" i="1"/>
  <c r="H83" i="1"/>
  <c r="H80" i="1"/>
  <c r="H81" i="1"/>
  <c r="H85" i="1"/>
  <c r="H84" i="1"/>
  <c r="H87" i="1"/>
  <c r="H86" i="1"/>
  <c r="H89" i="1"/>
  <c r="H88" i="1"/>
  <c r="H91" i="1"/>
  <c r="H90" i="1"/>
  <c r="H93" i="1"/>
  <c r="H92" i="1"/>
  <c r="H97" i="1"/>
  <c r="H95" i="1"/>
  <c r="H96" i="1"/>
  <c r="H94" i="1"/>
  <c r="H100" i="1"/>
  <c r="H98" i="1"/>
  <c r="H99" i="1"/>
  <c r="H102" i="1"/>
  <c r="H101" i="1"/>
  <c r="H104" i="1"/>
  <c r="H103" i="1"/>
  <c r="H107" i="1"/>
  <c r="H108" i="1"/>
  <c r="H106" i="1"/>
  <c r="H105" i="1"/>
  <c r="H110" i="1"/>
  <c r="H109" i="1"/>
  <c r="H112" i="1"/>
  <c r="H111" i="1"/>
  <c r="H114" i="1"/>
  <c r="H113" i="1"/>
  <c r="H116" i="1"/>
  <c r="H115" i="1"/>
  <c r="H119" i="1"/>
  <c r="H121" i="1"/>
  <c r="H120" i="1"/>
  <c r="H117" i="1"/>
  <c r="H118" i="1"/>
  <c r="H123" i="1"/>
  <c r="H122" i="1"/>
  <c r="H125" i="1"/>
  <c r="H124" i="1"/>
  <c r="H127" i="1"/>
  <c r="H126" i="1"/>
  <c r="H129" i="1"/>
  <c r="H128" i="1"/>
  <c r="H131" i="1"/>
  <c r="H130" i="1"/>
  <c r="H133" i="1"/>
  <c r="H132" i="1"/>
  <c r="H135" i="1"/>
  <c r="H134" i="1"/>
  <c r="H137" i="1"/>
  <c r="H136" i="1"/>
  <c r="H139" i="1"/>
  <c r="H138" i="1"/>
  <c r="H141" i="1"/>
  <c r="H140" i="1"/>
  <c r="H144" i="1"/>
  <c r="H142" i="1"/>
  <c r="H143" i="1"/>
  <c r="H146" i="1"/>
  <c r="H145" i="1"/>
  <c r="H149" i="1"/>
  <c r="H147" i="1"/>
  <c r="H148" i="1"/>
  <c r="H151" i="1"/>
  <c r="H150" i="1"/>
  <c r="H153" i="1"/>
  <c r="H152" i="1"/>
  <c r="H155" i="1"/>
  <c r="H154" i="1"/>
  <c r="H158" i="1"/>
  <c r="H157" i="1"/>
  <c r="H156" i="1"/>
  <c r="H160" i="1"/>
  <c r="H159" i="1"/>
  <c r="H162" i="1"/>
  <c r="H161" i="1"/>
  <c r="H164" i="1"/>
  <c r="H163" i="1"/>
  <c r="H166" i="1"/>
  <c r="H165" i="1"/>
  <c r="H168" i="1"/>
  <c r="H167" i="1"/>
  <c r="H170" i="1"/>
  <c r="H169" i="1"/>
  <c r="H174" i="1"/>
  <c r="H171" i="1"/>
  <c r="H173" i="1"/>
  <c r="H172" i="1"/>
  <c r="H177" i="1"/>
  <c r="H176" i="1"/>
  <c r="H175" i="1"/>
  <c r="H179" i="1"/>
  <c r="H178" i="1"/>
  <c r="H183" i="1"/>
  <c r="H182" i="1"/>
  <c r="H181" i="1"/>
  <c r="H180" i="1"/>
  <c r="H185" i="1"/>
  <c r="H184" i="1"/>
  <c r="H187" i="1"/>
  <c r="H188" i="1"/>
  <c r="H186" i="1"/>
  <c r="H190" i="1"/>
  <c r="H189" i="1"/>
  <c r="H192" i="1"/>
  <c r="H191" i="1"/>
  <c r="H194" i="1"/>
  <c r="H196" i="1"/>
  <c r="H195" i="1"/>
  <c r="H193" i="1"/>
  <c r="H199" i="1"/>
  <c r="H201" i="1"/>
  <c r="H200" i="1"/>
  <c r="H197" i="1"/>
  <c r="H198" i="1"/>
  <c r="H203" i="1"/>
  <c r="H202" i="1"/>
  <c r="H205" i="1"/>
  <c r="H204" i="1"/>
  <c r="H207" i="1"/>
  <c r="H206" i="1"/>
  <c r="H209" i="1"/>
  <c r="H210" i="1"/>
  <c r="H211" i="1"/>
  <c r="H208" i="1"/>
  <c r="H213" i="1"/>
  <c r="H212" i="1"/>
  <c r="H215" i="1"/>
  <c r="H214" i="1"/>
  <c r="H217" i="1"/>
  <c r="H216" i="1"/>
  <c r="H219" i="1"/>
  <c r="H218" i="1"/>
  <c r="H221" i="1"/>
  <c r="H220" i="1"/>
  <c r="H223" i="1"/>
  <c r="H222" i="1"/>
  <c r="H225" i="1"/>
  <c r="H224" i="1"/>
  <c r="H227" i="1"/>
  <c r="H226" i="1"/>
  <c r="H229" i="1"/>
  <c r="H228" i="1"/>
  <c r="H232" i="1"/>
  <c r="H233" i="1"/>
  <c r="H234" i="1"/>
  <c r="H230" i="1"/>
  <c r="H231" i="1"/>
  <c r="H236" i="1"/>
  <c r="H235" i="1"/>
  <c r="H238" i="1"/>
  <c r="H237" i="1"/>
  <c r="H240" i="1"/>
  <c r="H239" i="1"/>
  <c r="H242" i="1"/>
  <c r="H243" i="1"/>
  <c r="H241" i="1"/>
  <c r="H245" i="1"/>
  <c r="H244" i="1"/>
  <c r="H247" i="1"/>
  <c r="H248" i="1"/>
  <c r="H246" i="1"/>
  <c r="H250" i="1"/>
  <c r="H249" i="1"/>
  <c r="H252" i="1"/>
  <c r="H251" i="1"/>
  <c r="H258" i="1"/>
  <c r="H254" i="1"/>
  <c r="H257" i="1"/>
  <c r="H255" i="1"/>
  <c r="H253" i="1"/>
  <c r="H256" i="1"/>
  <c r="H260" i="1"/>
  <c r="H259" i="1"/>
  <c r="H262" i="1"/>
  <c r="H261" i="1"/>
  <c r="H264" i="1"/>
  <c r="H263" i="1"/>
  <c r="H267" i="1"/>
  <c r="H265" i="1"/>
  <c r="H266" i="1"/>
  <c r="H269" i="1"/>
  <c r="H268" i="1"/>
  <c r="H272" i="1"/>
  <c r="H270" i="1"/>
  <c r="H271" i="1"/>
  <c r="H275" i="1"/>
  <c r="H274" i="1"/>
  <c r="H273" i="1"/>
  <c r="H277" i="1"/>
  <c r="H276" i="1"/>
  <c r="H280" i="1"/>
  <c r="H279" i="1"/>
  <c r="H278" i="1"/>
  <c r="H283" i="1"/>
  <c r="H281" i="1"/>
  <c r="H282" i="1"/>
  <c r="H285" i="1"/>
  <c r="H284" i="1"/>
  <c r="H287" i="1"/>
  <c r="H286" i="1"/>
  <c r="H289" i="1"/>
  <c r="H288" i="1"/>
  <c r="H292" i="1"/>
  <c r="H290" i="1"/>
  <c r="H291" i="1"/>
  <c r="H294" i="1"/>
  <c r="H293" i="1"/>
  <c r="H296" i="1"/>
  <c r="H295" i="1"/>
  <c r="H298" i="1"/>
  <c r="H297" i="1"/>
  <c r="H300" i="1"/>
  <c r="H299" i="1"/>
  <c r="H303" i="1"/>
  <c r="H302" i="1"/>
  <c r="H301" i="1"/>
  <c r="H305" i="1"/>
  <c r="H304" i="1"/>
  <c r="H307" i="1"/>
  <c r="H306" i="1"/>
  <c r="H309" i="1"/>
  <c r="H308" i="1"/>
  <c r="H311" i="1"/>
  <c r="H310" i="1"/>
  <c r="H313" i="1"/>
  <c r="H312" i="1"/>
  <c r="H315" i="1"/>
  <c r="H314" i="1"/>
  <c r="H317" i="1"/>
  <c r="H316" i="1"/>
  <c r="H319" i="1"/>
  <c r="H318" i="1"/>
  <c r="H321" i="1"/>
  <c r="H320" i="1"/>
  <c r="H323" i="1"/>
  <c r="H322" i="1"/>
  <c r="H325" i="1"/>
  <c r="H326" i="1"/>
  <c r="H324" i="1"/>
  <c r="H328" i="1"/>
  <c r="H327" i="1"/>
  <c r="H331" i="1"/>
  <c r="H329" i="1"/>
  <c r="H330" i="1"/>
  <c r="H333" i="1"/>
  <c r="H332" i="1"/>
  <c r="H335" i="1"/>
  <c r="H334" i="1"/>
  <c r="H337" i="1"/>
  <c r="H336" i="1"/>
  <c r="H339" i="1"/>
  <c r="H338" i="1"/>
  <c r="H341" i="1"/>
  <c r="H340" i="1"/>
  <c r="H343" i="1"/>
  <c r="H342" i="1"/>
  <c r="H345" i="1"/>
  <c r="H344" i="1"/>
  <c r="H347" i="1"/>
  <c r="H346" i="1"/>
  <c r="H349" i="1"/>
  <c r="H348" i="1"/>
  <c r="H351" i="1"/>
  <c r="H352" i="1"/>
  <c r="H350" i="1"/>
  <c r="H354" i="1"/>
  <c r="H353" i="1"/>
  <c r="H356" i="1"/>
  <c r="H357" i="1"/>
  <c r="H355" i="1"/>
  <c r="H359" i="1"/>
  <c r="H358" i="1"/>
  <c r="H3" i="1"/>
  <c r="H2" i="4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A3" i="1"/>
  <c r="A2" i="1"/>
  <c r="A6" i="1"/>
  <c r="A4" i="1"/>
  <c r="A5" i="1"/>
  <c r="A8" i="1"/>
  <c r="A7" i="1"/>
  <c r="A10" i="1"/>
  <c r="A11" i="1"/>
  <c r="A12" i="1"/>
  <c r="A9" i="1"/>
  <c r="A15" i="1"/>
  <c r="A16" i="1"/>
  <c r="A14" i="1"/>
  <c r="A13" i="1"/>
  <c r="A18" i="1"/>
  <c r="A17" i="1"/>
  <c r="A21" i="1"/>
  <c r="A20" i="1"/>
  <c r="A19" i="1"/>
  <c r="A23" i="1"/>
  <c r="A22" i="1"/>
  <c r="A27" i="1"/>
  <c r="A26" i="1"/>
  <c r="A24" i="1"/>
  <c r="A25" i="1"/>
  <c r="A29" i="1"/>
  <c r="A30" i="1"/>
  <c r="A28" i="1"/>
  <c r="A32" i="1"/>
  <c r="A31" i="1"/>
  <c r="A35" i="1"/>
  <c r="A33" i="1"/>
  <c r="A34" i="1"/>
  <c r="A37" i="1"/>
  <c r="A36" i="1"/>
  <c r="A39" i="1"/>
  <c r="A38" i="1"/>
  <c r="A41" i="1"/>
  <c r="A40" i="1"/>
  <c r="A43" i="1"/>
  <c r="A42" i="1"/>
  <c r="A45" i="1"/>
  <c r="A44" i="1"/>
  <c r="A47" i="1"/>
  <c r="A46" i="1"/>
  <c r="A49" i="1"/>
  <c r="A48" i="1"/>
  <c r="A51" i="1"/>
  <c r="A50" i="1"/>
  <c r="A53" i="1"/>
  <c r="A52" i="1"/>
  <c r="A55" i="1"/>
  <c r="A54" i="1"/>
  <c r="A57" i="1"/>
  <c r="A56" i="1"/>
  <c r="A59" i="1"/>
  <c r="A58" i="1"/>
  <c r="A61" i="1"/>
  <c r="A60" i="1"/>
  <c r="A63" i="1"/>
  <c r="A62" i="1"/>
  <c r="A65" i="1"/>
  <c r="A64" i="1"/>
  <c r="A67" i="1"/>
  <c r="A66" i="1"/>
  <c r="A71" i="1"/>
  <c r="A69" i="1"/>
  <c r="A68" i="1"/>
  <c r="A70" i="1"/>
  <c r="A73" i="1"/>
  <c r="A74" i="1"/>
  <c r="A75" i="1"/>
  <c r="A72" i="1"/>
  <c r="A77" i="1"/>
  <c r="A76" i="1"/>
  <c r="A79" i="1"/>
  <c r="A78" i="1"/>
  <c r="A82" i="1"/>
  <c r="A83" i="1"/>
  <c r="A80" i="1"/>
  <c r="A81" i="1"/>
  <c r="A85" i="1"/>
  <c r="A84" i="1"/>
  <c r="A87" i="1"/>
  <c r="A86" i="1"/>
  <c r="A89" i="1"/>
  <c r="A88" i="1"/>
  <c r="A91" i="1"/>
  <c r="A90" i="1"/>
  <c r="A93" i="1"/>
  <c r="A92" i="1"/>
  <c r="A97" i="1"/>
  <c r="A95" i="1"/>
  <c r="A96" i="1"/>
  <c r="A94" i="1"/>
  <c r="A100" i="1"/>
  <c r="A98" i="1"/>
  <c r="A99" i="1"/>
  <c r="A102" i="1"/>
  <c r="A101" i="1"/>
  <c r="A104" i="1"/>
  <c r="A103" i="1"/>
  <c r="A107" i="1"/>
  <c r="A108" i="1"/>
  <c r="A106" i="1"/>
  <c r="A105" i="1"/>
  <c r="A110" i="1"/>
  <c r="A109" i="1"/>
  <c r="A112" i="1"/>
  <c r="A111" i="1"/>
  <c r="A114" i="1"/>
  <c r="A113" i="1"/>
  <c r="A116" i="1"/>
  <c r="A115" i="1"/>
  <c r="A119" i="1"/>
  <c r="A121" i="1"/>
  <c r="A120" i="1"/>
  <c r="A117" i="1"/>
  <c r="A118" i="1"/>
  <c r="A123" i="1"/>
  <c r="A122" i="1"/>
  <c r="A125" i="1"/>
  <c r="A124" i="1"/>
  <c r="A127" i="1"/>
  <c r="A126" i="1"/>
  <c r="A129" i="1"/>
  <c r="A128" i="1"/>
  <c r="A131" i="1"/>
  <c r="A130" i="1"/>
  <c r="A133" i="1"/>
  <c r="A132" i="1"/>
  <c r="A135" i="1"/>
  <c r="A134" i="1"/>
  <c r="A137" i="1"/>
  <c r="A136" i="1"/>
  <c r="A139" i="1"/>
  <c r="A138" i="1"/>
  <c r="A141" i="1"/>
  <c r="A140" i="1"/>
  <c r="A144" i="1"/>
  <c r="A142" i="1"/>
  <c r="A143" i="1"/>
  <c r="A146" i="1"/>
  <c r="A145" i="1"/>
  <c r="A149" i="1"/>
  <c r="A147" i="1"/>
  <c r="A148" i="1"/>
  <c r="A151" i="1"/>
  <c r="A150" i="1"/>
  <c r="A153" i="1"/>
  <c r="A152" i="1"/>
  <c r="A155" i="1"/>
  <c r="A154" i="1"/>
  <c r="A158" i="1"/>
  <c r="A157" i="1"/>
  <c r="A156" i="1"/>
  <c r="A160" i="1"/>
  <c r="A159" i="1"/>
  <c r="A162" i="1"/>
  <c r="A161" i="1"/>
  <c r="A164" i="1"/>
  <c r="A163" i="1"/>
  <c r="A166" i="1"/>
  <c r="A165" i="1"/>
  <c r="A168" i="1"/>
  <c r="A167" i="1"/>
  <c r="A170" i="1"/>
  <c r="A169" i="1"/>
  <c r="A174" i="1"/>
  <c r="A171" i="1"/>
  <c r="A173" i="1"/>
  <c r="A172" i="1"/>
  <c r="A177" i="1"/>
  <c r="A176" i="1"/>
  <c r="A175" i="1"/>
  <c r="A179" i="1"/>
  <c r="A178" i="1"/>
  <c r="A183" i="1"/>
  <c r="A182" i="1"/>
  <c r="A181" i="1"/>
  <c r="A180" i="1"/>
  <c r="A185" i="1"/>
  <c r="A184" i="1"/>
  <c r="A187" i="1"/>
  <c r="A188" i="1"/>
  <c r="A186" i="1"/>
  <c r="A190" i="1"/>
  <c r="A189" i="1"/>
  <c r="A192" i="1"/>
  <c r="A191" i="1"/>
  <c r="A194" i="1"/>
  <c r="A196" i="1"/>
  <c r="A195" i="1"/>
  <c r="A193" i="1"/>
  <c r="A199" i="1"/>
  <c r="A201" i="1"/>
  <c r="A200" i="1"/>
  <c r="A197" i="1"/>
  <c r="A198" i="1"/>
  <c r="A203" i="1"/>
  <c r="A202" i="1"/>
  <c r="A205" i="1"/>
  <c r="A204" i="1"/>
  <c r="A207" i="1"/>
  <c r="A206" i="1"/>
  <c r="A209" i="1"/>
  <c r="A210" i="1"/>
  <c r="A211" i="1"/>
  <c r="A208" i="1"/>
  <c r="A213" i="1"/>
  <c r="A212" i="1"/>
  <c r="A215" i="1"/>
  <c r="A214" i="1"/>
  <c r="A217" i="1"/>
  <c r="A216" i="1"/>
  <c r="A219" i="1"/>
  <c r="A218" i="1"/>
  <c r="A221" i="1"/>
  <c r="A220" i="1"/>
  <c r="A223" i="1"/>
  <c r="A222" i="1"/>
  <c r="A225" i="1"/>
  <c r="A224" i="1"/>
  <c r="A227" i="1"/>
  <c r="A226" i="1"/>
  <c r="A229" i="1"/>
  <c r="A228" i="1"/>
  <c r="A232" i="1"/>
  <c r="A233" i="1"/>
  <c r="A234" i="1"/>
  <c r="A230" i="1"/>
  <c r="A231" i="1"/>
  <c r="A236" i="1"/>
  <c r="A235" i="1"/>
  <c r="A238" i="1"/>
  <c r="A237" i="1"/>
  <c r="A240" i="1"/>
  <c r="A239" i="1"/>
  <c r="A242" i="1"/>
  <c r="A243" i="1"/>
  <c r="A241" i="1"/>
  <c r="A245" i="1"/>
  <c r="A244" i="1"/>
  <c r="A247" i="1"/>
  <c r="A248" i="1"/>
  <c r="A246" i="1"/>
  <c r="A250" i="1"/>
  <c r="A249" i="1"/>
  <c r="A252" i="1"/>
  <c r="A251" i="1"/>
  <c r="A258" i="1"/>
  <c r="A254" i="1"/>
  <c r="A257" i="1"/>
  <c r="A255" i="1"/>
  <c r="A253" i="1"/>
  <c r="A256" i="1"/>
  <c r="A260" i="1"/>
  <c r="A259" i="1"/>
  <c r="A262" i="1"/>
  <c r="A261" i="1"/>
  <c r="A264" i="1"/>
  <c r="A263" i="1"/>
  <c r="A267" i="1"/>
  <c r="A265" i="1"/>
  <c r="A266" i="1"/>
  <c r="A269" i="1"/>
  <c r="A268" i="1"/>
  <c r="A272" i="1"/>
  <c r="A270" i="1"/>
  <c r="A271" i="1"/>
  <c r="A275" i="1"/>
  <c r="A274" i="1"/>
  <c r="A273" i="1"/>
  <c r="A277" i="1"/>
  <c r="A276" i="1"/>
  <c r="A280" i="1"/>
  <c r="A279" i="1"/>
  <c r="A278" i="1"/>
  <c r="A283" i="1"/>
  <c r="A281" i="1"/>
  <c r="A282" i="1"/>
  <c r="A285" i="1"/>
  <c r="A284" i="1"/>
  <c r="A287" i="1"/>
  <c r="A286" i="1"/>
  <c r="A289" i="1"/>
  <c r="A288" i="1"/>
  <c r="A292" i="1"/>
  <c r="A290" i="1"/>
  <c r="A291" i="1"/>
  <c r="A294" i="1"/>
  <c r="A293" i="1"/>
  <c r="A296" i="1"/>
  <c r="A295" i="1"/>
  <c r="A298" i="1"/>
  <c r="A297" i="1"/>
  <c r="A300" i="1"/>
  <c r="A299" i="1"/>
  <c r="A303" i="1"/>
  <c r="A302" i="1"/>
  <c r="A301" i="1"/>
  <c r="A305" i="1"/>
  <c r="A304" i="1"/>
  <c r="A307" i="1"/>
  <c r="A306" i="1"/>
  <c r="A309" i="1"/>
  <c r="A308" i="1"/>
  <c r="A311" i="1"/>
  <c r="A310" i="1"/>
  <c r="A313" i="1"/>
  <c r="A312" i="1"/>
  <c r="A315" i="1"/>
  <c r="A314" i="1"/>
  <c r="A317" i="1"/>
  <c r="A316" i="1"/>
  <c r="A319" i="1"/>
  <c r="A318" i="1"/>
  <c r="A321" i="1"/>
  <c r="A320" i="1"/>
  <c r="A323" i="1"/>
  <c r="A322" i="1"/>
  <c r="A325" i="1"/>
  <c r="A326" i="1"/>
  <c r="A324" i="1"/>
  <c r="A328" i="1"/>
  <c r="A327" i="1"/>
  <c r="A331" i="1"/>
  <c r="A329" i="1"/>
  <c r="A330" i="1"/>
  <c r="A333" i="1"/>
  <c r="A332" i="1"/>
  <c r="A335" i="1"/>
  <c r="A334" i="1"/>
  <c r="A337" i="1"/>
  <c r="A336" i="1"/>
  <c r="A339" i="1"/>
  <c r="A338" i="1"/>
  <c r="A341" i="1"/>
  <c r="A340" i="1"/>
  <c r="A343" i="1"/>
  <c r="A342" i="1"/>
  <c r="A345" i="1"/>
  <c r="A344" i="1"/>
  <c r="A347" i="1"/>
  <c r="A346" i="1"/>
  <c r="A349" i="1"/>
  <c r="A348" i="1"/>
  <c r="A351" i="1"/>
  <c r="A352" i="1"/>
  <c r="A350" i="1"/>
  <c r="A354" i="1"/>
  <c r="A353" i="1"/>
  <c r="A356" i="1"/>
  <c r="A357" i="1"/>
  <c r="A355" i="1"/>
  <c r="A359" i="1"/>
  <c r="A358" i="1"/>
  <c r="I31" i="2"/>
  <c r="J34" i="2"/>
  <c r="K21" i="2"/>
  <c r="H4" i="2"/>
  <c r="K5" i="2"/>
  <c r="I15" i="2"/>
  <c r="I4" i="2"/>
  <c r="I7" i="2"/>
  <c r="G36" i="2"/>
  <c r="L43" i="2"/>
  <c r="J37" i="2"/>
  <c r="H31" i="2"/>
  <c r="J21" i="2"/>
  <c r="H15" i="2"/>
  <c r="L48" i="2"/>
  <c r="J42" i="2"/>
  <c r="H36" i="2"/>
  <c r="K29" i="2"/>
  <c r="G18" i="2"/>
  <c r="H20" i="2"/>
  <c r="K13" i="2"/>
  <c r="K48" i="2"/>
  <c r="I42" i="2"/>
  <c r="L35" i="2"/>
  <c r="J29" i="2"/>
  <c r="G17" i="2"/>
  <c r="L19" i="2"/>
  <c r="J13" i="2"/>
  <c r="I47" i="2"/>
  <c r="L40" i="2"/>
  <c r="G9" i="2"/>
  <c r="J18" i="2"/>
  <c r="H12" i="2"/>
  <c r="G37" i="2"/>
  <c r="H44" i="2"/>
  <c r="K37" i="2"/>
  <c r="L29" i="2"/>
  <c r="J31" i="2"/>
  <c r="H33" i="2"/>
  <c r="K34" i="2"/>
  <c r="I36" i="2"/>
  <c r="L37" i="2"/>
  <c r="J39" i="2"/>
  <c r="H41" i="2"/>
  <c r="K42" i="2"/>
  <c r="I44" i="2"/>
  <c r="L45" i="2"/>
  <c r="J47" i="2"/>
  <c r="G30" i="2"/>
  <c r="G38" i="2"/>
  <c r="G46" i="2"/>
  <c r="H30" i="2"/>
  <c r="K31" i="2"/>
  <c r="I33" i="2"/>
  <c r="L34" i="2"/>
  <c r="J36" i="2"/>
  <c r="H38" i="2"/>
  <c r="K39" i="2"/>
  <c r="I41" i="2"/>
  <c r="L42" i="2"/>
  <c r="J44" i="2"/>
  <c r="H46" i="2"/>
  <c r="K47" i="2"/>
  <c r="G31" i="2"/>
  <c r="G39" i="2"/>
  <c r="G47" i="2"/>
  <c r="L47" i="2"/>
  <c r="G48" i="2"/>
  <c r="J30" i="2"/>
  <c r="H32" i="2"/>
  <c r="K33" i="2"/>
  <c r="I35" i="2"/>
  <c r="L36" i="2"/>
  <c r="J38" i="2"/>
  <c r="H40" i="2"/>
  <c r="K41" i="2"/>
  <c r="I43" i="2"/>
  <c r="L44" i="2"/>
  <c r="J46" i="2"/>
  <c r="H48" i="2"/>
  <c r="G33" i="2"/>
  <c r="G41" i="2"/>
  <c r="G29" i="2"/>
  <c r="H29" i="2"/>
  <c r="K30" i="2"/>
  <c r="I32" i="2"/>
  <c r="L33" i="2"/>
  <c r="J35" i="2"/>
  <c r="H37" i="2"/>
  <c r="K38" i="2"/>
  <c r="I40" i="2"/>
  <c r="L41" i="2"/>
  <c r="J43" i="2"/>
  <c r="H45" i="2"/>
  <c r="K46" i="2"/>
  <c r="I48" i="2"/>
  <c r="G34" i="2"/>
  <c r="G42" i="2"/>
  <c r="I30" i="2"/>
  <c r="L31" i="2"/>
  <c r="J33" i="2"/>
  <c r="H35" i="2"/>
  <c r="K36" i="2"/>
  <c r="I38" i="2"/>
  <c r="L39" i="2"/>
  <c r="J41" i="2"/>
  <c r="H43" i="2"/>
  <c r="K44" i="2"/>
  <c r="I46" i="2"/>
  <c r="G32" i="2"/>
  <c r="G40" i="2"/>
  <c r="I29" i="2"/>
  <c r="L30" i="2"/>
  <c r="J32" i="2"/>
  <c r="H34" i="2"/>
  <c r="K35" i="2"/>
  <c r="I37" i="2"/>
  <c r="L38" i="2"/>
  <c r="J40" i="2"/>
  <c r="H42" i="2"/>
  <c r="K43" i="2"/>
  <c r="I45" i="2"/>
  <c r="L46" i="2"/>
  <c r="J48" i="2"/>
  <c r="G35" i="2"/>
  <c r="G43" i="2"/>
  <c r="H47" i="2"/>
  <c r="K40" i="2"/>
  <c r="I34" i="2"/>
  <c r="G8" i="2"/>
  <c r="I18" i="2"/>
  <c r="J10" i="2"/>
  <c r="G45" i="2"/>
  <c r="K45" i="2"/>
  <c r="I39" i="2"/>
  <c r="L32" i="2"/>
  <c r="I23" i="2"/>
  <c r="L16" i="2"/>
  <c r="L8" i="2"/>
  <c r="G44" i="2"/>
  <c r="J45" i="2"/>
  <c r="H39" i="2"/>
  <c r="K32" i="2"/>
  <c r="H23" i="2"/>
  <c r="K16" i="2"/>
  <c r="G4" i="2"/>
  <c r="G15" i="2"/>
  <c r="K22" i="2"/>
  <c r="J19" i="2"/>
  <c r="I16" i="2"/>
  <c r="H13" i="2"/>
  <c r="J11" i="2"/>
  <c r="I8" i="2"/>
  <c r="K6" i="2"/>
  <c r="H5" i="2"/>
  <c r="G21" i="2"/>
  <c r="G13" i="2"/>
  <c r="L23" i="2"/>
  <c r="I22" i="2"/>
  <c r="K20" i="2"/>
  <c r="H19" i="2"/>
  <c r="J17" i="2"/>
  <c r="L15" i="2"/>
  <c r="I14" i="2"/>
  <c r="K12" i="2"/>
  <c r="H11" i="2"/>
  <c r="J9" i="2"/>
  <c r="L7" i="2"/>
  <c r="I6" i="2"/>
  <c r="K4" i="2"/>
  <c r="G7" i="2"/>
  <c r="I21" i="2"/>
  <c r="H18" i="2"/>
  <c r="K11" i="2"/>
  <c r="G23" i="2"/>
  <c r="G22" i="2"/>
  <c r="G14" i="2"/>
  <c r="J22" i="2"/>
  <c r="L20" i="2"/>
  <c r="I19" i="2"/>
  <c r="H16" i="2"/>
  <c r="J14" i="2"/>
  <c r="L12" i="2"/>
  <c r="I11" i="2"/>
  <c r="K9" i="2"/>
  <c r="H8" i="2"/>
  <c r="J6" i="2"/>
  <c r="L4" i="2"/>
  <c r="G20" i="2"/>
  <c r="G12" i="2"/>
  <c r="K23" i="2"/>
  <c r="H22" i="2"/>
  <c r="J20" i="2"/>
  <c r="L18" i="2"/>
  <c r="I17" i="2"/>
  <c r="K15" i="2"/>
  <c r="H14" i="2"/>
  <c r="J12" i="2"/>
  <c r="L10" i="2"/>
  <c r="I9" i="2"/>
  <c r="K7" i="2"/>
  <c r="H6" i="2"/>
  <c r="J4" i="2"/>
  <c r="L11" i="2"/>
  <c r="I10" i="2"/>
  <c r="K8" i="2"/>
  <c r="H7" i="2"/>
  <c r="J5" i="2"/>
  <c r="G10" i="2"/>
  <c r="G16" i="2"/>
  <c r="L22" i="2"/>
  <c r="K19" i="2"/>
  <c r="J16" i="2"/>
  <c r="L14" i="2"/>
  <c r="I13" i="2"/>
  <c r="H10" i="2"/>
  <c r="J8" i="2"/>
  <c r="L6" i="2"/>
  <c r="I5" i="2"/>
  <c r="G6" i="2"/>
  <c r="H21" i="2"/>
  <c r="L17" i="2"/>
  <c r="K14" i="2"/>
  <c r="L9" i="2"/>
  <c r="G5" i="2"/>
  <c r="K17" i="2"/>
  <c r="G19" i="2"/>
  <c r="G11" i="2"/>
  <c r="J23" i="2"/>
  <c r="L21" i="2"/>
  <c r="I20" i="2"/>
  <c r="K18" i="2"/>
  <c r="H17" i="2"/>
  <c r="J15" i="2"/>
  <c r="L13" i="2"/>
  <c r="I12" i="2"/>
  <c r="K10" i="2"/>
  <c r="H9" i="2"/>
  <c r="J7" i="2"/>
  <c r="L5" i="2"/>
</calcChain>
</file>

<file path=xl/sharedStrings.xml><?xml version="1.0" encoding="utf-8"?>
<sst xmlns="http://schemas.openxmlformats.org/spreadsheetml/2006/main" count="3686" uniqueCount="1084">
  <si>
    <t>DPLIM</t>
  </si>
  <si>
    <t>SEX</t>
  </si>
  <si>
    <t>Rpusd1</t>
  </si>
  <si>
    <t>MmuALTA0015643-2/3</t>
  </si>
  <si>
    <t>chr17</t>
  </si>
  <si>
    <t>female</t>
  </si>
  <si>
    <t>Fam129c</t>
  </si>
  <si>
    <t>MmuALTA0006787-4/4</t>
  </si>
  <si>
    <t>chr8</t>
  </si>
  <si>
    <t>Zfp235</t>
  </si>
  <si>
    <t>MmuALTA0020529-3/3</t>
  </si>
  <si>
    <t>chr7</t>
  </si>
  <si>
    <t>Abca7</t>
  </si>
  <si>
    <t>MmuALTA0000854-2/2</t>
  </si>
  <si>
    <t>chr10</t>
  </si>
  <si>
    <t>Sned1</t>
  </si>
  <si>
    <t>MmuALTA0016994-2/2</t>
  </si>
  <si>
    <t>chr1</t>
  </si>
  <si>
    <t>Ebf4</t>
  </si>
  <si>
    <t>MmuALTA0006041-2/2</t>
  </si>
  <si>
    <t>chr2</t>
  </si>
  <si>
    <t>Ccnt2</t>
  </si>
  <si>
    <t>MmuALTA0003534-2/2</t>
  </si>
  <si>
    <t>Zfp653</t>
  </si>
  <si>
    <t>MmuALTA0020706-3/4</t>
  </si>
  <si>
    <t>chr9</t>
  </si>
  <si>
    <t>Siva1</t>
  </si>
  <si>
    <t>MmuALTA0016436-2/3</t>
  </si>
  <si>
    <t>chr12</t>
  </si>
  <si>
    <t>Wdtc1</t>
  </si>
  <si>
    <t>MmuALTA0020124-2/2</t>
  </si>
  <si>
    <t>chr4</t>
  </si>
  <si>
    <t>Il3ra</t>
  </si>
  <si>
    <t>MmuALTA0009105-2/2</t>
  </si>
  <si>
    <t>chr14</t>
  </si>
  <si>
    <t>Nphs1</t>
  </si>
  <si>
    <t>MmuALTA0012196-2/2</t>
  </si>
  <si>
    <t>Rhpn1</t>
  </si>
  <si>
    <t>MmuALTA0015234-2/2</t>
  </si>
  <si>
    <t>chr15</t>
  </si>
  <si>
    <t>Herc1</t>
  </si>
  <si>
    <t>MmuALTA0008544-3/4</t>
  </si>
  <si>
    <t>Acsl4</t>
  </si>
  <si>
    <t>MmuALTA0001063-4/4</t>
  </si>
  <si>
    <t>chrX</t>
  </si>
  <si>
    <t>Slc35c2</t>
  </si>
  <si>
    <t>MmuALTA0016659-2/3</t>
  </si>
  <si>
    <t>Ptma</t>
  </si>
  <si>
    <t>MmuALTA0014478-2/3</t>
  </si>
  <si>
    <t>Dgkq</t>
  </si>
  <si>
    <t>MmuALTA0005396-2/2</t>
  </si>
  <si>
    <t>chr5</t>
  </si>
  <si>
    <t>Rasal2</t>
  </si>
  <si>
    <t>MmuALTA0014890-2/2</t>
  </si>
  <si>
    <t>Polm</t>
  </si>
  <si>
    <t>MmuALTA0013738-2/2</t>
  </si>
  <si>
    <t>chr11</t>
  </si>
  <si>
    <t>Tomm40l</t>
  </si>
  <si>
    <t>MmuALTA0018623-2/3</t>
  </si>
  <si>
    <t>Mbd6</t>
  </si>
  <si>
    <t>MmuALTA0010630-2/2</t>
  </si>
  <si>
    <t>Sct</t>
  </si>
  <si>
    <t>MmuALTA0015955-5/5</t>
  </si>
  <si>
    <t>Dnajb2</t>
  </si>
  <si>
    <t>MmuALTA0005619-2/2</t>
  </si>
  <si>
    <t>Golga2</t>
  </si>
  <si>
    <t>MmuALTA0008005-2/2</t>
  </si>
  <si>
    <t>Cep152</t>
  </si>
  <si>
    <t>MmuALTA0003904-2/2</t>
  </si>
  <si>
    <t>Poglut1</t>
  </si>
  <si>
    <t>MmuALTA0013682-3/3</t>
  </si>
  <si>
    <t>chr16</t>
  </si>
  <si>
    <t>Zfp219</t>
  </si>
  <si>
    <t>MmuALTA0020527-2/4</t>
  </si>
  <si>
    <t>Msh5</t>
  </si>
  <si>
    <t>MmuALTA0011325-2/2</t>
  </si>
  <si>
    <t>Ube2i</t>
  </si>
  <si>
    <t>MmuALTA0019285-2/2</t>
  </si>
  <si>
    <t>Dock9</t>
  </si>
  <si>
    <t>MmuALTA0005749-2/3</t>
  </si>
  <si>
    <t>Fam116b</t>
  </si>
  <si>
    <t>MmuALTA0006756-2/2</t>
  </si>
  <si>
    <t>Fbxo25</t>
  </si>
  <si>
    <t>MmuALTA0007091-2/3</t>
  </si>
  <si>
    <t>Pif1</t>
  </si>
  <si>
    <t>MmuALTA0013234-2/2</t>
  </si>
  <si>
    <t>Acvrl1</t>
  </si>
  <si>
    <t>MmuALTA0001114-3/3</t>
  </si>
  <si>
    <t>Accs</t>
  </si>
  <si>
    <t>MmuALTA0001015-3/3</t>
  </si>
  <si>
    <t>Depdc5</t>
  </si>
  <si>
    <t>MmuALTA0005349-3/3</t>
  </si>
  <si>
    <t>Per3</t>
  </si>
  <si>
    <t>MmuALTA0013033-2/2</t>
  </si>
  <si>
    <t>Hdac5</t>
  </si>
  <si>
    <t>MmuALTA0008444-2/2</t>
  </si>
  <si>
    <t>Mthfsd</t>
  </si>
  <si>
    <t>MmuALTD0008887-2/2</t>
  </si>
  <si>
    <t>Rpl37</t>
  </si>
  <si>
    <t>MmuALTD0012112-3/4</t>
  </si>
  <si>
    <t>Ddc</t>
  </si>
  <si>
    <t>MmuALTD0004053-2/4</t>
  </si>
  <si>
    <t>Lrsam1</t>
  </si>
  <si>
    <t>MmuALTD0007976-4/4</t>
  </si>
  <si>
    <t>Atad2b</t>
  </si>
  <si>
    <t>MmuALTD0001735-2/4</t>
  </si>
  <si>
    <t>Mst1r</t>
  </si>
  <si>
    <t>MmuALTD0008833-2/2</t>
  </si>
  <si>
    <t>Ccdc18</t>
  </si>
  <si>
    <t>MmuALTD0002665-2/2</t>
  </si>
  <si>
    <t>Aurkc</t>
  </si>
  <si>
    <t>MmuALTD0001960-3/3</t>
  </si>
  <si>
    <t>Huwe1</t>
  </si>
  <si>
    <t>MmuALTD0006852-2/3</t>
  </si>
  <si>
    <t>Slc25a38</t>
  </si>
  <si>
    <t>MmuALTD0012967-2/2</t>
  </si>
  <si>
    <t>Rps18</t>
  </si>
  <si>
    <t>MmuALTD0012168-2/3</t>
  </si>
  <si>
    <t>Cap1</t>
  </si>
  <si>
    <t>MmuALTD0002503-2/2</t>
  </si>
  <si>
    <t>Epor</t>
  </si>
  <si>
    <t>MmuALTD0004959-2/2</t>
  </si>
  <si>
    <t>Fam73b</t>
  </si>
  <si>
    <t>MmuALTD0005327-3/3</t>
  </si>
  <si>
    <t>Tmem144</t>
  </si>
  <si>
    <t>MmuALTD0014445-3/4</t>
  </si>
  <si>
    <t>chr3</t>
  </si>
  <si>
    <t>Timm9</t>
  </si>
  <si>
    <t>MmuALTD0014322-2/2</t>
  </si>
  <si>
    <t>Mgat4a</t>
  </si>
  <si>
    <t>MmuALTD0008494-2/2</t>
  </si>
  <si>
    <t>Ercc6</t>
  </si>
  <si>
    <t>MmuALTD0004997-2/2</t>
  </si>
  <si>
    <t>Zfp827</t>
  </si>
  <si>
    <t>MmuALTD0016255-2/4</t>
  </si>
  <si>
    <t>Nop56</t>
  </si>
  <si>
    <t>MmuALTD0009461-4/4</t>
  </si>
  <si>
    <t>Pi4ka</t>
  </si>
  <si>
    <t>MmuALTD0010314-2/2</t>
  </si>
  <si>
    <t>Wdr31</t>
  </si>
  <si>
    <t>MmuALTD0015638-3/5</t>
  </si>
  <si>
    <t>Naca</t>
  </si>
  <si>
    <t>MmuALTD0009074-2/4</t>
  </si>
  <si>
    <t>Lclat1</t>
  </si>
  <si>
    <t>MmuALTD0007699-2/3</t>
  </si>
  <si>
    <t>Rps3a</t>
  </si>
  <si>
    <t>MmuALTD0012188-8/8</t>
  </si>
  <si>
    <t>Zfp810</t>
  </si>
  <si>
    <t>MmuALTD0016248-2/3</t>
  </si>
  <si>
    <t>Tfdp1</t>
  </si>
  <si>
    <t>MmuALTD0014221-3/3</t>
  </si>
  <si>
    <t>4921513D23Rik</t>
  </si>
  <si>
    <t>MmuALTD0000456-2/4</t>
  </si>
  <si>
    <t>Hmox2</t>
  </si>
  <si>
    <t>MmuALTD0006681-3/3</t>
  </si>
  <si>
    <t>Trerf1</t>
  </si>
  <si>
    <t>MmuALTD0014762-2/2</t>
  </si>
  <si>
    <t>Gm10393</t>
  </si>
  <si>
    <t>MmuALTD0005986-3/3</t>
  </si>
  <si>
    <t>Klhl25</t>
  </si>
  <si>
    <t>MmuALTD0007537-2/3</t>
  </si>
  <si>
    <t>Mtrr</t>
  </si>
  <si>
    <t>MmuALTD0008920-2/3</t>
  </si>
  <si>
    <t>chr13</t>
  </si>
  <si>
    <t>2010111I01Rik</t>
  </si>
  <si>
    <t>MmuALTD0000223-2/3</t>
  </si>
  <si>
    <t>Zbtb32</t>
  </si>
  <si>
    <t>MmuALTD0015915-2/3</t>
  </si>
  <si>
    <t>D16Ertd472e</t>
  </si>
  <si>
    <t>MmuALTD0003876-2/4</t>
  </si>
  <si>
    <t>Usp32</t>
  </si>
  <si>
    <t>MmuALTD0015389-2/3</t>
  </si>
  <si>
    <t>4930422G04Rik</t>
  </si>
  <si>
    <t>MmuEX0001498</t>
  </si>
  <si>
    <t>S</t>
  </si>
  <si>
    <t>MmuEX0017933</t>
  </si>
  <si>
    <t>Arntl2</t>
  </si>
  <si>
    <t>MmuEX0006235</t>
  </si>
  <si>
    <t>chr6</t>
  </si>
  <si>
    <t>MmuEX0029817</t>
  </si>
  <si>
    <t>Gtf2a2</t>
  </si>
  <si>
    <t>MmuEX0022070</t>
  </si>
  <si>
    <t>Vkorc1l1</t>
  </si>
  <si>
    <t>MmuEX0051370</t>
  </si>
  <si>
    <t>Camta2</t>
  </si>
  <si>
    <t>MmuEX0009029</t>
  </si>
  <si>
    <t>Runx1t1</t>
  </si>
  <si>
    <t>MmuEX0040781</t>
  </si>
  <si>
    <t>Herc6</t>
  </si>
  <si>
    <t>MmuEX0022811</t>
  </si>
  <si>
    <t>4930432K21Rik</t>
  </si>
  <si>
    <t>MmuEX0001515</t>
  </si>
  <si>
    <t>MmuEX0010909</t>
  </si>
  <si>
    <t>Gyltl1b</t>
  </si>
  <si>
    <t>MmuEX0022253</t>
  </si>
  <si>
    <t>4930447C04Rik</t>
  </si>
  <si>
    <t>MmuEX0001543</t>
  </si>
  <si>
    <t>Trip11</t>
  </si>
  <si>
    <t>MmuEX0048989</t>
  </si>
  <si>
    <t>Mgat5</t>
  </si>
  <si>
    <t>MmuEX0028901</t>
  </si>
  <si>
    <t>Nin</t>
  </si>
  <si>
    <t>MmuEX0031719</t>
  </si>
  <si>
    <t>Acbd4</t>
  </si>
  <si>
    <t>MmuEX0003417</t>
  </si>
  <si>
    <t>Socs6</t>
  </si>
  <si>
    <t>MmuEX0044330</t>
  </si>
  <si>
    <t>chr18</t>
  </si>
  <si>
    <t>Zbtb43</t>
  </si>
  <si>
    <t>MmuEX0052688</t>
  </si>
  <si>
    <t>Ankrd45</t>
  </si>
  <si>
    <t>MmuEX0005142</t>
  </si>
  <si>
    <t>Sycp1</t>
  </si>
  <si>
    <t>MmuEX0045890</t>
  </si>
  <si>
    <t>Dlg1</t>
  </si>
  <si>
    <t>MmuEX0014796</t>
  </si>
  <si>
    <t>MmuEX0001544</t>
  </si>
  <si>
    <t>MmuEX0015484</t>
  </si>
  <si>
    <t>1700012B15Rik</t>
  </si>
  <si>
    <t>MmuEX0000404</t>
  </si>
  <si>
    <t>Pik3c2b</t>
  </si>
  <si>
    <t>MmuEX0035129</t>
  </si>
  <si>
    <t>Inpp5f</t>
  </si>
  <si>
    <t>MmuEX0024218</t>
  </si>
  <si>
    <t>4833420G17Rik</t>
  </si>
  <si>
    <t>MmuEX0001374</t>
  </si>
  <si>
    <t>Arhgef10</t>
  </si>
  <si>
    <t>MmuEX0005943</t>
  </si>
  <si>
    <t>Ralgps1</t>
  </si>
  <si>
    <t>MmuEX0038665</t>
  </si>
  <si>
    <t>Actn1</t>
  </si>
  <si>
    <t>MmuEX0003623</t>
  </si>
  <si>
    <t>Ccdc163</t>
  </si>
  <si>
    <t>MmuEX0009675</t>
  </si>
  <si>
    <t>MmuEX0036256</t>
  </si>
  <si>
    <t>Hdac9</t>
  </si>
  <si>
    <t>MmuEX0022530</t>
  </si>
  <si>
    <t>MmuEX0035130</t>
  </si>
  <si>
    <t>Ptprv</t>
  </si>
  <si>
    <t>MmuEX0038005</t>
  </si>
  <si>
    <t>Diap1</t>
  </si>
  <si>
    <t>MmuEX0014636</t>
  </si>
  <si>
    <t>Macf1</t>
  </si>
  <si>
    <t>MmuEX0027446</t>
  </si>
  <si>
    <t>MmuEX0029816</t>
  </si>
  <si>
    <t>Mtif3</t>
  </si>
  <si>
    <t>MmuEX0030037</t>
  </si>
  <si>
    <t>Ccdc138</t>
  </si>
  <si>
    <t>MmuEX0009571</t>
  </si>
  <si>
    <t>Zcchc2</t>
  </si>
  <si>
    <t>MmuEX0052809</t>
  </si>
  <si>
    <t>Sgcd</t>
  </si>
  <si>
    <t>MmuEX0042021</t>
  </si>
  <si>
    <t>Fry</t>
  </si>
  <si>
    <t>MmuEX0019668</t>
  </si>
  <si>
    <t>Mycbpap</t>
  </si>
  <si>
    <t>MmuINT0103126</t>
  </si>
  <si>
    <t>9930104L06Rik</t>
  </si>
  <si>
    <t>MmuINT0006348</t>
  </si>
  <si>
    <t>Prrt2</t>
  </si>
  <si>
    <t>MmuINT0127370</t>
  </si>
  <si>
    <t>MmuINT0060752</t>
  </si>
  <si>
    <t>Mtmr11</t>
  </si>
  <si>
    <t>MmuINT0101888</t>
  </si>
  <si>
    <t>Cit</t>
  </si>
  <si>
    <t>MmuINT0036577</t>
  </si>
  <si>
    <t>Rgs11</t>
  </si>
  <si>
    <t>MmuINT0134273</t>
  </si>
  <si>
    <t>Rell2</t>
  </si>
  <si>
    <t>MmuINT0133528</t>
  </si>
  <si>
    <t>Sipa1</t>
  </si>
  <si>
    <t>MmuINT0143835</t>
  </si>
  <si>
    <t>chr19</t>
  </si>
  <si>
    <t>Rbm33</t>
  </si>
  <si>
    <t>MmuINT0132774</t>
  </si>
  <si>
    <t>MmuINT0117909</t>
  </si>
  <si>
    <t>Nfya</t>
  </si>
  <si>
    <t>MmuINT0108324</t>
  </si>
  <si>
    <t>MmuINT0101894</t>
  </si>
  <si>
    <t>MmuINT0003955</t>
  </si>
  <si>
    <t>Atl1</t>
  </si>
  <si>
    <t>MmuINT0020602</t>
  </si>
  <si>
    <t>MmuINT0003958</t>
  </si>
  <si>
    <t>Spag4</t>
  </si>
  <si>
    <t>MmuINT0150869</t>
  </si>
  <si>
    <t>Mapk12</t>
  </si>
  <si>
    <t>MmuINT0095480</t>
  </si>
  <si>
    <t>Caskin1</t>
  </si>
  <si>
    <t>MmuINT0029333</t>
  </si>
  <si>
    <t>Zc3h7b</t>
  </si>
  <si>
    <t>MmuINT0177942</t>
  </si>
  <si>
    <t>Fam184a</t>
  </si>
  <si>
    <t>MmuINT0061287</t>
  </si>
  <si>
    <t>MmuINT0094287</t>
  </si>
  <si>
    <t>Trpc6</t>
  </si>
  <si>
    <t>MmuINT0165969</t>
  </si>
  <si>
    <t>Heatr5a</t>
  </si>
  <si>
    <t>MmuINT0076639</t>
  </si>
  <si>
    <t>MmuINT0008001</t>
  </si>
  <si>
    <t>Hmbox1</t>
  </si>
  <si>
    <t>MmuINT0078079</t>
  </si>
  <si>
    <t>MmuINT0179659</t>
  </si>
  <si>
    <t>Mr1</t>
  </si>
  <si>
    <t>MmuINT0100559</t>
  </si>
  <si>
    <t>Magi1</t>
  </si>
  <si>
    <t>MmuINT0094533</t>
  </si>
  <si>
    <t>Zzef1</t>
  </si>
  <si>
    <t>MmuINT0181073</t>
  </si>
  <si>
    <t>Ash1l</t>
  </si>
  <si>
    <t>MmuINT0019779</t>
  </si>
  <si>
    <t>MmuINT0101900</t>
  </si>
  <si>
    <t>Tet2</t>
  </si>
  <si>
    <t>MmuINT0159064</t>
  </si>
  <si>
    <t>Mtap2</t>
  </si>
  <si>
    <t>MmuINT0101497</t>
  </si>
  <si>
    <t>Slc38a6</t>
  </si>
  <si>
    <t>MmuINT0146644</t>
  </si>
  <si>
    <t>MmuINT0101385</t>
  </si>
  <si>
    <t>MmuINT0179958</t>
  </si>
  <si>
    <t>MmuINT0165963</t>
  </si>
  <si>
    <t>MmuINT0003609</t>
  </si>
  <si>
    <t>Agxt2l2</t>
  </si>
  <si>
    <t>MmuINT0012932</t>
  </si>
  <si>
    <t>Cttnbp2</t>
  </si>
  <si>
    <t>MmuINT0043885</t>
  </si>
  <si>
    <t>Katnal2</t>
  </si>
  <si>
    <t>MmuINT0085297</t>
  </si>
  <si>
    <t>MmuINT0117917</t>
  </si>
  <si>
    <t>MmuINT0101374</t>
  </si>
  <si>
    <t>MmuINT0003611</t>
  </si>
  <si>
    <t>MmuINT0098424</t>
  </si>
  <si>
    <t>MmuINT0095478</t>
  </si>
  <si>
    <t>MmuINT0030642</t>
  </si>
  <si>
    <t>MmuINT0030655</t>
  </si>
  <si>
    <t>Phkg2</t>
  </si>
  <si>
    <t>MmuINT0119080</t>
  </si>
  <si>
    <t>4930503L19Rik</t>
  </si>
  <si>
    <t>MmuINT0004209</t>
  </si>
  <si>
    <t>Atm</t>
  </si>
  <si>
    <t>MmuINT0020638</t>
  </si>
  <si>
    <t>Gm14378</t>
  </si>
  <si>
    <t>MmuINT0070227</t>
  </si>
  <si>
    <t>Ncoa7</t>
  </si>
  <si>
    <t>MmuINT0106666</t>
  </si>
  <si>
    <t>Nanos3</t>
  </si>
  <si>
    <t>MmuINT0105563</t>
  </si>
  <si>
    <t>Ccnl1</t>
  </si>
  <si>
    <t>MmuINT0031750</t>
  </si>
  <si>
    <t>Iffo1</t>
  </si>
  <si>
    <t>MmuEX0023608</t>
  </si>
  <si>
    <t>MIC</t>
  </si>
  <si>
    <t>MmuALTA0015643-3/3</t>
  </si>
  <si>
    <t>male</t>
  </si>
  <si>
    <t>MmuALTA0008251-2/2</t>
  </si>
  <si>
    <t>MmuALTA0020706-2/4</t>
  </si>
  <si>
    <t>MmuALTA0003153-2/3</t>
  </si>
  <si>
    <t>MmuALTA0010915-2/2</t>
  </si>
  <si>
    <t>MmuALTA0001114-2/3</t>
  </si>
  <si>
    <t>MmuALTA0008544-2/4</t>
  </si>
  <si>
    <t>MmuALTA0004163-2/2</t>
  </si>
  <si>
    <t>MmuALTA0001063-2/4</t>
  </si>
  <si>
    <t>MmuALTA0018104-2/2</t>
  </si>
  <si>
    <t>MmuALTA0016659-3/3</t>
  </si>
  <si>
    <t>MmuALTA0006787-3/4</t>
  </si>
  <si>
    <t>MmuALTA0003396-2/3</t>
  </si>
  <si>
    <t>MmuALTA0009505-2/2</t>
  </si>
  <si>
    <t>MmuALTA0014971-2/2</t>
  </si>
  <si>
    <t>MmuALTA0020421-2/2</t>
  </si>
  <si>
    <t>MmuALTA0013208-2/2</t>
  </si>
  <si>
    <t>MmuALTA0001015-2/3</t>
  </si>
  <si>
    <t>MmuALTA0017659-2/2</t>
  </si>
  <si>
    <t>MmuALTA0018623-3/3</t>
  </si>
  <si>
    <t>MmuALTA0008492-2/2</t>
  </si>
  <si>
    <t>MmuALTA0016414-2/3</t>
  </si>
  <si>
    <t>MmuALTA0020529-2/3</t>
  </si>
  <si>
    <t>MmuALTA0003906-3/3</t>
  </si>
  <si>
    <t>MmuALTA0015955-3/5</t>
  </si>
  <si>
    <t>MmuALTA0018794-2/2</t>
  </si>
  <si>
    <t>MmuALTA0017077-2/2</t>
  </si>
  <si>
    <t>MmuALTA0002052-2/2</t>
  </si>
  <si>
    <t>MmuALTA0010629-2/2</t>
  </si>
  <si>
    <t>MmuALTA0013682-2/3</t>
  </si>
  <si>
    <t>MmuALTA0020760-2/2</t>
  </si>
  <si>
    <t>MmuALTA0018196-2/2</t>
  </si>
  <si>
    <t>MmuALTA0013182-2/2</t>
  </si>
  <si>
    <t>MmuALTA0003164-2/2</t>
  </si>
  <si>
    <t>MmuALTA0005750-2/2</t>
  </si>
  <si>
    <t>MmuALTA0005749-3/3</t>
  </si>
  <si>
    <t>MmuALTA0011812-2/2</t>
  </si>
  <si>
    <t>MmuALTA0016584-2/2</t>
  </si>
  <si>
    <t>MmuALTA0003395-2/2</t>
  </si>
  <si>
    <t>MmuALTA0016436-3/3</t>
  </si>
  <si>
    <t>MmuALTA0006533-2/2</t>
  </si>
  <si>
    <t>MmuALTA0008643-3/3</t>
  </si>
  <si>
    <t>MmuALTA0011344-2/2</t>
  </si>
  <si>
    <t>MmuALTA0003260-2/2</t>
  </si>
  <si>
    <t>MmuALTA0007091-3/3</t>
  </si>
  <si>
    <t>MmuALTA0001957-2/2</t>
  </si>
  <si>
    <t>MmuALTA0014478-3/3</t>
  </si>
  <si>
    <t>MmuALTA0020377-2/2</t>
  </si>
  <si>
    <t>MmuALTA0013032-2/2</t>
  </si>
  <si>
    <t>MmuALTA0005349-2/3</t>
  </si>
  <si>
    <t>MmuALTA0008454-2/2</t>
  </si>
  <si>
    <t>MmuALTD0006558-2/2</t>
  </si>
  <si>
    <t>MmuALTD0001735-3/4</t>
  </si>
  <si>
    <t>MmuALTD0007976-2/4</t>
  </si>
  <si>
    <t>MmuALTD0004053-3/4</t>
  </si>
  <si>
    <t>MmuALTD0001960-2/3</t>
  </si>
  <si>
    <t>MmuALTD0015510-2/2</t>
  </si>
  <si>
    <t>MmuALTD0005199-2/2</t>
  </si>
  <si>
    <t>MmuALTD0016061-2/2</t>
  </si>
  <si>
    <t>MmuALTD0012112-4/4</t>
  </si>
  <si>
    <t>MmuALTD0012168-3/3</t>
  </si>
  <si>
    <t>MmuALTD0009074-3/4</t>
  </si>
  <si>
    <t>MmuALTD0013315-2/2</t>
  </si>
  <si>
    <t>MmuALTD0008834-2/2</t>
  </si>
  <si>
    <t>MmuALTD0008893-2/3</t>
  </si>
  <si>
    <t>MmuALTD0000456-3/4</t>
  </si>
  <si>
    <t>MmuALTD0009461-2/4</t>
  </si>
  <si>
    <t>MmuALTD0013450-2/2</t>
  </si>
  <si>
    <t>MmuALTD0010696-2/2</t>
  </si>
  <si>
    <t>MmuALTD0006397-2/3</t>
  </si>
  <si>
    <t>MmuALTD0014445-2/4</t>
  </si>
  <si>
    <t>MmuALTD0000492-2/2</t>
  </si>
  <si>
    <t>MmuALTD0006497-2/2</t>
  </si>
  <si>
    <t>MmuALTD0003876-4/4</t>
  </si>
  <si>
    <t>MmuALTD0006142-2/2</t>
  </si>
  <si>
    <t>MmuALTD0009097-2/2</t>
  </si>
  <si>
    <t>MmuALTD0004329-2/2</t>
  </si>
  <si>
    <t>MmuALTD0015121-2/2</t>
  </si>
  <si>
    <t>MmuALTD0012188-6/8</t>
  </si>
  <si>
    <t>MmuALTD0002777-2/2</t>
  </si>
  <si>
    <t>MmuALTD0008966-2/2</t>
  </si>
  <si>
    <t>MmuALTD0015638-5/5</t>
  </si>
  <si>
    <t>MmuALTD0007537-3/3</t>
  </si>
  <si>
    <t>MmuALTD0012112-2/4</t>
  </si>
  <si>
    <t>MmuALTD0002770-2/2</t>
  </si>
  <si>
    <t>MmuALTD0008920-3/3</t>
  </si>
  <si>
    <t>MmuALTD0008714-2/2</t>
  </si>
  <si>
    <t>MmuALTD0007699-3/3</t>
  </si>
  <si>
    <t>MmuALTD0000223-3/3</t>
  </si>
  <si>
    <t>MmuALTD0005327-2/3</t>
  </si>
  <si>
    <t>MmuALTD0006681-2/3</t>
  </si>
  <si>
    <t>MmuALTD0015915-3/3</t>
  </si>
  <si>
    <t>MmuALTD0013314-2/2</t>
  </si>
  <si>
    <t>MmuALTD0009377-2/2</t>
  </si>
  <si>
    <t>MmuALTD0000478-2/2</t>
  </si>
  <si>
    <t>MmuALTD0005987-3/3</t>
  </si>
  <si>
    <t>MmuALTD0012188-5/8</t>
  </si>
  <si>
    <t>MmuALTD0015389-3/3</t>
  </si>
  <si>
    <t>MmuEX0003416</t>
  </si>
  <si>
    <t>MmuEX0040784</t>
  </si>
  <si>
    <t>MmuEX0009680</t>
  </si>
  <si>
    <t>MmuEX0028894</t>
  </si>
  <si>
    <t>MmuEX0027820</t>
  </si>
  <si>
    <t>MmuEX0023490</t>
  </si>
  <si>
    <t>MmuEX0029812</t>
  </si>
  <si>
    <t>MmuEX0042413</t>
  </si>
  <si>
    <t>MmuEX0042020</t>
  </si>
  <si>
    <t>MmuEX0014795</t>
  </si>
  <si>
    <t>MmuEX0023609</t>
  </si>
  <si>
    <t>MmuEX0023497</t>
  </si>
  <si>
    <t>MmuEX0027548</t>
  </si>
  <si>
    <t>MmuEX0054130</t>
  </si>
  <si>
    <t>MmuEX0053647</t>
  </si>
  <si>
    <t>MmuEX0024014</t>
  </si>
  <si>
    <t>MmuEX0022809</t>
  </si>
  <si>
    <t>MmuEX0003624</t>
  </si>
  <si>
    <t>MmuEX0027818</t>
  </si>
  <si>
    <t>MmuEX0043248</t>
  </si>
  <si>
    <t>MmuEX0027179</t>
  </si>
  <si>
    <t>MmuEX0031657</t>
  </si>
  <si>
    <t>MmuEX0038904</t>
  </si>
  <si>
    <t>MmuEX0018149</t>
  </si>
  <si>
    <t>MmuEX0000746</t>
  </si>
  <si>
    <t>MmuEX0001494</t>
  </si>
  <si>
    <t>MmuEX0049128</t>
  </si>
  <si>
    <t>MmuEX0029898</t>
  </si>
  <si>
    <t>MmuEX0027180</t>
  </si>
  <si>
    <t>MmuEX0013139</t>
  </si>
  <si>
    <t>MmuINT0076394</t>
  </si>
  <si>
    <t>MmuINT0003517</t>
  </si>
  <si>
    <t>MmuINT0129618</t>
  </si>
  <si>
    <t>MmuINT0133530</t>
  </si>
  <si>
    <t>MmuINT0082312</t>
  </si>
  <si>
    <t>MmuINT0175919</t>
  </si>
  <si>
    <t>MmuINT0133532</t>
  </si>
  <si>
    <t>MmuINT0049395</t>
  </si>
  <si>
    <t>MmuINT0101810</t>
  </si>
  <si>
    <t>MmuINT0137257</t>
  </si>
  <si>
    <t>MmuINT0006350</t>
  </si>
  <si>
    <t>MmuINT0129621</t>
  </si>
  <si>
    <t>MmuINT0058361</t>
  </si>
  <si>
    <t>MmuINT0131363</t>
  </si>
  <si>
    <t>MmuINT0048886</t>
  </si>
  <si>
    <t>MmuINT0129619</t>
  </si>
  <si>
    <t>MmuINT0134777</t>
  </si>
  <si>
    <t>MmuINT0134785</t>
  </si>
  <si>
    <t>MmuINT0048888</t>
  </si>
  <si>
    <t>MmuINT0009682</t>
  </si>
  <si>
    <t>MmuINT0008016</t>
  </si>
  <si>
    <t>MmuINT0020663</t>
  </si>
  <si>
    <t>MmuINT0110176</t>
  </si>
  <si>
    <t>MmuINT0034635</t>
  </si>
  <si>
    <t>MmuINT0134272</t>
  </si>
  <si>
    <t>MmuINT0006349</t>
  </si>
  <si>
    <t>MmuINT0030338</t>
  </si>
  <si>
    <t>MmuINT0000967</t>
  </si>
  <si>
    <t>MmuINT0159060</t>
  </si>
  <si>
    <t>MmuINT0030650</t>
  </si>
  <si>
    <t>MmuINT0015753</t>
  </si>
  <si>
    <t>MmuINT0165518</t>
  </si>
  <si>
    <t>MmuINT0129616</t>
  </si>
  <si>
    <t>MmuINT0127371</t>
  </si>
  <si>
    <t>MmuINT0066168</t>
  </si>
  <si>
    <t>MmuINT0094286</t>
  </si>
  <si>
    <t>MmuINT0070222</t>
  </si>
  <si>
    <t>MmuINT0129620</t>
  </si>
  <si>
    <t>MmuINT0004023</t>
  </si>
  <si>
    <t>MmuINT0054952</t>
  </si>
  <si>
    <t>MmuINT0171627</t>
  </si>
  <si>
    <t>MmuINT0117914</t>
  </si>
  <si>
    <t>MmuINT0048884</t>
  </si>
  <si>
    <t>MmuINT0101897</t>
  </si>
  <si>
    <t>MmuINT0012931</t>
  </si>
  <si>
    <t>MmuINT0019781</t>
  </si>
  <si>
    <t>MmuINT0177937</t>
  </si>
  <si>
    <t>MmuINT0060578</t>
  </si>
  <si>
    <t>MmuINT0119467</t>
  </si>
  <si>
    <t>MmuINT0119728</t>
  </si>
  <si>
    <t>MmuEX0006695</t>
  </si>
  <si>
    <t>genes E12</t>
  </si>
  <si>
    <t>Zfp142</t>
  </si>
  <si>
    <t>MmuALTA0020502-3/4</t>
  </si>
  <si>
    <t>Sorbs2</t>
  </si>
  <si>
    <t>MmuALTA0017091-2/2</t>
  </si>
  <si>
    <t>Ube2f</t>
  </si>
  <si>
    <t>MmuALTA0019278-2/2</t>
  </si>
  <si>
    <t>Zfp677</t>
  </si>
  <si>
    <t>MmuALTA0020714-2/2</t>
  </si>
  <si>
    <t>Tbc1d24</t>
  </si>
  <si>
    <t>MmuALTA0017881-2/3</t>
  </si>
  <si>
    <t>Tfpi</t>
  </si>
  <si>
    <t>MmuALTA0018113-3/3</t>
  </si>
  <si>
    <t>Tspan33</t>
  </si>
  <si>
    <t>MmuALTA0019023-2/4</t>
  </si>
  <si>
    <t>Zbtb37</t>
  </si>
  <si>
    <t>MmuALTA0020369-2/2</t>
  </si>
  <si>
    <t>Ccdc93</t>
  </si>
  <si>
    <t>MmuALTA0003489-2/2</t>
  </si>
  <si>
    <t>Mfsd8</t>
  </si>
  <si>
    <t>MmuALTA0010908-2/2</t>
  </si>
  <si>
    <t>Myo9a</t>
  </si>
  <si>
    <t>MmuALTA0011579-2/2</t>
  </si>
  <si>
    <t>Slc4a3</t>
  </si>
  <si>
    <t>MmuALTA0016748-2/3</t>
  </si>
  <si>
    <t>Hdac10</t>
  </si>
  <si>
    <t>MmuALTA0008429-2/2</t>
  </si>
  <si>
    <t>Etv4</t>
  </si>
  <si>
    <t>MmuALTA0006626-2/2</t>
  </si>
  <si>
    <t>Dopey1</t>
  </si>
  <si>
    <t>MmuALTA0005772-2/2</t>
  </si>
  <si>
    <t>Cep70</t>
  </si>
  <si>
    <t>MmuALTA0003950-2/2</t>
  </si>
  <si>
    <t>Synrg</t>
  </si>
  <si>
    <t>MmuALTA0017698-2/2</t>
  </si>
  <si>
    <t>Prpf6</t>
  </si>
  <si>
    <t>MmuALTA0014230-2/2</t>
  </si>
  <si>
    <t>Arpc5l</t>
  </si>
  <si>
    <t>MmuALTA0002063-2/2</t>
  </si>
  <si>
    <t>Birc6</t>
  </si>
  <si>
    <t>MmuALTA0002764-2/2</t>
  </si>
  <si>
    <t>Pcbp2</t>
  </si>
  <si>
    <t>MmuALTA0012810-2/2</t>
  </si>
  <si>
    <t>Dnajc28</t>
  </si>
  <si>
    <t>MmuALTD0004352-2/3</t>
  </si>
  <si>
    <t>Chtf18</t>
  </si>
  <si>
    <t>MmuALTD0003172-2/2</t>
  </si>
  <si>
    <t>Mlx</t>
  </si>
  <si>
    <t>MmuALTD0008620-2/3</t>
  </si>
  <si>
    <t>Igf2</t>
  </si>
  <si>
    <t>MmuALTD0006932-3/4</t>
  </si>
  <si>
    <t>Zfp940</t>
  </si>
  <si>
    <t>MmuALTD0016274-2/2</t>
  </si>
  <si>
    <t>Rnf220</t>
  </si>
  <si>
    <t>MmuALTD0011980-3/3</t>
  </si>
  <si>
    <t>Serpinb6a</t>
  </si>
  <si>
    <t>MmuALTD0012645-5/5</t>
  </si>
  <si>
    <t>Tab3</t>
  </si>
  <si>
    <t>MmuALTD0013921-2/3</t>
  </si>
  <si>
    <t>Kif20b</t>
  </si>
  <si>
    <t>MmuALTD0007445-2/6</t>
  </si>
  <si>
    <t>Nipbl</t>
  </si>
  <si>
    <t>MmuALTD0009385-2/2</t>
  </si>
  <si>
    <t>MmuALTD0014233-2/2</t>
  </si>
  <si>
    <t>Hnrnpk</t>
  </si>
  <si>
    <t>MmuALTD0006719-4/5</t>
  </si>
  <si>
    <t>Cspp1</t>
  </si>
  <si>
    <t>MmuALTD0003685-2/2</t>
  </si>
  <si>
    <t>Odf2l</t>
  </si>
  <si>
    <t>MmuALTD0009759-2/4</t>
  </si>
  <si>
    <t>Gmfb</t>
  </si>
  <si>
    <t>MmuALTD0006072-2/2</t>
  </si>
  <si>
    <t>Madd</t>
  </si>
  <si>
    <t>MmuALTD0008086-4/4</t>
  </si>
  <si>
    <t>Zfp764</t>
  </si>
  <si>
    <t>MmuALTD0016235-2/2</t>
  </si>
  <si>
    <t>Srsf5</t>
  </si>
  <si>
    <t>MmuALTD0013629-3/4</t>
  </si>
  <si>
    <t>8430406I07Rik</t>
  </si>
  <si>
    <t>MmuALTD0000607-4/4</t>
  </si>
  <si>
    <t>C330019G07Rik</t>
  </si>
  <si>
    <t>MmuALTD0002399-2/3</t>
  </si>
  <si>
    <t>Arhgef9</t>
  </si>
  <si>
    <t>MmuALTD0001594-3/3</t>
  </si>
  <si>
    <t>Zfp644</t>
  </si>
  <si>
    <t>MmuALTD0016200-2/2</t>
  </si>
  <si>
    <t>Arhgef4</t>
  </si>
  <si>
    <t>MmuALTD0001586-3/3</t>
  </si>
  <si>
    <t>MmuALTD0006719-2/5</t>
  </si>
  <si>
    <t>Auts2</t>
  </si>
  <si>
    <t>MmuALTD0001961-2/2</t>
  </si>
  <si>
    <t>Ubl7</t>
  </si>
  <si>
    <t>MmuALTD0015166-2/5</t>
  </si>
  <si>
    <t>Araf</t>
  </si>
  <si>
    <t>MmuALTD0001495-2/2</t>
  </si>
  <si>
    <t>MmuALTD0001644-2/6</t>
  </si>
  <si>
    <t>Prkdc</t>
  </si>
  <si>
    <t>MmuALTD0011015-2/2</t>
  </si>
  <si>
    <t>Megf11</t>
  </si>
  <si>
    <t>MmuEX0028588</t>
  </si>
  <si>
    <t>Gon4l</t>
  </si>
  <si>
    <t>MmuEX0021474</t>
  </si>
  <si>
    <t>Map3k5</t>
  </si>
  <si>
    <t>MmuEX0027738</t>
  </si>
  <si>
    <t>MmuEX0029811</t>
  </si>
  <si>
    <t>Gyk</t>
  </si>
  <si>
    <t>MmuEX0022249</t>
  </si>
  <si>
    <t>MmuEX0029819</t>
  </si>
  <si>
    <t>Clock</t>
  </si>
  <si>
    <t>MmuEX0011763</t>
  </si>
  <si>
    <t>Pnpla7</t>
  </si>
  <si>
    <t>MmuEX0036069</t>
  </si>
  <si>
    <t>MmuEX0043249</t>
  </si>
  <si>
    <t>Fmn1</t>
  </si>
  <si>
    <t>MmuEX0019374</t>
  </si>
  <si>
    <t>Mll3</t>
  </si>
  <si>
    <t>MmuEX0029193</t>
  </si>
  <si>
    <t>MmuEX0044384</t>
  </si>
  <si>
    <t>Ttc5</t>
  </si>
  <si>
    <t>MmuEX0049577</t>
  </si>
  <si>
    <t>MmuEX0046007</t>
  </si>
  <si>
    <t>Fap</t>
  </si>
  <si>
    <t>MmuEX0018617</t>
  </si>
  <si>
    <t>Zfp280c</t>
  </si>
  <si>
    <t>MmuEX0053161</t>
  </si>
  <si>
    <t>Ptpn4</t>
  </si>
  <si>
    <t>MmuEX0037852</t>
  </si>
  <si>
    <t>MmuEX0021475</t>
  </si>
  <si>
    <t>Ccdc134</t>
  </si>
  <si>
    <t>MmuEX0009548</t>
  </si>
  <si>
    <t>Slc35e2</t>
  </si>
  <si>
    <t>MmuINT0146384</t>
  </si>
  <si>
    <t>MmuINT0079750</t>
  </si>
  <si>
    <t>Spsb3</t>
  </si>
  <si>
    <t>MmuINT0152087</t>
  </si>
  <si>
    <t>Sfi1</t>
  </si>
  <si>
    <t>MmuINT0142448</t>
  </si>
  <si>
    <t>MmuINT0018636</t>
  </si>
  <si>
    <t>Tep1</t>
  </si>
  <si>
    <t>MmuINT0158929</t>
  </si>
  <si>
    <t>Zfp800</t>
  </si>
  <si>
    <t>MmuINT0179896</t>
  </si>
  <si>
    <t>Itpr1</t>
  </si>
  <si>
    <t>MmuINT0084434</t>
  </si>
  <si>
    <t>MmuINT0142439</t>
  </si>
  <si>
    <t>Derl3</t>
  </si>
  <si>
    <t>MmuINT0048577</t>
  </si>
  <si>
    <t>Setx</t>
  </si>
  <si>
    <t>MmuINT0142258</t>
  </si>
  <si>
    <t>D030028A08Rik</t>
  </si>
  <si>
    <t>MmuINT0045611</t>
  </si>
  <si>
    <t>Trrap</t>
  </si>
  <si>
    <t>MmuINT0166324</t>
  </si>
  <si>
    <t>Exosc8</t>
  </si>
  <si>
    <t>MmuINT0059877</t>
  </si>
  <si>
    <t>5830418K08Rik</t>
  </si>
  <si>
    <t>MmuINT0005524</t>
  </si>
  <si>
    <t>Chd6</t>
  </si>
  <si>
    <t>MmuINT0035736</t>
  </si>
  <si>
    <t>MmuINT0142449</t>
  </si>
  <si>
    <t>MmuINT0149655</t>
  </si>
  <si>
    <t>Rnf38</t>
  </si>
  <si>
    <t>MmuINT0135887</t>
  </si>
  <si>
    <t>Cep250</t>
  </si>
  <si>
    <t>MmuINT0034754</t>
  </si>
  <si>
    <t>Htt</t>
  </si>
  <si>
    <t>MmuINT0079661</t>
  </si>
  <si>
    <t>L1cam</t>
  </si>
  <si>
    <t>MmuINT0089129</t>
  </si>
  <si>
    <t>MmuALTA0009024-2/2</t>
  </si>
  <si>
    <t>MmuALTA0020502-4/4</t>
  </si>
  <si>
    <t>MmuALTA0019023-3/4</t>
  </si>
  <si>
    <t>MmuALTA0004131-2/2</t>
  </si>
  <si>
    <t>MmuALTA0017881-3/3</t>
  </si>
  <si>
    <t>MmuALTA0012046-2/2</t>
  </si>
  <si>
    <t>MmuALTA0008702-2/2</t>
  </si>
  <si>
    <t>MmuALTA0019089-2/2</t>
  </si>
  <si>
    <t>MmuALTA0020555-2/2</t>
  </si>
  <si>
    <t>MmuALTA0007921-2/2</t>
  </si>
  <si>
    <t>MmuALTA0004048-2/3</t>
  </si>
  <si>
    <t>MmuALTA0004263-2/2</t>
  </si>
  <si>
    <t>MmuALTA0008889-2/2</t>
  </si>
  <si>
    <t>MmuALTA0016748-3/3</t>
  </si>
  <si>
    <t>MmuALTA0014519-2/2</t>
  </si>
  <si>
    <t>MmuALTA0016217-2/2</t>
  </si>
  <si>
    <t>MmuALTA0019279-2/3</t>
  </si>
  <si>
    <t>MmuALTA0008918-2/2</t>
  </si>
  <si>
    <t>MmuALTA0002445-2/2</t>
  </si>
  <si>
    <t>MmuALTD0004352-3/3</t>
  </si>
  <si>
    <t>MmuALTD0008620-3/3</t>
  </si>
  <si>
    <t>MmuALTD0003051-2/2</t>
  </si>
  <si>
    <t>MmuALTD0011980-2/3</t>
  </si>
  <si>
    <t>MmuALTD0009759-3/4</t>
  </si>
  <si>
    <t>MmuALTD0013629-4/4</t>
  </si>
  <si>
    <t>MmuALTD0007445-6/6</t>
  </si>
  <si>
    <t>MmuALTD0016246-3/4</t>
  </si>
  <si>
    <t>MmuALTD0016199-2/2</t>
  </si>
  <si>
    <t>MmuALTD0000607-2/4</t>
  </si>
  <si>
    <t>MmuALTD0002398-2/2</t>
  </si>
  <si>
    <t>MmuALTD0001586-2/3</t>
  </si>
  <si>
    <t>MmuALTD0008086-2/4</t>
  </si>
  <si>
    <t>MmuALTD0001644-3/6</t>
  </si>
  <si>
    <t>MmuALTD0012645-3/5</t>
  </si>
  <si>
    <t>MmuALTD0011086-2/2</t>
  </si>
  <si>
    <t>MmuALTD0011992-2/2</t>
  </si>
  <si>
    <t>MmuALTD0015166-4/5</t>
  </si>
  <si>
    <t>MmuALTD0012645-4/5</t>
  </si>
  <si>
    <t>MmuEX0022529</t>
  </si>
  <si>
    <t>MmuEX0044385</t>
  </si>
  <si>
    <t>MmuEX0008566</t>
  </si>
  <si>
    <t>MmuEX0015514</t>
  </si>
  <si>
    <t>MmuEX0047070</t>
  </si>
  <si>
    <t>MmuEX0043254</t>
  </si>
  <si>
    <t>MmuEX0044377</t>
  </si>
  <si>
    <t>MmuEX0012971</t>
  </si>
  <si>
    <t>MmuEX0022248</t>
  </si>
  <si>
    <t>MmuEX0013442</t>
  </si>
  <si>
    <t>MmuEX0052672</t>
  </si>
  <si>
    <t>MmuEX0024732</t>
  </si>
  <si>
    <t>MmuEX0007135</t>
  </si>
  <si>
    <t>MmuEX0037181</t>
  </si>
  <si>
    <t>MmuEX0053701</t>
  </si>
  <si>
    <t>MmuEX0029189</t>
  </si>
  <si>
    <t>MmuINT0126570</t>
  </si>
  <si>
    <t>MmuINT0142465</t>
  </si>
  <si>
    <t>MmuINT0126569</t>
  </si>
  <si>
    <t>MmuINT0099276</t>
  </si>
  <si>
    <t>MmuINT0156099</t>
  </si>
  <si>
    <t>MmuINT0095210</t>
  </si>
  <si>
    <t>MmuINT0072324</t>
  </si>
  <si>
    <t>MmuINT0126571</t>
  </si>
  <si>
    <t>MmuINT0017511</t>
  </si>
  <si>
    <t>MmuINT0025028</t>
  </si>
  <si>
    <t>MmuINT0115854</t>
  </si>
  <si>
    <t>MmuINT0059872</t>
  </si>
  <si>
    <t>MmuINT0158964</t>
  </si>
  <si>
    <t>MmuINT0146646</t>
  </si>
  <si>
    <t>MmuINT0171642</t>
  </si>
  <si>
    <t>MmuINT0025032</t>
  </si>
  <si>
    <t>MmuINT0076316</t>
  </si>
  <si>
    <t>MmuINT0179699</t>
  </si>
  <si>
    <t>MmuINT0104668</t>
  </si>
  <si>
    <t>MmuINT0026870</t>
  </si>
  <si>
    <t>MmuINT0024994</t>
  </si>
  <si>
    <t>MmuINT0147172</t>
  </si>
  <si>
    <t>MmuINT0158965</t>
  </si>
  <si>
    <t>MmuINT0147177</t>
  </si>
  <si>
    <t>MmuINT0062441</t>
  </si>
  <si>
    <t>MmuINT0018694</t>
  </si>
  <si>
    <t>MmuINT0034767</t>
  </si>
  <si>
    <t>MmuINT0024997</t>
  </si>
  <si>
    <t>MmuINT0025000</t>
  </si>
  <si>
    <t>MmuINT0030629</t>
  </si>
  <si>
    <t>MmuINT0062445</t>
  </si>
  <si>
    <t>MmuINT0099275</t>
  </si>
  <si>
    <t>MmuINT0062444</t>
  </si>
  <si>
    <t>MmuINT0166380</t>
  </si>
  <si>
    <t>MmuINT0071670</t>
  </si>
  <si>
    <t>MmuINT0065053</t>
  </si>
  <si>
    <t>MmuINT0031457</t>
  </si>
  <si>
    <t>MmuINT0079671</t>
  </si>
  <si>
    <t>MmuINT0149664</t>
  </si>
  <si>
    <t>MmuINT0166381</t>
  </si>
  <si>
    <t>MmuINT0152091</t>
  </si>
  <si>
    <t>MmuINT0095226</t>
  </si>
  <si>
    <t>MmuINT0059451</t>
  </si>
  <si>
    <t>MmuINT0171647</t>
  </si>
  <si>
    <t>MmuINT0123188</t>
  </si>
  <si>
    <t>MmuINT0098336</t>
  </si>
  <si>
    <t>MmuINT0097644</t>
  </si>
  <si>
    <t>MmuINT0142466</t>
  </si>
  <si>
    <t>MmuINT0030291</t>
  </si>
  <si>
    <t>MmuINT0005528</t>
  </si>
  <si>
    <t>MmuINT0086997</t>
  </si>
  <si>
    <t>MmuINT0156447</t>
  </si>
  <si>
    <t>MmuINT0079658</t>
  </si>
  <si>
    <t>MmuINT0062440</t>
  </si>
  <si>
    <t>MmuINT0048579</t>
  </si>
  <si>
    <t>MmuINT0179833</t>
  </si>
  <si>
    <t>MmuINT0146388</t>
  </si>
  <si>
    <t>MmuEX0025978</t>
  </si>
  <si>
    <t>GENE</t>
  </si>
  <si>
    <t>genes E11</t>
  </si>
  <si>
    <t>E12</t>
  </si>
  <si>
    <t>E11</t>
  </si>
  <si>
    <t>EVENT</t>
  </si>
  <si>
    <t>TYPE</t>
  </si>
  <si>
    <t>CHR</t>
  </si>
  <si>
    <t xml:space="preserve">TYPE </t>
  </si>
  <si>
    <t>Gene name</t>
  </si>
  <si>
    <t>Gene description</t>
  </si>
  <si>
    <t>early B cell factor 4 [Source:MGI Symbol;Acc:MGI:2385972]</t>
  </si>
  <si>
    <t>suppressor of cytokine signaling 6 [Source:MGI Symbol;Acc:MGI:1924885]</t>
  </si>
  <si>
    <t>poly(rC) binding protein 2 [Source:MGI Symbol;Acc:MGI:108202]</t>
  </si>
  <si>
    <t>phosphatidylinositol 4-kinase alpha [Source:MGI Symbol;Acc:MGI:2448506]</t>
  </si>
  <si>
    <t>chromodomain helicase DNA binding protein 6 [Source:MGI Symbol;Acc:MGI:1918639]</t>
  </si>
  <si>
    <t>aryl hydrocarbon receptor nuclear translocator-like 2 [Source:MGI Symbol;Acc:MGI:2684845]</t>
  </si>
  <si>
    <t>pre-mRNA splicing factor 6 [Source:MGI Symbol;Acc:MGI:1922946]</t>
  </si>
  <si>
    <t>RNA pseudouridylate synthase domain containing 1 [Source:MGI Symbol;Acc:MGI:1919186]</t>
  </si>
  <si>
    <t>RIKEN cDNA 9930104L06 gene [Source:MGI Symbol;Acc:MGI:3041172]</t>
  </si>
  <si>
    <t>signal-induced proliferation associated gene 1 [Source:MGI Symbol;Acc:MGI:107576]</t>
  </si>
  <si>
    <t>CASK interacting protein 1 [Source:MGI Symbol;Acc:MGI:2442952]</t>
  </si>
  <si>
    <t>NOP56 ribonucleoprotein [Source:MGI Symbol;Acc:MGI:1914384]</t>
  </si>
  <si>
    <t>DNA segment, Chr 16, ERATO Doi 472, expressed [Source:MGI Symbol;Acc:MGI:1196400]</t>
  </si>
  <si>
    <t>coiled-coil domain containing 134 [Source:MGI Symbol;Acc:MGI:1923707]</t>
  </si>
  <si>
    <t>phosphorylase kinase, gamma 2 (testis) [Source:MGI Symbol;Acc:MGI:1916211]</t>
  </si>
  <si>
    <t>activin A receptor, type II-like 1 [Source:MGI Symbol;Acc:MGI:1338946]</t>
  </si>
  <si>
    <t>rhophilin, Rho GTPase binding protein 1 [Source:MGI Symbol;Acc:MGI:1098783]</t>
  </si>
  <si>
    <t>outer dense fiber of sperm tails 2-like [Source:MGI Symbol;Acc:MGI:1098600]</t>
  </si>
  <si>
    <t>coiled-coil domain containing 138 [Source:MGI Symbol;Acc:MGI:1923388]</t>
  </si>
  <si>
    <t>centrosomal protein 250 [Source:MGI Symbol;Acc:MGI:108084]</t>
  </si>
  <si>
    <t>zinc finger, ZZ-type with EF hand domain 1 [Source:MGI Symbol;Acc:MGI:2444286]</t>
  </si>
  <si>
    <t>NIPBL cohesin loading factor [Source:MGI Symbol;Acc:MGI:1913976]</t>
  </si>
  <si>
    <t>heterogeneous nuclear ribonucleoprotein K [Source:MGI Symbol;Acc:MGI:99894]</t>
  </si>
  <si>
    <t>histone deacetylase 5 [Source:MGI Symbol;Acc:MGI:1333784]</t>
  </si>
  <si>
    <t>intermediate filament family orphan 1 [Source:MGI Symbol;Acc:MGI:2444516]</t>
  </si>
  <si>
    <t>Ral GEF with PH domain and SH3 binding motif 1 [Source:MGI Symbol;Acc:MGI:1922008]</t>
  </si>
  <si>
    <t>tet methylcytosine dioxygenase 2 [Source:MGI Symbol;Acc:MGI:2443298]</t>
  </si>
  <si>
    <t>macrophage stimulating 1 receptor (c-met-related tyrosine kinase) [Source:MGI Symbol;Acc:MGI:99614]</t>
  </si>
  <si>
    <t>zinc finger protein 764 [Source:MGI Symbol;Acc:MGI:2443580]</t>
  </si>
  <si>
    <t>ribosomal protein L37 [Source:MGI Symbol;Acc:MGI:1914531]</t>
  </si>
  <si>
    <t>zinc finger and BTB domain containing 43 [Source:MGI Symbol;Acc:MGI:1919084]</t>
  </si>
  <si>
    <t>RIKEN cDNA 4833420G17 gene [Source:MGI Symbol;Acc:MGI:1914642]</t>
  </si>
  <si>
    <t>MAX-like protein X [Source:MGI Symbol;Acc:MGI:108398]</t>
  </si>
  <si>
    <t>centrosomal protein 152 [Source:MGI Symbol;Acc:MGI:2139083]</t>
  </si>
  <si>
    <t>acyl-Coenzyme A binding domain containing 4 [Source:MGI Symbol;Acc:MGI:1914381]</t>
  </si>
  <si>
    <t>homeobox containing 1 [Source:MGI Symbol;Acc:MGI:2445066]</t>
  </si>
  <si>
    <t>solute carrier family 35, member C2 [Source:MGI Symbol;Acc:MGI:2385166]</t>
  </si>
  <si>
    <t>mitogen-activated protein kinase 12 [Source:MGI Symbol;Acc:MGI:1353438]</t>
  </si>
  <si>
    <t>protein tyrosine phosphatase, non-receptor type 4 [Source:MGI Symbol;Acc:MGI:1099792]</t>
  </si>
  <si>
    <t>senataxin [Source:MGI Symbol;Acc:MGI:2443480]</t>
  </si>
  <si>
    <t>calmodulin binding transcription activator 2 [Source:MGI Symbol;Acc:MGI:2135957]</t>
  </si>
  <si>
    <t>golgi autoantigen, golgin subfamily a, 2 [Source:MGI Symbol;Acc:MGI:2139395]</t>
  </si>
  <si>
    <t>synergin, gamma [Source:MGI Symbol;Acc:MGI:1354742]</t>
  </si>
  <si>
    <t>formin 1 [Source:MGI Symbol;Acc:MGI:101815]</t>
  </si>
  <si>
    <t>aurora kinase C [Source:MGI Symbol;Acc:MGI:1321119]</t>
  </si>
  <si>
    <t>PIF1 5'-to-3' DNA helicase [Source:MGI Symbol;Acc:MGI:2143057]</t>
  </si>
  <si>
    <t>serine (or cysteine) peptidase inhibitor, clade B, member 6a [Source:MGI Symbol;Acc:MGI:103123]</t>
  </si>
  <si>
    <t>ATP-binding cassette, sub-family A (ABC1), member 7 [Source:MGI Symbol;Acc:MGI:1351646]</t>
  </si>
  <si>
    <t>zinc finger protein 644 [Source:MGI Symbol;Acc:MGI:1277212]</t>
  </si>
  <si>
    <t>dopa decarboxylase [Source:MGI Symbol;Acc:MGI:94876]</t>
  </si>
  <si>
    <t>zinc finger CCCH type containing 7B [Source:MGI Symbol;Acc:MGI:1328310]</t>
  </si>
  <si>
    <t>vitamin K epoxide reductase complex, subunit 1-like 1 [Source:MGI Symbol;Acc:MGI:1916818]</t>
  </si>
  <si>
    <t>hect domain and RLD 6 [Source:MGI Symbol;Acc:MGI:1914388]</t>
  </si>
  <si>
    <t>atlastin GTPase 1 [Source:MGI Symbol;Acc:MGI:1921241]</t>
  </si>
  <si>
    <t>Rho guanine nucleotide exchange factor (GEF) 10 [Source:MGI Symbol;Acc:MGI:2444453]</t>
  </si>
  <si>
    <t>WD repeat domain 31 [Source:MGI Symbol;Acc:MGI:1918604]</t>
  </si>
  <si>
    <t>DnaJ heat shock protein family (Hsp40) member C28 [Source:MGI Symbol;Acc:MGI:2181053]</t>
  </si>
  <si>
    <t>ring finger protein 220 [Source:MGI Symbol;Acc:MGI:1913993]</t>
  </si>
  <si>
    <t>zinc finger, CCHC domain containing 2 [Source:MGI Symbol;Acc:MGI:2444114]</t>
  </si>
  <si>
    <t>secretin [Source:MGI Symbol;Acc:MGI:99466]</t>
  </si>
  <si>
    <t>family with sequence similarity 129, member C [Source:MGI Symbol;Acc:MGI:3686743]</t>
  </si>
  <si>
    <t>CAP, adenylate cyclase-associated protein 1 (yeast) [Source:MGI Symbol;Acc:MGI:88262]</t>
  </si>
  <si>
    <t>leucine rich repeat and sterile alpha motif containing 1 [Source:MGI Symbol;Acc:MGI:2684789]</t>
  </si>
  <si>
    <t>CDC42 guanine nucleotide exchange factor (GEF) 9 [Source:MGI Symbol;Acc:MGI:2442233]</t>
  </si>
  <si>
    <t>RIKEN cDNA D030028A08 gene [Source:MGI Symbol;Acc:MGI:2441931]</t>
  </si>
  <si>
    <t>myotubularin related protein 11 [Source:MGI Symbol;Acc:MGI:2652817]</t>
  </si>
  <si>
    <t>RIKEN cDNA 2010111I01 gene [Source:MGI Symbol;Acc:MGI:1919311]</t>
  </si>
  <si>
    <t>HECT and RLD domain containing E3 ubiquitin protein ligase family member 1 [Source:MGI Symbol;Acc:MGI:2384589]</t>
  </si>
  <si>
    <t>histone deacetylase 10 [Source:MGI Symbol;Acc:MGI:2158340]</t>
  </si>
  <si>
    <t>sperm associated antigen 4 [Source:MGI Symbol;Acc:MGI:2444120]</t>
  </si>
  <si>
    <t>katanin p60 subunit A-like 2 [Source:MGI Symbol;Acc:MGI:1924234]</t>
  </si>
  <si>
    <t>RAS protein activator like 2 [Source:MGI Symbol;Acc:MGI:2443881]</t>
  </si>
  <si>
    <t>Rho guanine nucleotide exchange factor (GEF) 4 [Source:MGI Symbol;Acc:MGI:2442507]</t>
  </si>
  <si>
    <t>cyclin T2 [Source:MGI Symbol;Acc:MGI:1920199]</t>
  </si>
  <si>
    <t>kinesin family member 20B [Source:MGI Symbol;Acc:MGI:2444576]</t>
  </si>
  <si>
    <t>RIKEN cDNA 4930447C04 gene [Source:MGI Symbol;Acc:MGI:1923051]</t>
  </si>
  <si>
    <t>insulin-like growth factor 2 [Source:MGI Symbol;Acc:MGI:96434]</t>
  </si>
  <si>
    <t>RIKEN cDNA 4930503L19 gene [Source:MGI Symbol;Acc:MGI:1922045]</t>
  </si>
  <si>
    <t>Araf proto-oncogene, serine/threonine kinase [Source:MGI Symbol;Acc:MGI:88065]</t>
  </si>
  <si>
    <t>mitochondrial translational initiation factor 3 [Source:MGI Symbol;Acc:MGI:1923616]</t>
  </si>
  <si>
    <t>WD and tetratricopeptide repeats 1 [Source:MGI Symbol;Acc:MGI:2685541]</t>
  </si>
  <si>
    <t>baculoviral IAP repeat-containing 6 [Source:MGI Symbol;Acc:MGI:1276108]</t>
  </si>
  <si>
    <t>actin related protein 2/3 complex, subunit 5-like [Source:MGI Symbol;Acc:MGI:1921442]</t>
  </si>
  <si>
    <t>serine/arginine-rich splicing factor 5 [Source:MGI Symbol;Acc:MGI:98287]</t>
  </si>
  <si>
    <t>ASH1 like histone lysine methyltransferase [Source:MGI Symbol;Acc:MGI:2183158]</t>
  </si>
  <si>
    <t>zinc finger protein 940 [Source:MGI Symbol;Acc:MGI:2446235]</t>
  </si>
  <si>
    <t>discs large MAGUK scaffold protein 1 [Source:MGI Symbol;Acc:MGI:107231]</t>
  </si>
  <si>
    <t>ets variant 4 [Source:MGI Symbol;Acc:MGI:99423]</t>
  </si>
  <si>
    <t>major facilitator superfamily domain containing 8 [Source:MGI Symbol;Acc:MGI:1919425]</t>
  </si>
  <si>
    <t>exosome component 8 [Source:MGI Symbol;Acc:MGI:1916889]</t>
  </si>
  <si>
    <t>nuclear transcription factor-Y alpha [Source:MGI Symbol;Acc:MGI:97316]</t>
  </si>
  <si>
    <t>solute carrier family 38, member 6 [Source:MGI Symbol;Acc:MGI:3648156]</t>
  </si>
  <si>
    <t>myosin IXa [Source:MGI Symbol;Acc:MGI:107735]</t>
  </si>
  <si>
    <t>protein tyrosine phosphatase, receptor type, V [Source:MGI Symbol;Acc:MGI:108027]</t>
  </si>
  <si>
    <t>autism susceptibility candidate 2 [Source:MGI Symbol;Acc:MGI:1919847]</t>
  </si>
  <si>
    <t>dopey family member 1 [Source:MGI Symbol;Acc:MGI:1289294]</t>
  </si>
  <si>
    <t>zinc finger protein 280C [Source:MGI Symbol;Acc:MGI:2387585]</t>
  </si>
  <si>
    <t>fibroblast activation protein [Source:MGI Symbol;Acc:MGI:109608]</t>
  </si>
  <si>
    <t>ribosomal protein S18 [Source:MGI Symbol;Acc:MGI:98146]</t>
  </si>
  <si>
    <t>membrane associated guanylate kinase, WW and PDZ domain containing 1 [Source:MGI Symbol;Acc:MGI:1203522]</t>
  </si>
  <si>
    <t>zinc finger and BTB domain containing 37 [Source:MGI Symbol;Acc:MGI:2444467]</t>
  </si>
  <si>
    <t>DEP domain containing 5 [Source:MGI Symbol;Acc:MGI:2141101]</t>
  </si>
  <si>
    <t>5-methyltetrahydrofolate-homocysteine methyltransferase reductase [Source:MGI Symbol;Acc:MGI:1891037]</t>
  </si>
  <si>
    <t>mannoside acetylglucosaminyltransferase 5 [Source:MGI Symbol;Acc:MGI:894701]</t>
  </si>
  <si>
    <t>multiple EGF-like-domains 11 [Source:MGI Symbol;Acc:MGI:1920951]</t>
  </si>
  <si>
    <t>lysocardiolipin acyltransferase 1 [Source:MGI Symbol;Acc:MGI:2684937]</t>
  </si>
  <si>
    <t>transformation/transcription domain-associated protein [Source:MGI Symbol;Acc:MGI:2153272]</t>
  </si>
  <si>
    <t>ubiquitin-conjugating enzyme E2F (putative) [Source:MGI Symbol;Acc:MGI:1915171]</t>
  </si>
  <si>
    <t>heme oxygenase 2 [Source:MGI Symbol;Acc:MGI:109373]</t>
  </si>
  <si>
    <t>coiled-coil domain containing 93 [Source:MGI Symbol;Acc:MGI:1918079]</t>
  </si>
  <si>
    <t>F-box protein 25 [Source:MGI Symbol;Acc:MGI:1914072]</t>
  </si>
  <si>
    <t>SIVA1, apoptosis-inducing factor [Source:MGI Symbol;Acc:MGI:1353606]</t>
  </si>
  <si>
    <t>coiled-coil domain containing 163 [Source:MGI Symbol;Acc:MGI:1915644]</t>
  </si>
  <si>
    <t>family with sequence similarity 184, member A [Source:MGI Symbol;Acc:MGI:1923156]</t>
  </si>
  <si>
    <t>glia maturation factor, beta [Source:MGI Symbol;Acc:MGI:1927133]</t>
  </si>
  <si>
    <t>L1 cell adhesion molecule [Source:MGI Symbol;Acc:MGI:96721]</t>
  </si>
  <si>
    <t>zinc finger protein 677 [Source:MGI Symbol;Acc:MGI:3053207]</t>
  </si>
  <si>
    <t>coiled-coil domain containing 18 [Source:MGI Symbol;Acc:MGI:1922974]</t>
  </si>
  <si>
    <t>ubiquitin-like 7 (bone marrow stromal cell-derived) [Source:MGI Symbol;Acc:MGI:1916709]</t>
  </si>
  <si>
    <t>excision repair cross-complementing rodent repair deficiency, complementation group 6 [Source:MGI Symbol;Acc:MGI:1100494]</t>
  </si>
  <si>
    <t>CTF18, chromosome transmission fidelity factor 18 [Source:MGI Symbol;Acc:MGI:2384887]</t>
  </si>
  <si>
    <t>sushi, nidogen and EGF-like domains 1 [Source:MGI Symbol;Acc:MGI:3045960]</t>
  </si>
  <si>
    <t>HEAT repeat containing 5A [Source:MGI Symbol;Acc:MGI:2444133]</t>
  </si>
  <si>
    <t>cortactin binding protein 2 [Source:MGI Symbol;Acc:MGI:1353467]</t>
  </si>
  <si>
    <t>general transcription factor II A, 2 [Source:MGI Symbol;Acc:MGI:1933289]</t>
  </si>
  <si>
    <t>RELT-like 2 [Source:MGI Symbol;Acc:MGI:1918044]</t>
  </si>
  <si>
    <t>centrosomal protein 70 [Source:MGI Symbol;Acc:MGI:1915371]</t>
  </si>
  <si>
    <t>regulator of G-protein signaling 11 [Source:MGI Symbol;Acc:MGI:1354739]</t>
  </si>
  <si>
    <t>solute carrier family 35, member E2 [Source:MGI Symbol;Acc:MGI:2444240]</t>
  </si>
  <si>
    <t>transcription factor Dp 1 [Source:MGI Symbol;Acc:MGI:101934]</t>
  </si>
  <si>
    <t>sorbin and SH3 domain containing 2 [Source:MGI Symbol;Acc:MGI:1924574]</t>
  </si>
  <si>
    <t>polymerase (DNA directed), mu [Source:MGI Symbol;Acc:MGI:1860191]</t>
  </si>
  <si>
    <t>interleukin 3 receptor, alpha chain [Source:MGI Symbol;Acc:MGI:96553]</t>
  </si>
  <si>
    <t>mitogen-activated protein kinase kinase kinase 5 [Source:MGI Symbol;Acc:MGI:1346876]</t>
  </si>
  <si>
    <t>kelch-like 25 [Source:MGI Symbol;Acc:MGI:2668031]</t>
  </si>
  <si>
    <t>1-aminocyclopropane-1-carboxylate synthase (non-functional) [Source:MGI Symbol;Acc:MGI:1919717]</t>
  </si>
  <si>
    <t>methyl-CpG binding domain protein 6 [Source:MGI Symbol;Acc:MGI:106378]</t>
  </si>
  <si>
    <t>sarcoglycan, delta (dystrophin-associated glycoprotein) [Source:MGI Symbol;Acc:MGI:1346525]</t>
  </si>
  <si>
    <t>DnaJ heat shock protein family (Hsp40) member B2 [Source:MGI Symbol;Acc:MGI:1928739]</t>
  </si>
  <si>
    <t>inositol 1,4,5-trisphosphate receptor 1 [Source:MGI Symbol;Acc:MGI:96623]</t>
  </si>
  <si>
    <t>patatin-like phospholipase domain containing 7 [Source:MGI Symbol;Acc:MGI:2385325]</t>
  </si>
  <si>
    <t>solute carrier family 4 (anion exchanger), member 3 [Source:MGI Symbol;Acc:MGI:109350]</t>
  </si>
  <si>
    <t>transmembrane protein 144 [Source:MGI Symbol;Acc:MGI:1917902]</t>
  </si>
  <si>
    <t>MAP-kinase activating death domain [Source:MGI Symbol;Acc:MGI:2444672]</t>
  </si>
  <si>
    <t>methenyltetrahydrofolate synthetase domain containing [Source:MGI Symbol;Acc:MGI:2679252]</t>
  </si>
  <si>
    <t>protein kinase, DNA activated, catalytic polypeptide [Source:MGI Symbol;Acc:MGI:104779]</t>
  </si>
  <si>
    <t>solute carrier family 25, member 38 [Source:MGI Symbol;Acc:MGI:2384782]</t>
  </si>
  <si>
    <t>zinc finger protein 800 [Source:MGI Symbol;Acc:MGI:1889334]</t>
  </si>
  <si>
    <t>period circadian clock 3 [Source:MGI Symbol;Acc:MGI:1277134]</t>
  </si>
  <si>
    <t>ataxia telangiectasia mutated [Source:MGI Symbol;Acc:MGI:107202]</t>
  </si>
  <si>
    <t>diacylglycerol kinase, theta [Source:MGI Symbol;Acc:MGI:102918]</t>
  </si>
  <si>
    <t>major histocompatibility complex, class I-related [Source:MGI Symbol;Acc:MGI:1195463]</t>
  </si>
  <si>
    <t>proline-rich transmembrane protein 2 [Source:MGI Symbol;Acc:MGI:1916267]</t>
  </si>
  <si>
    <t>splA/ryanodine receptor domain and SOCS box containing 3 [Source:MGI Symbol;Acc:MGI:1891471]</t>
  </si>
  <si>
    <t>ATPase family, AAA domain containing 2B [Source:MGI Symbol;Acc:MGI:2444798]</t>
  </si>
  <si>
    <t>prothymosin alpha [Source:MGI Symbol;Acc:MGI:97803]</t>
  </si>
  <si>
    <t>gon-4-like (C.elegans) [Source:MGI Symbol;Acc:MGI:1917579]</t>
  </si>
  <si>
    <t>Sfi1 homolog, spindle assembly associated (yeast) [Source:MGI Symbol;Acc:MGI:1926137]</t>
  </si>
  <si>
    <t>inositol polyphosphate-5-phosphatase F [Source:MGI Symbol;Acc:MGI:2141867]</t>
  </si>
  <si>
    <t>histone deacetylase 9 [Source:MGI Symbol;Acc:MGI:1931221]</t>
  </si>
  <si>
    <t>phosphatidylinositol-4-phosphate 3-kinase catalytic subunit type 2 beta [Source:MGI Symbol;Acc:MGI:2685045]</t>
  </si>
  <si>
    <t>translocase of outer mitochondrial membrane 40-like [Source:MGI Symbol;Acc:MGI:3589112]</t>
  </si>
  <si>
    <t>centrosome and spindle pole associated protein 1 [Source:MGI Symbol;Acc:MGI:2681832]</t>
  </si>
  <si>
    <t>citron [Source:MGI Symbol;Acc:MGI:105313]</t>
  </si>
  <si>
    <t>Der1-like domain family, member 3 [Source:MGI Symbol;Acc:MGI:1917627]</t>
  </si>
  <si>
    <t>tissue factor pathway inhibitor [Source:MGI Symbol;Acc:MGI:1095418]</t>
  </si>
  <si>
    <t>protein O-glucosyltransferase 1 [Source:MGI Symbol;Acc:MGI:2444232]</t>
  </si>
  <si>
    <t>tetratricopeptide repeat domain 5 [Source:MGI Symbol;Acc:MGI:2683584]</t>
  </si>
  <si>
    <t>ubiquitin-conjugating enzyme E2I [Source:MGI Symbol;Acc:MGI:107365]</t>
  </si>
  <si>
    <t>nephrosis 1, nephrin [Source:MGI Symbol;Acc:MGI:1859637]</t>
  </si>
  <si>
    <t>erythropoietin receptor [Source:MGI Symbol;Acc:MGI:95408]</t>
  </si>
  <si>
    <t>TGF-beta activated kinase 1/MAP3K7 binding protein 3 [Source:MGI Symbol;Acc:MGI:1913974]</t>
  </si>
  <si>
    <t>ninein [Source:MGI Symbol;Acc:MGI:105108]</t>
  </si>
  <si>
    <t>microtubule-actin crosslinking factor 1 [Source:MGI Symbol;Acc:MGI:108559]</t>
  </si>
  <si>
    <t>actinin, alpha 1 [Source:MGI Symbol;Acc:MGI:2137706]</t>
  </si>
  <si>
    <t>nascent polypeptide-associated complex alpha polypeptide [Source:MGI Symbol;Acc:MGI:106095]</t>
  </si>
  <si>
    <t>dedicator of cytokinesis 9 [Source:MGI Symbol;Acc:MGI:106321]</t>
  </si>
  <si>
    <t>tetraspanin 33 [Source:MGI Symbol;Acc:MGI:1919012]</t>
  </si>
  <si>
    <t>huntingtin [Source:MGI Symbol;Acc:MGI:96067]</t>
  </si>
  <si>
    <t>telomerase associated protein 1 [Source:MGI Symbol;Acc:MGI:109573]</t>
  </si>
  <si>
    <t>circadian locomotor output cycles kaput [Source:MGI Symbol;Acc:MGI:99698]</t>
  </si>
  <si>
    <t>cyclin L1 [Source:MGI Symbol;Acc:MGI:1922664]</t>
  </si>
  <si>
    <t>zinc finger protein 219 [Source:MGI Symbol;Acc:MGI:1917140]</t>
  </si>
  <si>
    <t>zinc finger protein 827 [Source:MGI Symbol;Acc:MGI:2444807]</t>
  </si>
  <si>
    <t>mutS homolog 5 [Source:MGI Symbol;Acc:MGI:1329021]</t>
  </si>
  <si>
    <t>zinc finger protein 653 [Source:MGI Symbol;Acc:MGI:2442362]</t>
  </si>
  <si>
    <t>runt-related transcription factor 1; translocated to, 1 (cyclin D-related) [Source:MGI Symbol;Acc:MGI:104793]</t>
  </si>
  <si>
    <t>ubiquitin specific peptidase 32 [Source:MGI Symbol;Acc:MGI:2144475]</t>
  </si>
  <si>
    <t>transcriptional regulating factor 1 [Source:MGI Symbol;Acc:MGI:2442086]</t>
  </si>
  <si>
    <t>nuclear receptor coactivator 7 [Source:MGI Symbol;Acc:MGI:2444847]</t>
  </si>
  <si>
    <t>thyroid hormone receptor interactor 11 [Source:MGI Symbol;Acc:MGI:1924393]</t>
  </si>
  <si>
    <t>zinc finger protein 235 [Source:MGI Symbol;Acc:MGI:1929117]</t>
  </si>
  <si>
    <t>mannoside acetylglucosaminyltransferase 4, isoenzyme A [Source:MGI Symbol;Acc:MGI:2662992]</t>
  </si>
  <si>
    <t>MYCBP associated protein [Source:MGI Symbol;Acc:MGI:2388726]</t>
  </si>
  <si>
    <t>ankyrin repeat domain 45 [Source:MGI Symbol;Acc:MGI:1921094]</t>
  </si>
  <si>
    <t>translocase of inner mitochondrial membrane 9 [Source:MGI Symbol;Acc:MGI:1353436]</t>
  </si>
  <si>
    <t>TBC1 domain family, member 24 [Source:MGI Symbol;Acc:MGI:2443456]</t>
  </si>
  <si>
    <t>acyl-CoA synthetase long-chain family member 4 [Source:MGI Symbol;Acc:MGI:1354713]</t>
  </si>
  <si>
    <t>transient receptor potential cation channel, subfamily C, member 6 [Source:MGI Symbol;Acc:MGI:109523]</t>
  </si>
  <si>
    <t>zinc finger and BTB domain containing 32 [Source:MGI Symbol;Acc:MGI:1891838]</t>
  </si>
  <si>
    <t>zinc finger protein 142 [Source:MGI Symbol;Acc:MGI:1924514]</t>
  </si>
  <si>
    <t>synaptonemal complex protein 1 [Source:MGI Symbol;Acc:MGI:105931]</t>
  </si>
  <si>
    <t>HECT, UBA and WWE domain containing 1 [Source:MGI Symbol;Acc:MGI:1926884]</t>
  </si>
  <si>
    <t>zinc finger protein 810 [Source:MGI Symbol;Acc:MGI:2384563]</t>
  </si>
  <si>
    <t>RNA binding motif protein 33 [Source:MGI Symbol;Acc:MGI:1919670]</t>
  </si>
  <si>
    <t>RIKEN cDNA 4930432K21 gene [Source:MGI Symbol;Acc:MGI:1921916]</t>
  </si>
  <si>
    <t>nanos C2HC-type zinc finger 3 [Source:MGI Symbol;Acc:MGI:2675387]</t>
  </si>
  <si>
    <t>ring finger protein 38 [Source:MGI Symbol;Acc:MGI:1920719]</t>
  </si>
  <si>
    <t>FRY microtubule binding protein [Source:MGI Symbol;Acc:MGI:2443895]</t>
  </si>
  <si>
    <t>autism susceptibility candidate 2 [Source:NCBI gene;Acc:319974]</t>
  </si>
  <si>
    <t>transcriptional regulating factor 1 [Source:NCBI gene;Acc:224829]</t>
  </si>
  <si>
    <t>DESCRIPTION</t>
  </si>
  <si>
    <t>SS3</t>
  </si>
  <si>
    <t>IR</t>
  </si>
  <si>
    <t>SS5</t>
  </si>
  <si>
    <t>ES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</si>
  <si>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</si>
  <si>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</si>
  <si>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</si>
  <si>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</si>
  <si>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</si>
  <si>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</si>
  <si>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</si>
  <si>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</si>
  <si>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</si>
  <si>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</si>
  <si>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</si>
  <si>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</si>
  <si>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</si>
  <si>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UP_KEYWORDS</t>
  </si>
  <si>
    <t>SMART</t>
  </si>
  <si>
    <t>PI3Kc</t>
  </si>
  <si>
    <t>PIK3C2B, PI4KA, PRKDC, TRRAP, ATM</t>
  </si>
  <si>
    <t>Zinc-finger</t>
  </si>
  <si>
    <t>NANOS3, ZBTB32, RPL37, ZFP764, MYO9A, ZZEF1, RNF38, ZFP235, ZFP810, LRSAM1, ZCCHC2, DGKQ, RNF220, RUNX1T1, TRERF1, ZBTB43, TAB3, ZFP827, ZFP940, ZFP653, EBF4, ZFP280C, ZFP677, ASH1L, ARAF, ZFP800, CIT</t>
  </si>
  <si>
    <t>Chromatin regulator</t>
  </si>
  <si>
    <t>HDAC5, ASH1L, HDAC10, TRRAP, TET2, CHD6, HDAC9</t>
  </si>
  <si>
    <t>Ubl conjugation pathway</t>
  </si>
  <si>
    <t>UBL7, LRSAM1, WDTC1, RNF220, SPSB3, HERC6, SOCS6, UBE2F, BIRC6, UBE2I, HERC1, HUWE1, KLHL25, RNF38, FBXO25</t>
  </si>
  <si>
    <t>Cell cycle</t>
  </si>
  <si>
    <t>CCNT2, AURKC, BIRC6, UBE2I, TET2, SYCP1, ATM, NIPBL, MAPK12, CEP250, KIF20B, CHTF18, CIT, GOLGA2, TFDP1</t>
  </si>
  <si>
    <t>GOTERM_BP_DIRECT</t>
  </si>
  <si>
    <t>NIPBL, ERCC6, HUWE1, PIF1, POLM, PRKDC, TTC5, CLOCK, ATM, SETX</t>
  </si>
  <si>
    <t>NANOS3, HTT, MYCBPAP, AURKC, CHTF18, CIT, SYCP1, CLOCK, SETX</t>
  </si>
  <si>
    <t>Developmental protein</t>
  </si>
  <si>
    <t>NANOS3, EBF4, NPHS1, MYCBPAP, LCLAT1, L1CAM, UBE2I, CIT</t>
  </si>
  <si>
    <t>mRNA splicing</t>
  </si>
  <si>
    <t>SRSF5, HNRNPK, PRPF6</t>
  </si>
  <si>
    <t>Transport</t>
  </si>
  <si>
    <t>ABCA7, LRSAM1, SYNRG, MFSD8, NACA, CCDC93, TRPC6, ITPR1, SLC35C2, TOMM40L, TIMM9, SLC25A38, DOPEY1, SLC4A3</t>
  </si>
  <si>
    <t>Cellular response to DNA damage stimulus</t>
  </si>
  <si>
    <t>Spermatogenesis</t>
  </si>
  <si>
    <t>nanos3</t>
  </si>
  <si>
    <t>rps18</t>
  </si>
  <si>
    <t>Regulation of transcription, DNA-templated</t>
  </si>
  <si>
    <t>CCNT2, ZBTB32, CAMTA2, NACA, ACVRL1, GON4L, ZFP764, NFYA, TRRAP, HNRNPK, GTF2A2, RNF38, ZFP219, ARNTL2, ZFP235, PER3, CHD6, ZFP810, ETV4, TFDP1, HMBOX1, CCNL1, RUNX1T1, HDAC10, NCOA7, TRERF1, ZBTB43, HDAC5, ZFP827, ZFP940, ZFP653, SRSF5, EBF4, MAPK12, ZFP280C, MLX, ZFP677, ASH1L, ZFP800, HDAC9, CLOCK</t>
  </si>
  <si>
    <t>GOTERM_MF_DIRECT</t>
  </si>
  <si>
    <t>Histone deacetylase binding</t>
  </si>
  <si>
    <t>HDAC5, WDTC1, CAMTA2, NIPBL, HDAC10, HDAC9</t>
  </si>
  <si>
    <t>RNA binding</t>
  </si>
  <si>
    <t>NANOS3, RPS18, EXOSC8, SRSF5, HNRNPK, PCBP2, RPUSD1, MTHFSD, TEP1, RPL37, PRPF6</t>
  </si>
  <si>
    <t>FIND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</si>
</sst>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0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1" xfId="0" applyFill="1" applyBorder="1"/>
    <xf numFmtId="0" fontId="0" fillId="2" borderId="2" xfId="0" applyFill="1" applyBorder="1"/>
    <xf numFmtId="0" fontId="0" fillId="5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6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2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/>
  </cellXfs>
  <cellStyles count="30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abSelected="1" topLeftCell="B1" workbookViewId="0">
      <pane ySplit="1" topLeftCell="A2" activePane="bottomLeft" state="frozen"/>
      <selection activeCell="B1" sqref="B1"/>
      <selection pane="bottomLeft" activeCell="C1" sqref="C1:C1048576"/>
    </sheetView>
  </sheetViews>
  <sheetFormatPr baseColWidth="10" defaultRowHeight="16" x14ac:dyDescent="0.2"/>
  <cols>
    <col min="1" max="1" width="0" hidden="1" customWidth="1"/>
    <col min="2" max="2" width="16.1640625" customWidth="1"/>
    <col min="3" max="3" width="22.5" customWidth="1"/>
    <col min="8" max="8" width="13.33203125" customWidth="1"/>
  </cols>
  <sheetData>
    <row r="1" spans="1:8" s="20" customFormat="1" x14ac:dyDescent="0.25">
      <c r="B1" s="20" t="s">
        <v>812</v>
      </c>
      <c r="C1" s="20" t="s">
        <v>816</v>
      </c>
      <c r="D1" s="20" t="s">
        <v>817</v>
      </c>
      <c r="E1" s="20" t="s">
        <v>818</v>
      </c>
      <c r="F1" s="20" t="s">
        <v>0</v>
      </c>
      <c r="G1" s="20" t="s">
        <v>1</v>
      </c>
      <c r="H1" s="20" t="s">
        <v>1033</v>
      </c>
    </row>
    <row r="2" spans="1:8" x14ac:dyDescent="0.25">
      <c r="A2">
        <f>COUNTIF($B$1:B2,'C. Find'!$G$3)</f>
        <v>0</v>
      </c>
      <c r="B2" t="s">
        <v>686</v>
      </c>
      <c r="C2" t="s">
        <v>687</v>
      </c>
      <c r="D2" t="s">
        <v>1035</v>
      </c>
      <c r="E2" t="s">
        <v>25</v>
      </c>
      <c r="F2">
        <v>11.41</v>
      </c>
      <c r="G2" s="5" t="s">
        <v>352</v>
      </c>
      <c r="H2" t="str">
        <f>IFERROR(VLOOKUP(B2,description!A:B,2,FALSE),"")</f>
        <v/>
      </c>
    </row>
    <row r="3" spans="1:8" x14ac:dyDescent="0.25">
      <c r="A3">
        <f>COUNTIF($B$1:B3,'C. Find'!$G$3)</f>
        <v>0</v>
      </c>
      <c r="B3" t="s">
        <v>686</v>
      </c>
      <c r="C3" t="s">
        <v>803</v>
      </c>
      <c r="D3" t="s">
        <v>1035</v>
      </c>
      <c r="E3" t="s">
        <v>25</v>
      </c>
      <c r="F3">
        <v>-10.608333330000001</v>
      </c>
      <c r="G3" s="1" t="s">
        <v>5</v>
      </c>
      <c r="H3" t="str">
        <f>IFERROR(VLOOKUP(B3,description!A:B,2,FALSE),"")</f>
        <v/>
      </c>
    </row>
    <row r="4" spans="1:8" x14ac:dyDescent="0.25">
      <c r="A4">
        <f>COUNTIF($B$1:B4,'C. Find'!$G$3)</f>
        <v>0</v>
      </c>
      <c r="B4" t="s">
        <v>609</v>
      </c>
      <c r="C4" t="s">
        <v>610</v>
      </c>
      <c r="D4" t="s">
        <v>1036</v>
      </c>
      <c r="E4" t="s">
        <v>20</v>
      </c>
      <c r="F4">
        <v>12.755000000000001</v>
      </c>
      <c r="G4" s="5" t="s">
        <v>352</v>
      </c>
      <c r="H4" t="str">
        <f>IFERROR(VLOOKUP(B4,description!A:B,2,FALSE),"")</f>
        <v/>
      </c>
    </row>
    <row r="5" spans="1:8" x14ac:dyDescent="0.25">
      <c r="A5">
        <f>COUNTIF($B$1:B5,'C. Find'!$G$3)</f>
        <v>0</v>
      </c>
      <c r="B5" t="s">
        <v>609</v>
      </c>
      <c r="C5" t="s">
        <v>728</v>
      </c>
      <c r="D5" t="s">
        <v>1036</v>
      </c>
      <c r="E5" t="s">
        <v>20</v>
      </c>
      <c r="F5">
        <v>-11.963333329999999</v>
      </c>
      <c r="G5" s="1" t="s">
        <v>5</v>
      </c>
      <c r="H5" t="str">
        <f>IFERROR(VLOOKUP(B5,description!A:B,2,FALSE),"")</f>
        <v/>
      </c>
    </row>
    <row r="6" spans="1:8" x14ac:dyDescent="0.25">
      <c r="A6">
        <f>COUNTIF($B$1:B6,'C. Find'!$G$3)</f>
        <v>0</v>
      </c>
      <c r="B6" t="s">
        <v>257</v>
      </c>
      <c r="C6" t="s">
        <v>258</v>
      </c>
      <c r="D6" t="s">
        <v>1035</v>
      </c>
      <c r="E6" t="s">
        <v>31</v>
      </c>
      <c r="F6">
        <v>15.696666670000001</v>
      </c>
      <c r="G6" s="5" t="s">
        <v>352</v>
      </c>
      <c r="H6" t="str">
        <f>IFERROR(VLOOKUP(B6,description!A:B,2,FALSE),"")</f>
        <v>RIKEN cDNA 9930104L06 gene [Source:MGI Symbol;Acc:MGI:3041172]</v>
      </c>
    </row>
    <row r="7" spans="1:8" x14ac:dyDescent="0.25">
      <c r="A7">
        <f>COUNTIF($B$1:B7,'C. Find'!$G$3)</f>
        <v>0</v>
      </c>
      <c r="B7" t="s">
        <v>257</v>
      </c>
      <c r="C7" t="s">
        <v>505</v>
      </c>
      <c r="D7" t="s">
        <v>1035</v>
      </c>
      <c r="E7" t="s">
        <v>31</v>
      </c>
      <c r="F7">
        <v>-10.768333330000001</v>
      </c>
      <c r="G7" s="1" t="s">
        <v>5</v>
      </c>
      <c r="H7" t="str">
        <f>IFERROR(VLOOKUP(B7,description!A:B,2,FALSE),"")</f>
        <v>RIKEN cDNA 9930104L06 gene [Source:MGI Symbol;Acc:MGI:3041172]</v>
      </c>
    </row>
    <row r="8" spans="1:8" x14ac:dyDescent="0.25">
      <c r="A8">
        <f>COUNTIF($B$1:B8,'C. Find'!$G$3)</f>
        <v>0</v>
      </c>
      <c r="B8" t="s">
        <v>88</v>
      </c>
      <c r="C8" t="s">
        <v>369</v>
      </c>
      <c r="D8" t="s">
        <v>1034</v>
      </c>
      <c r="E8" t="s">
        <v>20</v>
      </c>
      <c r="F8">
        <v>34.866666670000001</v>
      </c>
      <c r="G8" s="5" t="s">
        <v>352</v>
      </c>
      <c r="H8" t="str">
        <f>IFERROR(VLOOKUP(B8,description!A:B,2,FALSE),"")</f>
        <v>1-aminocyclopropane-1-carboxylate synthase (non-functional) [Source:MGI Symbol;Acc:MGI:1919717]</v>
      </c>
    </row>
    <row r="9" spans="1:8" x14ac:dyDescent="0.25">
      <c r="A9">
        <f>COUNTIF($B$1:B9,'C. Find'!$G$3)</f>
        <v>0</v>
      </c>
      <c r="B9" t="s">
        <v>88</v>
      </c>
      <c r="C9" t="s">
        <v>89</v>
      </c>
      <c r="D9" t="s">
        <v>1034</v>
      </c>
      <c r="E9" t="s">
        <v>20</v>
      </c>
      <c r="F9">
        <v>-24.418333329999999</v>
      </c>
      <c r="G9" s="1" t="s">
        <v>5</v>
      </c>
      <c r="H9" t="str">
        <f>IFERROR(VLOOKUP(B9,description!A:B,2,FALSE),"")</f>
        <v>1-aminocyclopropane-1-carboxylate synthase (non-functional) [Source:MGI Symbol;Acc:MGI:1919717]</v>
      </c>
    </row>
    <row r="10" spans="1:8" x14ac:dyDescent="0.25">
      <c r="A10">
        <f>COUNTIF($B$1:B10,'C. Find'!$G$3)</f>
        <v>0</v>
      </c>
      <c r="B10" t="s">
        <v>624</v>
      </c>
      <c r="C10" t="s">
        <v>625</v>
      </c>
      <c r="D10" t="s">
        <v>1036</v>
      </c>
      <c r="E10" t="s">
        <v>44</v>
      </c>
      <c r="F10">
        <v>10.393333330000001</v>
      </c>
      <c r="G10" s="5" t="s">
        <v>352</v>
      </c>
      <c r="H10" t="str">
        <f>IFERROR(VLOOKUP(B10,description!A:B,2,FALSE),"")</f>
        <v>Araf proto-oncogene, serine/threonine kinase [Source:MGI Symbol;Acc:MGI:88065]</v>
      </c>
    </row>
    <row r="11" spans="1:8" x14ac:dyDescent="0.25">
      <c r="A11">
        <f>COUNTIF($B$1:B11,'C. Find'!$G$3)</f>
        <v>0</v>
      </c>
      <c r="B11" t="s">
        <v>624</v>
      </c>
      <c r="C11" t="s">
        <v>762</v>
      </c>
      <c r="D11" t="s">
        <v>1035</v>
      </c>
      <c r="E11" t="s">
        <v>44</v>
      </c>
      <c r="F11">
        <v>-18.533333330000001</v>
      </c>
      <c r="G11" s="1" t="s">
        <v>5</v>
      </c>
      <c r="H11" t="str">
        <f>IFERROR(VLOOKUP(B11,description!A:B,2,FALSE),"")</f>
        <v>Araf proto-oncogene, serine/threonine kinase [Source:MGI Symbol;Acc:MGI:88065]</v>
      </c>
    </row>
    <row r="12" spans="1:8" x14ac:dyDescent="0.25">
      <c r="A12">
        <f>COUNTIF($B$1:B12,'C. Find'!$G$3)</f>
        <v>0</v>
      </c>
      <c r="B12" t="s">
        <v>617</v>
      </c>
      <c r="C12" t="s">
        <v>618</v>
      </c>
      <c r="D12" t="s">
        <v>1036</v>
      </c>
      <c r="E12" t="s">
        <v>17</v>
      </c>
      <c r="F12">
        <v>11.30666667</v>
      </c>
      <c r="G12" s="5" t="s">
        <v>352</v>
      </c>
      <c r="H12" t="str">
        <f>IFERROR(VLOOKUP(B12,description!A:B,2,FALSE),"")</f>
        <v>Rho guanine nucleotide exchange factor (GEF) 4 [Source:MGI Symbol;Acc:MGI:2442507]</v>
      </c>
    </row>
    <row r="13" spans="1:8" x14ac:dyDescent="0.25">
      <c r="A13">
        <f>COUNTIF($B$1:B13,'C. Find'!$G$3)</f>
        <v>0</v>
      </c>
      <c r="B13" t="s">
        <v>617</v>
      </c>
      <c r="C13" t="s">
        <v>668</v>
      </c>
      <c r="D13" t="s">
        <v>1035</v>
      </c>
      <c r="E13" t="s">
        <v>17</v>
      </c>
      <c r="F13">
        <v>15.39</v>
      </c>
      <c r="G13" s="5" t="s">
        <v>352</v>
      </c>
      <c r="H13" t="str">
        <f>IFERROR(VLOOKUP(B13,description!A:B,2,FALSE),"")</f>
        <v>Rho guanine nucleotide exchange factor (GEF) 4 [Source:MGI Symbol;Acc:MGI:2442507]</v>
      </c>
    </row>
    <row r="14" spans="1:8" x14ac:dyDescent="0.25">
      <c r="A14">
        <f>COUNTIF($B$1:B14,'C. Find'!$G$3)</f>
        <v>0</v>
      </c>
      <c r="B14" t="s">
        <v>617</v>
      </c>
      <c r="C14" t="s">
        <v>730</v>
      </c>
      <c r="D14" t="s">
        <v>1036</v>
      </c>
      <c r="E14" t="s">
        <v>17</v>
      </c>
      <c r="F14">
        <v>-11.30666667</v>
      </c>
      <c r="G14" s="1" t="s">
        <v>5</v>
      </c>
      <c r="H14" t="str">
        <f>IFERROR(VLOOKUP(B14,description!A:B,2,FALSE),"")</f>
        <v>Rho guanine nucleotide exchange factor (GEF) 4 [Source:MGI Symbol;Acc:MGI:2442507]</v>
      </c>
    </row>
    <row r="15" spans="1:8" x14ac:dyDescent="0.25">
      <c r="A15">
        <f>COUNTIF($B$1:B15,'C. Find'!$G$3)</f>
        <v>0</v>
      </c>
      <c r="B15" t="s">
        <v>613</v>
      </c>
      <c r="C15" t="s">
        <v>614</v>
      </c>
      <c r="D15" t="s">
        <v>1036</v>
      </c>
      <c r="E15" t="s">
        <v>44</v>
      </c>
      <c r="F15">
        <v>11.856666669999999</v>
      </c>
      <c r="G15" s="5" t="s">
        <v>352</v>
      </c>
      <c r="H15" t="str">
        <f>IFERROR(VLOOKUP(B15,description!A:B,2,FALSE),"")</f>
        <v>CDC42 guanine nucleotide exchange factor (GEF) 9 [Source:MGI Symbol;Acc:MGI:2442233]</v>
      </c>
    </row>
    <row r="16" spans="1:8" x14ac:dyDescent="0.25">
      <c r="A16">
        <f>COUNTIF($B$1:B16,'C. Find'!$G$3)</f>
        <v>0</v>
      </c>
      <c r="B16" t="s">
        <v>613</v>
      </c>
      <c r="C16" t="s">
        <v>779</v>
      </c>
      <c r="D16" t="s">
        <v>1035</v>
      </c>
      <c r="E16" t="s">
        <v>44</v>
      </c>
      <c r="F16">
        <v>-13.85166667</v>
      </c>
      <c r="G16" s="1" t="s">
        <v>5</v>
      </c>
      <c r="H16" t="str">
        <f>IFERROR(VLOOKUP(B16,description!A:B,2,FALSE),"")</f>
        <v>CDC42 guanine nucleotide exchange factor (GEF) 9 [Source:MGI Symbol;Acc:MGI:2442233]</v>
      </c>
    </row>
    <row r="17" spans="1:8" x14ac:dyDescent="0.25">
      <c r="A17">
        <f>COUNTIF($B$1:B17,'C. Find'!$G$3)</f>
        <v>0</v>
      </c>
      <c r="B17" t="s">
        <v>568</v>
      </c>
      <c r="C17" t="s">
        <v>569</v>
      </c>
      <c r="D17" t="s">
        <v>1034</v>
      </c>
      <c r="E17" t="s">
        <v>20</v>
      </c>
      <c r="F17">
        <v>10.37833333</v>
      </c>
      <c r="G17" s="5" t="s">
        <v>352</v>
      </c>
      <c r="H17" t="str">
        <f>IFERROR(VLOOKUP(B17,description!A:B,2,FALSE),"")</f>
        <v>actin related protein 2/3 complex, subunit 5-like [Source:MGI Symbol;Acc:MGI:1921442]</v>
      </c>
    </row>
    <row r="18" spans="1:8" x14ac:dyDescent="0.25">
      <c r="A18">
        <f>COUNTIF($B$1:B18,'C. Find'!$G$3)</f>
        <v>0</v>
      </c>
      <c r="B18" t="s">
        <v>568</v>
      </c>
      <c r="C18" t="s">
        <v>626</v>
      </c>
      <c r="D18" t="s">
        <v>1036</v>
      </c>
      <c r="E18" t="s">
        <v>20</v>
      </c>
      <c r="F18">
        <v>10.025</v>
      </c>
      <c r="G18" s="5" t="s">
        <v>352</v>
      </c>
      <c r="H18" t="str">
        <f>IFERROR(VLOOKUP(B18,description!A:B,2,FALSE),"")</f>
        <v>actin related protein 2/3 complex, subunit 5-like [Source:MGI Symbol;Acc:MGI:1921442]</v>
      </c>
    </row>
    <row r="19" spans="1:8" x14ac:dyDescent="0.25">
      <c r="A19">
        <f>COUNTIF($B$1:B19,'C. Find'!$G$3)</f>
        <v>0</v>
      </c>
      <c r="B19" t="s">
        <v>568</v>
      </c>
      <c r="C19" t="s">
        <v>732</v>
      </c>
      <c r="D19" t="s">
        <v>1036</v>
      </c>
      <c r="E19" t="s">
        <v>20</v>
      </c>
      <c r="F19">
        <v>-10.78166667</v>
      </c>
      <c r="G19" s="1" t="s">
        <v>5</v>
      </c>
      <c r="H19" t="str">
        <f>IFERROR(VLOOKUP(B19,description!A:B,2,FALSE),"")</f>
        <v>actin related protein 2/3 complex, subunit 5-like [Source:MGI Symbol;Acc:MGI:1921442]</v>
      </c>
    </row>
    <row r="20" spans="1:8" x14ac:dyDescent="0.25">
      <c r="A20">
        <f>COUNTIF($B$1:B20,'C. Find'!$G$3)</f>
        <v>0</v>
      </c>
      <c r="B20" t="s">
        <v>620</v>
      </c>
      <c r="C20" t="s">
        <v>621</v>
      </c>
      <c r="D20" t="s">
        <v>1036</v>
      </c>
      <c r="E20" t="s">
        <v>51</v>
      </c>
      <c r="F20">
        <v>10.795</v>
      </c>
      <c r="G20" s="5" t="s">
        <v>352</v>
      </c>
      <c r="H20" t="str">
        <f>IFERROR(VLOOKUP(B20,description!A:B,2,FALSE),"")</f>
        <v>autism susceptibility candidate 2 [Source:MGI Symbol;Acc:MGI:1919847]</v>
      </c>
    </row>
    <row r="21" spans="1:8" x14ac:dyDescent="0.25">
      <c r="A21">
        <f>COUNTIF($B$1:B21,'C. Find'!$G$3)</f>
        <v>0</v>
      </c>
      <c r="B21" t="s">
        <v>620</v>
      </c>
      <c r="C21" t="s">
        <v>718</v>
      </c>
      <c r="D21" t="s">
        <v>1034</v>
      </c>
      <c r="E21" t="s">
        <v>51</v>
      </c>
      <c r="F21">
        <v>-10.346666669999999</v>
      </c>
      <c r="G21" s="1" t="s">
        <v>5</v>
      </c>
      <c r="H21" t="str">
        <f>IFERROR(VLOOKUP(B21,description!A:B,2,FALSE),"")</f>
        <v>autism susceptibility candidate 2 [Source:MGI Symbol;Acc:MGI:1919847]</v>
      </c>
    </row>
    <row r="22" spans="1:8" x14ac:dyDescent="0.25">
      <c r="A22">
        <f>COUNTIF($B$1:B22,'C. Find'!$G$3)</f>
        <v>0</v>
      </c>
      <c r="B22" t="s">
        <v>620</v>
      </c>
      <c r="C22" t="s">
        <v>750</v>
      </c>
      <c r="D22" t="s">
        <v>174</v>
      </c>
      <c r="E22" t="s">
        <v>51</v>
      </c>
      <c r="F22">
        <v>-10.54833333</v>
      </c>
      <c r="G22" s="1" t="s">
        <v>5</v>
      </c>
      <c r="H22" t="str">
        <f>IFERROR(VLOOKUP(B22,description!A:B,2,FALSE),"")</f>
        <v>autism susceptibility candidate 2 [Source:MGI Symbol;Acc:MGI:1919847]</v>
      </c>
    </row>
    <row r="23" spans="1:8" x14ac:dyDescent="0.25">
      <c r="A23">
        <f>COUNTIF($B$1:B23,'C. Find'!$G$3)</f>
        <v>0</v>
      </c>
      <c r="B23" t="s">
        <v>570</v>
      </c>
      <c r="C23" t="s">
        <v>571</v>
      </c>
      <c r="D23" t="s">
        <v>1034</v>
      </c>
      <c r="E23" t="s">
        <v>4</v>
      </c>
      <c r="F23">
        <v>10.13166667</v>
      </c>
      <c r="G23" s="5" t="s">
        <v>352</v>
      </c>
      <c r="H23" t="str">
        <f>IFERROR(VLOOKUP(B23,description!A:B,2,FALSE),"")</f>
        <v>baculoviral IAP repeat-containing 6 [Source:MGI Symbol;Acc:MGI:1276108]</v>
      </c>
    </row>
    <row r="24" spans="1:8" x14ac:dyDescent="0.25">
      <c r="A24">
        <f>COUNTIF($B$1:B24,'C. Find'!$G$3)</f>
        <v>0</v>
      </c>
      <c r="B24" t="s">
        <v>570</v>
      </c>
      <c r="C24" t="s">
        <v>763</v>
      </c>
      <c r="D24" t="s">
        <v>1035</v>
      </c>
      <c r="E24" t="s">
        <v>4</v>
      </c>
      <c r="F24">
        <v>-18.443333330000002</v>
      </c>
      <c r="G24" s="1" t="s">
        <v>5</v>
      </c>
      <c r="H24" t="str">
        <f>IFERROR(VLOOKUP(B24,description!A:B,2,FALSE),"")</f>
        <v>baculoviral IAP repeat-containing 6 [Source:MGI Symbol;Acc:MGI:1276108]</v>
      </c>
    </row>
    <row r="25" spans="1:8" x14ac:dyDescent="0.25">
      <c r="A25">
        <f>COUNTIF($B$1:B25,'C. Find'!$G$3)</f>
        <v>0</v>
      </c>
      <c r="B25" t="s">
        <v>570</v>
      </c>
      <c r="C25" t="s">
        <v>769</v>
      </c>
      <c r="D25" t="s">
        <v>1035</v>
      </c>
      <c r="E25" t="s">
        <v>4</v>
      </c>
      <c r="F25">
        <v>-16.681666669999998</v>
      </c>
      <c r="G25" s="1" t="s">
        <v>5</v>
      </c>
      <c r="H25" t="str">
        <f>IFERROR(VLOOKUP(B25,description!A:B,2,FALSE),"")</f>
        <v>baculoviral IAP repeat-containing 6 [Source:MGI Symbol;Acc:MGI:1276108]</v>
      </c>
    </row>
    <row r="26" spans="1:8" x14ac:dyDescent="0.25">
      <c r="A26">
        <f>COUNTIF($B$1:B26,'C. Find'!$G$3)</f>
        <v>0</v>
      </c>
      <c r="B26" t="s">
        <v>570</v>
      </c>
      <c r="C26" t="s">
        <v>774</v>
      </c>
      <c r="D26" t="s">
        <v>1035</v>
      </c>
      <c r="E26" t="s">
        <v>4</v>
      </c>
      <c r="F26">
        <v>-15.133333329999999</v>
      </c>
      <c r="G26" s="1" t="s">
        <v>5</v>
      </c>
      <c r="H26" t="str">
        <f>IFERROR(VLOOKUP(B26,description!A:B,2,FALSE),"")</f>
        <v>baculoviral IAP repeat-containing 6 [Source:MGI Symbol;Acc:MGI:1276108]</v>
      </c>
    </row>
    <row r="27" spans="1:8" x14ac:dyDescent="0.25">
      <c r="A27">
        <f>COUNTIF($B$1:B27,'C. Find'!$G$3)</f>
        <v>0</v>
      </c>
      <c r="B27" t="s">
        <v>570</v>
      </c>
      <c r="C27" t="s">
        <v>781</v>
      </c>
      <c r="D27" t="s">
        <v>1035</v>
      </c>
      <c r="E27" t="s">
        <v>4</v>
      </c>
      <c r="F27">
        <v>-13.686666669999999</v>
      </c>
      <c r="G27" s="1" t="s">
        <v>5</v>
      </c>
      <c r="H27" t="str">
        <f>IFERROR(VLOOKUP(B27,description!A:B,2,FALSE),"")</f>
        <v>baculoviral IAP repeat-containing 6 [Source:MGI Symbol;Acc:MGI:1276108]</v>
      </c>
    </row>
    <row r="28" spans="1:8" x14ac:dyDescent="0.25">
      <c r="A28">
        <f>COUNTIF($B$1:B28,'C. Find'!$G$3)</f>
        <v>0</v>
      </c>
      <c r="B28" t="s">
        <v>570</v>
      </c>
      <c r="C28" t="s">
        <v>782</v>
      </c>
      <c r="D28" t="s">
        <v>1035</v>
      </c>
      <c r="E28" t="s">
        <v>4</v>
      </c>
      <c r="F28">
        <v>-13.563333330000001</v>
      </c>
      <c r="G28" s="1" t="s">
        <v>5</v>
      </c>
      <c r="H28" t="str">
        <f>IFERROR(VLOOKUP(B28,description!A:B,2,FALSE),"")</f>
        <v>baculoviral IAP repeat-containing 6 [Source:MGI Symbol;Acc:MGI:1276108]</v>
      </c>
    </row>
    <row r="29" spans="1:8" x14ac:dyDescent="0.25">
      <c r="A29">
        <f>COUNTIF($B$1:B29,'C. Find'!$G$3)</f>
        <v>0</v>
      </c>
      <c r="B29" t="s">
        <v>611</v>
      </c>
      <c r="C29" t="s">
        <v>612</v>
      </c>
      <c r="D29" t="s">
        <v>1036</v>
      </c>
      <c r="E29" t="s">
        <v>51</v>
      </c>
      <c r="F29">
        <v>12.473333330000001</v>
      </c>
      <c r="G29" s="5" t="s">
        <v>352</v>
      </c>
      <c r="H29" t="str">
        <f>IFERROR(VLOOKUP(B29,description!A:B,2,FALSE),"")</f>
        <v/>
      </c>
    </row>
    <row r="30" spans="1:8" x14ac:dyDescent="0.25">
      <c r="A30">
        <f>COUNTIF($B$1:B30,'C. Find'!$G$3)</f>
        <v>0</v>
      </c>
      <c r="B30" t="s">
        <v>611</v>
      </c>
      <c r="C30" t="s">
        <v>729</v>
      </c>
      <c r="D30" t="s">
        <v>1036</v>
      </c>
      <c r="E30" t="s">
        <v>51</v>
      </c>
      <c r="F30">
        <v>-11.651666669999999</v>
      </c>
      <c r="G30" s="1" t="s">
        <v>5</v>
      </c>
      <c r="H30" t="str">
        <f>IFERROR(VLOOKUP(B30,description!A:B,2,FALSE),"")</f>
        <v/>
      </c>
    </row>
    <row r="31" spans="1:8" x14ac:dyDescent="0.25">
      <c r="A31">
        <f>COUNTIF($B$1:B31,'C. Find'!$G$3)</f>
        <v>0</v>
      </c>
      <c r="B31" t="s">
        <v>611</v>
      </c>
      <c r="C31" t="s">
        <v>740</v>
      </c>
      <c r="D31" t="s">
        <v>1037</v>
      </c>
      <c r="E31" t="s">
        <v>51</v>
      </c>
      <c r="F31">
        <v>-16.313333329999999</v>
      </c>
      <c r="G31" s="1" t="s">
        <v>5</v>
      </c>
      <c r="H31" t="str">
        <f>IFERROR(VLOOKUP(B31,description!A:B,2,FALSE),"")</f>
        <v/>
      </c>
    </row>
    <row r="32" spans="1:8" x14ac:dyDescent="0.25">
      <c r="A32">
        <f>COUNTIF($B$1:B32,'C. Find'!$G$3)</f>
        <v>0</v>
      </c>
      <c r="B32" t="s">
        <v>611</v>
      </c>
      <c r="C32" t="s">
        <v>773</v>
      </c>
      <c r="D32" t="s">
        <v>1035</v>
      </c>
      <c r="E32" t="s">
        <v>51</v>
      </c>
      <c r="F32">
        <v>-15.484999999999999</v>
      </c>
      <c r="G32" s="1" t="s">
        <v>5</v>
      </c>
      <c r="H32" t="str">
        <f>IFERROR(VLOOKUP(B32,description!A:B,2,FALSE),"")</f>
        <v/>
      </c>
    </row>
    <row r="33" spans="1:8" x14ac:dyDescent="0.25">
      <c r="A33">
        <f>COUNTIF($B$1:B33,'C. Find'!$G$3)</f>
        <v>0</v>
      </c>
      <c r="B33" t="s">
        <v>659</v>
      </c>
      <c r="C33" t="s">
        <v>660</v>
      </c>
      <c r="D33" t="s">
        <v>1037</v>
      </c>
      <c r="E33" t="s">
        <v>39</v>
      </c>
      <c r="F33">
        <v>10.47666667</v>
      </c>
      <c r="G33" s="5" t="s">
        <v>352</v>
      </c>
      <c r="H33" t="str">
        <f>IFERROR(VLOOKUP(B33,description!A:B,2,FALSE),"")</f>
        <v>coiled-coil domain containing 134 [Source:MGI Symbol;Acc:MGI:1923707]</v>
      </c>
    </row>
    <row r="34" spans="1:8" x14ac:dyDescent="0.25">
      <c r="A34">
        <f>COUNTIF($B$1:B34,'C. Find'!$G$3)</f>
        <v>0</v>
      </c>
      <c r="B34" t="s">
        <v>659</v>
      </c>
      <c r="C34" t="s">
        <v>802</v>
      </c>
      <c r="D34" t="s">
        <v>1035</v>
      </c>
      <c r="E34" t="s">
        <v>39</v>
      </c>
      <c r="F34">
        <v>-10.626666670000001</v>
      </c>
      <c r="G34" s="1" t="s">
        <v>5</v>
      </c>
      <c r="H34" t="str">
        <f>IFERROR(VLOOKUP(B34,description!A:B,2,FALSE),"")</f>
        <v>coiled-coil domain containing 134 [Source:MGI Symbol;Acc:MGI:1923707]</v>
      </c>
    </row>
    <row r="35" spans="1:8" x14ac:dyDescent="0.25">
      <c r="A35">
        <f>COUNTIF($B$1:B35,'C. Find'!$G$3)</f>
        <v>0</v>
      </c>
      <c r="B35" t="s">
        <v>232</v>
      </c>
      <c r="C35" t="s">
        <v>233</v>
      </c>
      <c r="D35" t="s">
        <v>1037</v>
      </c>
      <c r="E35" t="s">
        <v>31</v>
      </c>
      <c r="F35">
        <v>10.85</v>
      </c>
      <c r="G35" s="5" t="s">
        <v>352</v>
      </c>
      <c r="H35" t="str">
        <f>IFERROR(VLOOKUP(B35,description!A:B,2,FALSE),"")</f>
        <v>coiled-coil domain containing 163 [Source:MGI Symbol;Acc:MGI:1915644]</v>
      </c>
    </row>
    <row r="36" spans="1:8" x14ac:dyDescent="0.25">
      <c r="A36">
        <f>COUNTIF($B$1:B36,'C. Find'!$G$3)</f>
        <v>0</v>
      </c>
      <c r="B36" t="s">
        <v>232</v>
      </c>
      <c r="C36" t="s">
        <v>783</v>
      </c>
      <c r="D36" t="s">
        <v>1035</v>
      </c>
      <c r="E36" t="s">
        <v>31</v>
      </c>
      <c r="F36">
        <v>-12.98</v>
      </c>
      <c r="G36" s="1" t="s">
        <v>5</v>
      </c>
      <c r="H36" t="str">
        <f>IFERROR(VLOOKUP(B36,description!A:B,2,FALSE),"")</f>
        <v>coiled-coil domain containing 163 [Source:MGI Symbol;Acc:MGI:1915644]</v>
      </c>
    </row>
    <row r="37" spans="1:8" x14ac:dyDescent="0.25">
      <c r="A37">
        <f>COUNTIF($B$1:B37,'C. Find'!$G$3)</f>
        <v>0</v>
      </c>
      <c r="B37" t="s">
        <v>548</v>
      </c>
      <c r="C37" t="s">
        <v>549</v>
      </c>
      <c r="D37" t="s">
        <v>1034</v>
      </c>
      <c r="E37" t="s">
        <v>17</v>
      </c>
      <c r="F37">
        <v>14.86166667</v>
      </c>
      <c r="G37" s="5" t="s">
        <v>352</v>
      </c>
      <c r="H37" t="str">
        <f>IFERROR(VLOOKUP(B37,description!A:B,2,FALSE),"")</f>
        <v>coiled-coil domain containing 93 [Source:MGI Symbol;Acc:MGI:1918079]</v>
      </c>
    </row>
    <row r="38" spans="1:8" x14ac:dyDescent="0.25">
      <c r="A38">
        <f>COUNTIF($B$1:B38,'C. Find'!$G$3)</f>
        <v>0</v>
      </c>
      <c r="B38" t="s">
        <v>548</v>
      </c>
      <c r="C38" t="s">
        <v>790</v>
      </c>
      <c r="D38" t="s">
        <v>1035</v>
      </c>
      <c r="E38" t="s">
        <v>17</v>
      </c>
      <c r="F38">
        <v>-11.58333333</v>
      </c>
      <c r="G38" s="1" t="s">
        <v>5</v>
      </c>
      <c r="H38" t="str">
        <f>IFERROR(VLOOKUP(B38,description!A:B,2,FALSE),"")</f>
        <v>coiled-coil domain containing 93 [Source:MGI Symbol;Acc:MGI:1918079]</v>
      </c>
    </row>
    <row r="39" spans="1:8" x14ac:dyDescent="0.25">
      <c r="A39">
        <f>COUNTIF($B$1:B39,'C. Find'!$G$3)</f>
        <v>0</v>
      </c>
      <c r="B39" t="s">
        <v>694</v>
      </c>
      <c r="C39" t="s">
        <v>695</v>
      </c>
      <c r="D39" t="s">
        <v>1035</v>
      </c>
      <c r="E39" t="s">
        <v>20</v>
      </c>
      <c r="F39">
        <v>10.15666667</v>
      </c>
      <c r="G39" s="5" t="s">
        <v>352</v>
      </c>
      <c r="H39" t="str">
        <f>IFERROR(VLOOKUP(B39,description!A:B,2,FALSE),"")</f>
        <v>centrosomal protein 250 [Source:MGI Symbol;Acc:MGI:108084]</v>
      </c>
    </row>
    <row r="40" spans="1:8" x14ac:dyDescent="0.25">
      <c r="A40">
        <f>COUNTIF($B$1:B40,'C. Find'!$G$3)</f>
        <v>0</v>
      </c>
      <c r="B40" t="s">
        <v>694</v>
      </c>
      <c r="C40" t="s">
        <v>780</v>
      </c>
      <c r="D40" t="s">
        <v>1035</v>
      </c>
      <c r="E40" t="s">
        <v>20</v>
      </c>
      <c r="F40">
        <v>-13.79666667</v>
      </c>
      <c r="G40" s="1" t="s">
        <v>5</v>
      </c>
      <c r="H40" t="str">
        <f>IFERROR(VLOOKUP(B40,description!A:B,2,FALSE),"")</f>
        <v>centrosomal protein 250 [Source:MGI Symbol;Acc:MGI:108084]</v>
      </c>
    </row>
    <row r="41" spans="1:8" x14ac:dyDescent="0.25">
      <c r="A41">
        <f>COUNTIF($B$1:B41,'C. Find'!$G$3)</f>
        <v>0</v>
      </c>
      <c r="B41" t="s">
        <v>562</v>
      </c>
      <c r="C41" t="s">
        <v>563</v>
      </c>
      <c r="D41" t="s">
        <v>1034</v>
      </c>
      <c r="E41" t="s">
        <v>25</v>
      </c>
      <c r="F41">
        <v>10.85333333</v>
      </c>
      <c r="G41" s="5" t="s">
        <v>352</v>
      </c>
      <c r="H41" t="str">
        <f>IFERROR(VLOOKUP(B41,description!A:B,2,FALSE),"")</f>
        <v>centrosomal protein 70 [Source:MGI Symbol;Acc:MGI:1915371]</v>
      </c>
    </row>
    <row r="42" spans="1:8" x14ac:dyDescent="0.25">
      <c r="A42">
        <f>COUNTIF($B$1:B42,'C. Find'!$G$3)</f>
        <v>0</v>
      </c>
      <c r="B42" t="s">
        <v>562</v>
      </c>
      <c r="C42" t="s">
        <v>721</v>
      </c>
      <c r="D42" t="s">
        <v>1036</v>
      </c>
      <c r="E42" t="s">
        <v>25</v>
      </c>
      <c r="F42">
        <v>-15.24333333</v>
      </c>
      <c r="G42" s="1" t="s">
        <v>5</v>
      </c>
      <c r="H42" t="str">
        <f>IFERROR(VLOOKUP(B42,description!A:B,2,FALSE),"")</f>
        <v>centrosomal protein 70 [Source:MGI Symbol;Acc:MGI:1915371]</v>
      </c>
    </row>
    <row r="43" spans="1:8" x14ac:dyDescent="0.25">
      <c r="A43">
        <f>COUNTIF($B$1:B43,'C. Find'!$G$3)</f>
        <v>0</v>
      </c>
      <c r="B43" t="s">
        <v>688</v>
      </c>
      <c r="C43" t="s">
        <v>689</v>
      </c>
      <c r="D43" t="s">
        <v>1035</v>
      </c>
      <c r="E43" t="s">
        <v>20</v>
      </c>
      <c r="F43">
        <v>11.395</v>
      </c>
      <c r="G43" s="5" t="s">
        <v>352</v>
      </c>
      <c r="H43" t="str">
        <f>IFERROR(VLOOKUP(B43,description!A:B,2,FALSE),"")</f>
        <v>chromodomain helicase DNA binding protein 6 [Source:MGI Symbol;Acc:MGI:1918639]</v>
      </c>
    </row>
    <row r="44" spans="1:8" x14ac:dyDescent="0.25">
      <c r="A44">
        <f>COUNTIF($B$1:B44,'C. Find'!$G$3)</f>
        <v>0</v>
      </c>
      <c r="B44" t="s">
        <v>688</v>
      </c>
      <c r="C44" t="s">
        <v>710</v>
      </c>
      <c r="D44" t="s">
        <v>1034</v>
      </c>
      <c r="E44" t="s">
        <v>20</v>
      </c>
      <c r="F44">
        <v>-14.16</v>
      </c>
      <c r="G44" s="1" t="s">
        <v>5</v>
      </c>
      <c r="H44" t="str">
        <f>IFERROR(VLOOKUP(B44,description!A:B,2,FALSE),"")</f>
        <v>chromodomain helicase DNA binding protein 6 [Source:MGI Symbol;Acc:MGI:1918639]</v>
      </c>
    </row>
    <row r="45" spans="1:8" x14ac:dyDescent="0.25">
      <c r="A45">
        <f>COUNTIF($B$1:B45,'C. Find'!$G$3)</f>
        <v>0</v>
      </c>
      <c r="B45" t="s">
        <v>576</v>
      </c>
      <c r="C45" t="s">
        <v>577</v>
      </c>
      <c r="D45" t="s">
        <v>1036</v>
      </c>
      <c r="E45" t="s">
        <v>4</v>
      </c>
      <c r="F45">
        <v>21.303333330000001</v>
      </c>
      <c r="G45" s="5" t="s">
        <v>352</v>
      </c>
      <c r="H45" t="str">
        <f>IFERROR(VLOOKUP(B45,description!A:B,2,FALSE),"")</f>
        <v>CTF18, chromosome transmission fidelity factor 18 [Source:MGI Symbol;Acc:MGI:2384887]</v>
      </c>
    </row>
    <row r="46" spans="1:8" x14ac:dyDescent="0.25">
      <c r="A46">
        <f>COUNTIF($B$1:B46,'C. Find'!$G$3)</f>
        <v>0</v>
      </c>
      <c r="B46" t="s">
        <v>576</v>
      </c>
      <c r="C46" t="s">
        <v>703</v>
      </c>
      <c r="D46" t="s">
        <v>1034</v>
      </c>
      <c r="E46" t="s">
        <v>4</v>
      </c>
      <c r="F46">
        <v>-21.22666667</v>
      </c>
      <c r="G46" s="1" t="s">
        <v>5</v>
      </c>
      <c r="H46" t="str">
        <f>IFERROR(VLOOKUP(B46,description!A:B,2,FALSE),"")</f>
        <v>CTF18, chromosome transmission fidelity factor 18 [Source:MGI Symbol;Acc:MGI:2384887]</v>
      </c>
    </row>
    <row r="47" spans="1:8" x14ac:dyDescent="0.25">
      <c r="A47">
        <f>COUNTIF($B$1:B47,'C. Find'!$G$3)</f>
        <v>0</v>
      </c>
      <c r="B47" t="s">
        <v>639</v>
      </c>
      <c r="C47" t="s">
        <v>640</v>
      </c>
      <c r="D47" t="s">
        <v>174</v>
      </c>
      <c r="E47" t="s">
        <v>51</v>
      </c>
      <c r="F47">
        <v>13.876666670000001</v>
      </c>
      <c r="G47" s="5" t="s">
        <v>352</v>
      </c>
      <c r="H47" t="str">
        <f>IFERROR(VLOOKUP(B47,description!A:B,2,FALSE),"")</f>
        <v>circadian locomotor output cycles kaput [Source:MGI Symbol;Acc:MGI:99698]</v>
      </c>
    </row>
    <row r="48" spans="1:8" x14ac:dyDescent="0.25">
      <c r="A48">
        <f>COUNTIF($B$1:B48,'C. Find'!$G$3)</f>
        <v>0</v>
      </c>
      <c r="B48" t="s">
        <v>639</v>
      </c>
      <c r="C48" t="s">
        <v>711</v>
      </c>
      <c r="D48" t="s">
        <v>1034</v>
      </c>
      <c r="E48" t="s">
        <v>51</v>
      </c>
      <c r="F48">
        <v>-13.71833333</v>
      </c>
      <c r="G48" s="1" t="s">
        <v>5</v>
      </c>
      <c r="H48" t="str">
        <f>IFERROR(VLOOKUP(B48,description!A:B,2,FALSE),"")</f>
        <v>circadian locomotor output cycles kaput [Source:MGI Symbol;Acc:MGI:99698]</v>
      </c>
    </row>
    <row r="49" spans="1:8" x14ac:dyDescent="0.25">
      <c r="A49">
        <f>COUNTIF($B$1:B49,'C. Find'!$G$3)</f>
        <v>0</v>
      </c>
      <c r="B49" t="s">
        <v>597</v>
      </c>
      <c r="C49" t="s">
        <v>598</v>
      </c>
      <c r="D49" t="s">
        <v>1036</v>
      </c>
      <c r="E49" t="s">
        <v>17</v>
      </c>
      <c r="F49">
        <v>14.54833333</v>
      </c>
      <c r="G49" s="5" t="s">
        <v>352</v>
      </c>
      <c r="H49" t="str">
        <f>IFERROR(VLOOKUP(B49,description!A:B,2,FALSE),"")</f>
        <v>centrosome and spindle pole associated protein 1 [Source:MGI Symbol;Acc:MGI:2681832]</v>
      </c>
    </row>
    <row r="50" spans="1:8" x14ac:dyDescent="0.25">
      <c r="A50">
        <f>COUNTIF($B$1:B50,'C. Find'!$G$3)</f>
        <v>0</v>
      </c>
      <c r="B50" t="s">
        <v>597</v>
      </c>
      <c r="C50" t="s">
        <v>745</v>
      </c>
      <c r="D50" t="s">
        <v>174</v>
      </c>
      <c r="E50" t="s">
        <v>17</v>
      </c>
      <c r="F50">
        <v>-11.96833333</v>
      </c>
      <c r="G50" s="1" t="s">
        <v>5</v>
      </c>
      <c r="H50" t="str">
        <f>IFERROR(VLOOKUP(B50,description!A:B,2,FALSE),"")</f>
        <v>centrosome and spindle pole associated protein 1 [Source:MGI Symbol;Acc:MGI:2681832]</v>
      </c>
    </row>
    <row r="51" spans="1:8" x14ac:dyDescent="0.2">
      <c r="A51">
        <f>COUNTIF($B$1:B51,'C. Find'!$G$3)</f>
        <v>0</v>
      </c>
      <c r="B51" t="s">
        <v>680</v>
      </c>
      <c r="C51" t="s">
        <v>681</v>
      </c>
      <c r="D51" t="s">
        <v>1035</v>
      </c>
      <c r="E51" t="s">
        <v>56</v>
      </c>
      <c r="F51">
        <v>12.51</v>
      </c>
      <c r="G51" s="5" t="s">
        <v>352</v>
      </c>
      <c r="H51" t="str">
        <f>IFERROR(VLOOKUP(B51,description!A:B,2,FALSE),"")</f>
        <v>RIKEN cDNA D030028A08 gene [Source:MGI Symbol;Acc:MGI:2441931]</v>
      </c>
    </row>
    <row r="52" spans="1:8" x14ac:dyDescent="0.2">
      <c r="A52">
        <f>COUNTIF($B$1:B52,'C. Find'!$G$3)</f>
        <v>0</v>
      </c>
      <c r="B52" t="s">
        <v>680</v>
      </c>
      <c r="C52" t="s">
        <v>747</v>
      </c>
      <c r="D52" t="s">
        <v>174</v>
      </c>
      <c r="E52" t="s">
        <v>56</v>
      </c>
      <c r="F52">
        <v>-11.67</v>
      </c>
      <c r="G52" s="1" t="s">
        <v>5</v>
      </c>
      <c r="H52" t="str">
        <f>IFERROR(VLOOKUP(B52,description!A:B,2,FALSE),"")</f>
        <v>RIKEN cDNA D030028A08 gene [Source:MGI Symbol;Acc:MGI:2441931]</v>
      </c>
    </row>
    <row r="53" spans="1:8" x14ac:dyDescent="0.2">
      <c r="A53">
        <f>COUNTIF($B$1:B53,'C. Find'!$G$3)</f>
        <v>0</v>
      </c>
      <c r="B53" t="s">
        <v>676</v>
      </c>
      <c r="C53" t="s">
        <v>677</v>
      </c>
      <c r="D53" t="s">
        <v>1035</v>
      </c>
      <c r="E53" t="s">
        <v>14</v>
      </c>
      <c r="F53">
        <v>13.43333333</v>
      </c>
      <c r="G53" s="5" t="s">
        <v>352</v>
      </c>
      <c r="H53" t="str">
        <f>IFERROR(VLOOKUP(B53,description!A:B,2,FALSE),"")</f>
        <v>Der1-like domain family, member 3 [Source:MGI Symbol;Acc:MGI:1917627]</v>
      </c>
    </row>
    <row r="54" spans="1:8" x14ac:dyDescent="0.2">
      <c r="A54">
        <f>COUNTIF($B$1:B54,'C. Find'!$G$3)</f>
        <v>0</v>
      </c>
      <c r="B54" t="s">
        <v>676</v>
      </c>
      <c r="C54" t="s">
        <v>808</v>
      </c>
      <c r="D54" t="s">
        <v>1035</v>
      </c>
      <c r="E54" t="s">
        <v>14</v>
      </c>
      <c r="F54">
        <v>-10.385</v>
      </c>
      <c r="G54" s="1" t="s">
        <v>5</v>
      </c>
      <c r="H54" t="str">
        <f>IFERROR(VLOOKUP(B54,description!A:B,2,FALSE),"")</f>
        <v>Der1-like domain family, member 3 [Source:MGI Symbol;Acc:MGI:1917627]</v>
      </c>
    </row>
    <row r="55" spans="1:8" x14ac:dyDescent="0.2">
      <c r="A55">
        <f>COUNTIF($B$1:B55,'C. Find'!$G$3)</f>
        <v>0</v>
      </c>
      <c r="B55" t="s">
        <v>574</v>
      </c>
      <c r="C55" t="s">
        <v>575</v>
      </c>
      <c r="D55" t="s">
        <v>1036</v>
      </c>
      <c r="E55" t="s">
        <v>71</v>
      </c>
      <c r="F55">
        <v>25.13666667</v>
      </c>
      <c r="G55" s="5" t="s">
        <v>352</v>
      </c>
      <c r="H55" t="str">
        <f>IFERROR(VLOOKUP(B55,description!A:B,2,FALSE),"")</f>
        <v>DnaJ heat shock protein family (Hsp40) member C28 [Source:MGI Symbol;Acc:MGI:2181053]</v>
      </c>
    </row>
    <row r="56" spans="1:8" x14ac:dyDescent="0.2">
      <c r="A56">
        <f>COUNTIF($B$1:B56,'C. Find'!$G$3)</f>
        <v>0</v>
      </c>
      <c r="B56" t="s">
        <v>574</v>
      </c>
      <c r="C56" t="s">
        <v>719</v>
      </c>
      <c r="D56" t="s">
        <v>1036</v>
      </c>
      <c r="E56" t="s">
        <v>71</v>
      </c>
      <c r="F56">
        <v>-25.13666667</v>
      </c>
      <c r="G56" s="1" t="s">
        <v>5</v>
      </c>
      <c r="H56" t="str">
        <f>IFERROR(VLOOKUP(B56,description!A:B,2,FALSE),"")</f>
        <v>DnaJ heat shock protein family (Hsp40) member C28 [Source:MGI Symbol;Acc:MGI:2181053]</v>
      </c>
    </row>
    <row r="57" spans="1:8" x14ac:dyDescent="0.2">
      <c r="A57">
        <f>COUNTIF($B$1:B57,'C. Find'!$G$3)</f>
        <v>0</v>
      </c>
      <c r="B57" t="s">
        <v>560</v>
      </c>
      <c r="C57" t="s">
        <v>561</v>
      </c>
      <c r="D57" t="s">
        <v>1034</v>
      </c>
      <c r="E57" t="s">
        <v>25</v>
      </c>
      <c r="F57">
        <v>11.55833333</v>
      </c>
      <c r="G57" s="5" t="s">
        <v>352</v>
      </c>
      <c r="H57" t="str">
        <f>IFERROR(VLOOKUP(B57,description!A:B,2,FALSE),"")</f>
        <v>dopey family member 1 [Source:MGI Symbol;Acc:MGI:1289294]</v>
      </c>
    </row>
    <row r="58" spans="1:8" x14ac:dyDescent="0.2">
      <c r="A58">
        <f>COUNTIF($B$1:B58,'C. Find'!$G$3)</f>
        <v>0</v>
      </c>
      <c r="B58" t="s">
        <v>560</v>
      </c>
      <c r="C58" t="s">
        <v>741</v>
      </c>
      <c r="D58" t="s">
        <v>174</v>
      </c>
      <c r="E58" t="s">
        <v>25</v>
      </c>
      <c r="F58">
        <v>-16.07</v>
      </c>
      <c r="G58" s="1" t="s">
        <v>5</v>
      </c>
      <c r="H58" t="str">
        <f>IFERROR(VLOOKUP(B58,description!A:B,2,FALSE),"")</f>
        <v>dopey family member 1 [Source:MGI Symbol;Acc:MGI:1289294]</v>
      </c>
    </row>
    <row r="59" spans="1:8" x14ac:dyDescent="0.2">
      <c r="A59">
        <f>COUNTIF($B$1:B59,'C. Find'!$G$3)</f>
        <v>0</v>
      </c>
      <c r="B59" t="s">
        <v>558</v>
      </c>
      <c r="C59" t="s">
        <v>559</v>
      </c>
      <c r="D59" t="s">
        <v>1034</v>
      </c>
      <c r="E59" t="s">
        <v>56</v>
      </c>
      <c r="F59">
        <v>12.90833333</v>
      </c>
      <c r="G59" s="5" t="s">
        <v>352</v>
      </c>
      <c r="H59" t="str">
        <f>IFERROR(VLOOKUP(B59,description!A:B,2,FALSE),"")</f>
        <v>ets variant 4 [Source:MGI Symbol;Acc:MGI:99423]</v>
      </c>
    </row>
    <row r="60" spans="1:8" x14ac:dyDescent="0.2">
      <c r="A60">
        <f>COUNTIF($B$1:B60,'C. Find'!$G$3)</f>
        <v>0</v>
      </c>
      <c r="B60" t="s">
        <v>558</v>
      </c>
      <c r="C60" t="s">
        <v>796</v>
      </c>
      <c r="D60" t="s">
        <v>1035</v>
      </c>
      <c r="E60" t="s">
        <v>56</v>
      </c>
      <c r="F60">
        <v>-11.06666667</v>
      </c>
      <c r="G60" s="1" t="s">
        <v>5</v>
      </c>
      <c r="H60" t="str">
        <f>IFERROR(VLOOKUP(B60,description!A:B,2,FALSE),"")</f>
        <v>ets variant 4 [Source:MGI Symbol;Acc:MGI:99423]</v>
      </c>
    </row>
    <row r="61" spans="1:8" x14ac:dyDescent="0.2">
      <c r="A61">
        <f>COUNTIF($B$1:B61,'C. Find'!$G$3)</f>
        <v>0</v>
      </c>
      <c r="B61" t="s">
        <v>684</v>
      </c>
      <c r="C61" t="s">
        <v>685</v>
      </c>
      <c r="D61" t="s">
        <v>1035</v>
      </c>
      <c r="E61" t="s">
        <v>126</v>
      </c>
      <c r="F61">
        <v>11.54666667</v>
      </c>
      <c r="G61" s="5" t="s">
        <v>352</v>
      </c>
      <c r="H61" t="str">
        <f>IFERROR(VLOOKUP(B61,description!A:B,2,FALSE),"")</f>
        <v>exosome component 8 [Source:MGI Symbol;Acc:MGI:1916889]</v>
      </c>
    </row>
    <row r="62" spans="1:8" x14ac:dyDescent="0.2">
      <c r="A62">
        <f>COUNTIF($B$1:B62,'C. Find'!$G$3)</f>
        <v>0</v>
      </c>
      <c r="B62" t="s">
        <v>684</v>
      </c>
      <c r="C62" t="s">
        <v>765</v>
      </c>
      <c r="D62" t="s">
        <v>1035</v>
      </c>
      <c r="E62" t="s">
        <v>126</v>
      </c>
      <c r="F62">
        <v>-18.268333330000001</v>
      </c>
      <c r="G62" s="1" t="s">
        <v>5</v>
      </c>
      <c r="H62" t="str">
        <f>IFERROR(VLOOKUP(B62,description!A:B,2,FALSE),"")</f>
        <v>exosome component 8 [Source:MGI Symbol;Acc:MGI:1916889]</v>
      </c>
    </row>
    <row r="63" spans="1:8" x14ac:dyDescent="0.2">
      <c r="A63">
        <f>COUNTIF($B$1:B63,'C. Find'!$G$3)</f>
        <v>0</v>
      </c>
      <c r="B63" t="s">
        <v>652</v>
      </c>
      <c r="C63" t="s">
        <v>653</v>
      </c>
      <c r="D63" t="s">
        <v>174</v>
      </c>
      <c r="E63" t="s">
        <v>20</v>
      </c>
      <c r="F63">
        <v>11.483333330000001</v>
      </c>
      <c r="G63" s="5" t="s">
        <v>352</v>
      </c>
      <c r="H63" t="str">
        <f>IFERROR(VLOOKUP(B63,description!A:B,2,FALSE),"")</f>
        <v>fibroblast activation protein [Source:MGI Symbol;Acc:MGI:109608]</v>
      </c>
    </row>
    <row r="64" spans="1:8" x14ac:dyDescent="0.2">
      <c r="A64">
        <f>COUNTIF($B$1:B64,'C. Find'!$G$3)</f>
        <v>0</v>
      </c>
      <c r="B64" t="s">
        <v>652</v>
      </c>
      <c r="C64" t="s">
        <v>778</v>
      </c>
      <c r="D64" t="s">
        <v>1035</v>
      </c>
      <c r="E64" t="s">
        <v>20</v>
      </c>
      <c r="F64">
        <v>-14.04833333</v>
      </c>
      <c r="G64" s="1" t="s">
        <v>5</v>
      </c>
      <c r="H64" t="str">
        <f>IFERROR(VLOOKUP(B64,description!A:B,2,FALSE),"")</f>
        <v>fibroblast activation protein [Source:MGI Symbol;Acc:MGI:109608]</v>
      </c>
    </row>
    <row r="65" spans="1:8" x14ac:dyDescent="0.2">
      <c r="A65">
        <f>COUNTIF($B$1:B65,'C. Find'!$G$3)</f>
        <v>0</v>
      </c>
      <c r="B65" t="s">
        <v>652</v>
      </c>
      <c r="C65" t="s">
        <v>784</v>
      </c>
      <c r="D65" t="s">
        <v>1035</v>
      </c>
      <c r="E65" t="s">
        <v>20</v>
      </c>
      <c r="F65">
        <v>-12.96666667</v>
      </c>
      <c r="G65" s="1" t="s">
        <v>5</v>
      </c>
      <c r="H65" t="str">
        <f>IFERROR(VLOOKUP(B65,description!A:B,2,FALSE),"")</f>
        <v>fibroblast activation protein [Source:MGI Symbol;Acc:MGI:109608]</v>
      </c>
    </row>
    <row r="66" spans="1:8" x14ac:dyDescent="0.2">
      <c r="A66">
        <f>COUNTIF($B$1:B66,'C. Find'!$G$3)</f>
        <v>0</v>
      </c>
      <c r="B66" t="s">
        <v>652</v>
      </c>
      <c r="C66" t="s">
        <v>786</v>
      </c>
      <c r="D66" t="s">
        <v>1035</v>
      </c>
      <c r="E66" t="s">
        <v>20</v>
      </c>
      <c r="F66">
        <v>-12.491666670000001</v>
      </c>
      <c r="G66" s="1" t="s">
        <v>5</v>
      </c>
      <c r="H66" t="str">
        <f>IFERROR(VLOOKUP(B66,description!A:B,2,FALSE),"")</f>
        <v>fibroblast activation protein [Source:MGI Symbol;Acc:MGI:109608]</v>
      </c>
    </row>
    <row r="67" spans="1:8" x14ac:dyDescent="0.2">
      <c r="A67">
        <f>COUNTIF($B$1:B67,'C. Find'!$G$3)</f>
        <v>0</v>
      </c>
      <c r="B67" t="s">
        <v>652</v>
      </c>
      <c r="C67" t="s">
        <v>807</v>
      </c>
      <c r="D67" t="s">
        <v>1035</v>
      </c>
      <c r="E67" t="s">
        <v>20</v>
      </c>
      <c r="F67">
        <v>-10.41333333</v>
      </c>
      <c r="G67" s="1" t="s">
        <v>5</v>
      </c>
      <c r="H67" t="str">
        <f>IFERROR(VLOOKUP(B67,description!A:B,2,FALSE),"")</f>
        <v>fibroblast activation protein [Source:MGI Symbol;Acc:MGI:109608]</v>
      </c>
    </row>
    <row r="68" spans="1:8" x14ac:dyDescent="0.2">
      <c r="A68">
        <f>COUNTIF($B$1:B68,'C. Find'!$G$3)</f>
        <v>0</v>
      </c>
      <c r="B68" t="s">
        <v>644</v>
      </c>
      <c r="C68" t="s">
        <v>645</v>
      </c>
      <c r="D68" t="s">
        <v>1037</v>
      </c>
      <c r="E68" t="s">
        <v>20</v>
      </c>
      <c r="F68">
        <v>13.176666669999999</v>
      </c>
      <c r="G68" s="5" t="s">
        <v>352</v>
      </c>
      <c r="H68" t="str">
        <f>IFERROR(VLOOKUP(B68,description!A:B,2,FALSE),"")</f>
        <v>formin 1 [Source:MGI Symbol;Acc:MGI:101815]</v>
      </c>
    </row>
    <row r="69" spans="1:8" x14ac:dyDescent="0.2">
      <c r="A69">
        <f>COUNTIF($B$1:B69,'C. Find'!$G$3)</f>
        <v>0</v>
      </c>
      <c r="B69" t="s">
        <v>644</v>
      </c>
      <c r="C69" t="s">
        <v>789</v>
      </c>
      <c r="D69" t="s">
        <v>1035</v>
      </c>
      <c r="E69" t="s">
        <v>20</v>
      </c>
      <c r="F69">
        <v>-11.64833333</v>
      </c>
      <c r="G69" s="1" t="s">
        <v>5</v>
      </c>
      <c r="H69" t="str">
        <f>IFERROR(VLOOKUP(B69,description!A:B,2,FALSE),"")</f>
        <v>formin 1 [Source:MGI Symbol;Acc:MGI:101815]</v>
      </c>
    </row>
    <row r="70" spans="1:8" x14ac:dyDescent="0.2">
      <c r="A70">
        <f>COUNTIF($B$1:B70,'C. Find'!$G$3)</f>
        <v>0</v>
      </c>
      <c r="B70" t="s">
        <v>601</v>
      </c>
      <c r="C70" t="s">
        <v>602</v>
      </c>
      <c r="D70" t="s">
        <v>1036</v>
      </c>
      <c r="E70" t="s">
        <v>34</v>
      </c>
      <c r="F70">
        <v>14.395</v>
      </c>
      <c r="G70" s="5" t="s">
        <v>352</v>
      </c>
      <c r="H70" t="str">
        <f>IFERROR(VLOOKUP(B70,description!A:B,2,FALSE),"")</f>
        <v>glia maturation factor, beta [Source:MGI Symbol;Acc:MGI:1927133]</v>
      </c>
    </row>
    <row r="71" spans="1:8" x14ac:dyDescent="0.2">
      <c r="A71">
        <f>COUNTIF($B$1:B71,'C. Find'!$G$3)</f>
        <v>0</v>
      </c>
      <c r="B71" t="s">
        <v>601</v>
      </c>
      <c r="C71" t="s">
        <v>709</v>
      </c>
      <c r="D71" t="s">
        <v>1034</v>
      </c>
      <c r="E71" t="s">
        <v>34</v>
      </c>
      <c r="F71">
        <v>-14.74666667</v>
      </c>
      <c r="G71" s="1" t="s">
        <v>5</v>
      </c>
      <c r="H71" t="str">
        <f>IFERROR(VLOOKUP(B71,description!A:B,2,FALSE),"")</f>
        <v>glia maturation factor, beta [Source:MGI Symbol;Acc:MGI:1927133]</v>
      </c>
    </row>
    <row r="72" spans="1:8" x14ac:dyDescent="0.2">
      <c r="A72">
        <f>COUNTIF($B$1:B72,'C. Find'!$G$3)</f>
        <v>0</v>
      </c>
      <c r="B72" t="s">
        <v>601</v>
      </c>
      <c r="C72" t="s">
        <v>788</v>
      </c>
      <c r="D72" t="s">
        <v>1035</v>
      </c>
      <c r="E72" t="s">
        <v>34</v>
      </c>
      <c r="F72">
        <v>-12.38666667</v>
      </c>
      <c r="G72" s="1" t="s">
        <v>5</v>
      </c>
      <c r="H72" t="str">
        <f>IFERROR(VLOOKUP(B72,description!A:B,2,FALSE),"")</f>
        <v>glia maturation factor, beta [Source:MGI Symbol;Acc:MGI:1927133]</v>
      </c>
    </row>
    <row r="73" spans="1:8" x14ac:dyDescent="0.2">
      <c r="A73">
        <f>COUNTIF($B$1:B73,'C. Find'!$G$3)</f>
        <v>0</v>
      </c>
      <c r="B73" t="s">
        <v>631</v>
      </c>
      <c r="C73" t="s">
        <v>632</v>
      </c>
      <c r="D73" t="s">
        <v>1037</v>
      </c>
      <c r="E73" t="s">
        <v>126</v>
      </c>
      <c r="F73">
        <v>24.20333333</v>
      </c>
      <c r="G73" s="5" t="s">
        <v>352</v>
      </c>
      <c r="H73" t="str">
        <f>IFERROR(VLOOKUP(B73,description!A:B,2,FALSE),"")</f>
        <v>gon-4-like (C.elegans) [Source:MGI Symbol;Acc:MGI:1917579]</v>
      </c>
    </row>
    <row r="74" spans="1:8" x14ac:dyDescent="0.2">
      <c r="A74">
        <f>COUNTIF($B$1:B74,'C. Find'!$G$3)</f>
        <v>0</v>
      </c>
      <c r="B74" t="s">
        <v>631</v>
      </c>
      <c r="C74" t="s">
        <v>658</v>
      </c>
      <c r="D74" t="s">
        <v>174</v>
      </c>
      <c r="E74" t="s">
        <v>126</v>
      </c>
      <c r="F74">
        <v>10.84166667</v>
      </c>
      <c r="G74" s="5" t="s">
        <v>352</v>
      </c>
      <c r="H74" t="str">
        <f>IFERROR(VLOOKUP(B74,description!A:B,2,FALSE),"")</f>
        <v>gon-4-like (C.elegans) [Source:MGI Symbol;Acc:MGI:1917579]</v>
      </c>
    </row>
    <row r="75" spans="1:8" x14ac:dyDescent="0.2">
      <c r="A75">
        <f>COUNTIF($B$1:B75,'C. Find'!$G$3)</f>
        <v>0</v>
      </c>
      <c r="B75" t="s">
        <v>631</v>
      </c>
      <c r="C75" t="s">
        <v>760</v>
      </c>
      <c r="D75" t="s">
        <v>1035</v>
      </c>
      <c r="E75" t="s">
        <v>126</v>
      </c>
      <c r="F75">
        <v>-19.946666669999999</v>
      </c>
      <c r="G75" s="1" t="s">
        <v>5</v>
      </c>
      <c r="H75" t="str">
        <f>IFERROR(VLOOKUP(B75,description!A:B,2,FALSE),"")</f>
        <v>gon-4-like (C.elegans) [Source:MGI Symbol;Acc:MGI:1917579]</v>
      </c>
    </row>
    <row r="76" spans="1:8" x14ac:dyDescent="0.2">
      <c r="A76">
        <f>COUNTIF($B$1:B76,'C. Find'!$G$3)</f>
        <v>0</v>
      </c>
      <c r="B76" t="s">
        <v>636</v>
      </c>
      <c r="C76" t="s">
        <v>637</v>
      </c>
      <c r="D76" t="s">
        <v>174</v>
      </c>
      <c r="E76" t="s">
        <v>44</v>
      </c>
      <c r="F76">
        <v>15.27333333</v>
      </c>
      <c r="G76" s="5" t="s">
        <v>352</v>
      </c>
      <c r="H76" t="str">
        <f>IFERROR(VLOOKUP(B76,description!A:B,2,FALSE),"")</f>
        <v/>
      </c>
    </row>
    <row r="77" spans="1:8" x14ac:dyDescent="0.2">
      <c r="A77">
        <f>COUNTIF($B$1:B77,'C. Find'!$G$3)</f>
        <v>0</v>
      </c>
      <c r="B77" t="s">
        <v>636</v>
      </c>
      <c r="C77" t="s">
        <v>746</v>
      </c>
      <c r="D77" t="s">
        <v>174</v>
      </c>
      <c r="E77" t="s">
        <v>44</v>
      </c>
      <c r="F77">
        <v>-11.904999999999999</v>
      </c>
      <c r="G77" s="1" t="s">
        <v>5</v>
      </c>
      <c r="H77" t="str">
        <f>IFERROR(VLOOKUP(B77,description!A:B,2,FALSE),"")</f>
        <v/>
      </c>
    </row>
    <row r="78" spans="1:8" x14ac:dyDescent="0.2">
      <c r="A78">
        <f>COUNTIF($B$1:B78,'C. Find'!$G$3)</f>
        <v>0</v>
      </c>
      <c r="B78" t="s">
        <v>556</v>
      </c>
      <c r="C78" t="s">
        <v>557</v>
      </c>
      <c r="D78" t="s">
        <v>1034</v>
      </c>
      <c r="E78" t="s">
        <v>39</v>
      </c>
      <c r="F78">
        <v>13.07666667</v>
      </c>
      <c r="G78" s="5" t="s">
        <v>352</v>
      </c>
      <c r="H78" t="str">
        <f>IFERROR(VLOOKUP(B78,description!A:B,2,FALSE),"")</f>
        <v>histone deacetylase 10 [Source:MGI Symbol;Acc:MGI:2158340]</v>
      </c>
    </row>
    <row r="79" spans="1:8" x14ac:dyDescent="0.2">
      <c r="A79">
        <f>COUNTIF($B$1:B79,'C. Find'!$G$3)</f>
        <v>0</v>
      </c>
      <c r="B79" t="s">
        <v>556</v>
      </c>
      <c r="C79" t="s">
        <v>770</v>
      </c>
      <c r="D79" t="s">
        <v>1035</v>
      </c>
      <c r="E79" t="s">
        <v>39</v>
      </c>
      <c r="F79">
        <v>-16.393333330000001</v>
      </c>
      <c r="G79" s="1" t="s">
        <v>5</v>
      </c>
      <c r="H79" t="str">
        <f>IFERROR(VLOOKUP(B79,description!A:B,2,FALSE),"")</f>
        <v>histone deacetylase 10 [Source:MGI Symbol;Acc:MGI:2158340]</v>
      </c>
    </row>
    <row r="80" spans="1:8" x14ac:dyDescent="0.2">
      <c r="A80">
        <f>COUNTIF($B$1:B80,'C. Find'!$G$3)</f>
        <v>0</v>
      </c>
      <c r="B80" t="s">
        <v>235</v>
      </c>
      <c r="C80" t="s">
        <v>424</v>
      </c>
      <c r="D80" t="s">
        <v>1036</v>
      </c>
      <c r="E80" t="s">
        <v>28</v>
      </c>
      <c r="F80">
        <v>15.855</v>
      </c>
      <c r="G80" s="5" t="s">
        <v>352</v>
      </c>
      <c r="H80" t="str">
        <f>IFERROR(VLOOKUP(B80,description!A:B,2,FALSE),"")</f>
        <v>histone deacetylase 9 [Source:MGI Symbol;Acc:MGI:1931221]</v>
      </c>
    </row>
    <row r="81" spans="1:8" x14ac:dyDescent="0.2">
      <c r="A81">
        <f>COUNTIF($B$1:B81,'C. Find'!$G$3)</f>
        <v>0</v>
      </c>
      <c r="B81" t="s">
        <v>235</v>
      </c>
      <c r="C81" t="s">
        <v>402</v>
      </c>
      <c r="D81" t="s">
        <v>1034</v>
      </c>
      <c r="E81" t="s">
        <v>28</v>
      </c>
      <c r="F81">
        <v>-11.141666669999999</v>
      </c>
      <c r="G81" s="1" t="s">
        <v>5</v>
      </c>
      <c r="H81" t="str">
        <f>IFERROR(VLOOKUP(B81,description!A:B,2,FALSE),"")</f>
        <v>histone deacetylase 9 [Source:MGI Symbol;Acc:MGI:1931221]</v>
      </c>
    </row>
    <row r="82" spans="1:8" x14ac:dyDescent="0.2">
      <c r="A82">
        <f>COUNTIF($B$1:B82,'C. Find'!$G$3)</f>
        <v>0</v>
      </c>
      <c r="B82" t="s">
        <v>235</v>
      </c>
      <c r="C82" t="s">
        <v>738</v>
      </c>
      <c r="D82" t="s">
        <v>174</v>
      </c>
      <c r="E82" t="s">
        <v>28</v>
      </c>
      <c r="F82">
        <v>-17.443333330000002</v>
      </c>
      <c r="G82" s="1" t="s">
        <v>5</v>
      </c>
      <c r="H82" t="str">
        <f>IFERROR(VLOOKUP(B82,description!A:B,2,FALSE),"")</f>
        <v>histone deacetylase 9 [Source:MGI Symbol;Acc:MGI:1931221]</v>
      </c>
    </row>
    <row r="83" spans="1:8" x14ac:dyDescent="0.2">
      <c r="A83">
        <f>COUNTIF($B$1:B83,'C. Find'!$G$3)</f>
        <v>0</v>
      </c>
      <c r="B83" t="s">
        <v>153</v>
      </c>
      <c r="C83" t="s">
        <v>442</v>
      </c>
      <c r="D83" t="s">
        <v>1036</v>
      </c>
      <c r="E83" t="s">
        <v>71</v>
      </c>
      <c r="F83">
        <v>19.100000000000001</v>
      </c>
      <c r="G83" s="5" t="s">
        <v>352</v>
      </c>
      <c r="H83" t="str">
        <f>IFERROR(VLOOKUP(B83,description!A:B,2,FALSE),"")</f>
        <v>heme oxygenase 2 [Source:MGI Symbol;Acc:MGI:109373]</v>
      </c>
    </row>
    <row r="84" spans="1:8" x14ac:dyDescent="0.2">
      <c r="A84">
        <f>COUNTIF($B$1:B84,'C. Find'!$G$3)</f>
        <v>0</v>
      </c>
      <c r="B84" t="s">
        <v>153</v>
      </c>
      <c r="C84" t="s">
        <v>154</v>
      </c>
      <c r="D84" t="s">
        <v>1036</v>
      </c>
      <c r="E84" t="s">
        <v>71</v>
      </c>
      <c r="F84">
        <v>-13.40833333</v>
      </c>
      <c r="G84" s="1" t="s">
        <v>5</v>
      </c>
      <c r="H84" t="str">
        <f>IFERROR(VLOOKUP(B84,description!A:B,2,FALSE),"")</f>
        <v>heme oxygenase 2 [Source:MGI Symbol;Acc:MGI:109373]</v>
      </c>
    </row>
    <row r="85" spans="1:8" x14ac:dyDescent="0.2">
      <c r="A85">
        <f>COUNTIF($B$1:B85,'C. Find'!$G$3)</f>
        <v>0</v>
      </c>
      <c r="B85" t="s">
        <v>595</v>
      </c>
      <c r="C85" t="s">
        <v>596</v>
      </c>
      <c r="D85" t="s">
        <v>1036</v>
      </c>
      <c r="E85" t="s">
        <v>163</v>
      </c>
      <c r="F85">
        <v>14.72666667</v>
      </c>
      <c r="G85" s="5" t="s">
        <v>352</v>
      </c>
      <c r="H85" t="str">
        <f>IFERROR(VLOOKUP(B85,description!A:B,2,FALSE),"")</f>
        <v>heterogeneous nuclear ribonucleoprotein K [Source:MGI Symbol;Acc:MGI:99894]</v>
      </c>
    </row>
    <row r="86" spans="1:8" x14ac:dyDescent="0.2">
      <c r="A86">
        <f>COUNTIF($B$1:B86,'C. Find'!$G$3)</f>
        <v>0</v>
      </c>
      <c r="B86" t="s">
        <v>595</v>
      </c>
      <c r="C86" t="s">
        <v>619</v>
      </c>
      <c r="D86" t="s">
        <v>1036</v>
      </c>
      <c r="E86" t="s">
        <v>163</v>
      </c>
      <c r="F86">
        <v>11.09166667</v>
      </c>
      <c r="G86" s="5" t="s">
        <v>352</v>
      </c>
      <c r="H86" t="str">
        <f>IFERROR(VLOOKUP(B86,description!A:B,2,FALSE),"")</f>
        <v>heterogeneous nuclear ribonucleoprotein K [Source:MGI Symbol;Acc:MGI:99894]</v>
      </c>
    </row>
    <row r="87" spans="1:8" x14ac:dyDescent="0.2">
      <c r="A87">
        <f>COUNTIF($B$1:B87,'C. Find'!$G$3)</f>
        <v>0</v>
      </c>
      <c r="B87" t="s">
        <v>595</v>
      </c>
      <c r="C87" t="s">
        <v>706</v>
      </c>
      <c r="D87" t="s">
        <v>1034</v>
      </c>
      <c r="E87" t="s">
        <v>163</v>
      </c>
      <c r="F87">
        <v>-16.228333330000002</v>
      </c>
      <c r="G87" s="1" t="s">
        <v>5</v>
      </c>
      <c r="H87" t="str">
        <f>IFERROR(VLOOKUP(B87,description!A:B,2,FALSE),"")</f>
        <v>heterogeneous nuclear ribonucleoprotein K [Source:MGI Symbol;Acc:MGI:99894]</v>
      </c>
    </row>
    <row r="88" spans="1:8" x14ac:dyDescent="0.2">
      <c r="A88">
        <f>COUNTIF($B$1:B88,'C. Find'!$G$3)</f>
        <v>0</v>
      </c>
      <c r="B88" t="s">
        <v>696</v>
      </c>
      <c r="C88" t="s">
        <v>697</v>
      </c>
      <c r="D88" t="s">
        <v>1035</v>
      </c>
      <c r="E88" t="s">
        <v>51</v>
      </c>
      <c r="F88">
        <v>10.09</v>
      </c>
      <c r="G88" s="5" t="s">
        <v>352</v>
      </c>
      <c r="H88" t="str">
        <f>IFERROR(VLOOKUP(B88,description!A:B,2,FALSE),"")</f>
        <v>huntingtin [Source:MGI Symbol;Acc:MGI:96067]</v>
      </c>
    </row>
    <row r="89" spans="1:8" x14ac:dyDescent="0.2">
      <c r="A89">
        <f>COUNTIF($B$1:B89,'C. Find'!$G$3)</f>
        <v>0</v>
      </c>
      <c r="B89" t="s">
        <v>696</v>
      </c>
      <c r="C89" t="s">
        <v>712</v>
      </c>
      <c r="D89" t="s">
        <v>1034</v>
      </c>
      <c r="E89" t="s">
        <v>51</v>
      </c>
      <c r="F89">
        <v>-13.446666670000001</v>
      </c>
      <c r="G89" s="1" t="s">
        <v>5</v>
      </c>
      <c r="H89" t="str">
        <f>IFERROR(VLOOKUP(B89,description!A:B,2,FALSE),"")</f>
        <v>huntingtin [Source:MGI Symbol;Acc:MGI:96067]</v>
      </c>
    </row>
    <row r="90" spans="1:8" x14ac:dyDescent="0.2">
      <c r="A90">
        <f>COUNTIF($B$1:B90,'C. Find'!$G$3)</f>
        <v>0</v>
      </c>
      <c r="B90" t="s">
        <v>696</v>
      </c>
      <c r="C90" t="s">
        <v>791</v>
      </c>
      <c r="D90" t="s">
        <v>1035</v>
      </c>
      <c r="E90" t="s">
        <v>51</v>
      </c>
      <c r="F90">
        <v>-11.481666669999999</v>
      </c>
      <c r="G90" s="1" t="s">
        <v>5</v>
      </c>
      <c r="H90" t="str">
        <f>IFERROR(VLOOKUP(B90,description!A:B,2,FALSE),"")</f>
        <v>huntingtin [Source:MGI Symbol;Acc:MGI:96067]</v>
      </c>
    </row>
    <row r="91" spans="1:8" x14ac:dyDescent="0.2">
      <c r="A91">
        <f>COUNTIF($B$1:B91,'C. Find'!$G$3)</f>
        <v>0</v>
      </c>
      <c r="B91" t="s">
        <v>696</v>
      </c>
      <c r="C91" t="s">
        <v>806</v>
      </c>
      <c r="D91" t="s">
        <v>1035</v>
      </c>
      <c r="E91" t="s">
        <v>51</v>
      </c>
      <c r="F91">
        <v>-10.498333329999999</v>
      </c>
      <c r="G91" s="1" t="s">
        <v>5</v>
      </c>
      <c r="H91" t="str">
        <f>IFERROR(VLOOKUP(B91,description!A:B,2,FALSE),"")</f>
        <v>huntingtin [Source:MGI Symbol;Acc:MGI:96067]</v>
      </c>
    </row>
    <row r="92" spans="1:8" x14ac:dyDescent="0.2">
      <c r="A92">
        <f>COUNTIF($B$1:B92,'C. Find'!$G$3)</f>
        <v>0</v>
      </c>
      <c r="B92" t="s">
        <v>112</v>
      </c>
      <c r="C92" t="s">
        <v>663</v>
      </c>
      <c r="D92" t="s">
        <v>1035</v>
      </c>
      <c r="E92" t="s">
        <v>44</v>
      </c>
      <c r="F92">
        <v>19.13666667</v>
      </c>
      <c r="G92" s="5" t="s">
        <v>352</v>
      </c>
      <c r="H92" t="str">
        <f>IFERROR(VLOOKUP(B92,description!A:B,2,FALSE),"")</f>
        <v>HECT, UBA and WWE domain containing 1 [Source:MGI Symbol;Acc:MGI:1926884]</v>
      </c>
    </row>
    <row r="93" spans="1:8" x14ac:dyDescent="0.2">
      <c r="A93">
        <f>COUNTIF($B$1:B93,'C. Find'!$G$3)</f>
        <v>0</v>
      </c>
      <c r="B93" t="s">
        <v>112</v>
      </c>
      <c r="C93" t="s">
        <v>717</v>
      </c>
      <c r="D93" t="s">
        <v>1034</v>
      </c>
      <c r="E93" t="s">
        <v>44</v>
      </c>
      <c r="F93">
        <v>-10.845000000000001</v>
      </c>
      <c r="G93" s="1" t="s">
        <v>5</v>
      </c>
      <c r="H93" t="str">
        <f>IFERROR(VLOOKUP(B93,description!A:B,2,FALSE),"")</f>
        <v>HECT, UBA and WWE domain containing 1 [Source:MGI Symbol;Acc:MGI:1926884]</v>
      </c>
    </row>
    <row r="94" spans="1:8" x14ac:dyDescent="0.2">
      <c r="A94">
        <f>COUNTIF($B$1:B94,'C. Find'!$G$3)</f>
        <v>0</v>
      </c>
      <c r="B94" t="s">
        <v>580</v>
      </c>
      <c r="C94" t="s">
        <v>581</v>
      </c>
      <c r="D94" t="s">
        <v>1036</v>
      </c>
      <c r="E94" t="s">
        <v>11</v>
      </c>
      <c r="F94">
        <v>19.596666670000001</v>
      </c>
      <c r="G94" s="5" t="s">
        <v>352</v>
      </c>
      <c r="H94" t="str">
        <f>IFERROR(VLOOKUP(B94,description!A:B,2,FALSE),"")</f>
        <v>insulin-like growth factor 2 [Source:MGI Symbol;Acc:MGI:96434]</v>
      </c>
    </row>
    <row r="95" spans="1:8" x14ac:dyDescent="0.2">
      <c r="A95">
        <f>COUNTIF($B$1:B95,'C. Find'!$G$3)</f>
        <v>0</v>
      </c>
      <c r="B95" t="s">
        <v>580</v>
      </c>
      <c r="C95" t="s">
        <v>700</v>
      </c>
      <c r="D95" t="s">
        <v>1034</v>
      </c>
      <c r="E95" t="s">
        <v>11</v>
      </c>
      <c r="F95">
        <v>-45.051666670000003</v>
      </c>
      <c r="G95" s="1" t="s">
        <v>5</v>
      </c>
      <c r="H95" t="str">
        <f>IFERROR(VLOOKUP(B95,description!A:B,2,FALSE),"")</f>
        <v>insulin-like growth factor 2 [Source:MGI Symbol;Acc:MGI:96434]</v>
      </c>
    </row>
    <row r="96" spans="1:8" x14ac:dyDescent="0.2">
      <c r="A96">
        <f>COUNTIF($B$1:B96,'C. Find'!$G$3)</f>
        <v>0</v>
      </c>
      <c r="B96" t="s">
        <v>673</v>
      </c>
      <c r="C96" t="s">
        <v>674</v>
      </c>
      <c r="D96" t="s">
        <v>1035</v>
      </c>
      <c r="E96" t="s">
        <v>178</v>
      </c>
      <c r="F96">
        <v>14.04166667</v>
      </c>
      <c r="G96" s="5" t="s">
        <v>352</v>
      </c>
      <c r="H96" t="str">
        <f>IFERROR(VLOOKUP(B96,description!A:B,2,FALSE),"")</f>
        <v>inositol 1,4,5-trisphosphate receptor 1 [Source:MGI Symbol;Acc:MGI:96623]</v>
      </c>
    </row>
    <row r="97" spans="1:8" x14ac:dyDescent="0.2">
      <c r="A97">
        <f>COUNTIF($B$1:B97,'C. Find'!$G$3)</f>
        <v>0</v>
      </c>
      <c r="B97" t="s">
        <v>673</v>
      </c>
      <c r="C97" t="s">
        <v>749</v>
      </c>
      <c r="D97" t="s">
        <v>174</v>
      </c>
      <c r="E97" t="s">
        <v>178</v>
      </c>
      <c r="F97">
        <v>-10.81833333</v>
      </c>
      <c r="G97" s="1" t="s">
        <v>5</v>
      </c>
      <c r="H97" t="str">
        <f>IFERROR(VLOOKUP(B97,description!A:B,2,FALSE),"")</f>
        <v>inositol 1,4,5-trisphosphate receptor 1 [Source:MGI Symbol;Acc:MGI:96623]</v>
      </c>
    </row>
    <row r="98" spans="1:8" x14ac:dyDescent="0.2">
      <c r="A98">
        <f>COUNTIF($B$1:B98,'C. Find'!$G$3)</f>
        <v>0</v>
      </c>
      <c r="B98" t="s">
        <v>590</v>
      </c>
      <c r="C98" t="s">
        <v>591</v>
      </c>
      <c r="D98" t="s">
        <v>1036</v>
      </c>
      <c r="E98" t="s">
        <v>272</v>
      </c>
      <c r="F98">
        <v>16.688333329999999</v>
      </c>
      <c r="G98" s="5" t="s">
        <v>352</v>
      </c>
      <c r="H98" t="str">
        <f>IFERROR(VLOOKUP(B98,description!A:B,2,FALSE),"")</f>
        <v>kinesin family member 20B [Source:MGI Symbol;Acc:MGI:2444576]</v>
      </c>
    </row>
    <row r="99" spans="1:8" x14ac:dyDescent="0.2">
      <c r="A99">
        <f>COUNTIF($B$1:B99,'C. Find'!$G$3)</f>
        <v>0</v>
      </c>
      <c r="B99" t="s">
        <v>590</v>
      </c>
      <c r="C99" t="s">
        <v>725</v>
      </c>
      <c r="D99" t="s">
        <v>1036</v>
      </c>
      <c r="E99" t="s">
        <v>272</v>
      </c>
      <c r="F99">
        <v>-13.418333329999999</v>
      </c>
      <c r="G99" s="1" t="s">
        <v>5</v>
      </c>
      <c r="H99" t="str">
        <f>IFERROR(VLOOKUP(B99,description!A:B,2,FALSE),"")</f>
        <v>kinesin family member 20B [Source:MGI Symbol;Acc:MGI:2444576]</v>
      </c>
    </row>
    <row r="100" spans="1:8" x14ac:dyDescent="0.2">
      <c r="A100">
        <f>COUNTIF($B$1:B100,'C. Find'!$G$3)</f>
        <v>0</v>
      </c>
      <c r="B100" t="s">
        <v>590</v>
      </c>
      <c r="C100" t="s">
        <v>804</v>
      </c>
      <c r="D100" t="s">
        <v>1035</v>
      </c>
      <c r="E100" t="s">
        <v>272</v>
      </c>
      <c r="F100">
        <v>-10.595000000000001</v>
      </c>
      <c r="G100" s="1" t="s">
        <v>5</v>
      </c>
      <c r="H100" t="str">
        <f>IFERROR(VLOOKUP(B100,description!A:B,2,FALSE),"")</f>
        <v>kinesin family member 20B [Source:MGI Symbol;Acc:MGI:2444576]</v>
      </c>
    </row>
    <row r="101" spans="1:8" x14ac:dyDescent="0.2">
      <c r="A101">
        <f>COUNTIF($B$1:B101,'C. Find'!$G$3)</f>
        <v>0</v>
      </c>
      <c r="B101" t="s">
        <v>159</v>
      </c>
      <c r="C101" t="s">
        <v>160</v>
      </c>
      <c r="D101" t="s">
        <v>1036</v>
      </c>
      <c r="E101" t="s">
        <v>11</v>
      </c>
      <c r="F101">
        <v>12.635</v>
      </c>
      <c r="G101" s="5" t="s">
        <v>352</v>
      </c>
      <c r="H101" t="str">
        <f>IFERROR(VLOOKUP(B101,description!A:B,2,FALSE),"")</f>
        <v>kelch-like 25 [Source:MGI Symbol;Acc:MGI:2668031]</v>
      </c>
    </row>
    <row r="102" spans="1:8" x14ac:dyDescent="0.2">
      <c r="A102">
        <f>COUNTIF($B$1:B102,'C. Find'!$G$3)</f>
        <v>0</v>
      </c>
      <c r="B102" t="s">
        <v>159</v>
      </c>
      <c r="C102" t="s">
        <v>434</v>
      </c>
      <c r="D102" t="s">
        <v>1036</v>
      </c>
      <c r="E102" t="s">
        <v>11</v>
      </c>
      <c r="F102">
        <v>-11.074999999999999</v>
      </c>
      <c r="G102" s="1" t="s">
        <v>5</v>
      </c>
      <c r="H102" t="str">
        <f>IFERROR(VLOOKUP(B102,description!A:B,2,FALSE),"")</f>
        <v>kelch-like 25 [Source:MGI Symbol;Acc:MGI:2668031]</v>
      </c>
    </row>
    <row r="103" spans="1:8" x14ac:dyDescent="0.2">
      <c r="A103">
        <f>COUNTIF($B$1:B103,'C. Find'!$G$3)</f>
        <v>0</v>
      </c>
      <c r="B103" t="s">
        <v>698</v>
      </c>
      <c r="C103" t="s">
        <v>699</v>
      </c>
      <c r="D103" t="s">
        <v>1035</v>
      </c>
      <c r="E103" t="s">
        <v>44</v>
      </c>
      <c r="F103">
        <v>10.04166667</v>
      </c>
      <c r="G103" s="5" t="s">
        <v>352</v>
      </c>
      <c r="H103" t="str">
        <f>IFERROR(VLOOKUP(B103,description!A:B,2,FALSE),"")</f>
        <v>L1 cell adhesion molecule [Source:MGI Symbol;Acc:MGI:96721]</v>
      </c>
    </row>
    <row r="104" spans="1:8" x14ac:dyDescent="0.2">
      <c r="A104">
        <f>COUNTIF($B$1:B104,'C. Find'!$G$3)</f>
        <v>0</v>
      </c>
      <c r="B104" t="s">
        <v>698</v>
      </c>
      <c r="C104" t="s">
        <v>811</v>
      </c>
      <c r="D104" t="s">
        <v>350</v>
      </c>
      <c r="E104" t="s">
        <v>44</v>
      </c>
      <c r="F104">
        <v>-14.448333330000001</v>
      </c>
      <c r="G104" s="1" t="s">
        <v>5</v>
      </c>
      <c r="H104" t="str">
        <f>IFERROR(VLOOKUP(B104,description!A:B,2,FALSE),"")</f>
        <v>L1 cell adhesion molecule [Source:MGI Symbol;Acc:MGI:96721]</v>
      </c>
    </row>
    <row r="105" spans="1:8" x14ac:dyDescent="0.2">
      <c r="A105">
        <f>COUNTIF($B$1:B105,'C. Find'!$G$3)</f>
        <v>0</v>
      </c>
      <c r="B105" t="s">
        <v>143</v>
      </c>
      <c r="C105" t="s">
        <v>144</v>
      </c>
      <c r="D105" t="s">
        <v>1036</v>
      </c>
      <c r="E105" t="s">
        <v>4</v>
      </c>
      <c r="F105">
        <v>19.954999999999998</v>
      </c>
      <c r="G105" s="5" t="s">
        <v>352</v>
      </c>
      <c r="H105" t="str">
        <f>IFERROR(VLOOKUP(B105,description!A:B,2,FALSE),"")</f>
        <v>lysocardiolipin acyltransferase 1 [Source:MGI Symbol;Acc:MGI:2684937]</v>
      </c>
    </row>
    <row r="106" spans="1:8" x14ac:dyDescent="0.2">
      <c r="A106">
        <f>COUNTIF($B$1:B106,'C. Find'!$G$3)</f>
        <v>0</v>
      </c>
      <c r="B106" t="s">
        <v>143</v>
      </c>
      <c r="C106" t="s">
        <v>439</v>
      </c>
      <c r="D106" t="s">
        <v>1036</v>
      </c>
      <c r="E106" t="s">
        <v>4</v>
      </c>
      <c r="F106">
        <v>-10.78833333</v>
      </c>
      <c r="G106" s="1" t="s">
        <v>5</v>
      </c>
      <c r="H106" t="str">
        <f>IFERROR(VLOOKUP(B106,description!A:B,2,FALSE),"")</f>
        <v>lysocardiolipin acyltransferase 1 [Source:MGI Symbol;Acc:MGI:2684937]</v>
      </c>
    </row>
    <row r="107" spans="1:8" x14ac:dyDescent="0.2">
      <c r="A107">
        <f>COUNTIF($B$1:B107,'C. Find'!$G$3)</f>
        <v>0</v>
      </c>
      <c r="B107" t="s">
        <v>603</v>
      </c>
      <c r="C107" t="s">
        <v>604</v>
      </c>
      <c r="D107" t="s">
        <v>1036</v>
      </c>
      <c r="E107" t="s">
        <v>20</v>
      </c>
      <c r="F107">
        <v>13.9</v>
      </c>
      <c r="G107" s="5" t="s">
        <v>352</v>
      </c>
      <c r="H107" t="str">
        <f>IFERROR(VLOOKUP(B107,description!A:B,2,FALSE),"")</f>
        <v>MAP-kinase activating death domain [Source:MGI Symbol;Acc:MGI:2444672]</v>
      </c>
    </row>
    <row r="108" spans="1:8" x14ac:dyDescent="0.2">
      <c r="A108">
        <f>COUNTIF($B$1:B108,'C. Find'!$G$3)</f>
        <v>0</v>
      </c>
      <c r="B108" t="s">
        <v>603</v>
      </c>
      <c r="C108" t="s">
        <v>731</v>
      </c>
      <c r="D108" t="s">
        <v>1036</v>
      </c>
      <c r="E108" t="s">
        <v>20</v>
      </c>
      <c r="F108">
        <v>-11.221666669999999</v>
      </c>
      <c r="G108" s="1" t="s">
        <v>5</v>
      </c>
      <c r="H108" t="str">
        <f>IFERROR(VLOOKUP(B108,description!A:B,2,FALSE),"")</f>
        <v>MAP-kinase activating death domain [Source:MGI Symbol;Acc:MGI:2444672]</v>
      </c>
    </row>
    <row r="109" spans="1:8" x14ac:dyDescent="0.2">
      <c r="A109">
        <f>COUNTIF($B$1:B109,'C. Find'!$G$3)</f>
        <v>0</v>
      </c>
      <c r="B109" t="s">
        <v>633</v>
      </c>
      <c r="C109" t="s">
        <v>634</v>
      </c>
      <c r="D109" t="s">
        <v>174</v>
      </c>
      <c r="E109" t="s">
        <v>14</v>
      </c>
      <c r="F109">
        <v>16.34</v>
      </c>
      <c r="G109" s="5" t="s">
        <v>352</v>
      </c>
      <c r="H109" t="str">
        <f>IFERROR(VLOOKUP(B109,description!A:B,2,FALSE),"")</f>
        <v>mitogen-activated protein kinase kinase kinase 5 [Source:MGI Symbol;Acc:MGI:1346876]</v>
      </c>
    </row>
    <row r="110" spans="1:8" x14ac:dyDescent="0.2">
      <c r="A110">
        <f>COUNTIF($B$1:B110,'C. Find'!$G$3)</f>
        <v>0</v>
      </c>
      <c r="B110" t="s">
        <v>633</v>
      </c>
      <c r="C110" t="s">
        <v>759</v>
      </c>
      <c r="D110" t="s">
        <v>1035</v>
      </c>
      <c r="E110" t="s">
        <v>14</v>
      </c>
      <c r="F110">
        <v>-20.041666670000001</v>
      </c>
      <c r="G110" s="1" t="s">
        <v>5</v>
      </c>
      <c r="H110" t="str">
        <f>IFERROR(VLOOKUP(B110,description!A:B,2,FALSE),"")</f>
        <v>mitogen-activated protein kinase kinase kinase 5 [Source:MGI Symbol;Acc:MGI:1346876]</v>
      </c>
    </row>
    <row r="111" spans="1:8" x14ac:dyDescent="0.2">
      <c r="A111">
        <f>COUNTIF($B$1:B111,'C. Find'!$G$3)</f>
        <v>0</v>
      </c>
      <c r="B111" t="s">
        <v>633</v>
      </c>
      <c r="C111" t="s">
        <v>795</v>
      </c>
      <c r="D111" t="s">
        <v>1035</v>
      </c>
      <c r="E111" t="s">
        <v>14</v>
      </c>
      <c r="F111">
        <v>-11.185</v>
      </c>
      <c r="G111" s="1" t="s">
        <v>5</v>
      </c>
      <c r="H111" t="str">
        <f>IFERROR(VLOOKUP(B111,description!A:B,2,FALSE),"")</f>
        <v>mitogen-activated protein kinase kinase kinase 5 [Source:MGI Symbol;Acc:MGI:1346876]</v>
      </c>
    </row>
    <row r="112" spans="1:8" x14ac:dyDescent="0.2">
      <c r="A112">
        <f>COUNTIF($B$1:B112,'C. Find'!$G$3)</f>
        <v>0</v>
      </c>
      <c r="B112" t="s">
        <v>629</v>
      </c>
      <c r="C112" t="s">
        <v>630</v>
      </c>
      <c r="D112" t="s">
        <v>1037</v>
      </c>
      <c r="E112" t="s">
        <v>25</v>
      </c>
      <c r="F112">
        <v>24.305</v>
      </c>
      <c r="G112" s="5" t="s">
        <v>352</v>
      </c>
      <c r="H112" t="str">
        <f>IFERROR(VLOOKUP(B112,description!A:B,2,FALSE),"")</f>
        <v>multiple EGF-like-domains 11 [Source:MGI Symbol;Acc:MGI:1920951]</v>
      </c>
    </row>
    <row r="113" spans="1:8" x14ac:dyDescent="0.2">
      <c r="A113">
        <f>COUNTIF($B$1:B113,'C. Find'!$G$3)</f>
        <v>0</v>
      </c>
      <c r="B113" t="s">
        <v>629</v>
      </c>
      <c r="C113" t="s">
        <v>800</v>
      </c>
      <c r="D113" t="s">
        <v>1035</v>
      </c>
      <c r="E113" t="s">
        <v>25</v>
      </c>
      <c r="F113">
        <v>-10.67166667</v>
      </c>
      <c r="G113" s="1" t="s">
        <v>5</v>
      </c>
      <c r="H113" t="str">
        <f>IFERROR(VLOOKUP(B113,description!A:B,2,FALSE),"")</f>
        <v>multiple EGF-like-domains 11 [Source:MGI Symbol;Acc:MGI:1920951]</v>
      </c>
    </row>
    <row r="114" spans="1:8" x14ac:dyDescent="0.2">
      <c r="A114">
        <f>COUNTIF($B$1:B114,'C. Find'!$G$3)</f>
        <v>0</v>
      </c>
      <c r="B114" t="s">
        <v>550</v>
      </c>
      <c r="C114" t="s">
        <v>551</v>
      </c>
      <c r="D114" t="s">
        <v>1034</v>
      </c>
      <c r="E114" t="s">
        <v>126</v>
      </c>
      <c r="F114">
        <v>14.391666669999999</v>
      </c>
      <c r="G114" s="5" t="s">
        <v>352</v>
      </c>
      <c r="H114" t="str">
        <f>IFERROR(VLOOKUP(B114,description!A:B,2,FALSE),"")</f>
        <v>major facilitator superfamily domain containing 8 [Source:MGI Symbol;Acc:MGI:1919425]</v>
      </c>
    </row>
    <row r="115" spans="1:8" x14ac:dyDescent="0.2">
      <c r="A115">
        <f>COUNTIF($B$1:B115,'C. Find'!$G$3)</f>
        <v>0</v>
      </c>
      <c r="B115" t="s">
        <v>550</v>
      </c>
      <c r="C115" t="s">
        <v>799</v>
      </c>
      <c r="D115" t="s">
        <v>1035</v>
      </c>
      <c r="E115" t="s">
        <v>126</v>
      </c>
      <c r="F115">
        <v>-10.78166667</v>
      </c>
      <c r="G115" s="1" t="s">
        <v>5</v>
      </c>
      <c r="H115" t="str">
        <f>IFERROR(VLOOKUP(B115,description!A:B,2,FALSE),"")</f>
        <v>major facilitator superfamily domain containing 8 [Source:MGI Symbol;Acc:MGI:1919425]</v>
      </c>
    </row>
    <row r="116" spans="1:8" x14ac:dyDescent="0.2">
      <c r="A116">
        <f>COUNTIF($B$1:B116,'C. Find'!$G$3)</f>
        <v>0</v>
      </c>
      <c r="B116" t="s">
        <v>646</v>
      </c>
      <c r="C116" t="s">
        <v>647</v>
      </c>
      <c r="D116" t="s">
        <v>1037</v>
      </c>
      <c r="E116" t="s">
        <v>51</v>
      </c>
      <c r="F116">
        <v>12.95333333</v>
      </c>
      <c r="G116" s="5" t="s">
        <v>352</v>
      </c>
      <c r="H116" t="str">
        <f>IFERROR(VLOOKUP(B116,description!A:B,2,FALSE),"")</f>
        <v/>
      </c>
    </row>
    <row r="117" spans="1:8" x14ac:dyDescent="0.2">
      <c r="A117">
        <f>COUNTIF($B$1:B117,'C. Find'!$G$3)</f>
        <v>0</v>
      </c>
      <c r="B117" t="s">
        <v>646</v>
      </c>
      <c r="C117" t="s">
        <v>757</v>
      </c>
      <c r="D117" t="s">
        <v>1035</v>
      </c>
      <c r="E117" t="s">
        <v>51</v>
      </c>
      <c r="F117">
        <v>-23.16333333</v>
      </c>
      <c r="G117" s="1" t="s">
        <v>5</v>
      </c>
      <c r="H117" t="str">
        <f>IFERROR(VLOOKUP(B117,description!A:B,2,FALSE),"")</f>
        <v/>
      </c>
    </row>
    <row r="118" spans="1:8" x14ac:dyDescent="0.2">
      <c r="A118">
        <f>COUNTIF($B$1:B118,'C. Find'!$G$3)</f>
        <v>0</v>
      </c>
      <c r="B118" t="s">
        <v>646</v>
      </c>
      <c r="C118" t="s">
        <v>785</v>
      </c>
      <c r="D118" t="s">
        <v>1035</v>
      </c>
      <c r="E118" t="s">
        <v>51</v>
      </c>
      <c r="F118">
        <v>-12.668333329999999</v>
      </c>
      <c r="G118" s="1" t="s">
        <v>5</v>
      </c>
      <c r="H118" t="str">
        <f>IFERROR(VLOOKUP(B118,description!A:B,2,FALSE),"")</f>
        <v/>
      </c>
    </row>
    <row r="119" spans="1:8" x14ac:dyDescent="0.2">
      <c r="A119">
        <f>COUNTIF($B$1:B119,'C. Find'!$G$3)</f>
        <v>0</v>
      </c>
      <c r="B119" t="s">
        <v>646</v>
      </c>
      <c r="C119" t="s">
        <v>753</v>
      </c>
      <c r="D119" t="s">
        <v>174</v>
      </c>
      <c r="E119" t="s">
        <v>51</v>
      </c>
      <c r="F119">
        <v>-10.00666667</v>
      </c>
      <c r="G119" s="1" t="s">
        <v>5</v>
      </c>
      <c r="H119" t="str">
        <f>IFERROR(VLOOKUP(B119,description!A:B,2,FALSE),"")</f>
        <v/>
      </c>
    </row>
    <row r="120" spans="1:8" x14ac:dyDescent="0.2">
      <c r="A120">
        <f>COUNTIF($B$1:B120,'C. Find'!$G$3)</f>
        <v>0</v>
      </c>
      <c r="B120" t="s">
        <v>578</v>
      </c>
      <c r="C120" t="s">
        <v>579</v>
      </c>
      <c r="D120" t="s">
        <v>1036</v>
      </c>
      <c r="E120" t="s">
        <v>56</v>
      </c>
      <c r="F120">
        <v>19.661666669999999</v>
      </c>
      <c r="G120" s="5" t="s">
        <v>352</v>
      </c>
      <c r="H120" t="str">
        <f>IFERROR(VLOOKUP(B120,description!A:B,2,FALSE),"")</f>
        <v>MAX-like protein X [Source:MGI Symbol;Acc:MGI:108398]</v>
      </c>
    </row>
    <row r="121" spans="1:8" x14ac:dyDescent="0.2">
      <c r="A121">
        <f>COUNTIF($B$1:B121,'C. Find'!$G$3)</f>
        <v>0</v>
      </c>
      <c r="B121" t="s">
        <v>578</v>
      </c>
      <c r="C121" t="s">
        <v>720</v>
      </c>
      <c r="D121" t="s">
        <v>1036</v>
      </c>
      <c r="E121" t="s">
        <v>56</v>
      </c>
      <c r="F121">
        <v>-21.74666667</v>
      </c>
      <c r="G121" s="1" t="s">
        <v>5</v>
      </c>
      <c r="H121" t="str">
        <f>IFERROR(VLOOKUP(B121,description!A:B,2,FALSE),"")</f>
        <v>MAX-like protein X [Source:MGI Symbol;Acc:MGI:108398]</v>
      </c>
    </row>
    <row r="122" spans="1:8" x14ac:dyDescent="0.2">
      <c r="A122">
        <f>COUNTIF($B$1:B122,'C. Find'!$G$3)</f>
        <v>0</v>
      </c>
      <c r="B122" t="s">
        <v>74</v>
      </c>
      <c r="C122" t="s">
        <v>635</v>
      </c>
      <c r="D122" t="s">
        <v>1037</v>
      </c>
      <c r="E122" t="s">
        <v>4</v>
      </c>
      <c r="F122">
        <v>15.375</v>
      </c>
      <c r="G122" s="5" t="s">
        <v>352</v>
      </c>
      <c r="H122" t="str">
        <f>IFERROR(VLOOKUP(B122,description!A:B,2,FALSE),"")</f>
        <v>mutS homolog 5 [Source:MGI Symbol;Acc:MGI:1329021]</v>
      </c>
    </row>
    <row r="123" spans="1:8" x14ac:dyDescent="0.2">
      <c r="A123">
        <f>COUNTIF($B$1:B123,'C. Find'!$G$3)</f>
        <v>0</v>
      </c>
      <c r="B123" t="s">
        <v>74</v>
      </c>
      <c r="C123" t="s">
        <v>456</v>
      </c>
      <c r="D123" t="s">
        <v>174</v>
      </c>
      <c r="E123" t="s">
        <v>4</v>
      </c>
      <c r="F123">
        <v>17.809999999999999</v>
      </c>
      <c r="G123" s="5" t="s">
        <v>352</v>
      </c>
      <c r="H123" t="str">
        <f>IFERROR(VLOOKUP(B123,description!A:B,2,FALSE),"")</f>
        <v>mutS homolog 5 [Source:MGI Symbol;Acc:MGI:1329021]</v>
      </c>
    </row>
    <row r="124" spans="1:8" x14ac:dyDescent="0.2">
      <c r="A124">
        <f>COUNTIF($B$1:B124,'C. Find'!$G$3)</f>
        <v>0</v>
      </c>
      <c r="B124" t="s">
        <v>74</v>
      </c>
      <c r="C124" t="s">
        <v>638</v>
      </c>
      <c r="D124" t="s">
        <v>174</v>
      </c>
      <c r="E124" t="s">
        <v>4</v>
      </c>
      <c r="F124">
        <v>14.14</v>
      </c>
      <c r="G124" s="5" t="s">
        <v>352</v>
      </c>
      <c r="H124" t="str">
        <f>IFERROR(VLOOKUP(B124,description!A:B,2,FALSE),"")</f>
        <v>mutS homolog 5 [Source:MGI Symbol;Acc:MGI:1329021]</v>
      </c>
    </row>
    <row r="125" spans="1:8" x14ac:dyDescent="0.2">
      <c r="A125">
        <f>COUNTIF($B$1:B125,'C. Find'!$G$3)</f>
        <v>0</v>
      </c>
      <c r="B125" t="s">
        <v>74</v>
      </c>
      <c r="C125" t="s">
        <v>244</v>
      </c>
      <c r="D125" t="s">
        <v>1037</v>
      </c>
      <c r="E125" t="s">
        <v>4</v>
      </c>
      <c r="F125">
        <v>-14.53333333</v>
      </c>
      <c r="G125" s="1" t="s">
        <v>5</v>
      </c>
      <c r="H125" t="str">
        <f>IFERROR(VLOOKUP(B125,description!A:B,2,FALSE),"")</f>
        <v>mutS homolog 5 [Source:MGI Symbol;Acc:MGI:1329021]</v>
      </c>
    </row>
    <row r="126" spans="1:8" x14ac:dyDescent="0.2">
      <c r="A126">
        <f>COUNTIF($B$1:B126,'C. Find'!$G$3)</f>
        <v>0</v>
      </c>
      <c r="B126" t="s">
        <v>74</v>
      </c>
      <c r="C126" t="s">
        <v>179</v>
      </c>
      <c r="D126" t="s">
        <v>1037</v>
      </c>
      <c r="E126" t="s">
        <v>4</v>
      </c>
      <c r="F126">
        <v>-13.678333329999999</v>
      </c>
      <c r="G126" s="1" t="s">
        <v>5</v>
      </c>
      <c r="H126" t="str">
        <f>IFERROR(VLOOKUP(B126,description!A:B,2,FALSE),"")</f>
        <v>mutS homolog 5 [Source:MGI Symbol;Acc:MGI:1329021]</v>
      </c>
    </row>
    <row r="127" spans="1:8" x14ac:dyDescent="0.2">
      <c r="A127">
        <f>COUNTIF($B$1:B127,'C. Find'!$G$3)</f>
        <v>0</v>
      </c>
      <c r="B127" t="s">
        <v>552</v>
      </c>
      <c r="C127" t="s">
        <v>553</v>
      </c>
      <c r="D127" t="s">
        <v>1034</v>
      </c>
      <c r="E127" t="s">
        <v>25</v>
      </c>
      <c r="F127">
        <v>13.46833333</v>
      </c>
      <c r="G127" s="5" t="s">
        <v>352</v>
      </c>
      <c r="H127" t="str">
        <f>IFERROR(VLOOKUP(B127,description!A:B,2,FALSE),"")</f>
        <v>myosin IXa [Source:MGI Symbol;Acc:MGI:107735]</v>
      </c>
    </row>
    <row r="128" spans="1:8" x14ac:dyDescent="0.2">
      <c r="A128">
        <f>COUNTIF($B$1:B128,'C. Find'!$G$3)</f>
        <v>0</v>
      </c>
      <c r="B128" t="s">
        <v>552</v>
      </c>
      <c r="C128" t="s">
        <v>772</v>
      </c>
      <c r="D128" t="s">
        <v>1035</v>
      </c>
      <c r="E128" t="s">
        <v>25</v>
      </c>
      <c r="F128">
        <v>-15.605</v>
      </c>
      <c r="G128" s="1" t="s">
        <v>5</v>
      </c>
      <c r="H128" t="str">
        <f>IFERROR(VLOOKUP(B128,description!A:B,2,FALSE),"")</f>
        <v>myosin IXa [Source:MGI Symbol;Acc:MGI:107735]</v>
      </c>
    </row>
    <row r="129" spans="1:8" x14ac:dyDescent="0.2">
      <c r="A129">
        <f>COUNTIF($B$1:B129,'C. Find'!$G$3)</f>
        <v>0</v>
      </c>
      <c r="B129" t="s">
        <v>592</v>
      </c>
      <c r="C129" t="s">
        <v>593</v>
      </c>
      <c r="D129" t="s">
        <v>1036</v>
      </c>
      <c r="E129" t="s">
        <v>39</v>
      </c>
      <c r="F129">
        <v>16.3</v>
      </c>
      <c r="G129" s="5" t="s">
        <v>352</v>
      </c>
      <c r="H129" t="str">
        <f>IFERROR(VLOOKUP(B129,description!A:B,2,FALSE),"")</f>
        <v>NIPBL cohesin loading factor [Source:MGI Symbol;Acc:MGI:1913976]</v>
      </c>
    </row>
    <row r="130" spans="1:8" x14ac:dyDescent="0.2">
      <c r="A130">
        <f>COUNTIF($B$1:B130,'C. Find'!$G$3)</f>
        <v>0</v>
      </c>
      <c r="B130" t="s">
        <v>592</v>
      </c>
      <c r="C130" t="s">
        <v>705</v>
      </c>
      <c r="D130" t="s">
        <v>1034</v>
      </c>
      <c r="E130" t="s">
        <v>39</v>
      </c>
      <c r="F130">
        <v>-16.693333330000002</v>
      </c>
      <c r="G130" s="1" t="s">
        <v>5</v>
      </c>
      <c r="H130" t="str">
        <f>IFERROR(VLOOKUP(B130,description!A:B,2,FALSE),"")</f>
        <v>NIPBL cohesin loading factor [Source:MGI Symbol;Acc:MGI:1913976]</v>
      </c>
    </row>
    <row r="131" spans="1:8" x14ac:dyDescent="0.2">
      <c r="A131">
        <f>COUNTIF($B$1:B131,'C. Find'!$G$3)</f>
        <v>0</v>
      </c>
      <c r="B131" t="s">
        <v>599</v>
      </c>
      <c r="C131" t="s">
        <v>600</v>
      </c>
      <c r="D131" t="s">
        <v>1036</v>
      </c>
      <c r="E131" t="s">
        <v>126</v>
      </c>
      <c r="F131">
        <v>14.536666670000001</v>
      </c>
      <c r="G131" s="5" t="s">
        <v>352</v>
      </c>
      <c r="H131" t="str">
        <f>IFERROR(VLOOKUP(B131,description!A:B,2,FALSE),"")</f>
        <v>outer dense fiber of sperm tails 2-like [Source:MGI Symbol;Acc:MGI:1098600]</v>
      </c>
    </row>
    <row r="132" spans="1:8" x14ac:dyDescent="0.2">
      <c r="A132">
        <f>COUNTIF($B$1:B132,'C. Find'!$G$3)</f>
        <v>0</v>
      </c>
      <c r="B132" t="s">
        <v>599</v>
      </c>
      <c r="C132" t="s">
        <v>723</v>
      </c>
      <c r="D132" t="s">
        <v>1036</v>
      </c>
      <c r="E132" t="s">
        <v>126</v>
      </c>
      <c r="F132">
        <v>-14.358333330000001</v>
      </c>
      <c r="G132" s="1" t="s">
        <v>5</v>
      </c>
      <c r="H132" t="str">
        <f>IFERROR(VLOOKUP(B132,description!A:B,2,FALSE),"")</f>
        <v>outer dense fiber of sperm tails 2-like [Source:MGI Symbol;Acc:MGI:1098600]</v>
      </c>
    </row>
    <row r="133" spans="1:8" x14ac:dyDescent="0.2">
      <c r="A133">
        <f>COUNTIF($B$1:B133,'C. Find'!$G$3)</f>
        <v>0</v>
      </c>
      <c r="B133" t="s">
        <v>572</v>
      </c>
      <c r="C133" t="s">
        <v>573</v>
      </c>
      <c r="D133" t="s">
        <v>1034</v>
      </c>
      <c r="E133" t="s">
        <v>39</v>
      </c>
      <c r="F133">
        <v>10.036666670000001</v>
      </c>
      <c r="G133" s="5" t="s">
        <v>352</v>
      </c>
      <c r="H133" t="str">
        <f>IFERROR(VLOOKUP(B133,description!A:B,2,FALSE),"")</f>
        <v>poly(rC) binding protein 2 [Source:MGI Symbol;Acc:MGI:108202]</v>
      </c>
    </row>
    <row r="134" spans="1:8" x14ac:dyDescent="0.2">
      <c r="A134">
        <f>COUNTIF($B$1:B134,'C. Find'!$G$3)</f>
        <v>0</v>
      </c>
      <c r="B134" t="s">
        <v>572</v>
      </c>
      <c r="C134" t="s">
        <v>764</v>
      </c>
      <c r="D134" t="s">
        <v>1035</v>
      </c>
      <c r="E134" t="s">
        <v>39</v>
      </c>
      <c r="F134">
        <v>-18.329999999999998</v>
      </c>
      <c r="G134" s="1" t="s">
        <v>5</v>
      </c>
      <c r="H134" t="str">
        <f>IFERROR(VLOOKUP(B134,description!A:B,2,FALSE),"")</f>
        <v>poly(rC) binding protein 2 [Source:MGI Symbol;Acc:MGI:108202]</v>
      </c>
    </row>
    <row r="135" spans="1:8" x14ac:dyDescent="0.2">
      <c r="A135">
        <f>COUNTIF($B$1:B135,'C. Find'!$G$3)</f>
        <v>0</v>
      </c>
      <c r="B135" t="s">
        <v>137</v>
      </c>
      <c r="C135" t="s">
        <v>138</v>
      </c>
      <c r="D135" t="s">
        <v>1036</v>
      </c>
      <c r="E135" t="s">
        <v>71</v>
      </c>
      <c r="F135">
        <v>11.733333330000001</v>
      </c>
      <c r="G135" s="5" t="s">
        <v>352</v>
      </c>
      <c r="H135" t="str">
        <f>IFERROR(VLOOKUP(B135,description!A:B,2,FALSE),"")</f>
        <v>phosphatidylinositol 4-kinase alpha [Source:MGI Symbol;Acc:MGI:2448506]</v>
      </c>
    </row>
    <row r="136" spans="1:8" x14ac:dyDescent="0.2">
      <c r="A136">
        <f>COUNTIF($B$1:B136,'C. Find'!$G$3)</f>
        <v>0</v>
      </c>
      <c r="B136" t="s">
        <v>137</v>
      </c>
      <c r="C136" t="s">
        <v>368</v>
      </c>
      <c r="D136" t="s">
        <v>1034</v>
      </c>
      <c r="E136" t="s">
        <v>71</v>
      </c>
      <c r="F136">
        <v>-11.733333330000001</v>
      </c>
      <c r="G136" s="1" t="s">
        <v>5</v>
      </c>
      <c r="H136" t="str">
        <f>IFERROR(VLOOKUP(B136,description!A:B,2,FALSE),"")</f>
        <v>phosphatidylinositol 4-kinase alpha [Source:MGI Symbol;Acc:MGI:2448506]</v>
      </c>
    </row>
    <row r="137" spans="1:8" x14ac:dyDescent="0.2">
      <c r="A137">
        <f>COUNTIF($B$1:B137,'C. Find'!$G$3)</f>
        <v>0</v>
      </c>
      <c r="B137" t="s">
        <v>641</v>
      </c>
      <c r="C137" t="s">
        <v>642</v>
      </c>
      <c r="D137" t="s">
        <v>1037</v>
      </c>
      <c r="E137" t="s">
        <v>20</v>
      </c>
      <c r="F137">
        <v>13.848333330000001</v>
      </c>
      <c r="G137" s="5" t="s">
        <v>352</v>
      </c>
      <c r="H137" t="str">
        <f>IFERROR(VLOOKUP(B137,description!A:B,2,FALSE),"")</f>
        <v>patatin-like phospholipase domain containing 7 [Source:MGI Symbol;Acc:MGI:2385325]</v>
      </c>
    </row>
    <row r="138" spans="1:8" x14ac:dyDescent="0.2">
      <c r="A138">
        <f>COUNTIF($B$1:B138,'C. Find'!$G$3)</f>
        <v>0</v>
      </c>
      <c r="B138" t="s">
        <v>641</v>
      </c>
      <c r="C138" t="s">
        <v>798</v>
      </c>
      <c r="D138" t="s">
        <v>1035</v>
      </c>
      <c r="E138" t="s">
        <v>20</v>
      </c>
      <c r="F138">
        <v>-10.785</v>
      </c>
      <c r="G138" s="1" t="s">
        <v>5</v>
      </c>
      <c r="H138" t="str">
        <f>IFERROR(VLOOKUP(B138,description!A:B,2,FALSE),"")</f>
        <v>patatin-like phospholipase domain containing 7 [Source:MGI Symbol;Acc:MGI:2385325]</v>
      </c>
    </row>
    <row r="139" spans="1:8" x14ac:dyDescent="0.2">
      <c r="A139">
        <f>COUNTIF($B$1:B139,'C. Find'!$G$3)</f>
        <v>0</v>
      </c>
      <c r="B139" t="s">
        <v>627</v>
      </c>
      <c r="C139" t="s">
        <v>628</v>
      </c>
      <c r="D139" t="s">
        <v>1036</v>
      </c>
      <c r="E139" t="s">
        <v>71</v>
      </c>
      <c r="F139">
        <v>10</v>
      </c>
      <c r="G139" s="5" t="s">
        <v>352</v>
      </c>
      <c r="H139" t="str">
        <f>IFERROR(VLOOKUP(B139,description!A:B,2,FALSE),"")</f>
        <v>protein kinase, DNA activated, catalytic polypeptide [Source:MGI Symbol;Acc:MGI:104779]</v>
      </c>
    </row>
    <row r="140" spans="1:8" x14ac:dyDescent="0.2">
      <c r="A140">
        <f>COUNTIF($B$1:B140,'C. Find'!$G$3)</f>
        <v>0</v>
      </c>
      <c r="B140" t="s">
        <v>627</v>
      </c>
      <c r="C140" t="s">
        <v>754</v>
      </c>
      <c r="D140" t="s">
        <v>1035</v>
      </c>
      <c r="E140" t="s">
        <v>71</v>
      </c>
      <c r="F140">
        <v>-40.93</v>
      </c>
      <c r="G140" s="1" t="s">
        <v>5</v>
      </c>
      <c r="H140" t="str">
        <f>IFERROR(VLOOKUP(B140,description!A:B,2,FALSE),"")</f>
        <v>protein kinase, DNA activated, catalytic polypeptide [Source:MGI Symbol;Acc:MGI:104779]</v>
      </c>
    </row>
    <row r="141" spans="1:8" x14ac:dyDescent="0.2">
      <c r="A141">
        <f>COUNTIF($B$1:B141,'C. Find'!$G$3)</f>
        <v>0</v>
      </c>
      <c r="B141" t="s">
        <v>627</v>
      </c>
      <c r="C141" t="s">
        <v>756</v>
      </c>
      <c r="D141" t="s">
        <v>1035</v>
      </c>
      <c r="E141" t="s">
        <v>71</v>
      </c>
      <c r="F141">
        <v>-30.043333329999999</v>
      </c>
      <c r="G141" s="1" t="s">
        <v>5</v>
      </c>
      <c r="H141" t="str">
        <f>IFERROR(VLOOKUP(B141,description!A:B,2,FALSE),"")</f>
        <v>protein kinase, DNA activated, catalytic polypeptide [Source:MGI Symbol;Acc:MGI:104779]</v>
      </c>
    </row>
    <row r="142" spans="1:8" x14ac:dyDescent="0.2">
      <c r="A142">
        <f>COUNTIF($B$1:B142,'C. Find'!$G$3)</f>
        <v>0</v>
      </c>
      <c r="B142" t="s">
        <v>627</v>
      </c>
      <c r="C142" t="s">
        <v>761</v>
      </c>
      <c r="D142" t="s">
        <v>1035</v>
      </c>
      <c r="E142" t="s">
        <v>71</v>
      </c>
      <c r="F142">
        <v>-19.831666670000001</v>
      </c>
      <c r="G142" s="1" t="s">
        <v>5</v>
      </c>
      <c r="H142" t="str">
        <f>IFERROR(VLOOKUP(B142,description!A:B,2,FALSE),"")</f>
        <v>protein kinase, DNA activated, catalytic polypeptide [Source:MGI Symbol;Acc:MGI:104779]</v>
      </c>
    </row>
    <row r="143" spans="1:8" x14ac:dyDescent="0.2">
      <c r="A143">
        <f>COUNTIF($B$1:B143,'C. Find'!$G$3)</f>
        <v>0</v>
      </c>
      <c r="B143" t="s">
        <v>627</v>
      </c>
      <c r="C143" t="s">
        <v>751</v>
      </c>
      <c r="D143" t="s">
        <v>174</v>
      </c>
      <c r="E143" t="s">
        <v>71</v>
      </c>
      <c r="F143">
        <v>-10.22666667</v>
      </c>
      <c r="G143" s="1" t="s">
        <v>5</v>
      </c>
      <c r="H143" t="str">
        <f>IFERROR(VLOOKUP(B143,description!A:B,2,FALSE),"")</f>
        <v>protein kinase, DNA activated, catalytic polypeptide [Source:MGI Symbol;Acc:MGI:104779]</v>
      </c>
    </row>
    <row r="144" spans="1:8" x14ac:dyDescent="0.2">
      <c r="A144">
        <f>COUNTIF($B$1:B144,'C. Find'!$G$3)</f>
        <v>0</v>
      </c>
      <c r="B144" t="s">
        <v>566</v>
      </c>
      <c r="C144" t="s">
        <v>567</v>
      </c>
      <c r="D144" t="s">
        <v>1034</v>
      </c>
      <c r="E144" t="s">
        <v>20</v>
      </c>
      <c r="F144">
        <v>10.498333329999999</v>
      </c>
      <c r="G144" s="5" t="s">
        <v>352</v>
      </c>
      <c r="H144" t="str">
        <f>IFERROR(VLOOKUP(B144,description!A:B,2,FALSE),"")</f>
        <v>pre-mRNA splicing factor 6 [Source:MGI Symbol;Acc:MGI:1922946]</v>
      </c>
    </row>
    <row r="145" spans="1:8" x14ac:dyDescent="0.2">
      <c r="A145">
        <f>COUNTIF($B$1:B145,'C. Find'!$G$3)</f>
        <v>0</v>
      </c>
      <c r="B145" t="s">
        <v>566</v>
      </c>
      <c r="C145" t="s">
        <v>734</v>
      </c>
      <c r="D145" t="s">
        <v>1036</v>
      </c>
      <c r="E145" t="s">
        <v>20</v>
      </c>
      <c r="F145">
        <v>-10.483333330000001</v>
      </c>
      <c r="G145" s="1" t="s">
        <v>5</v>
      </c>
      <c r="H145" t="str">
        <f>IFERROR(VLOOKUP(B145,description!A:B,2,FALSE),"")</f>
        <v>pre-mRNA splicing factor 6 [Source:MGI Symbol;Acc:MGI:1922946]</v>
      </c>
    </row>
    <row r="146" spans="1:8" x14ac:dyDescent="0.2">
      <c r="A146">
        <f>COUNTIF($B$1:B146,'C. Find'!$G$3)</f>
        <v>0</v>
      </c>
      <c r="B146" t="s">
        <v>656</v>
      </c>
      <c r="C146" t="s">
        <v>657</v>
      </c>
      <c r="D146" t="s">
        <v>174</v>
      </c>
      <c r="E146" t="s">
        <v>17</v>
      </c>
      <c r="F146">
        <v>10.92166667</v>
      </c>
      <c r="G146" s="5" t="s">
        <v>352</v>
      </c>
      <c r="H146" t="str">
        <f>IFERROR(VLOOKUP(B146,description!A:B,2,FALSE),"")</f>
        <v>protein tyrosine phosphatase, non-receptor type 4 [Source:MGI Symbol;Acc:MGI:1099792]</v>
      </c>
    </row>
    <row r="147" spans="1:8" x14ac:dyDescent="0.2">
      <c r="A147">
        <f>COUNTIF($B$1:B147,'C. Find'!$G$3)</f>
        <v>0</v>
      </c>
      <c r="B147" t="s">
        <v>656</v>
      </c>
      <c r="C147" t="s">
        <v>714</v>
      </c>
      <c r="D147" t="s">
        <v>1034</v>
      </c>
      <c r="E147" t="s">
        <v>17</v>
      </c>
      <c r="F147">
        <v>-11.598333330000001</v>
      </c>
      <c r="G147" s="1" t="s">
        <v>5</v>
      </c>
      <c r="H147" t="str">
        <f>IFERROR(VLOOKUP(B147,description!A:B,2,FALSE),"")</f>
        <v>protein tyrosine phosphatase, non-receptor type 4 [Source:MGI Symbol;Acc:MGI:1099792]</v>
      </c>
    </row>
    <row r="148" spans="1:8" x14ac:dyDescent="0.2">
      <c r="A148">
        <f>COUNTIF($B$1:B148,'C. Find'!$G$3)</f>
        <v>0</v>
      </c>
      <c r="B148" t="s">
        <v>584</v>
      </c>
      <c r="C148" t="s">
        <v>585</v>
      </c>
      <c r="D148" t="s">
        <v>1036</v>
      </c>
      <c r="E148" t="s">
        <v>31</v>
      </c>
      <c r="F148">
        <v>19.168333329999999</v>
      </c>
      <c r="G148" s="5" t="s">
        <v>352</v>
      </c>
      <c r="H148" t="str">
        <f>IFERROR(VLOOKUP(B148,description!A:B,2,FALSE),"")</f>
        <v>ring finger protein 220 [Source:MGI Symbol;Acc:MGI:1913993]</v>
      </c>
    </row>
    <row r="149" spans="1:8" x14ac:dyDescent="0.2">
      <c r="A149">
        <f>COUNTIF($B$1:B149,'C. Find'!$G$3)</f>
        <v>0</v>
      </c>
      <c r="B149" t="s">
        <v>584</v>
      </c>
      <c r="C149" t="s">
        <v>722</v>
      </c>
      <c r="D149" t="s">
        <v>1036</v>
      </c>
      <c r="E149" t="s">
        <v>31</v>
      </c>
      <c r="F149">
        <v>-15.015000000000001</v>
      </c>
      <c r="G149" s="1" t="s">
        <v>5</v>
      </c>
      <c r="H149" t="str">
        <f>IFERROR(VLOOKUP(B149,description!A:B,2,FALSE),"")</f>
        <v>ring finger protein 220 [Source:MGI Symbol;Acc:MGI:1913993]</v>
      </c>
    </row>
    <row r="150" spans="1:8" x14ac:dyDescent="0.2">
      <c r="A150">
        <f>COUNTIF($B$1:B150,'C. Find'!$G$3)</f>
        <v>0</v>
      </c>
      <c r="B150" t="s">
        <v>692</v>
      </c>
      <c r="C150" t="s">
        <v>693</v>
      </c>
      <c r="D150" t="s">
        <v>1035</v>
      </c>
      <c r="E150" t="s">
        <v>31</v>
      </c>
      <c r="F150">
        <v>10.215</v>
      </c>
      <c r="G150" s="5" t="s">
        <v>352</v>
      </c>
      <c r="H150" t="str">
        <f>IFERROR(VLOOKUP(B150,description!A:B,2,FALSE),"")</f>
        <v>ring finger protein 38 [Source:MGI Symbol;Acc:MGI:1920719]</v>
      </c>
    </row>
    <row r="151" spans="1:8" x14ac:dyDescent="0.2">
      <c r="A151">
        <f>COUNTIF($B$1:B151,'C. Find'!$G$3)</f>
        <v>0</v>
      </c>
      <c r="B151" t="s">
        <v>692</v>
      </c>
      <c r="C151" t="s">
        <v>735</v>
      </c>
      <c r="D151" t="s">
        <v>1036</v>
      </c>
      <c r="E151" t="s">
        <v>31</v>
      </c>
      <c r="F151">
        <v>-10.38833333</v>
      </c>
      <c r="G151" s="1" t="s">
        <v>5</v>
      </c>
      <c r="H151" t="str">
        <f>IFERROR(VLOOKUP(B151,description!A:B,2,FALSE),"")</f>
        <v>ring finger protein 38 [Source:MGI Symbol;Acc:MGI:1920719]</v>
      </c>
    </row>
    <row r="152" spans="1:8" x14ac:dyDescent="0.2">
      <c r="A152">
        <f>COUNTIF($B$1:B152,'C. Find'!$G$3)</f>
        <v>1</v>
      </c>
      <c r="B152" t="s">
        <v>116</v>
      </c>
      <c r="C152" t="s">
        <v>412</v>
      </c>
      <c r="D152" t="s">
        <v>1036</v>
      </c>
      <c r="E152" t="s">
        <v>4</v>
      </c>
      <c r="F152">
        <v>31.516666669999999</v>
      </c>
      <c r="G152" s="5" t="s">
        <v>352</v>
      </c>
      <c r="H152" t="str">
        <f>IFERROR(VLOOKUP(B152,description!A:B,2,FALSE),"")</f>
        <v>ribosomal protein S18 [Source:MGI Symbol;Acc:MGI:98146]</v>
      </c>
    </row>
    <row r="153" spans="1:8" x14ac:dyDescent="0.2">
      <c r="A153">
        <f>COUNTIF($B$1:B153,'C. Find'!$G$3)</f>
        <v>2</v>
      </c>
      <c r="B153" t="s">
        <v>116</v>
      </c>
      <c r="C153" t="s">
        <v>117</v>
      </c>
      <c r="D153" t="s">
        <v>1036</v>
      </c>
      <c r="E153" t="s">
        <v>4</v>
      </c>
      <c r="F153">
        <v>-31.516666669999999</v>
      </c>
      <c r="G153" s="1" t="s">
        <v>5</v>
      </c>
      <c r="H153" t="str">
        <f>IFERROR(VLOOKUP(B153,description!A:B,2,FALSE),"")</f>
        <v>ribosomal protein S18 [Source:MGI Symbol;Acc:MGI:98146]</v>
      </c>
    </row>
    <row r="154" spans="1:8" x14ac:dyDescent="0.2">
      <c r="A154">
        <f>COUNTIF($B$1:B154,'C. Find'!$G$3)</f>
        <v>2</v>
      </c>
      <c r="B154" t="s">
        <v>586</v>
      </c>
      <c r="C154" t="s">
        <v>587</v>
      </c>
      <c r="D154" t="s">
        <v>1036</v>
      </c>
      <c r="E154" t="s">
        <v>163</v>
      </c>
      <c r="F154">
        <v>17.633333329999999</v>
      </c>
      <c r="G154" s="5" t="s">
        <v>352</v>
      </c>
      <c r="H154" t="str">
        <f>IFERROR(VLOOKUP(B154,description!A:B,2,FALSE),"")</f>
        <v>serine (or cysteine) peptidase inhibitor, clade B, member 6a [Source:MGI Symbol;Acc:MGI:103123]</v>
      </c>
    </row>
    <row r="155" spans="1:8" x14ac:dyDescent="0.2">
      <c r="A155">
        <f>COUNTIF($B$1:B155,'C. Find'!$G$3)</f>
        <v>2</v>
      </c>
      <c r="B155" t="s">
        <v>586</v>
      </c>
      <c r="C155" t="s">
        <v>733</v>
      </c>
      <c r="D155" t="s">
        <v>1036</v>
      </c>
      <c r="E155" t="s">
        <v>163</v>
      </c>
      <c r="F155">
        <v>-10.61333333</v>
      </c>
      <c r="G155" s="1" t="s">
        <v>5</v>
      </c>
      <c r="H155" t="str">
        <f>IFERROR(VLOOKUP(B155,description!A:B,2,FALSE),"")</f>
        <v>serine (or cysteine) peptidase inhibitor, clade B, member 6a [Source:MGI Symbol;Acc:MGI:103123]</v>
      </c>
    </row>
    <row r="156" spans="1:8" x14ac:dyDescent="0.2">
      <c r="A156">
        <f>COUNTIF($B$1:B156,'C. Find'!$G$3)</f>
        <v>2</v>
      </c>
      <c r="B156" t="s">
        <v>586</v>
      </c>
      <c r="C156" t="s">
        <v>737</v>
      </c>
      <c r="D156" t="s">
        <v>1036</v>
      </c>
      <c r="E156" t="s">
        <v>163</v>
      </c>
      <c r="F156">
        <v>-10.055</v>
      </c>
      <c r="G156" s="1" t="s">
        <v>5</v>
      </c>
      <c r="H156" t="str">
        <f>IFERROR(VLOOKUP(B156,description!A:B,2,FALSE),"")</f>
        <v>serine (or cysteine) peptidase inhibitor, clade B, member 6a [Source:MGI Symbol;Acc:MGI:103123]</v>
      </c>
    </row>
    <row r="157" spans="1:8" x14ac:dyDescent="0.2">
      <c r="A157">
        <f>COUNTIF($B$1:B157,'C. Find'!$G$3)</f>
        <v>2</v>
      </c>
      <c r="B157" t="s">
        <v>678</v>
      </c>
      <c r="C157" t="s">
        <v>679</v>
      </c>
      <c r="D157" t="s">
        <v>1035</v>
      </c>
      <c r="E157" t="s">
        <v>20</v>
      </c>
      <c r="F157">
        <v>13.31833333</v>
      </c>
      <c r="G157" s="5" t="s">
        <v>352</v>
      </c>
      <c r="H157" t="str">
        <f>IFERROR(VLOOKUP(B157,description!A:B,2,FALSE),"")</f>
        <v>senataxin [Source:MGI Symbol;Acc:MGI:2443480]</v>
      </c>
    </row>
    <row r="158" spans="1:8" x14ac:dyDescent="0.2">
      <c r="A158">
        <f>COUNTIF($B$1:B158,'C. Find'!$G$3)</f>
        <v>2</v>
      </c>
      <c r="B158" t="s">
        <v>678</v>
      </c>
      <c r="C158" t="s">
        <v>715</v>
      </c>
      <c r="D158" t="s">
        <v>1034</v>
      </c>
      <c r="E158" t="s">
        <v>20</v>
      </c>
      <c r="F158">
        <v>-11.08333333</v>
      </c>
      <c r="G158" s="1" t="s">
        <v>5</v>
      </c>
      <c r="H158" t="str">
        <f>IFERROR(VLOOKUP(B158,description!A:B,2,FALSE),"")</f>
        <v>senataxin [Source:MGI Symbol;Acc:MGI:2443480]</v>
      </c>
    </row>
    <row r="159" spans="1:8" x14ac:dyDescent="0.2">
      <c r="A159">
        <f>COUNTIF($B$1:B159,'C. Find'!$G$3)</f>
        <v>2</v>
      </c>
      <c r="B159" t="s">
        <v>666</v>
      </c>
      <c r="C159" t="s">
        <v>667</v>
      </c>
      <c r="D159" t="s">
        <v>1035</v>
      </c>
      <c r="E159" t="s">
        <v>56</v>
      </c>
      <c r="F159">
        <v>15.606666669999999</v>
      </c>
      <c r="G159" s="5" t="s">
        <v>352</v>
      </c>
      <c r="H159" t="str">
        <f>IFERROR(VLOOKUP(B159,description!A:B,2,FALSE),"")</f>
        <v>Sfi1 homolog, spindle assembly associated (yeast) [Source:MGI Symbol;Acc:MGI:1926137]</v>
      </c>
    </row>
    <row r="160" spans="1:8" x14ac:dyDescent="0.2">
      <c r="A160">
        <f>COUNTIF($B$1:B160,'C. Find'!$G$3)</f>
        <v>2</v>
      </c>
      <c r="B160" t="s">
        <v>666</v>
      </c>
      <c r="C160" t="s">
        <v>675</v>
      </c>
      <c r="D160" t="s">
        <v>1035</v>
      </c>
      <c r="E160" t="s">
        <v>56</v>
      </c>
      <c r="F160">
        <v>13.96166667</v>
      </c>
      <c r="G160" s="5" t="s">
        <v>352</v>
      </c>
      <c r="H160" t="str">
        <f>IFERROR(VLOOKUP(B160,description!A:B,2,FALSE),"")</f>
        <v>Sfi1 homolog, spindle assembly associated (yeast) [Source:MGI Symbol;Acc:MGI:1926137]</v>
      </c>
    </row>
    <row r="161" spans="1:8" x14ac:dyDescent="0.2">
      <c r="A161">
        <f>COUNTIF($B$1:B161,'C. Find'!$G$3)</f>
        <v>2</v>
      </c>
      <c r="B161" t="s">
        <v>666</v>
      </c>
      <c r="C161" t="s">
        <v>690</v>
      </c>
      <c r="D161" t="s">
        <v>1035</v>
      </c>
      <c r="E161" t="s">
        <v>56</v>
      </c>
      <c r="F161">
        <v>11.15</v>
      </c>
      <c r="G161" s="5" t="s">
        <v>352</v>
      </c>
      <c r="H161" t="str">
        <f>IFERROR(VLOOKUP(B161,description!A:B,2,FALSE),"")</f>
        <v>Sfi1 homolog, spindle assembly associated (yeast) [Source:MGI Symbol;Acc:MGI:1926137]</v>
      </c>
    </row>
    <row r="162" spans="1:8" x14ac:dyDescent="0.2">
      <c r="A162">
        <f>COUNTIF($B$1:B162,'C. Find'!$G$3)</f>
        <v>2</v>
      </c>
      <c r="B162" t="s">
        <v>666</v>
      </c>
      <c r="C162" t="s">
        <v>801</v>
      </c>
      <c r="D162" t="s">
        <v>1035</v>
      </c>
      <c r="E162" t="s">
        <v>56</v>
      </c>
      <c r="F162">
        <v>-10.67</v>
      </c>
      <c r="G162" s="1" t="s">
        <v>5</v>
      </c>
      <c r="H162" t="str">
        <f>IFERROR(VLOOKUP(B162,description!A:B,2,FALSE),"")</f>
        <v>Sfi1 homolog, spindle assembly associated (yeast) [Source:MGI Symbol;Acc:MGI:1926137]</v>
      </c>
    </row>
    <row r="163" spans="1:8" x14ac:dyDescent="0.2">
      <c r="A163">
        <f>COUNTIF($B$1:B163,'C. Find'!$G$3)</f>
        <v>2</v>
      </c>
      <c r="B163" t="s">
        <v>666</v>
      </c>
      <c r="C163" t="s">
        <v>755</v>
      </c>
      <c r="D163" t="s">
        <v>1035</v>
      </c>
      <c r="E163" t="s">
        <v>56</v>
      </c>
      <c r="F163">
        <v>-35.32833333</v>
      </c>
      <c r="G163" s="1" t="s">
        <v>5</v>
      </c>
      <c r="H163" t="str">
        <f>IFERROR(VLOOKUP(B163,description!A:B,2,FALSE),"")</f>
        <v>Sfi1 homolog, spindle assembly associated (yeast) [Source:MGI Symbol;Acc:MGI:1926137]</v>
      </c>
    </row>
    <row r="164" spans="1:8" x14ac:dyDescent="0.2">
      <c r="A164">
        <f>COUNTIF($B$1:B164,'C. Find'!$G$3)</f>
        <v>2</v>
      </c>
      <c r="B164" t="s">
        <v>661</v>
      </c>
      <c r="C164" t="s">
        <v>662</v>
      </c>
      <c r="D164" t="s">
        <v>1035</v>
      </c>
      <c r="E164" t="s">
        <v>31</v>
      </c>
      <c r="F164">
        <v>34.403333330000002</v>
      </c>
      <c r="G164" s="5" t="s">
        <v>352</v>
      </c>
      <c r="H164" t="str">
        <f>IFERROR(VLOOKUP(B164,description!A:B,2,FALSE),"")</f>
        <v>solute carrier family 35, member E2 [Source:MGI Symbol;Acc:MGI:2444240]</v>
      </c>
    </row>
    <row r="165" spans="1:8" x14ac:dyDescent="0.2">
      <c r="A165">
        <f>COUNTIF($B$1:B165,'C. Find'!$G$3)</f>
        <v>2</v>
      </c>
      <c r="B165" t="s">
        <v>661</v>
      </c>
      <c r="C165" t="s">
        <v>810</v>
      </c>
      <c r="D165" t="s">
        <v>1035</v>
      </c>
      <c r="E165" t="s">
        <v>31</v>
      </c>
      <c r="F165">
        <v>-10.025</v>
      </c>
      <c r="G165" s="1" t="s">
        <v>5</v>
      </c>
      <c r="H165" t="str">
        <f>IFERROR(VLOOKUP(B165,description!A:B,2,FALSE),"")</f>
        <v>solute carrier family 35, member E2 [Source:MGI Symbol;Acc:MGI:2444240]</v>
      </c>
    </row>
    <row r="166" spans="1:8" x14ac:dyDescent="0.2">
      <c r="A166">
        <f>COUNTIF($B$1:B166,'C. Find'!$G$3)</f>
        <v>2</v>
      </c>
      <c r="B166" t="s">
        <v>315</v>
      </c>
      <c r="C166" t="s">
        <v>643</v>
      </c>
      <c r="D166" t="s">
        <v>1037</v>
      </c>
      <c r="E166" t="s">
        <v>28</v>
      </c>
      <c r="F166">
        <v>13.725</v>
      </c>
      <c r="G166" s="5" t="s">
        <v>352</v>
      </c>
      <c r="H166" t="str">
        <f>IFERROR(VLOOKUP(B166,description!A:B,2,FALSE),"")</f>
        <v>solute carrier family 38, member 6 [Source:MGI Symbol;Acc:MGI:3648156]</v>
      </c>
    </row>
    <row r="167" spans="1:8" x14ac:dyDescent="0.2">
      <c r="A167">
        <f>COUNTIF($B$1:B167,'C. Find'!$G$3)</f>
        <v>2</v>
      </c>
      <c r="B167" t="s">
        <v>315</v>
      </c>
      <c r="C167" t="s">
        <v>767</v>
      </c>
      <c r="D167" t="s">
        <v>1035</v>
      </c>
      <c r="E167" t="s">
        <v>28</v>
      </c>
      <c r="F167">
        <v>-17.891666669999999</v>
      </c>
      <c r="G167" s="1" t="s">
        <v>5</v>
      </c>
      <c r="H167" t="str">
        <f>IFERROR(VLOOKUP(B167,description!A:B,2,FALSE),"")</f>
        <v>solute carrier family 38, member 6 [Source:MGI Symbol;Acc:MGI:3648156]</v>
      </c>
    </row>
    <row r="168" spans="1:8" x14ac:dyDescent="0.2">
      <c r="A168">
        <f>COUNTIF($B$1:B168,'C. Find'!$G$3)</f>
        <v>2</v>
      </c>
      <c r="B168" t="s">
        <v>315</v>
      </c>
      <c r="C168" t="s">
        <v>743</v>
      </c>
      <c r="D168" t="s">
        <v>174</v>
      </c>
      <c r="E168" t="s">
        <v>28</v>
      </c>
      <c r="F168">
        <v>-13.44</v>
      </c>
      <c r="G168" s="1" t="s">
        <v>5</v>
      </c>
      <c r="H168" t="str">
        <f>IFERROR(VLOOKUP(B168,description!A:B,2,FALSE),"")</f>
        <v>solute carrier family 38, member 6 [Source:MGI Symbol;Acc:MGI:3648156]</v>
      </c>
    </row>
    <row r="169" spans="1:8" x14ac:dyDescent="0.2">
      <c r="A169">
        <f>COUNTIF($B$1:B169,'C. Find'!$G$3)</f>
        <v>2</v>
      </c>
      <c r="B169" t="s">
        <v>554</v>
      </c>
      <c r="C169" t="s">
        <v>555</v>
      </c>
      <c r="D169" t="s">
        <v>1034</v>
      </c>
      <c r="E169" t="s">
        <v>17</v>
      </c>
      <c r="F169">
        <v>13.15</v>
      </c>
      <c r="G169" s="5" t="s">
        <v>352</v>
      </c>
      <c r="H169" t="str">
        <f>IFERROR(VLOOKUP(B169,description!A:B,2,FALSE),"")</f>
        <v>solute carrier family 4 (anion exchanger), member 3 [Source:MGI Symbol;Acc:MGI:109350]</v>
      </c>
    </row>
    <row r="170" spans="1:8" x14ac:dyDescent="0.2">
      <c r="A170">
        <f>COUNTIF($B$1:B170,'C. Find'!$G$3)</f>
        <v>2</v>
      </c>
      <c r="B170" t="s">
        <v>554</v>
      </c>
      <c r="C170" t="s">
        <v>713</v>
      </c>
      <c r="D170" t="s">
        <v>1034</v>
      </c>
      <c r="E170" t="s">
        <v>17</v>
      </c>
      <c r="F170">
        <v>-12.32666667</v>
      </c>
      <c r="G170" s="1" t="s">
        <v>5</v>
      </c>
      <c r="H170" t="str">
        <f>IFERROR(VLOOKUP(B170,description!A:B,2,FALSE),"")</f>
        <v>solute carrier family 4 (anion exchanger), member 3 [Source:MGI Symbol;Acc:MGI:109350]</v>
      </c>
    </row>
    <row r="171" spans="1:8" x14ac:dyDescent="0.2">
      <c r="A171">
        <f>COUNTIF($B$1:B171,'C. Find'!$G$3)</f>
        <v>2</v>
      </c>
      <c r="B171" t="s">
        <v>554</v>
      </c>
      <c r="C171" t="s">
        <v>775</v>
      </c>
      <c r="D171" t="s">
        <v>1035</v>
      </c>
      <c r="E171" t="s">
        <v>17</v>
      </c>
      <c r="F171">
        <v>-14.45</v>
      </c>
      <c r="G171" s="1" t="s">
        <v>5</v>
      </c>
      <c r="H171" t="str">
        <f>IFERROR(VLOOKUP(B171,description!A:B,2,FALSE),"")</f>
        <v>solute carrier family 4 (anion exchanger), member 3 [Source:MGI Symbol;Acc:MGI:109350]</v>
      </c>
    </row>
    <row r="172" spans="1:8" x14ac:dyDescent="0.2">
      <c r="A172">
        <f>COUNTIF($B$1:B172,'C. Find'!$G$3)</f>
        <v>2</v>
      </c>
      <c r="B172" t="s">
        <v>554</v>
      </c>
      <c r="C172" t="s">
        <v>777</v>
      </c>
      <c r="D172" t="s">
        <v>1035</v>
      </c>
      <c r="E172" t="s">
        <v>17</v>
      </c>
      <c r="F172">
        <v>-14.31</v>
      </c>
      <c r="G172" s="1" t="s">
        <v>5</v>
      </c>
      <c r="H172" t="str">
        <f>IFERROR(VLOOKUP(B172,description!A:B,2,FALSE),"")</f>
        <v>solute carrier family 4 (anion exchanger), member 3 [Source:MGI Symbol;Acc:MGI:109350]</v>
      </c>
    </row>
    <row r="173" spans="1:8" x14ac:dyDescent="0.2">
      <c r="A173">
        <f>COUNTIF($B$1:B173,'C. Find'!$G$3)</f>
        <v>2</v>
      </c>
      <c r="B173" t="s">
        <v>15</v>
      </c>
      <c r="C173" t="s">
        <v>16</v>
      </c>
      <c r="D173" t="s">
        <v>1034</v>
      </c>
      <c r="E173" t="s">
        <v>17</v>
      </c>
      <c r="F173">
        <v>14.891666669999999</v>
      </c>
      <c r="G173" s="5" t="s">
        <v>352</v>
      </c>
      <c r="H173" t="str">
        <f>IFERROR(VLOOKUP(B173,description!A:B,2,FALSE),"")</f>
        <v>sushi, nidogen and EGF-like domains 1 [Source:MGI Symbol;Acc:MGI:3045960]</v>
      </c>
    </row>
    <row r="174" spans="1:8" x14ac:dyDescent="0.2">
      <c r="A174">
        <f>COUNTIF($B$1:B174,'C. Find'!$G$3)</f>
        <v>2</v>
      </c>
      <c r="B174" t="s">
        <v>15</v>
      </c>
      <c r="C174" t="s">
        <v>691</v>
      </c>
      <c r="D174" t="s">
        <v>1035</v>
      </c>
      <c r="E174" t="s">
        <v>17</v>
      </c>
      <c r="F174">
        <v>10.80833333</v>
      </c>
      <c r="G174" s="5" t="s">
        <v>352</v>
      </c>
      <c r="H174" t="str">
        <f>IFERROR(VLOOKUP(B174,description!A:B,2,FALSE),"")</f>
        <v>sushi, nidogen and EGF-like domains 1 [Source:MGI Symbol;Acc:MGI:3045960]</v>
      </c>
    </row>
    <row r="175" spans="1:8" x14ac:dyDescent="0.2">
      <c r="A175">
        <f>COUNTIF($B$1:B175,'C. Find'!$G$3)</f>
        <v>2</v>
      </c>
      <c r="B175" t="s">
        <v>15</v>
      </c>
      <c r="C175" t="s">
        <v>792</v>
      </c>
      <c r="D175" t="s">
        <v>1035</v>
      </c>
      <c r="E175" t="s">
        <v>17</v>
      </c>
      <c r="F175">
        <v>-11.301666669999999</v>
      </c>
      <c r="G175" s="1" t="s">
        <v>5</v>
      </c>
      <c r="H175" t="str">
        <f>IFERROR(VLOOKUP(B175,description!A:B,2,FALSE),"")</f>
        <v>sushi, nidogen and EGF-like domains 1 [Source:MGI Symbol;Acc:MGI:3045960]</v>
      </c>
    </row>
    <row r="176" spans="1:8" x14ac:dyDescent="0.2">
      <c r="A176">
        <f>COUNTIF($B$1:B176,'C. Find'!$G$3)</f>
        <v>2</v>
      </c>
      <c r="B176" t="s">
        <v>534</v>
      </c>
      <c r="C176" t="s">
        <v>535</v>
      </c>
      <c r="D176" t="s">
        <v>1034</v>
      </c>
      <c r="E176" t="s">
        <v>8</v>
      </c>
      <c r="F176">
        <v>25.481666669999999</v>
      </c>
      <c r="G176" s="5" t="s">
        <v>352</v>
      </c>
      <c r="H176" t="str">
        <f>IFERROR(VLOOKUP(B176,description!A:B,2,FALSE),"")</f>
        <v>sorbin and SH3 domain containing 2 [Source:MGI Symbol;Acc:MGI:1924574]</v>
      </c>
    </row>
    <row r="177" spans="1:8" x14ac:dyDescent="0.2">
      <c r="A177">
        <f>COUNTIF($B$1:B177,'C. Find'!$G$3)</f>
        <v>2</v>
      </c>
      <c r="B177" t="s">
        <v>534</v>
      </c>
      <c r="C177" t="s">
        <v>648</v>
      </c>
      <c r="D177" t="s">
        <v>1037</v>
      </c>
      <c r="E177" t="s">
        <v>8</v>
      </c>
      <c r="F177">
        <v>12.43</v>
      </c>
      <c r="G177" s="5" t="s">
        <v>352</v>
      </c>
      <c r="H177" t="str">
        <f>IFERROR(VLOOKUP(B177,description!A:B,2,FALSE),"")</f>
        <v>sorbin and SH3 domain containing 2 [Source:MGI Symbol;Acc:MGI:1924574]</v>
      </c>
    </row>
    <row r="178" spans="1:8" x14ac:dyDescent="0.2">
      <c r="A178">
        <f>COUNTIF($B$1:B178,'C. Find'!$G$3)</f>
        <v>2</v>
      </c>
      <c r="B178" t="s">
        <v>534</v>
      </c>
      <c r="C178" t="s">
        <v>744</v>
      </c>
      <c r="D178" t="s">
        <v>1037</v>
      </c>
      <c r="E178" t="s">
        <v>8</v>
      </c>
      <c r="F178">
        <v>-12.248333329999999</v>
      </c>
      <c r="G178" s="1" t="s">
        <v>5</v>
      </c>
      <c r="H178" t="str">
        <f>IFERROR(VLOOKUP(B178,description!A:B,2,FALSE),"")</f>
        <v>sorbin and SH3 domain containing 2 [Source:MGI Symbol;Acc:MGI:1924574]</v>
      </c>
    </row>
    <row r="179" spans="1:8" x14ac:dyDescent="0.2">
      <c r="A179">
        <f>COUNTIF($B$1:B179,'C. Find'!$G$3)</f>
        <v>2</v>
      </c>
      <c r="B179" t="s">
        <v>534</v>
      </c>
      <c r="C179" t="s">
        <v>739</v>
      </c>
      <c r="D179" t="s">
        <v>174</v>
      </c>
      <c r="E179" t="s">
        <v>8</v>
      </c>
      <c r="F179">
        <v>-16.338333330000001</v>
      </c>
      <c r="G179" s="1" t="s">
        <v>5</v>
      </c>
      <c r="H179" t="str">
        <f>IFERROR(VLOOKUP(B179,description!A:B,2,FALSE),"")</f>
        <v>sorbin and SH3 domain containing 2 [Source:MGI Symbol;Acc:MGI:1924574]</v>
      </c>
    </row>
    <row r="180" spans="1:8" x14ac:dyDescent="0.2">
      <c r="A180">
        <f>COUNTIF($B$1:B180,'C. Find'!$G$3)</f>
        <v>2</v>
      </c>
      <c r="B180" t="s">
        <v>664</v>
      </c>
      <c r="C180" t="s">
        <v>665</v>
      </c>
      <c r="D180" t="s">
        <v>1035</v>
      </c>
      <c r="E180" t="s">
        <v>4</v>
      </c>
      <c r="F180">
        <v>18.16333333</v>
      </c>
      <c r="G180" s="5" t="s">
        <v>352</v>
      </c>
      <c r="H180" t="str">
        <f>IFERROR(VLOOKUP(B180,description!A:B,2,FALSE),"")</f>
        <v>splA/ryanodine receptor domain and SOCS box containing 3 [Source:MGI Symbol;Acc:MGI:1891471]</v>
      </c>
    </row>
    <row r="181" spans="1:8" x14ac:dyDescent="0.2">
      <c r="A181">
        <f>COUNTIF($B$1:B181,'C. Find'!$G$3)</f>
        <v>2</v>
      </c>
      <c r="B181" t="s">
        <v>664</v>
      </c>
      <c r="C181" t="s">
        <v>794</v>
      </c>
      <c r="D181" t="s">
        <v>1035</v>
      </c>
      <c r="E181" t="s">
        <v>4</v>
      </c>
      <c r="F181">
        <v>-11.19</v>
      </c>
      <c r="G181" s="1" t="s">
        <v>5</v>
      </c>
      <c r="H181" t="str">
        <f>IFERROR(VLOOKUP(B181,description!A:B,2,FALSE),"")</f>
        <v>splA/ryanodine receptor domain and SOCS box containing 3 [Source:MGI Symbol;Acc:MGI:1891471]</v>
      </c>
    </row>
    <row r="182" spans="1:8" x14ac:dyDescent="0.2">
      <c r="A182">
        <f>COUNTIF($B$1:B182,'C. Find'!$G$3)</f>
        <v>2</v>
      </c>
      <c r="B182" t="s">
        <v>607</v>
      </c>
      <c r="C182" t="s">
        <v>608</v>
      </c>
      <c r="D182" t="s">
        <v>1036</v>
      </c>
      <c r="E182" t="s">
        <v>28</v>
      </c>
      <c r="F182">
        <v>12.955</v>
      </c>
      <c r="G182" s="5" t="s">
        <v>352</v>
      </c>
      <c r="H182" t="str">
        <f>IFERROR(VLOOKUP(B182,description!A:B,2,FALSE),"")</f>
        <v>serine/arginine-rich splicing factor 5 [Source:MGI Symbol;Acc:MGI:98287]</v>
      </c>
    </row>
    <row r="183" spans="1:8" x14ac:dyDescent="0.2">
      <c r="A183">
        <f>COUNTIF($B$1:B183,'C. Find'!$G$3)</f>
        <v>2</v>
      </c>
      <c r="B183" t="s">
        <v>607</v>
      </c>
      <c r="C183" t="s">
        <v>724</v>
      </c>
      <c r="D183" t="s">
        <v>1036</v>
      </c>
      <c r="E183" t="s">
        <v>28</v>
      </c>
      <c r="F183">
        <v>-13.66</v>
      </c>
      <c r="G183" s="1" t="s">
        <v>5</v>
      </c>
      <c r="H183" t="str">
        <f>IFERROR(VLOOKUP(B183,description!A:B,2,FALSE),"")</f>
        <v>serine/arginine-rich splicing factor 5 [Source:MGI Symbol;Acc:MGI:98287]</v>
      </c>
    </row>
    <row r="184" spans="1:8" x14ac:dyDescent="0.2">
      <c r="A184">
        <f>COUNTIF($B$1:B184,'C. Find'!$G$3)</f>
        <v>2</v>
      </c>
      <c r="B184" t="s">
        <v>564</v>
      </c>
      <c r="C184" t="s">
        <v>565</v>
      </c>
      <c r="D184" t="s">
        <v>1034</v>
      </c>
      <c r="E184" t="s">
        <v>56</v>
      </c>
      <c r="F184">
        <v>10.55666667</v>
      </c>
      <c r="G184" s="5" t="s">
        <v>352</v>
      </c>
      <c r="H184" t="str">
        <f>IFERROR(VLOOKUP(B184,description!A:B,2,FALSE),"")</f>
        <v>synergin, gamma [Source:MGI Symbol;Acc:MGI:1354742]</v>
      </c>
    </row>
    <row r="185" spans="1:8" x14ac:dyDescent="0.2">
      <c r="A185">
        <f>COUNTIF($B$1:B185,'C. Find'!$G$3)</f>
        <v>2</v>
      </c>
      <c r="B185" t="s">
        <v>564</v>
      </c>
      <c r="C185" t="s">
        <v>651</v>
      </c>
      <c r="D185" t="s">
        <v>1037</v>
      </c>
      <c r="E185" t="s">
        <v>56</v>
      </c>
      <c r="F185">
        <v>11.74</v>
      </c>
      <c r="G185" s="5" t="s">
        <v>352</v>
      </c>
      <c r="H185" t="str">
        <f>IFERROR(VLOOKUP(B185,description!A:B,2,FALSE),"")</f>
        <v>synergin, gamma [Source:MGI Symbol;Acc:MGI:1354742]</v>
      </c>
    </row>
    <row r="186" spans="1:8" x14ac:dyDescent="0.2">
      <c r="A186">
        <f>COUNTIF($B$1:B186,'C. Find'!$G$3)</f>
        <v>2</v>
      </c>
      <c r="B186" t="s">
        <v>564</v>
      </c>
      <c r="C186" t="s">
        <v>758</v>
      </c>
      <c r="D186" t="s">
        <v>1035</v>
      </c>
      <c r="E186" t="s">
        <v>56</v>
      </c>
      <c r="F186">
        <v>-21.481666669999999</v>
      </c>
      <c r="G186" s="1" t="s">
        <v>5</v>
      </c>
      <c r="H186" t="str">
        <f>IFERROR(VLOOKUP(B186,description!A:B,2,FALSE),"")</f>
        <v>synergin, gamma [Source:MGI Symbol;Acc:MGI:1354742]</v>
      </c>
    </row>
    <row r="187" spans="1:8" x14ac:dyDescent="0.2">
      <c r="A187">
        <f>COUNTIF($B$1:B187,'C. Find'!$G$3)</f>
        <v>2</v>
      </c>
      <c r="B187" t="s">
        <v>588</v>
      </c>
      <c r="C187" t="s">
        <v>589</v>
      </c>
      <c r="D187" t="s">
        <v>1036</v>
      </c>
      <c r="E187" t="s">
        <v>44</v>
      </c>
      <c r="F187">
        <v>17.146666669999998</v>
      </c>
      <c r="G187" s="5" t="s">
        <v>352</v>
      </c>
      <c r="H187" t="str">
        <f>IFERROR(VLOOKUP(B187,description!A:B,2,FALSE),"")</f>
        <v>TGF-beta activated kinase 1/MAP3K7 binding protein 3 [Source:MGI Symbol;Acc:MGI:1913974]</v>
      </c>
    </row>
    <row r="188" spans="1:8" x14ac:dyDescent="0.2">
      <c r="A188">
        <f>COUNTIF($B$1:B188,'C. Find'!$G$3)</f>
        <v>2</v>
      </c>
      <c r="B188" t="s">
        <v>588</v>
      </c>
      <c r="C188" t="s">
        <v>805</v>
      </c>
      <c r="D188" t="s">
        <v>1035</v>
      </c>
      <c r="E188" t="s">
        <v>44</v>
      </c>
      <c r="F188">
        <v>-10.535</v>
      </c>
      <c r="G188" s="1" t="s">
        <v>5</v>
      </c>
      <c r="H188" t="str">
        <f>IFERROR(VLOOKUP(B188,description!A:B,2,FALSE),"")</f>
        <v>TGF-beta activated kinase 1/MAP3K7 binding protein 3 [Source:MGI Symbol;Acc:MGI:1913974]</v>
      </c>
    </row>
    <row r="189" spans="1:8" x14ac:dyDescent="0.2">
      <c r="A189">
        <f>COUNTIF($B$1:B189,'C. Find'!$G$3)</f>
        <v>2</v>
      </c>
      <c r="B189" t="s">
        <v>540</v>
      </c>
      <c r="C189" t="s">
        <v>541</v>
      </c>
      <c r="D189" t="s">
        <v>1034</v>
      </c>
      <c r="E189" t="s">
        <v>4</v>
      </c>
      <c r="F189">
        <v>19.63666667</v>
      </c>
      <c r="G189" s="5" t="s">
        <v>352</v>
      </c>
      <c r="H189" t="str">
        <f>IFERROR(VLOOKUP(B189,description!A:B,2,FALSE),"")</f>
        <v>TBC1 domain family, member 24 [Source:MGI Symbol;Acc:MGI:2443456]</v>
      </c>
    </row>
    <row r="190" spans="1:8" x14ac:dyDescent="0.2">
      <c r="A190">
        <f>COUNTIF($B$1:B190,'C. Find'!$G$3)</f>
        <v>2</v>
      </c>
      <c r="B190" t="s">
        <v>540</v>
      </c>
      <c r="C190" t="s">
        <v>704</v>
      </c>
      <c r="D190" t="s">
        <v>1034</v>
      </c>
      <c r="E190" t="s">
        <v>4</v>
      </c>
      <c r="F190">
        <v>-20.553333330000001</v>
      </c>
      <c r="G190" s="1" t="s">
        <v>5</v>
      </c>
      <c r="H190" t="str">
        <f>IFERROR(VLOOKUP(B190,description!A:B,2,FALSE),"")</f>
        <v>TBC1 domain family, member 24 [Source:MGI Symbol;Acc:MGI:2443456]</v>
      </c>
    </row>
    <row r="191" spans="1:8" x14ac:dyDescent="0.2">
      <c r="A191">
        <f>COUNTIF($B$1:B191,'C. Find'!$G$3)</f>
        <v>2</v>
      </c>
      <c r="B191" t="s">
        <v>669</v>
      </c>
      <c r="C191" t="s">
        <v>670</v>
      </c>
      <c r="D191" t="s">
        <v>1035</v>
      </c>
      <c r="E191" t="s">
        <v>34</v>
      </c>
      <c r="F191">
        <v>14.87</v>
      </c>
      <c r="G191" s="5" t="s">
        <v>352</v>
      </c>
      <c r="H191" t="str">
        <f>IFERROR(VLOOKUP(B191,description!A:B,2,FALSE),"")</f>
        <v>telomerase associated protein 1 [Source:MGI Symbol;Acc:MGI:109573]</v>
      </c>
    </row>
    <row r="192" spans="1:8" x14ac:dyDescent="0.2">
      <c r="A192">
        <f>COUNTIF($B$1:B192,'C. Find'!$G$3)</f>
        <v>2</v>
      </c>
      <c r="B192" t="s">
        <v>669</v>
      </c>
      <c r="C192" t="s">
        <v>776</v>
      </c>
      <c r="D192" t="s">
        <v>1035</v>
      </c>
      <c r="E192" t="s">
        <v>34</v>
      </c>
      <c r="F192">
        <v>-14.411666670000001</v>
      </c>
      <c r="G192" s="1" t="s">
        <v>5</v>
      </c>
      <c r="H192" t="str">
        <f>IFERROR(VLOOKUP(B192,description!A:B,2,FALSE),"")</f>
        <v>telomerase associated protein 1 [Source:MGI Symbol;Acc:MGI:109573]</v>
      </c>
    </row>
    <row r="193" spans="1:8" x14ac:dyDescent="0.2">
      <c r="A193">
        <f>COUNTIF($B$1:B193,'C. Find'!$G$3)</f>
        <v>2</v>
      </c>
      <c r="B193" t="s">
        <v>669</v>
      </c>
      <c r="C193" t="s">
        <v>766</v>
      </c>
      <c r="D193" t="s">
        <v>1035</v>
      </c>
      <c r="E193" t="s">
        <v>34</v>
      </c>
      <c r="F193">
        <v>-18.103333330000002</v>
      </c>
      <c r="G193" s="1" t="s">
        <v>5</v>
      </c>
      <c r="H193" t="str">
        <f>IFERROR(VLOOKUP(B193,description!A:B,2,FALSE),"")</f>
        <v>telomerase associated protein 1 [Source:MGI Symbol;Acc:MGI:109573]</v>
      </c>
    </row>
    <row r="194" spans="1:8" x14ac:dyDescent="0.2">
      <c r="A194">
        <f>COUNTIF($B$1:B194,'C. Find'!$G$3)</f>
        <v>2</v>
      </c>
      <c r="B194" t="s">
        <v>542</v>
      </c>
      <c r="C194" t="s">
        <v>543</v>
      </c>
      <c r="D194" t="s">
        <v>1034</v>
      </c>
      <c r="E194" t="s">
        <v>20</v>
      </c>
      <c r="F194">
        <v>17.48833333</v>
      </c>
      <c r="G194" s="5" t="s">
        <v>352</v>
      </c>
      <c r="H194" t="str">
        <f>IFERROR(VLOOKUP(B194,description!A:B,2,FALSE),"")</f>
        <v>tissue factor pathway inhibitor [Source:MGI Symbol;Acc:MGI:1095418]</v>
      </c>
    </row>
    <row r="195" spans="1:8" x14ac:dyDescent="0.2">
      <c r="A195">
        <f>COUNTIF($B$1:B195,'C. Find'!$G$3)</f>
        <v>2</v>
      </c>
      <c r="B195" t="s">
        <v>542</v>
      </c>
      <c r="C195" t="s">
        <v>594</v>
      </c>
      <c r="D195" t="s">
        <v>1036</v>
      </c>
      <c r="E195" t="s">
        <v>20</v>
      </c>
      <c r="F195">
        <v>15.03</v>
      </c>
      <c r="G195" s="5" t="s">
        <v>352</v>
      </c>
      <c r="H195" t="str">
        <f>IFERROR(VLOOKUP(B195,description!A:B,2,FALSE),"")</f>
        <v>tissue factor pathway inhibitor [Source:MGI Symbol;Acc:MGI:1095418]</v>
      </c>
    </row>
    <row r="196" spans="1:8" x14ac:dyDescent="0.2">
      <c r="A196">
        <f>COUNTIF($B$1:B196,'C. Find'!$G$3)</f>
        <v>2</v>
      </c>
      <c r="B196" t="s">
        <v>542</v>
      </c>
      <c r="C196" t="s">
        <v>742</v>
      </c>
      <c r="D196" t="s">
        <v>174</v>
      </c>
      <c r="E196" t="s">
        <v>20</v>
      </c>
      <c r="F196">
        <v>-14.088333329999999</v>
      </c>
      <c r="G196" s="1" t="s">
        <v>5</v>
      </c>
      <c r="H196" t="str">
        <f>IFERROR(VLOOKUP(B196,description!A:B,2,FALSE),"")</f>
        <v>tissue factor pathway inhibitor [Source:MGI Symbol;Acc:MGI:1095418]</v>
      </c>
    </row>
    <row r="197" spans="1:8" x14ac:dyDescent="0.2">
      <c r="A197">
        <f>COUNTIF($B$1:B197,'C. Find'!$G$3)</f>
        <v>2</v>
      </c>
      <c r="B197" t="s">
        <v>127</v>
      </c>
      <c r="C197" t="s">
        <v>128</v>
      </c>
      <c r="D197" t="s">
        <v>1036</v>
      </c>
      <c r="E197" t="s">
        <v>28</v>
      </c>
      <c r="F197">
        <v>12.34333333</v>
      </c>
      <c r="G197" s="5" t="s">
        <v>352</v>
      </c>
      <c r="H197" t="str">
        <f>IFERROR(VLOOKUP(B197,description!A:B,2,FALSE),"")</f>
        <v>translocase of inner mitochondrial membrane 9 [Source:MGI Symbol;Acc:MGI:1353436]</v>
      </c>
    </row>
    <row r="198" spans="1:8" x14ac:dyDescent="0.2">
      <c r="A198">
        <f>COUNTIF($B$1:B198,'C. Find'!$G$3)</f>
        <v>2</v>
      </c>
      <c r="B198" t="s">
        <v>127</v>
      </c>
      <c r="C198" t="s">
        <v>383</v>
      </c>
      <c r="D198" t="s">
        <v>1034</v>
      </c>
      <c r="E198" t="s">
        <v>28</v>
      </c>
      <c r="F198">
        <v>-13.225</v>
      </c>
      <c r="G198" s="1" t="s">
        <v>5</v>
      </c>
      <c r="H198" t="str">
        <f>IFERROR(VLOOKUP(B198,description!A:B,2,FALSE),"")</f>
        <v>translocase of inner mitochondrial membrane 9 [Source:MGI Symbol;Acc:MGI:1353436]</v>
      </c>
    </row>
    <row r="199" spans="1:8" x14ac:dyDescent="0.2">
      <c r="A199">
        <f>COUNTIF($B$1:B199,'C. Find'!$G$3)</f>
        <v>2</v>
      </c>
      <c r="B199" t="s">
        <v>682</v>
      </c>
      <c r="C199" t="s">
        <v>683</v>
      </c>
      <c r="D199" t="s">
        <v>1035</v>
      </c>
      <c r="E199" t="s">
        <v>51</v>
      </c>
      <c r="F199">
        <v>12.051666669999999</v>
      </c>
      <c r="G199" s="5" t="s">
        <v>352</v>
      </c>
      <c r="H199" t="str">
        <f>IFERROR(VLOOKUP(B199,description!A:B,2,FALSE),"")</f>
        <v>transformation/transcription domain-associated protein [Source:MGI Symbol;Acc:MGI:2153272]</v>
      </c>
    </row>
    <row r="200" spans="1:8" x14ac:dyDescent="0.2">
      <c r="A200">
        <f>COUNTIF($B$1:B200,'C. Find'!$G$3)</f>
        <v>2</v>
      </c>
      <c r="B200" t="s">
        <v>682</v>
      </c>
      <c r="C200" t="s">
        <v>787</v>
      </c>
      <c r="D200" t="s">
        <v>1035</v>
      </c>
      <c r="E200" t="s">
        <v>51</v>
      </c>
      <c r="F200">
        <v>-12.44333333</v>
      </c>
      <c r="G200" s="1" t="s">
        <v>5</v>
      </c>
      <c r="H200" t="str">
        <f>IFERROR(VLOOKUP(B200,description!A:B,2,FALSE),"")</f>
        <v>transformation/transcription domain-associated protein [Source:MGI Symbol;Acc:MGI:2153272]</v>
      </c>
    </row>
    <row r="201" spans="1:8" x14ac:dyDescent="0.2">
      <c r="A201">
        <f>COUNTIF($B$1:B201,'C. Find'!$G$3)</f>
        <v>2</v>
      </c>
      <c r="B201" t="s">
        <v>682</v>
      </c>
      <c r="C201" t="s">
        <v>793</v>
      </c>
      <c r="D201" t="s">
        <v>1035</v>
      </c>
      <c r="E201" t="s">
        <v>51</v>
      </c>
      <c r="F201">
        <v>-11.2</v>
      </c>
      <c r="G201" s="1" t="s">
        <v>5</v>
      </c>
      <c r="H201" t="str">
        <f>IFERROR(VLOOKUP(B201,description!A:B,2,FALSE),"")</f>
        <v>transformation/transcription domain-associated protein [Source:MGI Symbol;Acc:MGI:2153272]</v>
      </c>
    </row>
    <row r="202" spans="1:8" x14ac:dyDescent="0.2">
      <c r="A202">
        <f>COUNTIF($B$1:B202,'C. Find'!$G$3)</f>
        <v>2</v>
      </c>
      <c r="B202" t="s">
        <v>544</v>
      </c>
      <c r="C202" t="s">
        <v>545</v>
      </c>
      <c r="D202" t="s">
        <v>1034</v>
      </c>
      <c r="E202" t="s">
        <v>178</v>
      </c>
      <c r="F202">
        <v>17.14</v>
      </c>
      <c r="G202" s="5" t="s">
        <v>352</v>
      </c>
      <c r="H202" t="str">
        <f>IFERROR(VLOOKUP(B202,description!A:B,2,FALSE),"")</f>
        <v>tetraspanin 33 [Source:MGI Symbol;Acc:MGI:1919012]</v>
      </c>
    </row>
    <row r="203" spans="1:8" x14ac:dyDescent="0.2">
      <c r="A203">
        <f>COUNTIF($B$1:B203,'C. Find'!$G$3)</f>
        <v>2</v>
      </c>
      <c r="B203" t="s">
        <v>544</v>
      </c>
      <c r="C203" t="s">
        <v>702</v>
      </c>
      <c r="D203" t="s">
        <v>1034</v>
      </c>
      <c r="E203" t="s">
        <v>178</v>
      </c>
      <c r="F203">
        <v>-23.24</v>
      </c>
      <c r="G203" s="1" t="s">
        <v>5</v>
      </c>
      <c r="H203" t="str">
        <f>IFERROR(VLOOKUP(B203,description!A:B,2,FALSE),"")</f>
        <v>tetraspanin 33 [Source:MGI Symbol;Acc:MGI:1919012]</v>
      </c>
    </row>
    <row r="204" spans="1:8" x14ac:dyDescent="0.2">
      <c r="A204">
        <f>COUNTIF($B$1:B204,'C. Find'!$G$3)</f>
        <v>2</v>
      </c>
      <c r="B204" t="s">
        <v>649</v>
      </c>
      <c r="C204" t="s">
        <v>650</v>
      </c>
      <c r="D204" t="s">
        <v>174</v>
      </c>
      <c r="E204" t="s">
        <v>34</v>
      </c>
      <c r="F204">
        <v>11.845000000000001</v>
      </c>
      <c r="G204" s="5" t="s">
        <v>352</v>
      </c>
      <c r="H204" t="str">
        <f>IFERROR(VLOOKUP(B204,description!A:B,2,FALSE),"")</f>
        <v>tetratricopeptide repeat domain 5 [Source:MGI Symbol;Acc:MGI:2683584]</v>
      </c>
    </row>
    <row r="205" spans="1:8" x14ac:dyDescent="0.2">
      <c r="A205">
        <f>COUNTIF($B$1:B205,'C. Find'!$G$3)</f>
        <v>2</v>
      </c>
      <c r="B205" t="s">
        <v>649</v>
      </c>
      <c r="C205" t="s">
        <v>707</v>
      </c>
      <c r="D205" t="s">
        <v>1034</v>
      </c>
      <c r="E205" t="s">
        <v>34</v>
      </c>
      <c r="F205">
        <v>-15.696666670000001</v>
      </c>
      <c r="G205" s="1" t="s">
        <v>5</v>
      </c>
      <c r="H205" t="str">
        <f>IFERROR(VLOOKUP(B205,description!A:B,2,FALSE),"")</f>
        <v>tetratricopeptide repeat domain 5 [Source:MGI Symbol;Acc:MGI:2683584]</v>
      </c>
    </row>
    <row r="206" spans="1:8" x14ac:dyDescent="0.2">
      <c r="A206">
        <f>COUNTIF($B$1:B206,'C. Find'!$G$3)</f>
        <v>2</v>
      </c>
      <c r="B206" t="s">
        <v>536</v>
      </c>
      <c r="C206" t="s">
        <v>537</v>
      </c>
      <c r="D206" t="s">
        <v>1034</v>
      </c>
      <c r="E206" t="s">
        <v>17</v>
      </c>
      <c r="F206">
        <v>22.59</v>
      </c>
      <c r="G206" s="5" t="s">
        <v>352</v>
      </c>
      <c r="H206" t="str">
        <f>IFERROR(VLOOKUP(B206,description!A:B,2,FALSE),"")</f>
        <v>ubiquitin-conjugating enzyme E2F (putative) [Source:MGI Symbol;Acc:MGI:1915171]</v>
      </c>
    </row>
    <row r="207" spans="1:8" x14ac:dyDescent="0.2">
      <c r="A207">
        <f>COUNTIF($B$1:B207,'C. Find'!$G$3)</f>
        <v>2</v>
      </c>
      <c r="B207" t="s">
        <v>536</v>
      </c>
      <c r="C207" t="s">
        <v>716</v>
      </c>
      <c r="D207" t="s">
        <v>1034</v>
      </c>
      <c r="E207" t="s">
        <v>17</v>
      </c>
      <c r="F207">
        <v>-10.911666670000001</v>
      </c>
      <c r="G207" s="1" t="s">
        <v>5</v>
      </c>
      <c r="H207" t="str">
        <f>IFERROR(VLOOKUP(B207,description!A:B,2,FALSE),"")</f>
        <v>ubiquitin-conjugating enzyme E2F (putative) [Source:MGI Symbol;Acc:MGI:1915171]</v>
      </c>
    </row>
    <row r="208" spans="1:8" x14ac:dyDescent="0.2">
      <c r="A208">
        <f>COUNTIF($B$1:B208,'C. Find'!$G$3)</f>
        <v>2</v>
      </c>
      <c r="B208" t="s">
        <v>622</v>
      </c>
      <c r="C208" t="s">
        <v>623</v>
      </c>
      <c r="D208" t="s">
        <v>1036</v>
      </c>
      <c r="E208" t="s">
        <v>25</v>
      </c>
      <c r="F208">
        <v>10.528333330000001</v>
      </c>
      <c r="G208" s="5" t="s">
        <v>352</v>
      </c>
      <c r="H208" t="str">
        <f>IFERROR(VLOOKUP(B208,description!A:B,2,FALSE),"")</f>
        <v>ubiquitin-like 7 (bone marrow stromal cell-derived) [Source:MGI Symbol;Acc:MGI:1916709]</v>
      </c>
    </row>
    <row r="209" spans="1:8" x14ac:dyDescent="0.2">
      <c r="A209">
        <f>COUNTIF($B$1:B209,'C. Find'!$G$3)</f>
        <v>2</v>
      </c>
      <c r="B209" t="s">
        <v>622</v>
      </c>
      <c r="C209" t="s">
        <v>736</v>
      </c>
      <c r="D209" t="s">
        <v>1036</v>
      </c>
      <c r="E209" t="s">
        <v>25</v>
      </c>
      <c r="F209">
        <v>-10.37166667</v>
      </c>
      <c r="G209" s="1" t="s">
        <v>5</v>
      </c>
      <c r="H209" t="str">
        <f>IFERROR(VLOOKUP(B209,description!A:B,2,FALSE),"")</f>
        <v>ubiquitin-like 7 (bone marrow stromal cell-derived) [Source:MGI Symbol;Acc:MGI:1916709]</v>
      </c>
    </row>
    <row r="210" spans="1:8" x14ac:dyDescent="0.2">
      <c r="A210">
        <f>COUNTIF($B$1:B210,'C. Find'!$G$3)</f>
        <v>2</v>
      </c>
      <c r="B210" t="s">
        <v>170</v>
      </c>
      <c r="C210" t="s">
        <v>449</v>
      </c>
      <c r="D210" t="s">
        <v>1036</v>
      </c>
      <c r="E210" t="s">
        <v>56</v>
      </c>
      <c r="F210">
        <v>10.311666669999999</v>
      </c>
      <c r="G210" s="5" t="s">
        <v>352</v>
      </c>
      <c r="H210" t="str">
        <f>IFERROR(VLOOKUP(B210,description!A:B,2,FALSE),"")</f>
        <v>ubiquitin specific peptidase 32 [Source:MGI Symbol;Acc:MGI:2144475]</v>
      </c>
    </row>
    <row r="211" spans="1:8" x14ac:dyDescent="0.2">
      <c r="A211">
        <f>COUNTIF($B$1:B211,'C. Find'!$G$3)</f>
        <v>2</v>
      </c>
      <c r="B211" t="s">
        <v>170</v>
      </c>
      <c r="C211" t="s">
        <v>171</v>
      </c>
      <c r="D211" t="s">
        <v>1036</v>
      </c>
      <c r="E211" t="s">
        <v>56</v>
      </c>
      <c r="F211">
        <v>-10.311666669999999</v>
      </c>
      <c r="G211" s="1" t="s">
        <v>5</v>
      </c>
      <c r="H211" t="str">
        <f>IFERROR(VLOOKUP(B211,description!A:B,2,FALSE),"")</f>
        <v>ubiquitin specific peptidase 32 [Source:MGI Symbol;Acc:MGI:2144475]</v>
      </c>
    </row>
    <row r="212" spans="1:8" x14ac:dyDescent="0.2">
      <c r="A212">
        <f>COUNTIF($B$1:B212,'C. Find'!$G$3)</f>
        <v>2</v>
      </c>
      <c r="B212" t="s">
        <v>170</v>
      </c>
      <c r="C212" t="s">
        <v>768</v>
      </c>
      <c r="D212" t="s">
        <v>1035</v>
      </c>
      <c r="E212" t="s">
        <v>56</v>
      </c>
      <c r="F212">
        <v>-16.928333330000001</v>
      </c>
      <c r="G212" s="1" t="s">
        <v>5</v>
      </c>
      <c r="H212" t="str">
        <f>IFERROR(VLOOKUP(B212,description!A:B,2,FALSE),"")</f>
        <v>ubiquitin specific peptidase 32 [Source:MGI Symbol;Acc:MGI:2144475]</v>
      </c>
    </row>
    <row r="213" spans="1:8" x14ac:dyDescent="0.2">
      <c r="A213">
        <f>COUNTIF($B$1:B213,'C. Find'!$G$3)</f>
        <v>2</v>
      </c>
      <c r="B213" t="s">
        <v>170</v>
      </c>
      <c r="C213" t="s">
        <v>797</v>
      </c>
      <c r="D213" t="s">
        <v>1035</v>
      </c>
      <c r="E213" t="s">
        <v>56</v>
      </c>
      <c r="F213">
        <v>-10.956666670000001</v>
      </c>
      <c r="G213" s="1" t="s">
        <v>5</v>
      </c>
      <c r="H213" t="str">
        <f>IFERROR(VLOOKUP(B213,description!A:B,2,FALSE),"")</f>
        <v>ubiquitin specific peptidase 32 [Source:MGI Symbol;Acc:MGI:2144475]</v>
      </c>
    </row>
    <row r="214" spans="1:8" x14ac:dyDescent="0.2">
      <c r="A214">
        <f>COUNTIF($B$1:B214,'C. Find'!$G$3)</f>
        <v>2</v>
      </c>
      <c r="B214" t="s">
        <v>546</v>
      </c>
      <c r="C214" t="s">
        <v>547</v>
      </c>
      <c r="D214" t="s">
        <v>1034</v>
      </c>
      <c r="E214" t="s">
        <v>17</v>
      </c>
      <c r="F214">
        <v>17.036666669999999</v>
      </c>
      <c r="G214" s="5" t="s">
        <v>352</v>
      </c>
      <c r="H214" t="str">
        <f>IFERROR(VLOOKUP(B214,description!A:B,2,FALSE),"")</f>
        <v>zinc finger and BTB domain containing 37 [Source:MGI Symbol;Acc:MGI:2444467]</v>
      </c>
    </row>
    <row r="215" spans="1:8" x14ac:dyDescent="0.2">
      <c r="A215">
        <f>COUNTIF($B$1:B215,'C. Find'!$G$3)</f>
        <v>2</v>
      </c>
      <c r="B215" t="s">
        <v>546</v>
      </c>
      <c r="C215" t="s">
        <v>748</v>
      </c>
      <c r="D215" t="s">
        <v>174</v>
      </c>
      <c r="E215" t="s">
        <v>17</v>
      </c>
      <c r="F215">
        <v>-11.598333330000001</v>
      </c>
      <c r="G215" s="1" t="s">
        <v>5</v>
      </c>
      <c r="H215" t="str">
        <f>IFERROR(VLOOKUP(B215,description!A:B,2,FALSE),"")</f>
        <v>zinc finger and BTB domain containing 37 [Source:MGI Symbol;Acc:MGI:2444467]</v>
      </c>
    </row>
    <row r="216" spans="1:8" x14ac:dyDescent="0.2">
      <c r="A216">
        <f>COUNTIF($B$1:B216,'C. Find'!$G$3)</f>
        <v>2</v>
      </c>
      <c r="B216" t="s">
        <v>532</v>
      </c>
      <c r="C216" t="s">
        <v>533</v>
      </c>
      <c r="D216" t="s">
        <v>1034</v>
      </c>
      <c r="E216" t="s">
        <v>17</v>
      </c>
      <c r="F216">
        <v>29.313333329999999</v>
      </c>
      <c r="G216" s="5" t="s">
        <v>352</v>
      </c>
      <c r="H216" t="str">
        <f>IFERROR(VLOOKUP(B216,description!A:B,2,FALSE),"")</f>
        <v>zinc finger protein 142 [Source:MGI Symbol;Acc:MGI:1924514]</v>
      </c>
    </row>
    <row r="217" spans="1:8" x14ac:dyDescent="0.2">
      <c r="A217">
        <f>COUNTIF($B$1:B217,'C. Find'!$G$3)</f>
        <v>2</v>
      </c>
      <c r="B217" t="s">
        <v>532</v>
      </c>
      <c r="C217" t="s">
        <v>701</v>
      </c>
      <c r="D217" t="s">
        <v>1034</v>
      </c>
      <c r="E217" t="s">
        <v>17</v>
      </c>
      <c r="F217">
        <v>-39.126666669999999</v>
      </c>
      <c r="G217" s="1" t="s">
        <v>5</v>
      </c>
      <c r="H217" t="str">
        <f>IFERROR(VLOOKUP(B217,description!A:B,2,FALSE),"")</f>
        <v>zinc finger protein 142 [Source:MGI Symbol;Acc:MGI:1924514]</v>
      </c>
    </row>
    <row r="218" spans="1:8" x14ac:dyDescent="0.2">
      <c r="A218">
        <f>COUNTIF($B$1:B218,'C. Find'!$G$3)</f>
        <v>2</v>
      </c>
      <c r="B218" t="s">
        <v>654</v>
      </c>
      <c r="C218" t="s">
        <v>655</v>
      </c>
      <c r="D218" t="s">
        <v>174</v>
      </c>
      <c r="E218" t="s">
        <v>44</v>
      </c>
      <c r="F218">
        <v>11.175000000000001</v>
      </c>
      <c r="G218" s="5" t="s">
        <v>352</v>
      </c>
      <c r="H218" t="str">
        <f>IFERROR(VLOOKUP(B218,description!A:B,2,FALSE),"")</f>
        <v>zinc finger protein 280C [Source:MGI Symbol;Acc:MGI:2387585]</v>
      </c>
    </row>
    <row r="219" spans="1:8" x14ac:dyDescent="0.2">
      <c r="A219">
        <f>COUNTIF($B$1:B219,'C. Find'!$G$3)</f>
        <v>2</v>
      </c>
      <c r="B219" t="s">
        <v>654</v>
      </c>
      <c r="C219" t="s">
        <v>708</v>
      </c>
      <c r="D219" t="s">
        <v>1034</v>
      </c>
      <c r="E219" t="s">
        <v>44</v>
      </c>
      <c r="F219">
        <v>-15.323333330000001</v>
      </c>
      <c r="G219" s="1" t="s">
        <v>5</v>
      </c>
      <c r="H219" t="str">
        <f>IFERROR(VLOOKUP(B219,description!A:B,2,FALSE),"")</f>
        <v>zinc finger protein 280C [Source:MGI Symbol;Acc:MGI:2387585]</v>
      </c>
    </row>
    <row r="220" spans="1:8" x14ac:dyDescent="0.2">
      <c r="A220">
        <f>COUNTIF($B$1:B220,'C. Find'!$G$3)</f>
        <v>2</v>
      </c>
      <c r="B220" t="s">
        <v>615</v>
      </c>
      <c r="C220" t="s">
        <v>616</v>
      </c>
      <c r="D220" t="s">
        <v>1036</v>
      </c>
      <c r="E220" t="s">
        <v>51</v>
      </c>
      <c r="F220">
        <v>11.46</v>
      </c>
      <c r="G220" s="5" t="s">
        <v>352</v>
      </c>
      <c r="H220" t="str">
        <f>IFERROR(VLOOKUP(B220,description!A:B,2,FALSE),"")</f>
        <v>zinc finger protein 644 [Source:MGI Symbol;Acc:MGI:1277212]</v>
      </c>
    </row>
    <row r="221" spans="1:8" x14ac:dyDescent="0.2">
      <c r="A221">
        <f>COUNTIF($B$1:B221,'C. Find'!$G$3)</f>
        <v>2</v>
      </c>
      <c r="B221" t="s">
        <v>615</v>
      </c>
      <c r="C221" t="s">
        <v>727</v>
      </c>
      <c r="D221" t="s">
        <v>1036</v>
      </c>
      <c r="E221" t="s">
        <v>51</v>
      </c>
      <c r="F221">
        <v>-11.97833333</v>
      </c>
      <c r="G221" s="1" t="s">
        <v>5</v>
      </c>
      <c r="H221" t="str">
        <f>IFERROR(VLOOKUP(B221,description!A:B,2,FALSE),"")</f>
        <v>zinc finger protein 644 [Source:MGI Symbol;Acc:MGI:1277212]</v>
      </c>
    </row>
    <row r="222" spans="1:8" x14ac:dyDescent="0.2">
      <c r="A222">
        <f>COUNTIF($B$1:B222,'C. Find'!$G$3)</f>
        <v>2</v>
      </c>
      <c r="B222" t="s">
        <v>538</v>
      </c>
      <c r="C222" t="s">
        <v>539</v>
      </c>
      <c r="D222" t="s">
        <v>1034</v>
      </c>
      <c r="E222" t="s">
        <v>4</v>
      </c>
      <c r="F222">
        <v>19.945</v>
      </c>
      <c r="G222" s="5" t="s">
        <v>352</v>
      </c>
      <c r="H222" t="str">
        <f>IFERROR(VLOOKUP(B222,description!A:B,2,FALSE),"")</f>
        <v>zinc finger protein 677 [Source:MGI Symbol;Acc:MGI:3053207]</v>
      </c>
    </row>
    <row r="223" spans="1:8" x14ac:dyDescent="0.2">
      <c r="A223">
        <f>COUNTIF($B$1:B223,'C. Find'!$G$3)</f>
        <v>2</v>
      </c>
      <c r="B223" t="s">
        <v>538</v>
      </c>
      <c r="C223" t="s">
        <v>771</v>
      </c>
      <c r="D223" t="s">
        <v>1035</v>
      </c>
      <c r="E223" t="s">
        <v>4</v>
      </c>
      <c r="F223">
        <v>-15.70333333</v>
      </c>
      <c r="G223" s="1" t="s">
        <v>5</v>
      </c>
      <c r="H223" t="str">
        <f>IFERROR(VLOOKUP(B223,description!A:B,2,FALSE),"")</f>
        <v>zinc finger protein 677 [Source:MGI Symbol;Acc:MGI:3053207]</v>
      </c>
    </row>
    <row r="224" spans="1:8" x14ac:dyDescent="0.2">
      <c r="A224">
        <f>COUNTIF($B$1:B224,'C. Find'!$G$3)</f>
        <v>2</v>
      </c>
      <c r="B224" t="s">
        <v>605</v>
      </c>
      <c r="C224" t="s">
        <v>606</v>
      </c>
      <c r="D224" t="s">
        <v>1036</v>
      </c>
      <c r="E224" t="s">
        <v>11</v>
      </c>
      <c r="F224">
        <v>13.188333330000001</v>
      </c>
      <c r="G224" s="5" t="s">
        <v>352</v>
      </c>
      <c r="H224" t="str">
        <f>IFERROR(VLOOKUP(B224,description!A:B,2,FALSE),"")</f>
        <v>zinc finger protein 764 [Source:MGI Symbol;Acc:MGI:2443580]</v>
      </c>
    </row>
    <row r="225" spans="1:8" x14ac:dyDescent="0.2">
      <c r="A225">
        <f>COUNTIF($B$1:B225,'C. Find'!$G$3)</f>
        <v>2</v>
      </c>
      <c r="B225" t="s">
        <v>605</v>
      </c>
      <c r="C225" t="s">
        <v>809</v>
      </c>
      <c r="D225" t="s">
        <v>1035</v>
      </c>
      <c r="E225" t="s">
        <v>11</v>
      </c>
      <c r="F225">
        <v>-10.081666670000001</v>
      </c>
      <c r="G225" s="1" t="s">
        <v>5</v>
      </c>
      <c r="H225" t="str">
        <f>IFERROR(VLOOKUP(B225,description!A:B,2,FALSE),"")</f>
        <v>zinc finger protein 764 [Source:MGI Symbol;Acc:MGI:2443580]</v>
      </c>
    </row>
    <row r="226" spans="1:8" x14ac:dyDescent="0.2">
      <c r="A226">
        <f>COUNTIF($B$1:B226,'C. Find'!$G$3)</f>
        <v>2</v>
      </c>
      <c r="B226" t="s">
        <v>671</v>
      </c>
      <c r="C226" t="s">
        <v>672</v>
      </c>
      <c r="D226" t="s">
        <v>1035</v>
      </c>
      <c r="E226" t="s">
        <v>178</v>
      </c>
      <c r="F226">
        <v>14.26333333</v>
      </c>
      <c r="G226" s="5" t="s">
        <v>352</v>
      </c>
      <c r="H226" t="str">
        <f>IFERROR(VLOOKUP(B226,description!A:B,2,FALSE),"")</f>
        <v>zinc finger protein 800 [Source:MGI Symbol;Acc:MGI:1889334]</v>
      </c>
    </row>
    <row r="227" spans="1:8" x14ac:dyDescent="0.2">
      <c r="A227">
        <f>COUNTIF($B$1:B227,'C. Find'!$G$3)</f>
        <v>2</v>
      </c>
      <c r="B227" t="s">
        <v>671</v>
      </c>
      <c r="C227" t="s">
        <v>726</v>
      </c>
      <c r="D227" t="s">
        <v>1036</v>
      </c>
      <c r="E227" t="s">
        <v>178</v>
      </c>
      <c r="F227">
        <v>-12.963333329999999</v>
      </c>
      <c r="G227" s="1" t="s">
        <v>5</v>
      </c>
      <c r="H227" t="str">
        <f>IFERROR(VLOOKUP(B227,description!A:B,2,FALSE),"")</f>
        <v>zinc finger protein 800 [Source:MGI Symbol;Acc:MGI:1889334]</v>
      </c>
    </row>
    <row r="228" spans="1:8" x14ac:dyDescent="0.2">
      <c r="A228">
        <f>COUNTIF($B$1:B228,'C. Find'!$G$3)</f>
        <v>2</v>
      </c>
      <c r="B228" t="s">
        <v>582</v>
      </c>
      <c r="C228" t="s">
        <v>583</v>
      </c>
      <c r="D228" t="s">
        <v>1036</v>
      </c>
      <c r="E228" t="s">
        <v>11</v>
      </c>
      <c r="F228">
        <v>19.286666669999999</v>
      </c>
      <c r="G228" s="5" t="s">
        <v>352</v>
      </c>
      <c r="H228" t="str">
        <f>IFERROR(VLOOKUP(B228,description!A:B,2,FALSE),"")</f>
        <v>zinc finger protein 940 [Source:MGI Symbol;Acc:MGI:2446235]</v>
      </c>
    </row>
    <row r="229" spans="1:8" x14ac:dyDescent="0.2">
      <c r="A229">
        <f>COUNTIF($B$1:B229,'C. Find'!$G$3)</f>
        <v>2</v>
      </c>
      <c r="B229" t="s">
        <v>582</v>
      </c>
      <c r="C229" t="s">
        <v>752</v>
      </c>
      <c r="D229" t="s">
        <v>174</v>
      </c>
      <c r="E229" t="s">
        <v>11</v>
      </c>
      <c r="F229">
        <v>-10.081666670000001</v>
      </c>
      <c r="G229" s="1" t="s">
        <v>5</v>
      </c>
      <c r="H229" t="str">
        <f>IFERROR(VLOOKUP(B229,description!A:B,2,FALSE),"")</f>
        <v>zinc finger protein 940 [Source:MGI Symbol;Acc:MGI:2446235]</v>
      </c>
    </row>
  </sheetData>
  <sortState ref="A2:G229">
    <sortCondition ref="B2:B229"/>
    <sortCondition descending="1" ref="G2:G229"/>
    <sortCondition ref="D2:D22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9"/>
  <sheetViews>
    <sheetView topLeftCell="B1" workbookViewId="0">
      <selection activeCell="B2" sqref="B2:B359"/>
    </sheetView>
  </sheetViews>
  <sheetFormatPr baseColWidth="10" defaultRowHeight="16" x14ac:dyDescent="0.2"/>
  <cols>
    <col min="1" max="1" width="0" hidden="1" customWidth="1"/>
    <col min="2" max="2" width="23.33203125" customWidth="1"/>
    <col min="3" max="3" width="27.83203125" customWidth="1"/>
  </cols>
  <sheetData>
    <row r="1" spans="1:8" x14ac:dyDescent="0.25">
      <c r="B1" t="s">
        <v>812</v>
      </c>
      <c r="C1" t="s">
        <v>816</v>
      </c>
      <c r="D1" t="s">
        <v>817</v>
      </c>
      <c r="E1" t="s">
        <v>818</v>
      </c>
      <c r="F1" t="s">
        <v>0</v>
      </c>
      <c r="G1" t="s">
        <v>1</v>
      </c>
      <c r="H1" t="s">
        <v>1033</v>
      </c>
    </row>
    <row r="2" spans="1:8" x14ac:dyDescent="0.25">
      <c r="A2">
        <f>COUNTIF($B$1:B2,'C. Find'!$G$28)</f>
        <v>0</v>
      </c>
      <c r="B2" t="s">
        <v>218</v>
      </c>
      <c r="C2" t="s">
        <v>507</v>
      </c>
      <c r="D2" t="s">
        <v>1035</v>
      </c>
      <c r="E2" t="s">
        <v>28</v>
      </c>
      <c r="F2">
        <v>11.835000000000001</v>
      </c>
      <c r="G2" s="1" t="s">
        <v>352</v>
      </c>
      <c r="H2" t="str">
        <f>IFERROR(VLOOKUP(B2,description!A:B,2,FALSE),"")</f>
        <v/>
      </c>
    </row>
    <row r="3" spans="1:8" x14ac:dyDescent="0.25">
      <c r="A3">
        <f>COUNTIF($B$1:B3,'C. Find'!$G$28)</f>
        <v>0</v>
      </c>
      <c r="B3" t="s">
        <v>218</v>
      </c>
      <c r="C3" t="s">
        <v>219</v>
      </c>
      <c r="D3" t="s">
        <v>1037</v>
      </c>
      <c r="E3" t="s">
        <v>28</v>
      </c>
      <c r="F3">
        <v>-11.87</v>
      </c>
      <c r="G3" s="1" t="s">
        <v>5</v>
      </c>
      <c r="H3" t="str">
        <f>IFERROR(VLOOKUP(B3,description!A:B,2,FALSE),"")</f>
        <v/>
      </c>
    </row>
    <row r="4" spans="1:8" x14ac:dyDescent="0.25">
      <c r="A4">
        <f>COUNTIF($B$1:B4,'C. Find'!$G$28)</f>
        <v>0</v>
      </c>
      <c r="B4" t="s">
        <v>164</v>
      </c>
      <c r="C4" t="s">
        <v>440</v>
      </c>
      <c r="D4" t="s">
        <v>1036</v>
      </c>
      <c r="E4" t="s">
        <v>163</v>
      </c>
      <c r="F4">
        <v>11.275</v>
      </c>
      <c r="G4" s="2" t="s">
        <v>352</v>
      </c>
      <c r="H4" t="str">
        <f>IFERROR(VLOOKUP(B4,description!A:B,2,FALSE),"")</f>
        <v>RIKEN cDNA 2010111I01 gene [Source:MGI Symbol;Acc:MGI:1919311]</v>
      </c>
    </row>
    <row r="5" spans="1:8" x14ac:dyDescent="0.25">
      <c r="A5">
        <f>COUNTIF($B$1:B5,'C. Find'!$G$28)</f>
        <v>0</v>
      </c>
      <c r="B5" t="s">
        <v>164</v>
      </c>
      <c r="C5" t="s">
        <v>474</v>
      </c>
      <c r="D5" t="s">
        <v>174</v>
      </c>
      <c r="E5" t="s">
        <v>163</v>
      </c>
      <c r="F5">
        <v>10.744999999999999</v>
      </c>
      <c r="G5" s="2" t="s">
        <v>352</v>
      </c>
      <c r="H5" t="str">
        <f>IFERROR(VLOOKUP(B5,description!A:B,2,FALSE),"")</f>
        <v>RIKEN cDNA 2010111I01 gene [Source:MGI Symbol;Acc:MGI:1919311]</v>
      </c>
    </row>
    <row r="6" spans="1:8" x14ac:dyDescent="0.25">
      <c r="A6">
        <f>COUNTIF($B$1:B6,'C. Find'!$G$28)</f>
        <v>0</v>
      </c>
      <c r="B6" t="s">
        <v>164</v>
      </c>
      <c r="C6" t="s">
        <v>165</v>
      </c>
      <c r="D6" t="s">
        <v>1036</v>
      </c>
      <c r="E6" t="s">
        <v>163</v>
      </c>
      <c r="F6">
        <v>-11.275</v>
      </c>
      <c r="G6" s="1" t="s">
        <v>5</v>
      </c>
      <c r="H6" t="str">
        <f>IFERROR(VLOOKUP(B6,description!A:B,2,FALSE),"")</f>
        <v>RIKEN cDNA 2010111I01 gene [Source:MGI Symbol;Acc:MGI:1919311]</v>
      </c>
    </row>
    <row r="7" spans="1:8" x14ac:dyDescent="0.25">
      <c r="A7">
        <f>COUNTIF($B$1:B7,'C. Find'!$G$28)</f>
        <v>0</v>
      </c>
      <c r="B7" t="s">
        <v>224</v>
      </c>
      <c r="C7" t="s">
        <v>481</v>
      </c>
      <c r="D7" t="s">
        <v>1035</v>
      </c>
      <c r="E7" t="s">
        <v>163</v>
      </c>
      <c r="F7">
        <v>25.15</v>
      </c>
      <c r="G7" s="2" t="s">
        <v>352</v>
      </c>
      <c r="H7" t="str">
        <f>IFERROR(VLOOKUP(B7,description!A:B,2,FALSE),"")</f>
        <v>RIKEN cDNA 4833420G17 gene [Source:MGI Symbol;Acc:MGI:1914642]</v>
      </c>
    </row>
    <row r="8" spans="1:8" x14ac:dyDescent="0.25">
      <c r="A8">
        <f>COUNTIF($B$1:B8,'C. Find'!$G$28)</f>
        <v>0</v>
      </c>
      <c r="B8" t="s">
        <v>224</v>
      </c>
      <c r="C8" t="s">
        <v>225</v>
      </c>
      <c r="D8" t="s">
        <v>1037</v>
      </c>
      <c r="E8" t="s">
        <v>163</v>
      </c>
      <c r="F8">
        <v>-11.51</v>
      </c>
      <c r="G8" s="1" t="s">
        <v>5</v>
      </c>
      <c r="H8" t="str">
        <f>IFERROR(VLOOKUP(B8,description!A:B,2,FALSE),"")</f>
        <v>RIKEN cDNA 4833420G17 gene [Source:MGI Symbol;Acc:MGI:1914642]</v>
      </c>
    </row>
    <row r="9" spans="1:8" x14ac:dyDescent="0.25">
      <c r="A9">
        <f>COUNTIF($B$1:B9,'C. Find'!$G$28)</f>
        <v>0</v>
      </c>
      <c r="B9" t="s">
        <v>151</v>
      </c>
      <c r="C9" t="s">
        <v>417</v>
      </c>
      <c r="D9" t="s">
        <v>1036</v>
      </c>
      <c r="E9" t="s">
        <v>71</v>
      </c>
      <c r="F9">
        <v>16.074999999999999</v>
      </c>
      <c r="G9" s="2" t="s">
        <v>352</v>
      </c>
      <c r="H9" t="str">
        <f>IFERROR(VLOOKUP(B9,description!A:B,2,FALSE),"")</f>
        <v/>
      </c>
    </row>
    <row r="10" spans="1:8" x14ac:dyDescent="0.25">
      <c r="A10">
        <f>COUNTIF($B$1:B10,'C. Find'!$G$28)</f>
        <v>0</v>
      </c>
      <c r="B10" t="s">
        <v>151</v>
      </c>
      <c r="C10" t="s">
        <v>152</v>
      </c>
      <c r="D10" t="s">
        <v>1036</v>
      </c>
      <c r="E10" t="s">
        <v>71</v>
      </c>
      <c r="F10">
        <v>-13.1</v>
      </c>
      <c r="G10" s="1" t="s">
        <v>5</v>
      </c>
      <c r="H10" t="str">
        <f>IFERROR(VLOOKUP(B10,description!A:B,2,FALSE),"")</f>
        <v/>
      </c>
    </row>
    <row r="11" spans="1:8" x14ac:dyDescent="0.25">
      <c r="A11">
        <f>COUNTIF($B$1:B11,'C. Find'!$G$28)</f>
        <v>0</v>
      </c>
      <c r="B11" t="s">
        <v>151</v>
      </c>
      <c r="C11" t="s">
        <v>320</v>
      </c>
      <c r="D11" t="s">
        <v>1035</v>
      </c>
      <c r="E11" t="s">
        <v>71</v>
      </c>
      <c r="F11">
        <v>-11.26</v>
      </c>
      <c r="G11" s="1" t="s">
        <v>5</v>
      </c>
      <c r="H11" t="str">
        <f>IFERROR(VLOOKUP(B11,description!A:B,2,FALSE),"")</f>
        <v/>
      </c>
    </row>
    <row r="12" spans="1:8" x14ac:dyDescent="0.25">
      <c r="A12">
        <f>COUNTIF($B$1:B12,'C. Find'!$G$28)</f>
        <v>0</v>
      </c>
      <c r="B12" t="s">
        <v>151</v>
      </c>
      <c r="C12" t="s">
        <v>329</v>
      </c>
      <c r="D12" t="s">
        <v>1035</v>
      </c>
      <c r="E12" t="s">
        <v>71</v>
      </c>
      <c r="F12">
        <v>-10.765000000000001</v>
      </c>
      <c r="G12" s="1" t="s">
        <v>5</v>
      </c>
      <c r="H12" t="str">
        <f>IFERROR(VLOOKUP(B12,description!A:B,2,FALSE),"")</f>
        <v/>
      </c>
    </row>
    <row r="13" spans="1:8" x14ac:dyDescent="0.25">
      <c r="A13">
        <f>COUNTIF($B$1:B13,'C. Find'!$G$28)</f>
        <v>0</v>
      </c>
      <c r="B13" t="s">
        <v>172</v>
      </c>
      <c r="C13" t="s">
        <v>475</v>
      </c>
      <c r="D13" t="s">
        <v>174</v>
      </c>
      <c r="E13" t="s">
        <v>126</v>
      </c>
      <c r="F13">
        <v>10.515000000000001</v>
      </c>
      <c r="G13" s="2" t="s">
        <v>352</v>
      </c>
      <c r="H13" t="str">
        <f>IFERROR(VLOOKUP(B13,description!A:B,2,FALSE),"")</f>
        <v/>
      </c>
    </row>
    <row r="14" spans="1:8" x14ac:dyDescent="0.25">
      <c r="A14">
        <f>COUNTIF($B$1:B14,'C. Find'!$G$28)</f>
        <v>0</v>
      </c>
      <c r="B14" t="s">
        <v>172</v>
      </c>
      <c r="C14" t="s">
        <v>173</v>
      </c>
      <c r="D14" t="s">
        <v>174</v>
      </c>
      <c r="E14" t="s">
        <v>126</v>
      </c>
      <c r="F14">
        <v>-22.045000000000002</v>
      </c>
      <c r="G14" s="1" t="s">
        <v>5</v>
      </c>
      <c r="H14" t="str">
        <f>IFERROR(VLOOKUP(B14,description!A:B,2,FALSE),"")</f>
        <v/>
      </c>
    </row>
    <row r="15" spans="1:8" x14ac:dyDescent="0.25">
      <c r="A15">
        <f>COUNTIF($B$1:B15,'C. Find'!$G$28)</f>
        <v>0</v>
      </c>
      <c r="B15" t="s">
        <v>172</v>
      </c>
      <c r="C15" t="s">
        <v>279</v>
      </c>
      <c r="D15" t="s">
        <v>1035</v>
      </c>
      <c r="E15" t="s">
        <v>126</v>
      </c>
      <c r="F15">
        <v>-15.18</v>
      </c>
      <c r="G15" s="1" t="s">
        <v>5</v>
      </c>
      <c r="H15" t="str">
        <f>IFERROR(VLOOKUP(B15,description!A:B,2,FALSE),"")</f>
        <v/>
      </c>
    </row>
    <row r="16" spans="1:8" x14ac:dyDescent="0.25">
      <c r="A16">
        <f>COUNTIF($B$1:B16,'C. Find'!$G$28)</f>
        <v>0</v>
      </c>
      <c r="B16" t="s">
        <v>172</v>
      </c>
      <c r="C16" t="s">
        <v>282</v>
      </c>
      <c r="D16" t="s">
        <v>1035</v>
      </c>
      <c r="E16" t="s">
        <v>126</v>
      </c>
      <c r="F16">
        <v>-14.324999999999999</v>
      </c>
      <c r="G16" s="1" t="s">
        <v>5</v>
      </c>
      <c r="H16" t="str">
        <f>IFERROR(VLOOKUP(B16,description!A:B,2,FALSE),"")</f>
        <v/>
      </c>
    </row>
    <row r="17" spans="1:8" x14ac:dyDescent="0.25">
      <c r="A17">
        <f>COUNTIF($B$1:B17,'C. Find'!$G$28)</f>
        <v>0</v>
      </c>
      <c r="B17" t="s">
        <v>190</v>
      </c>
      <c r="C17" t="s">
        <v>518</v>
      </c>
      <c r="D17" t="s">
        <v>1035</v>
      </c>
      <c r="E17" t="s">
        <v>8</v>
      </c>
      <c r="F17">
        <v>10.59</v>
      </c>
      <c r="G17" s="2" t="s">
        <v>352</v>
      </c>
      <c r="H17" t="str">
        <f>IFERROR(VLOOKUP(B17,description!A:B,2,FALSE),"")</f>
        <v>RIKEN cDNA 4930432K21 gene [Source:MGI Symbol;Acc:MGI:1921916]</v>
      </c>
    </row>
    <row r="18" spans="1:8" x14ac:dyDescent="0.25">
      <c r="A18">
        <f>COUNTIF($B$1:B18,'C. Find'!$G$28)</f>
        <v>0</v>
      </c>
      <c r="B18" t="s">
        <v>190</v>
      </c>
      <c r="C18" t="s">
        <v>191</v>
      </c>
      <c r="D18" t="s">
        <v>174</v>
      </c>
      <c r="E18" t="s">
        <v>8</v>
      </c>
      <c r="F18">
        <v>-15.375</v>
      </c>
      <c r="G18" s="1" t="s">
        <v>5</v>
      </c>
      <c r="H18" t="str">
        <f>IFERROR(VLOOKUP(B18,description!A:B,2,FALSE),"")</f>
        <v>RIKEN cDNA 4930432K21 gene [Source:MGI Symbol;Acc:MGI:1921916]</v>
      </c>
    </row>
    <row r="19" spans="1:8" x14ac:dyDescent="0.25">
      <c r="A19">
        <f>COUNTIF($B$1:B19,'C. Find'!$G$28)</f>
        <v>0</v>
      </c>
      <c r="B19" t="s">
        <v>195</v>
      </c>
      <c r="C19" t="s">
        <v>446</v>
      </c>
      <c r="D19" t="s">
        <v>1036</v>
      </c>
      <c r="E19" t="s">
        <v>28</v>
      </c>
      <c r="F19">
        <v>10.37</v>
      </c>
      <c r="G19" s="2" t="s">
        <v>352</v>
      </c>
      <c r="H19" t="str">
        <f>IFERROR(VLOOKUP(B19,description!A:B,2,FALSE),"")</f>
        <v>RIKEN cDNA 4930447C04 gene [Source:MGI Symbol;Acc:MGI:1923051]</v>
      </c>
    </row>
    <row r="20" spans="1:8" x14ac:dyDescent="0.25">
      <c r="A20">
        <f>COUNTIF($B$1:B20,'C. Find'!$G$28)</f>
        <v>0</v>
      </c>
      <c r="B20" t="s">
        <v>195</v>
      </c>
      <c r="C20" t="s">
        <v>196</v>
      </c>
      <c r="D20" t="s">
        <v>1037</v>
      </c>
      <c r="E20" t="s">
        <v>28</v>
      </c>
      <c r="F20">
        <v>-13.67</v>
      </c>
      <c r="G20" s="1" t="s">
        <v>5</v>
      </c>
      <c r="H20" t="str">
        <f>IFERROR(VLOOKUP(B20,description!A:B,2,FALSE),"")</f>
        <v>RIKEN cDNA 4930447C04 gene [Source:MGI Symbol;Acc:MGI:1923051]</v>
      </c>
    </row>
    <row r="21" spans="1:8" x14ac:dyDescent="0.25">
      <c r="A21">
        <f>COUNTIF($B$1:B21,'C. Find'!$G$28)</f>
        <v>0</v>
      </c>
      <c r="B21" t="s">
        <v>195</v>
      </c>
      <c r="C21" t="s">
        <v>216</v>
      </c>
      <c r="D21" t="s">
        <v>1037</v>
      </c>
      <c r="E21" t="s">
        <v>28</v>
      </c>
      <c r="F21">
        <v>-12.39</v>
      </c>
      <c r="G21" s="1" t="s">
        <v>5</v>
      </c>
      <c r="H21" t="str">
        <f>IFERROR(VLOOKUP(B21,description!A:B,2,FALSE),"")</f>
        <v>RIKEN cDNA 4930447C04 gene [Source:MGI Symbol;Acc:MGI:1923051]</v>
      </c>
    </row>
    <row r="22" spans="1:8" x14ac:dyDescent="0.25">
      <c r="A22">
        <f>COUNTIF($B$1:B22,'C. Find'!$G$28)</f>
        <v>0</v>
      </c>
      <c r="B22" t="s">
        <v>336</v>
      </c>
      <c r="C22" t="s">
        <v>423</v>
      </c>
      <c r="D22" t="s">
        <v>1036</v>
      </c>
      <c r="E22" t="s">
        <v>207</v>
      </c>
      <c r="F22">
        <v>13.88</v>
      </c>
      <c r="G22" s="2" t="s">
        <v>352</v>
      </c>
      <c r="H22" t="str">
        <f>IFERROR(VLOOKUP(B22,description!A:B,2,FALSE),"")</f>
        <v>RIKEN cDNA 4930503L19 gene [Source:MGI Symbol;Acc:MGI:1922045]</v>
      </c>
    </row>
    <row r="23" spans="1:8" x14ac:dyDescent="0.25">
      <c r="A23">
        <f>COUNTIF($B$1:B23,'C. Find'!$G$28)</f>
        <v>0</v>
      </c>
      <c r="B23" t="s">
        <v>336</v>
      </c>
      <c r="C23" t="s">
        <v>337</v>
      </c>
      <c r="D23" t="s">
        <v>1035</v>
      </c>
      <c r="E23" t="s">
        <v>207</v>
      </c>
      <c r="F23">
        <v>-10.199999999999999</v>
      </c>
      <c r="G23" s="1" t="s">
        <v>5</v>
      </c>
      <c r="H23" t="str">
        <f>IFERROR(VLOOKUP(B23,description!A:B,2,FALSE),"")</f>
        <v>RIKEN cDNA 4930503L19 gene [Source:MGI Symbol;Acc:MGI:1922045]</v>
      </c>
    </row>
    <row r="24" spans="1:8" x14ac:dyDescent="0.25">
      <c r="A24">
        <f>COUNTIF($B$1:B24,'C. Find'!$G$28)</f>
        <v>0</v>
      </c>
      <c r="B24" t="s">
        <v>257</v>
      </c>
      <c r="C24" t="s">
        <v>505</v>
      </c>
      <c r="D24" t="s">
        <v>1035</v>
      </c>
      <c r="E24" t="s">
        <v>31</v>
      </c>
      <c r="F24">
        <v>12.5</v>
      </c>
      <c r="G24" s="2" t="s">
        <v>352</v>
      </c>
      <c r="H24" t="str">
        <f>IFERROR(VLOOKUP(B24,description!A:B,2,FALSE),"")</f>
        <v>RIKEN cDNA 9930104L06 gene [Source:MGI Symbol;Acc:MGI:3041172]</v>
      </c>
    </row>
    <row r="25" spans="1:8" x14ac:dyDescent="0.25">
      <c r="A25">
        <f>COUNTIF($B$1:B25,'C. Find'!$G$28)</f>
        <v>0</v>
      </c>
      <c r="B25" t="s">
        <v>257</v>
      </c>
      <c r="C25" t="s">
        <v>505</v>
      </c>
      <c r="D25" t="s">
        <v>1035</v>
      </c>
      <c r="E25" t="s">
        <v>31</v>
      </c>
      <c r="F25">
        <v>12.5</v>
      </c>
      <c r="G25" s="2" t="s">
        <v>352</v>
      </c>
      <c r="H25" t="str">
        <f>IFERROR(VLOOKUP(B25,description!A:B,2,FALSE),"")</f>
        <v>RIKEN cDNA 9930104L06 gene [Source:MGI Symbol;Acc:MGI:3041172]</v>
      </c>
    </row>
    <row r="26" spans="1:8" x14ac:dyDescent="0.25">
      <c r="A26">
        <f>COUNTIF($B$1:B26,'C. Find'!$G$28)</f>
        <v>0</v>
      </c>
      <c r="B26" t="s">
        <v>257</v>
      </c>
      <c r="C26" t="s">
        <v>490</v>
      </c>
      <c r="D26" t="s">
        <v>1035</v>
      </c>
      <c r="E26" t="s">
        <v>31</v>
      </c>
      <c r="F26">
        <v>14.555</v>
      </c>
      <c r="G26" s="2" t="s">
        <v>352</v>
      </c>
      <c r="H26" t="str">
        <f>IFERROR(VLOOKUP(B26,description!A:B,2,FALSE),"")</f>
        <v>RIKEN cDNA 9930104L06 gene [Source:MGI Symbol;Acc:MGI:3041172]</v>
      </c>
    </row>
    <row r="27" spans="1:8" x14ac:dyDescent="0.25">
      <c r="A27">
        <f>COUNTIF($B$1:B27,'C. Find'!$G$28)</f>
        <v>0</v>
      </c>
      <c r="B27" t="s">
        <v>257</v>
      </c>
      <c r="C27" t="s">
        <v>258</v>
      </c>
      <c r="D27" t="s">
        <v>1035</v>
      </c>
      <c r="E27" t="s">
        <v>31</v>
      </c>
      <c r="F27">
        <v>-27.46</v>
      </c>
      <c r="G27" s="1" t="s">
        <v>5</v>
      </c>
      <c r="H27" t="str">
        <f>IFERROR(VLOOKUP(B27,description!A:B,2,FALSE),"")</f>
        <v>RIKEN cDNA 9930104L06 gene [Source:MGI Symbol;Acc:MGI:3041172]</v>
      </c>
    </row>
    <row r="28" spans="1:8" x14ac:dyDescent="0.25">
      <c r="A28">
        <f>COUNTIF($B$1:B28,'C. Find'!$G$28)</f>
        <v>0</v>
      </c>
      <c r="B28" t="s">
        <v>12</v>
      </c>
      <c r="C28" t="s">
        <v>500</v>
      </c>
      <c r="D28" t="s">
        <v>1035</v>
      </c>
      <c r="E28" t="s">
        <v>14</v>
      </c>
      <c r="F28">
        <v>13.33</v>
      </c>
      <c r="G28" s="2" t="s">
        <v>352</v>
      </c>
      <c r="H28" t="str">
        <f>IFERROR(VLOOKUP(B28,description!A:B,2,FALSE),"")</f>
        <v>ATP-binding cassette, sub-family A (ABC1), member 7 [Source:MGI Symbol;Acc:MGI:1351646]</v>
      </c>
    </row>
    <row r="29" spans="1:8" x14ac:dyDescent="0.25">
      <c r="A29">
        <f>COUNTIF($B$1:B29,'C. Find'!$G$28)</f>
        <v>0</v>
      </c>
      <c r="B29" t="s">
        <v>12</v>
      </c>
      <c r="C29" t="s">
        <v>13</v>
      </c>
      <c r="D29" t="s">
        <v>1034</v>
      </c>
      <c r="E29" t="s">
        <v>14</v>
      </c>
      <c r="F29">
        <v>-24.82</v>
      </c>
      <c r="G29" s="1" t="s">
        <v>5</v>
      </c>
      <c r="H29" t="str">
        <f>IFERROR(VLOOKUP(B29,description!A:B,2,FALSE),"")</f>
        <v>ATP-binding cassette, sub-family A (ABC1), member 7 [Source:MGI Symbol;Acc:MGI:1351646]</v>
      </c>
    </row>
    <row r="30" spans="1:8" x14ac:dyDescent="0.25">
      <c r="A30">
        <f>COUNTIF($B$1:B30,'C. Find'!$G$28)</f>
        <v>0</v>
      </c>
      <c r="B30" t="s">
        <v>12</v>
      </c>
      <c r="C30" t="s">
        <v>298</v>
      </c>
      <c r="D30" t="s">
        <v>1035</v>
      </c>
      <c r="E30" t="s">
        <v>14</v>
      </c>
      <c r="F30">
        <v>-13.355</v>
      </c>
      <c r="G30" s="1" t="s">
        <v>5</v>
      </c>
      <c r="H30" t="str">
        <f>IFERROR(VLOOKUP(B30,description!A:B,2,FALSE),"")</f>
        <v>ATP-binding cassette, sub-family A (ABC1), member 7 [Source:MGI Symbol;Acc:MGI:1351646]</v>
      </c>
    </row>
    <row r="31" spans="1:8" x14ac:dyDescent="0.25">
      <c r="A31">
        <f>COUNTIF($B$1:B31,'C. Find'!$G$28)</f>
        <v>0</v>
      </c>
      <c r="B31" t="s">
        <v>203</v>
      </c>
      <c r="C31" t="s">
        <v>450</v>
      </c>
      <c r="D31" t="s">
        <v>174</v>
      </c>
      <c r="E31" t="s">
        <v>56</v>
      </c>
      <c r="F31">
        <v>30.254999999999999</v>
      </c>
      <c r="G31" s="2" t="s">
        <v>352</v>
      </c>
      <c r="H31" t="str">
        <f>IFERROR(VLOOKUP(B31,description!A:B,2,FALSE),"")</f>
        <v>acyl-Coenzyme A binding domain containing 4 [Source:MGI Symbol;Acc:MGI:1914381]</v>
      </c>
    </row>
    <row r="32" spans="1:8" x14ac:dyDescent="0.25">
      <c r="A32">
        <f>COUNTIF($B$1:B32,'C. Find'!$G$28)</f>
        <v>0</v>
      </c>
      <c r="B32" t="s">
        <v>203</v>
      </c>
      <c r="C32" t="s">
        <v>204</v>
      </c>
      <c r="D32" t="s">
        <v>174</v>
      </c>
      <c r="E32" t="s">
        <v>56</v>
      </c>
      <c r="F32">
        <v>-13.105</v>
      </c>
      <c r="G32" s="1" t="s">
        <v>5</v>
      </c>
      <c r="H32" t="str">
        <f>IFERROR(VLOOKUP(B32,description!A:B,2,FALSE),"")</f>
        <v>acyl-Coenzyme A binding domain containing 4 [Source:MGI Symbol;Acc:MGI:1914381]</v>
      </c>
    </row>
    <row r="33" spans="1:8" x14ac:dyDescent="0.25">
      <c r="A33">
        <f>COUNTIF($B$1:B33,'C. Find'!$G$28)</f>
        <v>0</v>
      </c>
      <c r="B33" t="s">
        <v>88</v>
      </c>
      <c r="C33" t="s">
        <v>369</v>
      </c>
      <c r="D33" t="s">
        <v>1034</v>
      </c>
      <c r="E33" t="s">
        <v>20</v>
      </c>
      <c r="F33">
        <v>15.17</v>
      </c>
      <c r="G33" s="2" t="s">
        <v>352</v>
      </c>
      <c r="H33" t="str">
        <f>IFERROR(VLOOKUP(B33,description!A:B,2,FALSE),"")</f>
        <v>1-aminocyclopropane-1-carboxylate synthase (non-functional) [Source:MGI Symbol;Acc:MGI:1919717]</v>
      </c>
    </row>
    <row r="34" spans="1:8" x14ac:dyDescent="0.25">
      <c r="A34">
        <f>COUNTIF($B$1:B34,'C. Find'!$G$28)</f>
        <v>0</v>
      </c>
      <c r="B34" t="s">
        <v>88</v>
      </c>
      <c r="C34" t="s">
        <v>499</v>
      </c>
      <c r="D34" t="s">
        <v>1035</v>
      </c>
      <c r="E34" t="s">
        <v>20</v>
      </c>
      <c r="F34">
        <v>13.535</v>
      </c>
      <c r="G34" s="2" t="s">
        <v>352</v>
      </c>
      <c r="H34" t="str">
        <f>IFERROR(VLOOKUP(B34,description!A:B,2,FALSE),"")</f>
        <v>1-aminocyclopropane-1-carboxylate synthase (non-functional) [Source:MGI Symbol;Acc:MGI:1919717]</v>
      </c>
    </row>
    <row r="35" spans="1:8" x14ac:dyDescent="0.25">
      <c r="A35">
        <f>COUNTIF($B$1:B35,'C. Find'!$G$28)</f>
        <v>0</v>
      </c>
      <c r="B35" t="s">
        <v>88</v>
      </c>
      <c r="C35" t="s">
        <v>89</v>
      </c>
      <c r="D35" t="s">
        <v>1034</v>
      </c>
      <c r="E35" t="s">
        <v>20</v>
      </c>
      <c r="F35">
        <v>-10.37</v>
      </c>
      <c r="G35" s="1" t="s">
        <v>5</v>
      </c>
      <c r="H35" t="str">
        <f>IFERROR(VLOOKUP(B35,description!A:B,2,FALSE),"")</f>
        <v>1-aminocyclopropane-1-carboxylate synthase (non-functional) [Source:MGI Symbol;Acc:MGI:1919717]</v>
      </c>
    </row>
    <row r="36" spans="1:8" x14ac:dyDescent="0.25">
      <c r="A36">
        <f>COUNTIF($B$1:B36,'C. Find'!$G$28)</f>
        <v>0</v>
      </c>
      <c r="B36" t="s">
        <v>42</v>
      </c>
      <c r="C36" t="s">
        <v>360</v>
      </c>
      <c r="D36" t="s">
        <v>1034</v>
      </c>
      <c r="E36" t="s">
        <v>44</v>
      </c>
      <c r="F36">
        <v>17.350000000000001</v>
      </c>
      <c r="G36" s="2" t="s">
        <v>352</v>
      </c>
      <c r="H36" t="str">
        <f>IFERROR(VLOOKUP(B36,description!A:B,2,FALSE),"")</f>
        <v>acyl-CoA synthetase long-chain family member 4 [Source:MGI Symbol;Acc:MGI:1354713]</v>
      </c>
    </row>
    <row r="37" spans="1:8" x14ac:dyDescent="0.25">
      <c r="A37">
        <f>COUNTIF($B$1:B37,'C. Find'!$G$28)</f>
        <v>0</v>
      </c>
      <c r="B37" t="s">
        <v>42</v>
      </c>
      <c r="C37" t="s">
        <v>43</v>
      </c>
      <c r="D37" t="s">
        <v>1034</v>
      </c>
      <c r="E37" t="s">
        <v>44</v>
      </c>
      <c r="F37">
        <v>-17.190000000000001</v>
      </c>
      <c r="G37" s="1" t="s">
        <v>5</v>
      </c>
      <c r="H37" t="str">
        <f>IFERROR(VLOOKUP(B37,description!A:B,2,FALSE),"")</f>
        <v>acyl-CoA synthetase long-chain family member 4 [Source:MGI Symbol;Acc:MGI:1354713]</v>
      </c>
    </row>
    <row r="38" spans="1:8" x14ac:dyDescent="0.25">
      <c r="A38">
        <f>COUNTIF($B$1:B38,'C. Find'!$G$28)</f>
        <v>0</v>
      </c>
      <c r="B38" t="s">
        <v>230</v>
      </c>
      <c r="C38" t="s">
        <v>467</v>
      </c>
      <c r="D38" t="s">
        <v>1037</v>
      </c>
      <c r="E38" t="s">
        <v>28</v>
      </c>
      <c r="F38">
        <v>12.085000000000001</v>
      </c>
      <c r="G38" s="2" t="s">
        <v>352</v>
      </c>
      <c r="H38" t="str">
        <f>IFERROR(VLOOKUP(B38,description!A:B,2,FALSE),"")</f>
        <v>actinin, alpha 1 [Source:MGI Symbol;Acc:MGI:2137706]</v>
      </c>
    </row>
    <row r="39" spans="1:8" x14ac:dyDescent="0.25">
      <c r="A39">
        <f>COUNTIF($B$1:B39,'C. Find'!$G$28)</f>
        <v>0</v>
      </c>
      <c r="B39" t="s">
        <v>230</v>
      </c>
      <c r="C39" t="s">
        <v>231</v>
      </c>
      <c r="D39" t="s">
        <v>1037</v>
      </c>
      <c r="E39" t="s">
        <v>28</v>
      </c>
      <c r="F39">
        <v>-11.3</v>
      </c>
      <c r="G39" s="1" t="s">
        <v>5</v>
      </c>
      <c r="H39" t="str">
        <f>IFERROR(VLOOKUP(B39,description!A:B,2,FALSE),"")</f>
        <v>actinin, alpha 1 [Source:MGI Symbol;Acc:MGI:2137706]</v>
      </c>
    </row>
    <row r="40" spans="1:8" x14ac:dyDescent="0.25">
      <c r="A40">
        <f>COUNTIF($B$1:B40,'C. Find'!$G$28)</f>
        <v>0</v>
      </c>
      <c r="B40" t="s">
        <v>86</v>
      </c>
      <c r="C40" t="s">
        <v>357</v>
      </c>
      <c r="D40" t="s">
        <v>1034</v>
      </c>
      <c r="E40" t="s">
        <v>39</v>
      </c>
      <c r="F40">
        <v>19.899999999999999</v>
      </c>
      <c r="G40" s="2" t="s">
        <v>352</v>
      </c>
      <c r="H40" t="str">
        <f>IFERROR(VLOOKUP(B40,description!A:B,2,FALSE),"")</f>
        <v>activin A receptor, type II-like 1 [Source:MGI Symbol;Acc:MGI:1338946]</v>
      </c>
    </row>
    <row r="41" spans="1:8" x14ac:dyDescent="0.25">
      <c r="A41">
        <f>COUNTIF($B$1:B41,'C. Find'!$G$28)</f>
        <v>0</v>
      </c>
      <c r="B41" t="s">
        <v>86</v>
      </c>
      <c r="C41" t="s">
        <v>87</v>
      </c>
      <c r="D41" t="s">
        <v>1034</v>
      </c>
      <c r="E41" t="s">
        <v>39</v>
      </c>
      <c r="F41">
        <v>-10.46</v>
      </c>
      <c r="G41" s="1" t="s">
        <v>5</v>
      </c>
      <c r="H41" t="str">
        <f>IFERROR(VLOOKUP(B41,description!A:B,2,FALSE),"")</f>
        <v>activin A receptor, type II-like 1 [Source:MGI Symbol;Acc:MGI:1338946]</v>
      </c>
    </row>
    <row r="42" spans="1:8" x14ac:dyDescent="0.25">
      <c r="A42">
        <f>COUNTIF($B$1:B42,'C. Find'!$G$28)</f>
        <v>0</v>
      </c>
      <c r="B42" t="s">
        <v>321</v>
      </c>
      <c r="C42" t="s">
        <v>524</v>
      </c>
      <c r="D42" t="s">
        <v>1035</v>
      </c>
      <c r="E42" t="s">
        <v>56</v>
      </c>
      <c r="F42">
        <v>10.36</v>
      </c>
      <c r="G42" s="2" t="s">
        <v>352</v>
      </c>
      <c r="H42" t="str">
        <f>IFERROR(VLOOKUP(B42,description!A:B,2,FALSE),"")</f>
        <v/>
      </c>
    </row>
    <row r="43" spans="1:8" x14ac:dyDescent="0.25">
      <c r="A43">
        <f>COUNTIF($B$1:B43,'C. Find'!$G$28)</f>
        <v>0</v>
      </c>
      <c r="B43" t="s">
        <v>321</v>
      </c>
      <c r="C43" t="s">
        <v>322</v>
      </c>
      <c r="D43" t="s">
        <v>1035</v>
      </c>
      <c r="E43" t="s">
        <v>56</v>
      </c>
      <c r="F43">
        <v>-11.185</v>
      </c>
      <c r="G43" s="1" t="s">
        <v>5</v>
      </c>
      <c r="H43" t="str">
        <f>IFERROR(VLOOKUP(B43,description!A:B,2,FALSE),"")</f>
        <v/>
      </c>
    </row>
    <row r="44" spans="1:8" x14ac:dyDescent="0.25">
      <c r="A44">
        <f>COUNTIF($B$1:B44,'C. Find'!$G$28)</f>
        <v>0</v>
      </c>
      <c r="B44" t="s">
        <v>210</v>
      </c>
      <c r="C44" t="s">
        <v>510</v>
      </c>
      <c r="D44" t="s">
        <v>1035</v>
      </c>
      <c r="E44" t="s">
        <v>17</v>
      </c>
      <c r="F44">
        <v>11.705</v>
      </c>
      <c r="G44" s="2" t="s">
        <v>352</v>
      </c>
      <c r="H44" t="str">
        <f>IFERROR(VLOOKUP(B44,description!A:B,2,FALSE),"")</f>
        <v>ankyrin repeat domain 45 [Source:MGI Symbol;Acc:MGI:1921094]</v>
      </c>
    </row>
    <row r="45" spans="1:8" x14ac:dyDescent="0.25">
      <c r="A45">
        <f>COUNTIF($B$1:B45,'C. Find'!$G$28)</f>
        <v>0</v>
      </c>
      <c r="B45" t="s">
        <v>210</v>
      </c>
      <c r="C45" t="s">
        <v>211</v>
      </c>
      <c r="D45" t="s">
        <v>174</v>
      </c>
      <c r="E45" t="s">
        <v>17</v>
      </c>
      <c r="F45">
        <v>-12.695</v>
      </c>
      <c r="G45" s="1" t="s">
        <v>5</v>
      </c>
      <c r="H45" t="str">
        <f>IFERROR(VLOOKUP(B45,description!A:B,2,FALSE),"")</f>
        <v>ankyrin repeat domain 45 [Source:MGI Symbol;Acc:MGI:1921094]</v>
      </c>
    </row>
    <row r="46" spans="1:8" x14ac:dyDescent="0.25">
      <c r="A46">
        <f>COUNTIF($B$1:B46,'C. Find'!$G$28)</f>
        <v>0</v>
      </c>
      <c r="B46" t="s">
        <v>226</v>
      </c>
      <c r="C46" t="s">
        <v>397</v>
      </c>
      <c r="D46" t="s">
        <v>1034</v>
      </c>
      <c r="E46" t="s">
        <v>8</v>
      </c>
      <c r="F46">
        <v>10.635</v>
      </c>
      <c r="G46" s="2" t="s">
        <v>352</v>
      </c>
      <c r="H46" t="str">
        <f>IFERROR(VLOOKUP(B46,description!A:B,2,FALSE),"")</f>
        <v>Rho guanine nucleotide exchange factor (GEF) 10 [Source:MGI Symbol;Acc:MGI:2444453]</v>
      </c>
    </row>
    <row r="47" spans="1:8" x14ac:dyDescent="0.25">
      <c r="A47">
        <f>COUNTIF($B$1:B47,'C. Find'!$G$28)</f>
        <v>0</v>
      </c>
      <c r="B47" t="s">
        <v>226</v>
      </c>
      <c r="C47" t="s">
        <v>227</v>
      </c>
      <c r="D47" t="s">
        <v>174</v>
      </c>
      <c r="E47" t="s">
        <v>8</v>
      </c>
      <c r="F47">
        <v>-11.445</v>
      </c>
      <c r="G47" s="1" t="s">
        <v>5</v>
      </c>
      <c r="H47" t="str">
        <f>IFERROR(VLOOKUP(B47,description!A:B,2,FALSE),"")</f>
        <v>Rho guanine nucleotide exchange factor (GEF) 10 [Source:MGI Symbol;Acc:MGI:2444453]</v>
      </c>
    </row>
    <row r="48" spans="1:8" x14ac:dyDescent="0.2">
      <c r="A48">
        <f>COUNTIF($B$1:B48,'C. Find'!$G$28)</f>
        <v>0</v>
      </c>
      <c r="B48" t="s">
        <v>176</v>
      </c>
      <c r="C48" t="s">
        <v>379</v>
      </c>
      <c r="D48" t="s">
        <v>1034</v>
      </c>
      <c r="E48" t="s">
        <v>178</v>
      </c>
      <c r="F48">
        <v>13.414999999999999</v>
      </c>
      <c r="G48" s="2" t="s">
        <v>352</v>
      </c>
      <c r="H48" t="str">
        <f>IFERROR(VLOOKUP(B48,description!A:B,2,FALSE),"")</f>
        <v>aryl hydrocarbon receptor nuclear translocator-like 2 [Source:MGI Symbol;Acc:MGI:2684845]</v>
      </c>
    </row>
    <row r="49" spans="1:8" x14ac:dyDescent="0.2">
      <c r="A49">
        <f>COUNTIF($B$1:B49,'C. Find'!$G$28)</f>
        <v>0</v>
      </c>
      <c r="B49" t="s">
        <v>176</v>
      </c>
      <c r="C49" t="s">
        <v>177</v>
      </c>
      <c r="D49" t="s">
        <v>174</v>
      </c>
      <c r="E49" t="s">
        <v>178</v>
      </c>
      <c r="F49">
        <v>-19.125</v>
      </c>
      <c r="G49" s="1" t="s">
        <v>5</v>
      </c>
      <c r="H49" t="str">
        <f>IFERROR(VLOOKUP(B49,description!A:B,2,FALSE),"")</f>
        <v>aryl hydrocarbon receptor nuclear translocator-like 2 [Source:MGI Symbol;Acc:MGI:2684845]</v>
      </c>
    </row>
    <row r="50" spans="1:8" x14ac:dyDescent="0.2">
      <c r="A50">
        <f>COUNTIF($B$1:B50,'C. Find'!$G$28)</f>
        <v>0</v>
      </c>
      <c r="B50" t="s">
        <v>308</v>
      </c>
      <c r="C50" t="s">
        <v>525</v>
      </c>
      <c r="D50" t="s">
        <v>1035</v>
      </c>
      <c r="E50" t="s">
        <v>126</v>
      </c>
      <c r="F50">
        <v>10.26</v>
      </c>
      <c r="G50" s="2" t="s">
        <v>352</v>
      </c>
      <c r="H50" t="str">
        <f>IFERROR(VLOOKUP(B50,description!A:B,2,FALSE),"")</f>
        <v>ASH1 like histone lysine methyltransferase [Source:MGI Symbol;Acc:MGI:2183158]</v>
      </c>
    </row>
    <row r="51" spans="1:8" x14ac:dyDescent="0.2">
      <c r="A51">
        <f>COUNTIF($B$1:B51,'C. Find'!$G$28)</f>
        <v>0</v>
      </c>
      <c r="B51" t="s">
        <v>308</v>
      </c>
      <c r="C51" t="s">
        <v>309</v>
      </c>
      <c r="D51" t="s">
        <v>1035</v>
      </c>
      <c r="E51" t="s">
        <v>126</v>
      </c>
      <c r="F51">
        <v>-12.14</v>
      </c>
      <c r="G51" s="1" t="s">
        <v>5</v>
      </c>
      <c r="H51" t="str">
        <f>IFERROR(VLOOKUP(B51,description!A:B,2,FALSE),"")</f>
        <v>ASH1 like histone lysine methyltransferase [Source:MGI Symbol;Acc:MGI:2183158]</v>
      </c>
    </row>
    <row r="52" spans="1:8" x14ac:dyDescent="0.2">
      <c r="A52">
        <f>COUNTIF($B$1:B52,'C. Find'!$G$28)</f>
        <v>0</v>
      </c>
      <c r="B52" t="s">
        <v>104</v>
      </c>
      <c r="C52" t="s">
        <v>404</v>
      </c>
      <c r="D52" t="s">
        <v>1036</v>
      </c>
      <c r="E52" t="s">
        <v>28</v>
      </c>
      <c r="F52">
        <v>28</v>
      </c>
      <c r="G52" s="2" t="s">
        <v>352</v>
      </c>
      <c r="H52" t="str">
        <f>IFERROR(VLOOKUP(B52,description!A:B,2,FALSE),"")</f>
        <v>ATPase family, AAA domain containing 2B [Source:MGI Symbol;Acc:MGI:2444798]</v>
      </c>
    </row>
    <row r="53" spans="1:8" x14ac:dyDescent="0.2">
      <c r="A53">
        <f>COUNTIF($B$1:B53,'C. Find'!$G$28)</f>
        <v>0</v>
      </c>
      <c r="B53" t="s">
        <v>104</v>
      </c>
      <c r="C53" t="s">
        <v>105</v>
      </c>
      <c r="D53" t="s">
        <v>1036</v>
      </c>
      <c r="E53" t="s">
        <v>28</v>
      </c>
      <c r="F53">
        <v>-25.175000000000001</v>
      </c>
      <c r="G53" s="1" t="s">
        <v>5</v>
      </c>
      <c r="H53" t="str">
        <f>IFERROR(VLOOKUP(B53,description!A:B,2,FALSE),"")</f>
        <v>ATPase family, AAA domain containing 2B [Source:MGI Symbol;Acc:MGI:2444798]</v>
      </c>
    </row>
    <row r="54" spans="1:8" x14ac:dyDescent="0.2">
      <c r="A54">
        <f>COUNTIF($B$1:B54,'C. Find'!$G$28)</f>
        <v>0</v>
      </c>
      <c r="B54" t="s">
        <v>280</v>
      </c>
      <c r="C54" t="s">
        <v>530</v>
      </c>
      <c r="D54" t="s">
        <v>350</v>
      </c>
      <c r="E54" t="s">
        <v>28</v>
      </c>
      <c r="F54">
        <v>16.605</v>
      </c>
      <c r="G54" s="2" t="s">
        <v>352</v>
      </c>
      <c r="H54" t="str">
        <f>IFERROR(VLOOKUP(B54,description!A:B,2,FALSE),"")</f>
        <v>atlastin GTPase 1 [Source:MGI Symbol;Acc:MGI:1921241]</v>
      </c>
    </row>
    <row r="55" spans="1:8" x14ac:dyDescent="0.2">
      <c r="A55">
        <f>COUNTIF($B$1:B55,'C. Find'!$G$28)</f>
        <v>0</v>
      </c>
      <c r="B55" t="s">
        <v>280</v>
      </c>
      <c r="C55" t="s">
        <v>281</v>
      </c>
      <c r="D55" t="s">
        <v>1035</v>
      </c>
      <c r="E55" t="s">
        <v>28</v>
      </c>
      <c r="F55">
        <v>-15.164999999999999</v>
      </c>
      <c r="G55" s="1" t="s">
        <v>5</v>
      </c>
      <c r="H55" t="str">
        <f>IFERROR(VLOOKUP(B55,description!A:B,2,FALSE),"")</f>
        <v>atlastin GTPase 1 [Source:MGI Symbol;Acc:MGI:1921241]</v>
      </c>
    </row>
    <row r="56" spans="1:8" x14ac:dyDescent="0.2">
      <c r="A56">
        <f>COUNTIF($B$1:B56,'C. Find'!$G$28)</f>
        <v>0</v>
      </c>
      <c r="B56" t="s">
        <v>338</v>
      </c>
      <c r="C56" t="s">
        <v>501</v>
      </c>
      <c r="D56" t="s">
        <v>1035</v>
      </c>
      <c r="E56" t="s">
        <v>25</v>
      </c>
      <c r="F56">
        <v>13.23</v>
      </c>
      <c r="G56" s="2" t="s">
        <v>352</v>
      </c>
      <c r="H56" t="str">
        <f>IFERROR(VLOOKUP(B56,description!A:B,2,FALSE),"")</f>
        <v>ataxia telangiectasia mutated [Source:MGI Symbol;Acc:MGI:107202]</v>
      </c>
    </row>
    <row r="57" spans="1:8" x14ac:dyDescent="0.2">
      <c r="A57">
        <f>COUNTIF($B$1:B57,'C. Find'!$G$28)</f>
        <v>0</v>
      </c>
      <c r="B57" t="s">
        <v>338</v>
      </c>
      <c r="C57" t="s">
        <v>339</v>
      </c>
      <c r="D57" t="s">
        <v>1035</v>
      </c>
      <c r="E57" t="s">
        <v>25</v>
      </c>
      <c r="F57">
        <v>-10.17</v>
      </c>
      <c r="G57" s="1" t="s">
        <v>5</v>
      </c>
      <c r="H57" t="str">
        <f>IFERROR(VLOOKUP(B57,description!A:B,2,FALSE),"")</f>
        <v>ataxia telangiectasia mutated [Source:MGI Symbol;Acc:MGI:107202]</v>
      </c>
    </row>
    <row r="58" spans="1:8" x14ac:dyDescent="0.2">
      <c r="A58">
        <f>COUNTIF($B$1:B58,'C. Find'!$G$28)</f>
        <v>0</v>
      </c>
      <c r="B58" t="s">
        <v>110</v>
      </c>
      <c r="C58" t="s">
        <v>407</v>
      </c>
      <c r="D58" t="s">
        <v>1036</v>
      </c>
      <c r="E58" t="s">
        <v>11</v>
      </c>
      <c r="F58">
        <v>23.065000000000001</v>
      </c>
      <c r="G58" s="2" t="s">
        <v>352</v>
      </c>
      <c r="H58" t="str">
        <f>IFERROR(VLOOKUP(B58,description!A:B,2,FALSE),"")</f>
        <v>aurora kinase C [Source:MGI Symbol;Acc:MGI:1321119]</v>
      </c>
    </row>
    <row r="59" spans="1:8" x14ac:dyDescent="0.2">
      <c r="A59">
        <f>COUNTIF($B$1:B59,'C. Find'!$G$28)</f>
        <v>0</v>
      </c>
      <c r="B59" t="s">
        <v>110</v>
      </c>
      <c r="C59" t="s">
        <v>111</v>
      </c>
      <c r="D59" t="s">
        <v>1036</v>
      </c>
      <c r="E59" t="s">
        <v>11</v>
      </c>
      <c r="F59">
        <v>-20.734999999999999</v>
      </c>
      <c r="G59" s="1" t="s">
        <v>5</v>
      </c>
      <c r="H59" t="str">
        <f>IFERROR(VLOOKUP(B59,description!A:B,2,FALSE),"")</f>
        <v>aurora kinase C [Source:MGI Symbol;Acc:MGI:1321119]</v>
      </c>
    </row>
    <row r="60" spans="1:8" x14ac:dyDescent="0.2">
      <c r="A60">
        <f>COUNTIF($B$1:B60,'C. Find'!$G$28)</f>
        <v>0</v>
      </c>
      <c r="B60" t="s">
        <v>184</v>
      </c>
      <c r="C60" t="s">
        <v>355</v>
      </c>
      <c r="D60" t="s">
        <v>1034</v>
      </c>
      <c r="E60" t="s">
        <v>56</v>
      </c>
      <c r="F60">
        <v>23.03</v>
      </c>
      <c r="G60" s="2" t="s">
        <v>352</v>
      </c>
      <c r="H60" t="str">
        <f>IFERROR(VLOOKUP(B60,description!A:B,2,FALSE),"")</f>
        <v>calmodulin binding transcription activator 2 [Source:MGI Symbol;Acc:MGI:2135957]</v>
      </c>
    </row>
    <row r="61" spans="1:8" x14ac:dyDescent="0.2">
      <c r="A61">
        <f>COUNTIF($B$1:B61,'C. Find'!$G$28)</f>
        <v>0</v>
      </c>
      <c r="B61" t="s">
        <v>184</v>
      </c>
      <c r="C61" t="s">
        <v>185</v>
      </c>
      <c r="D61" t="s">
        <v>174</v>
      </c>
      <c r="E61" t="s">
        <v>56</v>
      </c>
      <c r="F61">
        <v>-16.7</v>
      </c>
      <c r="G61" s="1" t="s">
        <v>5</v>
      </c>
      <c r="H61" t="str">
        <f>IFERROR(VLOOKUP(B61,description!A:B,2,FALSE),"")</f>
        <v>calmodulin binding transcription activator 2 [Source:MGI Symbol;Acc:MGI:2135957]</v>
      </c>
    </row>
    <row r="62" spans="1:8" x14ac:dyDescent="0.2">
      <c r="A62">
        <f>COUNTIF($B$1:B62,'C. Find'!$G$28)</f>
        <v>0</v>
      </c>
      <c r="B62" t="s">
        <v>118</v>
      </c>
      <c r="C62" t="s">
        <v>385</v>
      </c>
      <c r="D62" t="s">
        <v>1034</v>
      </c>
      <c r="E62" t="s">
        <v>31</v>
      </c>
      <c r="F62">
        <v>12.395</v>
      </c>
      <c r="G62" s="2" t="s">
        <v>352</v>
      </c>
      <c r="H62" t="str">
        <f>IFERROR(VLOOKUP(B62,description!A:B,2,FALSE),"")</f>
        <v>CAP, adenylate cyclase-associated protein 1 (yeast) [Source:MGI Symbol;Acc:MGI:88262]</v>
      </c>
    </row>
    <row r="63" spans="1:8" x14ac:dyDescent="0.2">
      <c r="A63">
        <f>COUNTIF($B$1:B63,'C. Find'!$G$28)</f>
        <v>0</v>
      </c>
      <c r="B63" t="s">
        <v>118</v>
      </c>
      <c r="C63" t="s">
        <v>119</v>
      </c>
      <c r="D63" t="s">
        <v>1036</v>
      </c>
      <c r="E63" t="s">
        <v>31</v>
      </c>
      <c r="F63">
        <v>-19.195</v>
      </c>
      <c r="G63" s="1" t="s">
        <v>5</v>
      </c>
      <c r="H63" t="str">
        <f>IFERROR(VLOOKUP(B63,description!A:B,2,FALSE),"")</f>
        <v>CAP, adenylate cyclase-associated protein 1 (yeast) [Source:MGI Symbol;Acc:MGI:88262]</v>
      </c>
    </row>
    <row r="64" spans="1:8" x14ac:dyDescent="0.2">
      <c r="A64">
        <f>COUNTIF($B$1:B64,'C. Find'!$G$28)</f>
        <v>0</v>
      </c>
      <c r="B64" t="s">
        <v>287</v>
      </c>
      <c r="C64" t="s">
        <v>395</v>
      </c>
      <c r="D64" t="s">
        <v>1034</v>
      </c>
      <c r="E64" t="s">
        <v>4</v>
      </c>
      <c r="F64">
        <v>10.88</v>
      </c>
      <c r="G64" s="2" t="s">
        <v>352</v>
      </c>
      <c r="H64" t="str">
        <f>IFERROR(VLOOKUP(B64,description!A:B,2,FALSE),"")</f>
        <v>CASK interacting protein 1 [Source:MGI Symbol;Acc:MGI:2442952]</v>
      </c>
    </row>
    <row r="65" spans="1:8" x14ac:dyDescent="0.2">
      <c r="A65">
        <f>COUNTIF($B$1:B65,'C. Find'!$G$28)</f>
        <v>0</v>
      </c>
      <c r="B65" t="s">
        <v>287</v>
      </c>
      <c r="C65" t="s">
        <v>288</v>
      </c>
      <c r="D65" t="s">
        <v>1035</v>
      </c>
      <c r="E65" t="s">
        <v>4</v>
      </c>
      <c r="F65">
        <v>-14.1</v>
      </c>
      <c r="G65" s="1" t="s">
        <v>5</v>
      </c>
      <c r="H65" t="str">
        <f>IFERROR(VLOOKUP(B65,description!A:B,2,FALSE),"")</f>
        <v>CASK interacting protein 1 [Source:MGI Symbol;Acc:MGI:2442952]</v>
      </c>
    </row>
    <row r="66" spans="1:8" x14ac:dyDescent="0.2">
      <c r="A66">
        <f>COUNTIF($B$1:B66,'C. Find'!$G$28)</f>
        <v>0</v>
      </c>
      <c r="B66" t="s">
        <v>247</v>
      </c>
      <c r="C66" t="s">
        <v>506</v>
      </c>
      <c r="D66" t="s">
        <v>1035</v>
      </c>
      <c r="E66" t="s">
        <v>14</v>
      </c>
      <c r="F66">
        <v>12.494999999999999</v>
      </c>
      <c r="G66" s="2" t="s">
        <v>352</v>
      </c>
      <c r="H66" t="str">
        <f>IFERROR(VLOOKUP(B66,description!A:B,2,FALSE),"")</f>
        <v>coiled-coil domain containing 138 [Source:MGI Symbol;Acc:MGI:1923388]</v>
      </c>
    </row>
    <row r="67" spans="1:8" x14ac:dyDescent="0.2">
      <c r="A67">
        <f>COUNTIF($B$1:B67,'C. Find'!$G$28)</f>
        <v>0</v>
      </c>
      <c r="B67" t="s">
        <v>247</v>
      </c>
      <c r="C67" t="s">
        <v>248</v>
      </c>
      <c r="D67" t="s">
        <v>174</v>
      </c>
      <c r="E67" t="s">
        <v>14</v>
      </c>
      <c r="F67">
        <v>-10.404999999999999</v>
      </c>
      <c r="G67" s="1" t="s">
        <v>5</v>
      </c>
      <c r="H67" t="str">
        <f>IFERROR(VLOOKUP(B67,description!A:B,2,FALSE),"")</f>
        <v>coiled-coil domain containing 138 [Source:MGI Symbol;Acc:MGI:1923388]</v>
      </c>
    </row>
    <row r="68" spans="1:8" x14ac:dyDescent="0.2">
      <c r="A68">
        <f>COUNTIF($B$1:B68,'C. Find'!$G$28)</f>
        <v>0</v>
      </c>
      <c r="B68" t="s">
        <v>232</v>
      </c>
      <c r="C68" t="s">
        <v>390</v>
      </c>
      <c r="D68" t="s">
        <v>1034</v>
      </c>
      <c r="E68" t="s">
        <v>31</v>
      </c>
      <c r="F68">
        <v>11.25</v>
      </c>
      <c r="G68" s="2" t="s">
        <v>352</v>
      </c>
      <c r="H68" t="str">
        <f>IFERROR(VLOOKUP(B68,description!A:B,2,FALSE),"")</f>
        <v>coiled-coil domain containing 163 [Source:MGI Symbol;Acc:MGI:1915644]</v>
      </c>
    </row>
    <row r="69" spans="1:8" x14ac:dyDescent="0.2">
      <c r="A69">
        <f>COUNTIF($B$1:B69,'C. Find'!$G$28)</f>
        <v>0</v>
      </c>
      <c r="B69" t="s">
        <v>232</v>
      </c>
      <c r="C69" t="s">
        <v>364</v>
      </c>
      <c r="D69" t="s">
        <v>1034</v>
      </c>
      <c r="E69" t="s">
        <v>31</v>
      </c>
      <c r="F69">
        <v>16.004999999999999</v>
      </c>
      <c r="G69" s="2" t="s">
        <v>352</v>
      </c>
      <c r="H69" t="str">
        <f>IFERROR(VLOOKUP(B69,description!A:B,2,FALSE),"")</f>
        <v>coiled-coil domain containing 163 [Source:MGI Symbol;Acc:MGI:1915644]</v>
      </c>
    </row>
    <row r="70" spans="1:8" x14ac:dyDescent="0.2">
      <c r="A70">
        <f>COUNTIF($B$1:B70,'C. Find'!$G$28)</f>
        <v>0</v>
      </c>
      <c r="B70" t="s">
        <v>232</v>
      </c>
      <c r="C70" t="s">
        <v>452</v>
      </c>
      <c r="D70" t="s">
        <v>1037</v>
      </c>
      <c r="E70" t="s">
        <v>31</v>
      </c>
      <c r="F70">
        <v>20.355</v>
      </c>
      <c r="G70" s="2" t="s">
        <v>352</v>
      </c>
      <c r="H70" t="str">
        <f>IFERROR(VLOOKUP(B70,description!A:B,2,FALSE),"")</f>
        <v>coiled-coil domain containing 163 [Source:MGI Symbol;Acc:MGI:1915644]</v>
      </c>
    </row>
    <row r="71" spans="1:8" x14ac:dyDescent="0.2">
      <c r="A71">
        <f>COUNTIF($B$1:B71,'C. Find'!$G$28)</f>
        <v>0</v>
      </c>
      <c r="B71" t="s">
        <v>232</v>
      </c>
      <c r="C71" t="s">
        <v>233</v>
      </c>
      <c r="D71" t="s">
        <v>1037</v>
      </c>
      <c r="E71" t="s">
        <v>31</v>
      </c>
      <c r="F71">
        <v>-11.205</v>
      </c>
      <c r="G71" s="1" t="s">
        <v>5</v>
      </c>
      <c r="H71" t="str">
        <f>IFERROR(VLOOKUP(B71,description!A:B,2,FALSE),"")</f>
        <v>coiled-coil domain containing 163 [Source:MGI Symbol;Acc:MGI:1915644]</v>
      </c>
    </row>
    <row r="72" spans="1:8" x14ac:dyDescent="0.2">
      <c r="A72">
        <f>COUNTIF($B$1:B72,'C. Find'!$G$28)</f>
        <v>0</v>
      </c>
      <c r="B72" t="s">
        <v>108</v>
      </c>
      <c r="C72" t="s">
        <v>509</v>
      </c>
      <c r="D72" t="s">
        <v>1035</v>
      </c>
      <c r="E72" t="s">
        <v>51</v>
      </c>
      <c r="F72">
        <v>11.72</v>
      </c>
      <c r="G72" s="2" t="s">
        <v>352</v>
      </c>
      <c r="H72" t="str">
        <f>IFERROR(VLOOKUP(B72,description!A:B,2,FALSE),"")</f>
        <v>coiled-coil domain containing 18 [Source:MGI Symbol;Acc:MGI:1922974]</v>
      </c>
    </row>
    <row r="73" spans="1:8" x14ac:dyDescent="0.2">
      <c r="A73">
        <f>COUNTIF($B$1:B73,'C. Find'!$G$28)</f>
        <v>0</v>
      </c>
      <c r="B73" t="s">
        <v>108</v>
      </c>
      <c r="C73" t="s">
        <v>109</v>
      </c>
      <c r="D73" t="s">
        <v>1036</v>
      </c>
      <c r="E73" t="s">
        <v>51</v>
      </c>
      <c r="F73">
        <v>-20.77</v>
      </c>
      <c r="G73" s="1" t="s">
        <v>5</v>
      </c>
      <c r="H73" t="str">
        <f>IFERROR(VLOOKUP(B73,description!A:B,2,FALSE),"")</f>
        <v>coiled-coil domain containing 18 [Source:MGI Symbol;Acc:MGI:1922974]</v>
      </c>
    </row>
    <row r="74" spans="1:8" x14ac:dyDescent="0.2">
      <c r="A74">
        <f>COUNTIF($B$1:B74,'C. Find'!$G$28)</f>
        <v>0</v>
      </c>
      <c r="B74" t="s">
        <v>108</v>
      </c>
      <c r="C74" t="s">
        <v>332</v>
      </c>
      <c r="D74" t="s">
        <v>1035</v>
      </c>
      <c r="E74" t="s">
        <v>51</v>
      </c>
      <c r="F74">
        <v>-10.445</v>
      </c>
      <c r="G74" s="1" t="s">
        <v>5</v>
      </c>
      <c r="H74" t="str">
        <f>IFERROR(VLOOKUP(B74,description!A:B,2,FALSE),"")</f>
        <v>coiled-coil domain containing 18 [Source:MGI Symbol;Acc:MGI:1922974]</v>
      </c>
    </row>
    <row r="75" spans="1:8" x14ac:dyDescent="0.2">
      <c r="A75">
        <f>COUNTIF($B$1:B75,'C. Find'!$G$28)</f>
        <v>0</v>
      </c>
      <c r="B75" t="s">
        <v>108</v>
      </c>
      <c r="C75" t="s">
        <v>333</v>
      </c>
      <c r="D75" t="s">
        <v>1035</v>
      </c>
      <c r="E75" t="s">
        <v>51</v>
      </c>
      <c r="F75">
        <v>-10.37</v>
      </c>
      <c r="G75" s="1" t="s">
        <v>5</v>
      </c>
      <c r="H75" t="str">
        <f>IFERROR(VLOOKUP(B75,description!A:B,2,FALSE),"")</f>
        <v>coiled-coil domain containing 18 [Source:MGI Symbol;Acc:MGI:1922974]</v>
      </c>
    </row>
    <row r="76" spans="1:8" x14ac:dyDescent="0.2">
      <c r="A76">
        <f>COUNTIF($B$1:B76,'C. Find'!$G$28)</f>
        <v>0</v>
      </c>
      <c r="B76" t="s">
        <v>346</v>
      </c>
      <c r="C76" t="s">
        <v>436</v>
      </c>
      <c r="D76" t="s">
        <v>1036</v>
      </c>
      <c r="E76" t="s">
        <v>126</v>
      </c>
      <c r="F76">
        <v>11.73</v>
      </c>
      <c r="G76" s="2" t="s">
        <v>352</v>
      </c>
      <c r="H76" t="str">
        <f>IFERROR(VLOOKUP(B76,description!A:B,2,FALSE),"")</f>
        <v>cyclin L1 [Source:MGI Symbol;Acc:MGI:1922664]</v>
      </c>
    </row>
    <row r="77" spans="1:8" x14ac:dyDescent="0.2">
      <c r="A77">
        <f>COUNTIF($B$1:B77,'C. Find'!$G$28)</f>
        <v>0</v>
      </c>
      <c r="B77" t="s">
        <v>346</v>
      </c>
      <c r="C77" t="s">
        <v>347</v>
      </c>
      <c r="D77" t="s">
        <v>1035</v>
      </c>
      <c r="E77" t="s">
        <v>126</v>
      </c>
      <c r="F77">
        <v>-10.01</v>
      </c>
      <c r="G77" s="1" t="s">
        <v>5</v>
      </c>
      <c r="H77" t="str">
        <f>IFERROR(VLOOKUP(B77,description!A:B,2,FALSE),"")</f>
        <v>cyclin L1 [Source:MGI Symbol;Acc:MGI:1922664]</v>
      </c>
    </row>
    <row r="78" spans="1:8" x14ac:dyDescent="0.2">
      <c r="A78">
        <f>COUNTIF($B$1:B78,'C. Find'!$G$28)</f>
        <v>0</v>
      </c>
      <c r="B78" t="s">
        <v>21</v>
      </c>
      <c r="C78" t="s">
        <v>431</v>
      </c>
      <c r="D78" t="s">
        <v>1036</v>
      </c>
      <c r="E78" t="s">
        <v>17</v>
      </c>
      <c r="F78">
        <v>12.395</v>
      </c>
      <c r="G78" s="2" t="s">
        <v>352</v>
      </c>
      <c r="H78" t="str">
        <f>IFERROR(VLOOKUP(B78,description!A:B,2,FALSE),"")</f>
        <v>cyclin T2 [Source:MGI Symbol;Acc:MGI:1920199]</v>
      </c>
    </row>
    <row r="79" spans="1:8" x14ac:dyDescent="0.2">
      <c r="A79">
        <f>COUNTIF($B$1:B79,'C. Find'!$G$28)</f>
        <v>0</v>
      </c>
      <c r="B79" t="s">
        <v>21</v>
      </c>
      <c r="C79" t="s">
        <v>22</v>
      </c>
      <c r="D79" t="s">
        <v>1034</v>
      </c>
      <c r="E79" t="s">
        <v>17</v>
      </c>
      <c r="F79">
        <v>-20.175000000000001</v>
      </c>
      <c r="G79" s="1" t="s">
        <v>5</v>
      </c>
      <c r="H79" t="str">
        <f>IFERROR(VLOOKUP(B79,description!A:B,2,FALSE),"")</f>
        <v>cyclin T2 [Source:MGI Symbol;Acc:MGI:1920199]</v>
      </c>
    </row>
    <row r="80" spans="1:8" x14ac:dyDescent="0.2">
      <c r="A80">
        <f>COUNTIF($B$1:B80,'C. Find'!$G$28)</f>
        <v>0</v>
      </c>
      <c r="B80" t="s">
        <v>67</v>
      </c>
      <c r="C80" t="s">
        <v>375</v>
      </c>
      <c r="D80" t="s">
        <v>1034</v>
      </c>
      <c r="E80" t="s">
        <v>20</v>
      </c>
      <c r="F80">
        <v>14.17</v>
      </c>
      <c r="G80" s="2" t="s">
        <v>352</v>
      </c>
      <c r="H80" t="str">
        <f>IFERROR(VLOOKUP(B80,description!A:B,2,FALSE),"")</f>
        <v>centrosomal protein 152 [Source:MGI Symbol;Acc:MGI:2139083]</v>
      </c>
    </row>
    <row r="81" spans="1:8" x14ac:dyDescent="0.2">
      <c r="A81">
        <f>COUNTIF($B$1:B81,'C. Find'!$G$28)</f>
        <v>0</v>
      </c>
      <c r="B81" t="s">
        <v>67</v>
      </c>
      <c r="C81" t="s">
        <v>503</v>
      </c>
      <c r="D81" t="s">
        <v>1035</v>
      </c>
      <c r="E81" t="s">
        <v>20</v>
      </c>
      <c r="F81">
        <v>12.54</v>
      </c>
      <c r="G81" s="2" t="s">
        <v>352</v>
      </c>
      <c r="H81" t="str">
        <f>IFERROR(VLOOKUP(B81,description!A:B,2,FALSE),"")</f>
        <v>centrosomal protein 152 [Source:MGI Symbol;Acc:MGI:2139083]</v>
      </c>
    </row>
    <row r="82" spans="1:8" x14ac:dyDescent="0.2">
      <c r="A82">
        <f>COUNTIF($B$1:B82,'C. Find'!$G$28)</f>
        <v>0</v>
      </c>
      <c r="B82" t="s">
        <v>67</v>
      </c>
      <c r="C82" t="s">
        <v>68</v>
      </c>
      <c r="D82" t="s">
        <v>1034</v>
      </c>
      <c r="E82" t="s">
        <v>20</v>
      </c>
      <c r="F82">
        <v>-12.85</v>
      </c>
      <c r="G82" s="1" t="s">
        <v>5</v>
      </c>
      <c r="H82" t="str">
        <f>IFERROR(VLOOKUP(B82,description!A:B,2,FALSE),"")</f>
        <v>centrosomal protein 152 [Source:MGI Symbol;Acc:MGI:2139083]</v>
      </c>
    </row>
    <row r="83" spans="1:8" x14ac:dyDescent="0.2">
      <c r="A83">
        <f>COUNTIF($B$1:B83,'C. Find'!$G$28)</f>
        <v>0</v>
      </c>
      <c r="B83" t="s">
        <v>67</v>
      </c>
      <c r="C83" t="s">
        <v>192</v>
      </c>
      <c r="D83" t="s">
        <v>174</v>
      </c>
      <c r="E83" t="s">
        <v>20</v>
      </c>
      <c r="F83">
        <v>-14.615</v>
      </c>
      <c r="G83" s="1" t="s">
        <v>5</v>
      </c>
      <c r="H83" t="str">
        <f>IFERROR(VLOOKUP(B83,description!A:B,2,FALSE),"")</f>
        <v>centrosomal protein 152 [Source:MGI Symbol;Acc:MGI:2139083]</v>
      </c>
    </row>
    <row r="84" spans="1:8" x14ac:dyDescent="0.2">
      <c r="A84">
        <f>COUNTIF($B$1:B84,'C. Find'!$G$28)</f>
        <v>0</v>
      </c>
      <c r="B84" t="s">
        <v>264</v>
      </c>
      <c r="C84" t="s">
        <v>359</v>
      </c>
      <c r="D84" t="s">
        <v>1034</v>
      </c>
      <c r="E84" t="s">
        <v>51</v>
      </c>
      <c r="F84">
        <v>18.745000000000001</v>
      </c>
      <c r="G84" s="2" t="s">
        <v>352</v>
      </c>
      <c r="H84" t="str">
        <f>IFERROR(VLOOKUP(B84,description!A:B,2,FALSE),"")</f>
        <v>citron [Source:MGI Symbol;Acc:MGI:105313]</v>
      </c>
    </row>
    <row r="85" spans="1:8" x14ac:dyDescent="0.2">
      <c r="A85">
        <f>COUNTIF($B$1:B85,'C. Find'!$G$28)</f>
        <v>0</v>
      </c>
      <c r="B85" t="s">
        <v>264</v>
      </c>
      <c r="C85" t="s">
        <v>265</v>
      </c>
      <c r="D85" t="s">
        <v>1035</v>
      </c>
      <c r="E85" t="s">
        <v>51</v>
      </c>
      <c r="F85">
        <v>-18.535</v>
      </c>
      <c r="G85" s="1" t="s">
        <v>5</v>
      </c>
      <c r="H85" t="str">
        <f>IFERROR(VLOOKUP(B85,description!A:B,2,FALSE),"")</f>
        <v>citron [Source:MGI Symbol;Acc:MGI:105313]</v>
      </c>
    </row>
    <row r="86" spans="1:8" x14ac:dyDescent="0.2">
      <c r="A86">
        <f>COUNTIF($B$1:B86,'C. Find'!$G$28)</f>
        <v>0</v>
      </c>
      <c r="B86" t="s">
        <v>323</v>
      </c>
      <c r="C86" t="s">
        <v>479</v>
      </c>
      <c r="D86" t="s">
        <v>174</v>
      </c>
      <c r="E86" t="s">
        <v>178</v>
      </c>
      <c r="F86">
        <v>10.164999999999999</v>
      </c>
      <c r="G86" s="2" t="s">
        <v>352</v>
      </c>
      <c r="H86" t="str">
        <f>IFERROR(VLOOKUP(B86,description!A:B,2,FALSE),"")</f>
        <v>cortactin binding protein 2 [Source:MGI Symbol;Acc:MGI:1353467]</v>
      </c>
    </row>
    <row r="87" spans="1:8" x14ac:dyDescent="0.2">
      <c r="A87">
        <f>COUNTIF($B$1:B87,'C. Find'!$G$28)</f>
        <v>0</v>
      </c>
      <c r="B87" t="s">
        <v>323</v>
      </c>
      <c r="C87" t="s">
        <v>324</v>
      </c>
      <c r="D87" t="s">
        <v>1035</v>
      </c>
      <c r="E87" t="s">
        <v>178</v>
      </c>
      <c r="F87">
        <v>-11.1</v>
      </c>
      <c r="G87" s="1" t="s">
        <v>5</v>
      </c>
      <c r="H87" t="str">
        <f>IFERROR(VLOOKUP(B87,description!A:B,2,FALSE),"")</f>
        <v>cortactin binding protein 2 [Source:MGI Symbol;Acc:MGI:1353467]</v>
      </c>
    </row>
    <row r="88" spans="1:8" x14ac:dyDescent="0.2">
      <c r="A88">
        <f>COUNTIF($B$1:B88,'C. Find'!$G$28)</f>
        <v>0</v>
      </c>
      <c r="B88" t="s">
        <v>168</v>
      </c>
      <c r="C88" t="s">
        <v>425</v>
      </c>
      <c r="D88" t="s">
        <v>1036</v>
      </c>
      <c r="E88" t="s">
        <v>71</v>
      </c>
      <c r="F88">
        <v>13.164999999999999</v>
      </c>
      <c r="G88" s="2" t="s">
        <v>352</v>
      </c>
      <c r="H88" t="str">
        <f>IFERROR(VLOOKUP(B88,description!A:B,2,FALSE),"")</f>
        <v>DNA segment, Chr 16, ERATO Doi 472, expressed [Source:MGI Symbol;Acc:MGI:1196400]</v>
      </c>
    </row>
    <row r="89" spans="1:8" x14ac:dyDescent="0.2">
      <c r="A89">
        <f>COUNTIF($B$1:B89,'C. Find'!$G$28)</f>
        <v>0</v>
      </c>
      <c r="B89" t="s">
        <v>168</v>
      </c>
      <c r="C89" t="s">
        <v>169</v>
      </c>
      <c r="D89" t="s">
        <v>1036</v>
      </c>
      <c r="E89" t="s">
        <v>71</v>
      </c>
      <c r="F89">
        <v>-10.565</v>
      </c>
      <c r="G89" s="1" t="s">
        <v>5</v>
      </c>
      <c r="H89" t="str">
        <f>IFERROR(VLOOKUP(B89,description!A:B,2,FALSE),"")</f>
        <v>DNA segment, Chr 16, ERATO Doi 472, expressed [Source:MGI Symbol;Acc:MGI:1196400]</v>
      </c>
    </row>
    <row r="90" spans="1:8" x14ac:dyDescent="0.2">
      <c r="A90">
        <f>COUNTIF($B$1:B90,'C. Find'!$G$28)</f>
        <v>0</v>
      </c>
      <c r="B90" t="s">
        <v>100</v>
      </c>
      <c r="C90" t="s">
        <v>406</v>
      </c>
      <c r="D90" t="s">
        <v>1036</v>
      </c>
      <c r="E90" t="s">
        <v>56</v>
      </c>
      <c r="F90">
        <v>24.954999999999998</v>
      </c>
      <c r="G90" s="2" t="s">
        <v>352</v>
      </c>
      <c r="H90" t="str">
        <f>IFERROR(VLOOKUP(B90,description!A:B,2,FALSE),"")</f>
        <v>dopa decarboxylase [Source:MGI Symbol;Acc:MGI:94876]</v>
      </c>
    </row>
    <row r="91" spans="1:8" x14ac:dyDescent="0.2">
      <c r="A91">
        <f>COUNTIF($B$1:B91,'C. Find'!$G$28)</f>
        <v>0</v>
      </c>
      <c r="B91" t="s">
        <v>100</v>
      </c>
      <c r="C91" t="s">
        <v>101</v>
      </c>
      <c r="D91" t="s">
        <v>1036</v>
      </c>
      <c r="E91" t="s">
        <v>56</v>
      </c>
      <c r="F91">
        <v>-29.38</v>
      </c>
      <c r="G91" s="1" t="s">
        <v>5</v>
      </c>
      <c r="H91" t="str">
        <f>IFERROR(VLOOKUP(B91,description!A:B,2,FALSE),"")</f>
        <v>dopa decarboxylase [Source:MGI Symbol;Acc:MGI:94876]</v>
      </c>
    </row>
    <row r="92" spans="1:8" x14ac:dyDescent="0.2">
      <c r="A92">
        <f>COUNTIF($B$1:B92,'C. Find'!$G$28)</f>
        <v>0</v>
      </c>
      <c r="B92" t="s">
        <v>90</v>
      </c>
      <c r="C92" t="s">
        <v>401</v>
      </c>
      <c r="D92" t="s">
        <v>1034</v>
      </c>
      <c r="E92" t="s">
        <v>51</v>
      </c>
      <c r="F92">
        <v>10.26</v>
      </c>
      <c r="G92" s="2" t="s">
        <v>352</v>
      </c>
      <c r="H92" t="str">
        <f>IFERROR(VLOOKUP(B92,description!A:B,2,FALSE),"")</f>
        <v>DEP domain containing 5 [Source:MGI Symbol;Acc:MGI:2141101]</v>
      </c>
    </row>
    <row r="93" spans="1:8" x14ac:dyDescent="0.2">
      <c r="A93">
        <f>COUNTIF($B$1:B93,'C. Find'!$G$28)</f>
        <v>0</v>
      </c>
      <c r="B93" t="s">
        <v>90</v>
      </c>
      <c r="C93" t="s">
        <v>91</v>
      </c>
      <c r="D93" t="s">
        <v>1034</v>
      </c>
      <c r="E93" t="s">
        <v>51</v>
      </c>
      <c r="F93">
        <v>-10.26</v>
      </c>
      <c r="G93" s="1" t="s">
        <v>5</v>
      </c>
      <c r="H93" t="str">
        <f>IFERROR(VLOOKUP(B93,description!A:B,2,FALSE),"")</f>
        <v>DEP domain containing 5 [Source:MGI Symbol;Acc:MGI:2141101]</v>
      </c>
    </row>
    <row r="94" spans="1:8" x14ac:dyDescent="0.2">
      <c r="A94">
        <f>COUNTIF($B$1:B94,'C. Find'!$G$28)</f>
        <v>0</v>
      </c>
      <c r="B94" t="s">
        <v>49</v>
      </c>
      <c r="C94" t="s">
        <v>522</v>
      </c>
      <c r="D94" t="s">
        <v>1035</v>
      </c>
      <c r="E94" t="s">
        <v>51</v>
      </c>
      <c r="F94">
        <v>10.47</v>
      </c>
      <c r="G94" s="2" t="s">
        <v>352</v>
      </c>
      <c r="H94" t="str">
        <f>IFERROR(VLOOKUP(B94,description!A:B,2,FALSE),"")</f>
        <v>diacylglycerol kinase, theta [Source:MGI Symbol;Acc:MGI:102918]</v>
      </c>
    </row>
    <row r="95" spans="1:8" x14ac:dyDescent="0.2">
      <c r="A95">
        <f>COUNTIF($B$1:B95,'C. Find'!$G$28)</f>
        <v>0</v>
      </c>
      <c r="B95" t="s">
        <v>49</v>
      </c>
      <c r="C95" t="s">
        <v>494</v>
      </c>
      <c r="D95" t="s">
        <v>1035</v>
      </c>
      <c r="E95" t="s">
        <v>51</v>
      </c>
      <c r="F95">
        <v>14.22</v>
      </c>
      <c r="G95" s="2" t="s">
        <v>352</v>
      </c>
      <c r="H95" t="str">
        <f>IFERROR(VLOOKUP(B95,description!A:B,2,FALSE),"")</f>
        <v>diacylglycerol kinase, theta [Source:MGI Symbol;Acc:MGI:102918]</v>
      </c>
    </row>
    <row r="96" spans="1:8" x14ac:dyDescent="0.2">
      <c r="A96">
        <f>COUNTIF($B$1:B96,'C. Find'!$G$28)</f>
        <v>0</v>
      </c>
      <c r="B96" t="s">
        <v>49</v>
      </c>
      <c r="C96" t="s">
        <v>498</v>
      </c>
      <c r="D96" t="s">
        <v>1035</v>
      </c>
      <c r="E96" t="s">
        <v>51</v>
      </c>
      <c r="F96">
        <v>13.605</v>
      </c>
      <c r="G96" s="2" t="s">
        <v>352</v>
      </c>
      <c r="H96" t="str">
        <f>IFERROR(VLOOKUP(B96,description!A:B,2,FALSE),"")</f>
        <v>diacylglycerol kinase, theta [Source:MGI Symbol;Acc:MGI:102918]</v>
      </c>
    </row>
    <row r="97" spans="1:8" x14ac:dyDescent="0.2">
      <c r="A97">
        <f>COUNTIF($B$1:B97,'C. Find'!$G$28)</f>
        <v>0</v>
      </c>
      <c r="B97" t="s">
        <v>49</v>
      </c>
      <c r="C97" t="s">
        <v>50</v>
      </c>
      <c r="D97" t="s">
        <v>1034</v>
      </c>
      <c r="E97" t="s">
        <v>51</v>
      </c>
      <c r="F97">
        <v>-15.815</v>
      </c>
      <c r="G97" s="1" t="s">
        <v>5</v>
      </c>
      <c r="H97" t="str">
        <f>IFERROR(VLOOKUP(B97,description!A:B,2,FALSE),"")</f>
        <v>diacylglycerol kinase, theta [Source:MGI Symbol;Acc:MGI:102918]</v>
      </c>
    </row>
    <row r="98" spans="1:8" x14ac:dyDescent="0.2">
      <c r="A98">
        <f>COUNTIF($B$1:B98,'C. Find'!$G$28)</f>
        <v>0</v>
      </c>
      <c r="B98" t="s">
        <v>240</v>
      </c>
      <c r="C98" t="s">
        <v>487</v>
      </c>
      <c r="D98" t="s">
        <v>1035</v>
      </c>
      <c r="E98" t="s">
        <v>207</v>
      </c>
      <c r="F98">
        <v>15.19</v>
      </c>
      <c r="G98" s="2" t="s">
        <v>352</v>
      </c>
      <c r="H98" t="str">
        <f>IFERROR(VLOOKUP(B98,description!A:B,2,FALSE),"")</f>
        <v/>
      </c>
    </row>
    <row r="99" spans="1:8" x14ac:dyDescent="0.2">
      <c r="A99">
        <f>COUNTIF($B$1:B99,'C. Find'!$G$28)</f>
        <v>0</v>
      </c>
      <c r="B99" t="s">
        <v>240</v>
      </c>
      <c r="C99" t="s">
        <v>487</v>
      </c>
      <c r="D99" t="s">
        <v>1035</v>
      </c>
      <c r="E99" t="s">
        <v>207</v>
      </c>
      <c r="F99">
        <v>15.19</v>
      </c>
      <c r="G99" s="2" t="s">
        <v>352</v>
      </c>
      <c r="H99" t="str">
        <f>IFERROR(VLOOKUP(B99,description!A:B,2,FALSE),"")</f>
        <v/>
      </c>
    </row>
    <row r="100" spans="1:8" x14ac:dyDescent="0.2">
      <c r="A100">
        <f>COUNTIF($B$1:B100,'C. Find'!$G$28)</f>
        <v>0</v>
      </c>
      <c r="B100" t="s">
        <v>240</v>
      </c>
      <c r="C100" t="s">
        <v>241</v>
      </c>
      <c r="D100" t="s">
        <v>174</v>
      </c>
      <c r="E100" t="s">
        <v>207</v>
      </c>
      <c r="F100">
        <v>-10.54</v>
      </c>
      <c r="G100" s="1" t="s">
        <v>5</v>
      </c>
      <c r="H100" t="str">
        <f>IFERROR(VLOOKUP(B100,description!A:B,2,FALSE),"")</f>
        <v/>
      </c>
    </row>
    <row r="101" spans="1:8" x14ac:dyDescent="0.2">
      <c r="A101">
        <f>COUNTIF($B$1:B101,'C. Find'!$G$28)</f>
        <v>0</v>
      </c>
      <c r="B101" t="s">
        <v>214</v>
      </c>
      <c r="C101" t="s">
        <v>459</v>
      </c>
      <c r="D101" t="s">
        <v>1037</v>
      </c>
      <c r="E101" t="s">
        <v>71</v>
      </c>
      <c r="F101">
        <v>15.11</v>
      </c>
      <c r="G101" s="2" t="s">
        <v>352</v>
      </c>
      <c r="H101" t="str">
        <f>IFERROR(VLOOKUP(B101,description!A:B,2,FALSE),"")</f>
        <v>discs large MAGUK scaffold protein 1 [Source:MGI Symbol;Acc:MGI:107231]</v>
      </c>
    </row>
    <row r="102" spans="1:8" x14ac:dyDescent="0.2">
      <c r="A102">
        <f>COUNTIF($B$1:B102,'C. Find'!$G$28)</f>
        <v>0</v>
      </c>
      <c r="B102" t="s">
        <v>214</v>
      </c>
      <c r="C102" t="s">
        <v>215</v>
      </c>
      <c r="D102" t="s">
        <v>1037</v>
      </c>
      <c r="E102" t="s">
        <v>71</v>
      </c>
      <c r="F102">
        <v>-12.475</v>
      </c>
      <c r="G102" s="1" t="s">
        <v>5</v>
      </c>
      <c r="H102" t="str">
        <f>IFERROR(VLOOKUP(B102,description!A:B,2,FALSE),"")</f>
        <v>discs large MAGUK scaffold protein 1 [Source:MGI Symbol;Acc:MGI:107231]</v>
      </c>
    </row>
    <row r="103" spans="1:8" x14ac:dyDescent="0.2">
      <c r="A103">
        <f>COUNTIF($B$1:B103,'C. Find'!$G$28)</f>
        <v>0</v>
      </c>
      <c r="B103" t="s">
        <v>63</v>
      </c>
      <c r="C103" t="s">
        <v>428</v>
      </c>
      <c r="D103" t="s">
        <v>1036</v>
      </c>
      <c r="E103" t="s">
        <v>17</v>
      </c>
      <c r="F103">
        <v>13.02</v>
      </c>
      <c r="G103" s="2" t="s">
        <v>352</v>
      </c>
      <c r="H103" t="str">
        <f>IFERROR(VLOOKUP(B103,description!A:B,2,FALSE),"")</f>
        <v>DnaJ heat shock protein family (Hsp40) member B2 [Source:MGI Symbol;Acc:MGI:1928739]</v>
      </c>
    </row>
    <row r="104" spans="1:8" x14ac:dyDescent="0.2">
      <c r="A104">
        <f>COUNTIF($B$1:B104,'C. Find'!$G$28)</f>
        <v>0</v>
      </c>
      <c r="B104" t="s">
        <v>63</v>
      </c>
      <c r="C104" t="s">
        <v>64</v>
      </c>
      <c r="D104" t="s">
        <v>1034</v>
      </c>
      <c r="E104" t="s">
        <v>17</v>
      </c>
      <c r="F104">
        <v>-13.445</v>
      </c>
      <c r="G104" s="1" t="s">
        <v>5</v>
      </c>
      <c r="H104" t="str">
        <f>IFERROR(VLOOKUP(B104,description!A:B,2,FALSE),"")</f>
        <v>DnaJ heat shock protein family (Hsp40) member B2 [Source:MGI Symbol;Acc:MGI:1928739]</v>
      </c>
    </row>
    <row r="105" spans="1:8" x14ac:dyDescent="0.2">
      <c r="A105">
        <f>COUNTIF($B$1:B105,'C. Find'!$G$28)</f>
        <v>0</v>
      </c>
      <c r="B105" t="s">
        <v>78</v>
      </c>
      <c r="C105" t="s">
        <v>387</v>
      </c>
      <c r="D105" t="s">
        <v>1034</v>
      </c>
      <c r="E105" t="s">
        <v>34</v>
      </c>
      <c r="F105">
        <v>11.865</v>
      </c>
      <c r="G105" s="2" t="s">
        <v>352</v>
      </c>
      <c r="H105" t="str">
        <f>IFERROR(VLOOKUP(B105,description!A:B,2,FALSE),"")</f>
        <v>dedicator of cytokinesis 9 [Source:MGI Symbol;Acc:MGI:106321]</v>
      </c>
    </row>
    <row r="106" spans="1:8" x14ac:dyDescent="0.2">
      <c r="A106">
        <f>COUNTIF($B$1:B106,'C. Find'!$G$28)</f>
        <v>0</v>
      </c>
      <c r="B106" t="s">
        <v>78</v>
      </c>
      <c r="C106" t="s">
        <v>386</v>
      </c>
      <c r="D106" t="s">
        <v>1034</v>
      </c>
      <c r="E106" t="s">
        <v>34</v>
      </c>
      <c r="F106">
        <v>12.005000000000001</v>
      </c>
      <c r="G106" s="2" t="s">
        <v>352</v>
      </c>
      <c r="H106" t="str">
        <f>IFERROR(VLOOKUP(B106,description!A:B,2,FALSE),"")</f>
        <v>dedicator of cytokinesis 9 [Source:MGI Symbol;Acc:MGI:106321]</v>
      </c>
    </row>
    <row r="107" spans="1:8" x14ac:dyDescent="0.2">
      <c r="A107">
        <f>COUNTIF($B$1:B107,'C. Find'!$G$28)</f>
        <v>0</v>
      </c>
      <c r="B107" t="s">
        <v>78</v>
      </c>
      <c r="C107" t="s">
        <v>79</v>
      </c>
      <c r="D107" t="s">
        <v>1034</v>
      </c>
      <c r="E107" t="s">
        <v>34</v>
      </c>
      <c r="F107">
        <v>-11.085000000000001</v>
      </c>
      <c r="G107" s="1" t="s">
        <v>5</v>
      </c>
      <c r="H107" t="str">
        <f>IFERROR(VLOOKUP(B107,description!A:B,2,FALSE),"")</f>
        <v>dedicator of cytokinesis 9 [Source:MGI Symbol;Acc:MGI:106321]</v>
      </c>
    </row>
    <row r="108" spans="1:8" x14ac:dyDescent="0.2">
      <c r="A108">
        <f>COUNTIF($B$1:B108,'C. Find'!$G$28)</f>
        <v>0</v>
      </c>
      <c r="B108" t="s">
        <v>78</v>
      </c>
      <c r="C108" t="s">
        <v>217</v>
      </c>
      <c r="D108" t="s">
        <v>1037</v>
      </c>
      <c r="E108" t="s">
        <v>34</v>
      </c>
      <c r="F108">
        <v>-12.27</v>
      </c>
      <c r="G108" s="1" t="s">
        <v>5</v>
      </c>
      <c r="H108" t="str">
        <f>IFERROR(VLOOKUP(B108,description!A:B,2,FALSE),"")</f>
        <v>dedicator of cytokinesis 9 [Source:MGI Symbol;Acc:MGI:106321]</v>
      </c>
    </row>
    <row r="109" spans="1:8" x14ac:dyDescent="0.2">
      <c r="A109">
        <f>COUNTIF($B$1:B109,'C. Find'!$G$28)</f>
        <v>0</v>
      </c>
      <c r="B109" t="s">
        <v>18</v>
      </c>
      <c r="C109" t="s">
        <v>519</v>
      </c>
      <c r="D109" t="s">
        <v>1035</v>
      </c>
      <c r="E109" t="s">
        <v>20</v>
      </c>
      <c r="F109">
        <v>10.574999999999999</v>
      </c>
      <c r="G109" s="2" t="s">
        <v>352</v>
      </c>
      <c r="H109" t="str">
        <f>IFERROR(VLOOKUP(B109,description!A:B,2,FALSE),"")</f>
        <v>early B cell factor 4 [Source:MGI Symbol;Acc:MGI:2385972]</v>
      </c>
    </row>
    <row r="110" spans="1:8" x14ac:dyDescent="0.2">
      <c r="A110">
        <f>COUNTIF($B$1:B110,'C. Find'!$G$28)</f>
        <v>0</v>
      </c>
      <c r="B110" t="s">
        <v>18</v>
      </c>
      <c r="C110" t="s">
        <v>19</v>
      </c>
      <c r="D110" t="s">
        <v>1034</v>
      </c>
      <c r="E110" t="s">
        <v>20</v>
      </c>
      <c r="F110">
        <v>-20.39</v>
      </c>
      <c r="G110" s="1" t="s">
        <v>5</v>
      </c>
      <c r="H110" t="str">
        <f>IFERROR(VLOOKUP(B110,description!A:B,2,FALSE),"")</f>
        <v>early B cell factor 4 [Source:MGI Symbol;Acc:MGI:2385972]</v>
      </c>
    </row>
    <row r="111" spans="1:8" x14ac:dyDescent="0.2">
      <c r="A111">
        <f>COUNTIF($B$1:B111,'C. Find'!$G$28)</f>
        <v>0</v>
      </c>
      <c r="B111" t="s">
        <v>120</v>
      </c>
      <c r="C111" t="s">
        <v>492</v>
      </c>
      <c r="D111" t="s">
        <v>1035</v>
      </c>
      <c r="E111" t="s">
        <v>25</v>
      </c>
      <c r="F111">
        <v>14.42</v>
      </c>
      <c r="G111" s="2" t="s">
        <v>352</v>
      </c>
      <c r="H111" t="str">
        <f>IFERROR(VLOOKUP(B111,description!A:B,2,FALSE),"")</f>
        <v>erythropoietin receptor [Source:MGI Symbol;Acc:MGI:95408]</v>
      </c>
    </row>
    <row r="112" spans="1:8" x14ac:dyDescent="0.2">
      <c r="A112">
        <f>COUNTIF($B$1:B112,'C. Find'!$G$28)</f>
        <v>0</v>
      </c>
      <c r="B112" t="s">
        <v>120</v>
      </c>
      <c r="C112" t="s">
        <v>121</v>
      </c>
      <c r="D112" t="s">
        <v>1036</v>
      </c>
      <c r="E112" t="s">
        <v>25</v>
      </c>
      <c r="F112">
        <v>-18.45</v>
      </c>
      <c r="G112" s="1" t="s">
        <v>5</v>
      </c>
      <c r="H112" t="str">
        <f>IFERROR(VLOOKUP(B112,description!A:B,2,FALSE),"")</f>
        <v>erythropoietin receptor [Source:MGI Symbol;Acc:MGI:95408]</v>
      </c>
    </row>
    <row r="113" spans="1:8" x14ac:dyDescent="0.2">
      <c r="A113">
        <f>COUNTIF($B$1:B113,'C. Find'!$G$28)</f>
        <v>0</v>
      </c>
      <c r="B113" t="s">
        <v>131</v>
      </c>
      <c r="C113" t="s">
        <v>392</v>
      </c>
      <c r="D113" t="s">
        <v>1034</v>
      </c>
      <c r="E113" t="s">
        <v>34</v>
      </c>
      <c r="F113">
        <v>11.145</v>
      </c>
      <c r="G113" s="2" t="s">
        <v>352</v>
      </c>
      <c r="H113" t="str">
        <f>IFERROR(VLOOKUP(B113,description!A:B,2,FALSE),"")</f>
        <v>excision repair cross-complementing rodent repair deficiency, complementation group 6 [Source:MGI Symbol;Acc:MGI:1100494]</v>
      </c>
    </row>
    <row r="114" spans="1:8" x14ac:dyDescent="0.2">
      <c r="A114">
        <f>COUNTIF($B$1:B114,'C. Find'!$G$28)</f>
        <v>0</v>
      </c>
      <c r="B114" t="s">
        <v>131</v>
      </c>
      <c r="C114" t="s">
        <v>132</v>
      </c>
      <c r="D114" t="s">
        <v>1036</v>
      </c>
      <c r="E114" t="s">
        <v>34</v>
      </c>
      <c r="F114">
        <v>-16.5</v>
      </c>
      <c r="G114" s="1" t="s">
        <v>5</v>
      </c>
      <c r="H114" t="str">
        <f>IFERROR(VLOOKUP(B114,description!A:B,2,FALSE),"")</f>
        <v>excision repair cross-complementing rodent repair deficiency, complementation group 6 [Source:MGI Symbol;Acc:MGI:1100494]</v>
      </c>
    </row>
    <row r="115" spans="1:8" x14ac:dyDescent="0.2">
      <c r="A115">
        <f>COUNTIF($B$1:B115,'C. Find'!$G$28)</f>
        <v>0</v>
      </c>
      <c r="B115" t="s">
        <v>80</v>
      </c>
      <c r="C115" t="s">
        <v>527</v>
      </c>
      <c r="D115" t="s">
        <v>1035</v>
      </c>
      <c r="E115" t="s">
        <v>39</v>
      </c>
      <c r="F115">
        <v>10.199999999999999</v>
      </c>
      <c r="G115" s="2" t="s">
        <v>352</v>
      </c>
      <c r="H115" t="str">
        <f>IFERROR(VLOOKUP(B115,description!A:B,2,FALSE),"")</f>
        <v/>
      </c>
    </row>
    <row r="116" spans="1:8" x14ac:dyDescent="0.2">
      <c r="A116">
        <f>COUNTIF($B$1:B116,'C. Find'!$G$28)</f>
        <v>0</v>
      </c>
      <c r="B116" t="s">
        <v>80</v>
      </c>
      <c r="C116" t="s">
        <v>81</v>
      </c>
      <c r="D116" t="s">
        <v>1034</v>
      </c>
      <c r="E116" t="s">
        <v>39</v>
      </c>
      <c r="F116">
        <v>-10.805</v>
      </c>
      <c r="G116" s="1" t="s">
        <v>5</v>
      </c>
      <c r="H116" t="str">
        <f>IFERROR(VLOOKUP(B116,description!A:B,2,FALSE),"")</f>
        <v/>
      </c>
    </row>
    <row r="117" spans="1:8" x14ac:dyDescent="0.2">
      <c r="A117">
        <f>COUNTIF($B$1:B117,'C. Find'!$G$28)</f>
        <v>0</v>
      </c>
      <c r="B117" t="s">
        <v>6</v>
      </c>
      <c r="C117" t="s">
        <v>363</v>
      </c>
      <c r="D117" t="s">
        <v>1034</v>
      </c>
      <c r="E117" t="s">
        <v>8</v>
      </c>
      <c r="F117">
        <v>16.195</v>
      </c>
      <c r="G117" s="2" t="s">
        <v>352</v>
      </c>
      <c r="H117" t="str">
        <f>IFERROR(VLOOKUP(B117,description!A:B,2,FALSE),"")</f>
        <v>family with sequence similarity 129, member C [Source:MGI Symbol;Acc:MGI:3686743]</v>
      </c>
    </row>
    <row r="118" spans="1:8" x14ac:dyDescent="0.2">
      <c r="A118">
        <f>COUNTIF($B$1:B118,'C. Find'!$G$28)</f>
        <v>0</v>
      </c>
      <c r="B118" t="s">
        <v>6</v>
      </c>
      <c r="C118" t="s">
        <v>409</v>
      </c>
      <c r="D118" t="s">
        <v>1036</v>
      </c>
      <c r="E118" t="s">
        <v>8</v>
      </c>
      <c r="F118">
        <v>22.44</v>
      </c>
      <c r="G118" s="2" t="s">
        <v>352</v>
      </c>
      <c r="H118" t="str">
        <f>IFERROR(VLOOKUP(B118,description!A:B,2,FALSE),"")</f>
        <v>family with sequence similarity 129, member C [Source:MGI Symbol;Acc:MGI:3686743]</v>
      </c>
    </row>
    <row r="119" spans="1:8" x14ac:dyDescent="0.2">
      <c r="A119">
        <f>COUNTIF($B$1:B119,'C. Find'!$G$28)</f>
        <v>0</v>
      </c>
      <c r="B119" t="s">
        <v>6</v>
      </c>
      <c r="C119" t="s">
        <v>7</v>
      </c>
      <c r="D119" t="s">
        <v>1034</v>
      </c>
      <c r="E119" t="s">
        <v>8</v>
      </c>
      <c r="F119">
        <v>-36.104999999999997</v>
      </c>
      <c r="G119" s="1" t="s">
        <v>5</v>
      </c>
      <c r="H119" t="str">
        <f>IFERROR(VLOOKUP(B119,description!A:B,2,FALSE),"")</f>
        <v>family with sequence similarity 129, member C [Source:MGI Symbol;Acc:MGI:3686743]</v>
      </c>
    </row>
    <row r="120" spans="1:8" x14ac:dyDescent="0.2">
      <c r="A120">
        <f>COUNTIF($B$1:B120,'C. Find'!$G$28)</f>
        <v>0</v>
      </c>
      <c r="B120" t="s">
        <v>6</v>
      </c>
      <c r="C120" t="s">
        <v>175</v>
      </c>
      <c r="D120" t="s">
        <v>174</v>
      </c>
      <c r="E120" t="s">
        <v>8</v>
      </c>
      <c r="F120">
        <v>-19.495000000000001</v>
      </c>
      <c r="G120" s="1" t="s">
        <v>5</v>
      </c>
      <c r="H120" t="str">
        <f>IFERROR(VLOOKUP(B120,description!A:B,2,FALSE),"")</f>
        <v>family with sequence similarity 129, member C [Source:MGI Symbol;Acc:MGI:3686743]</v>
      </c>
    </row>
    <row r="121" spans="1:8" x14ac:dyDescent="0.2">
      <c r="A121">
        <f>COUNTIF($B$1:B121,'C. Find'!$G$28)</f>
        <v>0</v>
      </c>
      <c r="B121" t="s">
        <v>6</v>
      </c>
      <c r="C121" t="s">
        <v>261</v>
      </c>
      <c r="D121" t="s">
        <v>1035</v>
      </c>
      <c r="E121" t="s">
        <v>8</v>
      </c>
      <c r="F121">
        <v>-20.84</v>
      </c>
      <c r="G121" s="1" t="s">
        <v>5</v>
      </c>
      <c r="H121" t="str">
        <f>IFERROR(VLOOKUP(B121,description!A:B,2,FALSE),"")</f>
        <v>family with sequence similarity 129, member C [Source:MGI Symbol;Acc:MGI:3686743]</v>
      </c>
    </row>
    <row r="122" spans="1:8" x14ac:dyDescent="0.2">
      <c r="A122">
        <f>COUNTIF($B$1:B122,'C. Find'!$G$28)</f>
        <v>0</v>
      </c>
      <c r="B122" t="s">
        <v>291</v>
      </c>
      <c r="C122" t="s">
        <v>473</v>
      </c>
      <c r="D122" t="s">
        <v>174</v>
      </c>
      <c r="E122" t="s">
        <v>14</v>
      </c>
      <c r="F122">
        <v>11.07</v>
      </c>
      <c r="G122" s="2" t="s">
        <v>352</v>
      </c>
      <c r="H122" t="str">
        <f>IFERROR(VLOOKUP(B122,description!A:B,2,FALSE),"")</f>
        <v>family with sequence similarity 184, member A [Source:MGI Symbol;Acc:MGI:1923156]</v>
      </c>
    </row>
    <row r="123" spans="1:8" x14ac:dyDescent="0.2">
      <c r="A123">
        <f>COUNTIF($B$1:B123,'C. Find'!$G$28)</f>
        <v>0</v>
      </c>
      <c r="B123" t="s">
        <v>291</v>
      </c>
      <c r="C123" t="s">
        <v>292</v>
      </c>
      <c r="D123" t="s">
        <v>1035</v>
      </c>
      <c r="E123" t="s">
        <v>14</v>
      </c>
      <c r="F123">
        <v>-14</v>
      </c>
      <c r="G123" s="1" t="s">
        <v>5</v>
      </c>
      <c r="H123" t="str">
        <f>IFERROR(VLOOKUP(B123,description!A:B,2,FALSE),"")</f>
        <v>family with sequence similarity 184, member A [Source:MGI Symbol;Acc:MGI:1923156]</v>
      </c>
    </row>
    <row r="124" spans="1:8" x14ac:dyDescent="0.2">
      <c r="A124">
        <f>COUNTIF($B$1:B124,'C. Find'!$G$28)</f>
        <v>0</v>
      </c>
      <c r="B124" t="s">
        <v>122</v>
      </c>
      <c r="C124" t="s">
        <v>441</v>
      </c>
      <c r="D124" t="s">
        <v>1036</v>
      </c>
      <c r="E124" t="s">
        <v>20</v>
      </c>
      <c r="F124">
        <v>11.2</v>
      </c>
      <c r="G124" s="2" t="s">
        <v>352</v>
      </c>
      <c r="H124" t="str">
        <f>IFERROR(VLOOKUP(B124,description!A:B,2,FALSE),"")</f>
        <v/>
      </c>
    </row>
    <row r="125" spans="1:8" x14ac:dyDescent="0.2">
      <c r="A125">
        <f>COUNTIF($B$1:B125,'C. Find'!$G$28)</f>
        <v>0</v>
      </c>
      <c r="B125" t="s">
        <v>122</v>
      </c>
      <c r="C125" t="s">
        <v>123</v>
      </c>
      <c r="D125" t="s">
        <v>1036</v>
      </c>
      <c r="E125" t="s">
        <v>20</v>
      </c>
      <c r="F125">
        <v>-17.190000000000001</v>
      </c>
      <c r="G125" s="1" t="s">
        <v>5</v>
      </c>
      <c r="H125" t="str">
        <f>IFERROR(VLOOKUP(B125,description!A:B,2,FALSE),"")</f>
        <v/>
      </c>
    </row>
    <row r="126" spans="1:8" x14ac:dyDescent="0.2">
      <c r="A126">
        <f>COUNTIF($B$1:B126,'C. Find'!$G$28)</f>
        <v>0</v>
      </c>
      <c r="B126" t="s">
        <v>82</v>
      </c>
      <c r="C126" t="s">
        <v>396</v>
      </c>
      <c r="D126" t="s">
        <v>1034</v>
      </c>
      <c r="E126" t="s">
        <v>8</v>
      </c>
      <c r="F126">
        <v>10.795</v>
      </c>
      <c r="G126" s="2" t="s">
        <v>352</v>
      </c>
      <c r="H126" t="str">
        <f>IFERROR(VLOOKUP(B126,description!A:B,2,FALSE),"")</f>
        <v>F-box protein 25 [Source:MGI Symbol;Acc:MGI:1914072]</v>
      </c>
    </row>
    <row r="127" spans="1:8" x14ac:dyDescent="0.2">
      <c r="A127">
        <f>COUNTIF($B$1:B127,'C. Find'!$G$28)</f>
        <v>0</v>
      </c>
      <c r="B127" t="s">
        <v>82</v>
      </c>
      <c r="C127" t="s">
        <v>83</v>
      </c>
      <c r="D127" t="s">
        <v>1034</v>
      </c>
      <c r="E127" t="s">
        <v>8</v>
      </c>
      <c r="F127">
        <v>-10.795</v>
      </c>
      <c r="G127" s="1" t="s">
        <v>5</v>
      </c>
      <c r="H127" t="str">
        <f>IFERROR(VLOOKUP(B127,description!A:B,2,FALSE),"")</f>
        <v>F-box protein 25 [Source:MGI Symbol;Acc:MGI:1914072]</v>
      </c>
    </row>
    <row r="128" spans="1:8" x14ac:dyDescent="0.2">
      <c r="A128">
        <f>COUNTIF($B$1:B128,'C. Find'!$G$28)</f>
        <v>0</v>
      </c>
      <c r="B128" t="s">
        <v>253</v>
      </c>
      <c r="C128" t="s">
        <v>514</v>
      </c>
      <c r="D128" t="s">
        <v>1035</v>
      </c>
      <c r="E128" t="s">
        <v>51</v>
      </c>
      <c r="F128">
        <v>10.94</v>
      </c>
      <c r="G128" s="2" t="s">
        <v>352</v>
      </c>
      <c r="H128" t="str">
        <f>IFERROR(VLOOKUP(B128,description!A:B,2,FALSE),"")</f>
        <v>FRY microtubule binding protein [Source:MGI Symbol;Acc:MGI:2443895]</v>
      </c>
    </row>
    <row r="129" spans="1:8" x14ac:dyDescent="0.2">
      <c r="A129">
        <f>COUNTIF($B$1:B129,'C. Find'!$G$28)</f>
        <v>0</v>
      </c>
      <c r="B129" t="s">
        <v>253</v>
      </c>
      <c r="C129" t="s">
        <v>254</v>
      </c>
      <c r="D129" t="s">
        <v>174</v>
      </c>
      <c r="E129" t="s">
        <v>51</v>
      </c>
      <c r="F129">
        <v>-10.09</v>
      </c>
      <c r="G129" s="1" t="s">
        <v>5</v>
      </c>
      <c r="H129" t="str">
        <f>IFERROR(VLOOKUP(B129,description!A:B,2,FALSE),"")</f>
        <v>FRY microtubule binding protein [Source:MGI Symbol;Acc:MGI:2443895]</v>
      </c>
    </row>
    <row r="130" spans="1:8" x14ac:dyDescent="0.2">
      <c r="A130">
        <f>COUNTIF($B$1:B130,'C. Find'!$G$28)</f>
        <v>0</v>
      </c>
      <c r="B130" t="s">
        <v>157</v>
      </c>
      <c r="C130" t="s">
        <v>447</v>
      </c>
      <c r="D130" t="s">
        <v>1036</v>
      </c>
      <c r="E130" t="s">
        <v>34</v>
      </c>
      <c r="F130">
        <v>10.220000000000001</v>
      </c>
      <c r="G130" s="2" t="s">
        <v>352</v>
      </c>
      <c r="H130" t="str">
        <f>IFERROR(VLOOKUP(B130,description!A:B,2,FALSE),"")</f>
        <v/>
      </c>
    </row>
    <row r="131" spans="1:8" x14ac:dyDescent="0.2">
      <c r="A131">
        <f>COUNTIF($B$1:B131,'C. Find'!$G$28)</f>
        <v>0</v>
      </c>
      <c r="B131" t="s">
        <v>157</v>
      </c>
      <c r="C131" t="s">
        <v>158</v>
      </c>
      <c r="D131" t="s">
        <v>1036</v>
      </c>
      <c r="E131" t="s">
        <v>34</v>
      </c>
      <c r="F131">
        <v>-11.895</v>
      </c>
      <c r="G131" s="1" t="s">
        <v>5</v>
      </c>
      <c r="H131" t="str">
        <f>IFERROR(VLOOKUP(B131,description!A:B,2,FALSE),"")</f>
        <v/>
      </c>
    </row>
    <row r="132" spans="1:8" x14ac:dyDescent="0.2">
      <c r="A132">
        <f>COUNTIF($B$1:B132,'C. Find'!$G$28)</f>
        <v>0</v>
      </c>
      <c r="B132" t="s">
        <v>340</v>
      </c>
      <c r="C132" t="s">
        <v>516</v>
      </c>
      <c r="D132" t="s">
        <v>1035</v>
      </c>
      <c r="E132" t="s">
        <v>8</v>
      </c>
      <c r="F132">
        <v>10.635</v>
      </c>
      <c r="G132" s="2" t="s">
        <v>352</v>
      </c>
      <c r="H132" t="str">
        <f>IFERROR(VLOOKUP(B132,description!A:B,2,FALSE),"")</f>
        <v/>
      </c>
    </row>
    <row r="133" spans="1:8" x14ac:dyDescent="0.2">
      <c r="A133">
        <f>COUNTIF($B$1:B133,'C. Find'!$G$28)</f>
        <v>0</v>
      </c>
      <c r="B133" t="s">
        <v>340</v>
      </c>
      <c r="C133" t="s">
        <v>341</v>
      </c>
      <c r="D133" t="s">
        <v>1035</v>
      </c>
      <c r="E133" t="s">
        <v>8</v>
      </c>
      <c r="F133">
        <v>-10.125</v>
      </c>
      <c r="G133" s="1" t="s">
        <v>5</v>
      </c>
      <c r="H133" t="str">
        <f>IFERROR(VLOOKUP(B133,description!A:B,2,FALSE),"")</f>
        <v/>
      </c>
    </row>
    <row r="134" spans="1:8" x14ac:dyDescent="0.2">
      <c r="A134">
        <f>COUNTIF($B$1:B134,'C. Find'!$G$28)</f>
        <v>0</v>
      </c>
      <c r="B134" t="s">
        <v>65</v>
      </c>
      <c r="C134" t="s">
        <v>426</v>
      </c>
      <c r="D134" t="s">
        <v>1036</v>
      </c>
      <c r="E134" t="s">
        <v>20</v>
      </c>
      <c r="F134">
        <v>13.12</v>
      </c>
      <c r="G134" s="2" t="s">
        <v>352</v>
      </c>
      <c r="H134" t="str">
        <f>IFERROR(VLOOKUP(B134,description!A:B,2,FALSE),"")</f>
        <v>golgi autoantigen, golgin subfamily a, 2 [Source:MGI Symbol;Acc:MGI:2139395]</v>
      </c>
    </row>
    <row r="135" spans="1:8" x14ac:dyDescent="0.2">
      <c r="A135">
        <f>COUNTIF($B$1:B135,'C. Find'!$G$28)</f>
        <v>0</v>
      </c>
      <c r="B135" t="s">
        <v>65</v>
      </c>
      <c r="C135" t="s">
        <v>66</v>
      </c>
      <c r="D135" t="s">
        <v>1034</v>
      </c>
      <c r="E135" t="s">
        <v>20</v>
      </c>
      <c r="F135">
        <v>-13.145</v>
      </c>
      <c r="G135" s="1" t="s">
        <v>5</v>
      </c>
      <c r="H135" t="str">
        <f>IFERROR(VLOOKUP(B135,description!A:B,2,FALSE),"")</f>
        <v>golgi autoantigen, golgin subfamily a, 2 [Source:MGI Symbol;Acc:MGI:2139395]</v>
      </c>
    </row>
    <row r="136" spans="1:8" x14ac:dyDescent="0.2">
      <c r="A136">
        <f>COUNTIF($B$1:B136,'C. Find'!$G$28)</f>
        <v>0</v>
      </c>
      <c r="B136" t="s">
        <v>180</v>
      </c>
      <c r="C136" t="s">
        <v>353</v>
      </c>
      <c r="D136" t="s">
        <v>1034</v>
      </c>
      <c r="E136" t="s">
        <v>25</v>
      </c>
      <c r="F136">
        <v>27.864999999999998</v>
      </c>
      <c r="G136" s="2" t="s">
        <v>352</v>
      </c>
      <c r="H136" t="str">
        <f>IFERROR(VLOOKUP(B136,description!A:B,2,FALSE),"")</f>
        <v>general transcription factor II A, 2 [Source:MGI Symbol;Acc:MGI:1933289]</v>
      </c>
    </row>
    <row r="137" spans="1:8" x14ac:dyDescent="0.2">
      <c r="A137">
        <f>COUNTIF($B$1:B137,'C. Find'!$G$28)</f>
        <v>0</v>
      </c>
      <c r="B137" t="s">
        <v>180</v>
      </c>
      <c r="C137" t="s">
        <v>181</v>
      </c>
      <c r="D137" t="s">
        <v>1037</v>
      </c>
      <c r="E137" t="s">
        <v>25</v>
      </c>
      <c r="F137">
        <v>-18.420000000000002</v>
      </c>
      <c r="G137" s="1" t="s">
        <v>5</v>
      </c>
      <c r="H137" t="str">
        <f>IFERROR(VLOOKUP(B137,description!A:B,2,FALSE),"")</f>
        <v>general transcription factor II A, 2 [Source:MGI Symbol;Acc:MGI:1933289]</v>
      </c>
    </row>
    <row r="138" spans="1:8" x14ac:dyDescent="0.2">
      <c r="A138">
        <f>COUNTIF($B$1:B138,'C. Find'!$G$28)</f>
        <v>0</v>
      </c>
      <c r="B138" t="s">
        <v>193</v>
      </c>
      <c r="C138" t="s">
        <v>421</v>
      </c>
      <c r="D138" t="s">
        <v>1036</v>
      </c>
      <c r="E138" t="s">
        <v>20</v>
      </c>
      <c r="F138">
        <v>15.015000000000001</v>
      </c>
      <c r="G138" s="2" t="s">
        <v>352</v>
      </c>
      <c r="H138" t="str">
        <f>IFERROR(VLOOKUP(B138,description!A:B,2,FALSE),"")</f>
        <v/>
      </c>
    </row>
    <row r="139" spans="1:8" x14ac:dyDescent="0.2">
      <c r="A139">
        <f>COUNTIF($B$1:B139,'C. Find'!$G$28)</f>
        <v>0</v>
      </c>
      <c r="B139" t="s">
        <v>193</v>
      </c>
      <c r="C139" t="s">
        <v>194</v>
      </c>
      <c r="D139" t="s">
        <v>174</v>
      </c>
      <c r="E139" t="s">
        <v>20</v>
      </c>
      <c r="F139">
        <v>-14.275</v>
      </c>
      <c r="G139" s="1" t="s">
        <v>5</v>
      </c>
      <c r="H139" t="str">
        <f>IFERROR(VLOOKUP(B139,description!A:B,2,FALSE),"")</f>
        <v/>
      </c>
    </row>
    <row r="140" spans="1:8" x14ac:dyDescent="0.2">
      <c r="A140">
        <f>COUNTIF($B$1:B140,'C. Find'!$G$28)</f>
        <v>0</v>
      </c>
      <c r="B140" t="s">
        <v>94</v>
      </c>
      <c r="C140" t="s">
        <v>480</v>
      </c>
      <c r="D140" t="s">
        <v>1035</v>
      </c>
      <c r="E140" t="s">
        <v>56</v>
      </c>
      <c r="F140">
        <v>25.565000000000001</v>
      </c>
      <c r="G140" s="2" t="s">
        <v>352</v>
      </c>
      <c r="H140" t="str">
        <f>IFERROR(VLOOKUP(B140,description!A:B,2,FALSE),"")</f>
        <v>histone deacetylase 5 [Source:MGI Symbol;Acc:MGI:1333784]</v>
      </c>
    </row>
    <row r="141" spans="1:8" x14ac:dyDescent="0.2">
      <c r="A141">
        <f>COUNTIF($B$1:B141,'C. Find'!$G$28)</f>
        <v>0</v>
      </c>
      <c r="B141" t="s">
        <v>94</v>
      </c>
      <c r="C141" t="s">
        <v>95</v>
      </c>
      <c r="D141" t="s">
        <v>1034</v>
      </c>
      <c r="E141" t="s">
        <v>56</v>
      </c>
      <c r="F141">
        <v>-10.15</v>
      </c>
      <c r="G141" s="1" t="s">
        <v>5</v>
      </c>
      <c r="H141" t="str">
        <f>IFERROR(VLOOKUP(B141,description!A:B,2,FALSE),"")</f>
        <v>histone deacetylase 5 [Source:MGI Symbol;Acc:MGI:1333784]</v>
      </c>
    </row>
    <row r="142" spans="1:8" x14ac:dyDescent="0.2">
      <c r="A142">
        <f>COUNTIF($B$1:B142,'C. Find'!$G$28)</f>
        <v>0</v>
      </c>
      <c r="B142" t="s">
        <v>235</v>
      </c>
      <c r="C142" t="s">
        <v>402</v>
      </c>
      <c r="D142" t="s">
        <v>1034</v>
      </c>
      <c r="E142" t="s">
        <v>28</v>
      </c>
      <c r="F142">
        <v>10.234999999999999</v>
      </c>
      <c r="G142" s="2" t="s">
        <v>352</v>
      </c>
      <c r="H142" t="str">
        <f>IFERROR(VLOOKUP(B142,description!A:B,2,FALSE),"")</f>
        <v>histone deacetylase 9 [Source:MGI Symbol;Acc:MGI:1931221]</v>
      </c>
    </row>
    <row r="143" spans="1:8" x14ac:dyDescent="0.2">
      <c r="A143">
        <f>COUNTIF($B$1:B143,'C. Find'!$G$28)</f>
        <v>0</v>
      </c>
      <c r="B143" t="s">
        <v>235</v>
      </c>
      <c r="C143" t="s">
        <v>424</v>
      </c>
      <c r="D143" t="s">
        <v>1036</v>
      </c>
      <c r="E143" t="s">
        <v>28</v>
      </c>
      <c r="F143">
        <v>13.435</v>
      </c>
      <c r="G143" s="2" t="s">
        <v>352</v>
      </c>
      <c r="H143" t="str">
        <f>IFERROR(VLOOKUP(B143,description!A:B,2,FALSE),"")</f>
        <v>histone deacetylase 9 [Source:MGI Symbol;Acc:MGI:1931221]</v>
      </c>
    </row>
    <row r="144" spans="1:8" x14ac:dyDescent="0.2">
      <c r="A144">
        <f>COUNTIF($B$1:B144,'C. Find'!$G$28)</f>
        <v>0</v>
      </c>
      <c r="B144" t="s">
        <v>235</v>
      </c>
      <c r="C144" t="s">
        <v>236</v>
      </c>
      <c r="D144" t="s">
        <v>174</v>
      </c>
      <c r="E144" t="s">
        <v>28</v>
      </c>
      <c r="F144">
        <v>-11.09</v>
      </c>
      <c r="G144" s="1" t="s">
        <v>5</v>
      </c>
      <c r="H144" t="str">
        <f>IFERROR(VLOOKUP(B144,description!A:B,2,FALSE),"")</f>
        <v>histone deacetylase 9 [Source:MGI Symbol;Acc:MGI:1931221]</v>
      </c>
    </row>
    <row r="145" spans="1:8" x14ac:dyDescent="0.2">
      <c r="A145">
        <f>COUNTIF($B$1:B145,'C. Find'!$G$28)</f>
        <v>0</v>
      </c>
      <c r="B145" t="s">
        <v>296</v>
      </c>
      <c r="C145" t="s">
        <v>372</v>
      </c>
      <c r="D145" t="s">
        <v>1034</v>
      </c>
      <c r="E145" t="s">
        <v>28</v>
      </c>
      <c r="F145">
        <v>14.625</v>
      </c>
      <c r="G145" s="2" t="s">
        <v>352</v>
      </c>
      <c r="H145" t="str">
        <f>IFERROR(VLOOKUP(B145,description!A:B,2,FALSE),"")</f>
        <v>HEAT repeat containing 5A [Source:MGI Symbol;Acc:MGI:2444133]</v>
      </c>
    </row>
    <row r="146" spans="1:8" x14ac:dyDescent="0.2">
      <c r="A146">
        <f>COUNTIF($B$1:B146,'C. Find'!$G$28)</f>
        <v>0</v>
      </c>
      <c r="B146" t="s">
        <v>296</v>
      </c>
      <c r="C146" t="s">
        <v>297</v>
      </c>
      <c r="D146" t="s">
        <v>1035</v>
      </c>
      <c r="E146" t="s">
        <v>28</v>
      </c>
      <c r="F146">
        <v>-13.385</v>
      </c>
      <c r="G146" s="1" t="s">
        <v>5</v>
      </c>
      <c r="H146" t="str">
        <f>IFERROR(VLOOKUP(B146,description!A:B,2,FALSE),"")</f>
        <v>HEAT repeat containing 5A [Source:MGI Symbol;Acc:MGI:2444133]</v>
      </c>
    </row>
    <row r="147" spans="1:8" x14ac:dyDescent="0.2">
      <c r="A147">
        <f>COUNTIF($B$1:B147,'C. Find'!$G$28)</f>
        <v>0</v>
      </c>
      <c r="B147" t="s">
        <v>40</v>
      </c>
      <c r="C147" t="s">
        <v>358</v>
      </c>
      <c r="D147" t="s">
        <v>1034</v>
      </c>
      <c r="E147" t="s">
        <v>25</v>
      </c>
      <c r="F147">
        <v>19.245000000000001</v>
      </c>
      <c r="G147" s="2" t="s">
        <v>352</v>
      </c>
      <c r="H147" t="str">
        <f>IFERROR(VLOOKUP(B147,description!A:B,2,FALSE),"")</f>
        <v>HECT and RLD domain containing E3 ubiquitin protein ligase family member 1 [Source:MGI Symbol;Acc:MGI:2384589]</v>
      </c>
    </row>
    <row r="148" spans="1:8" x14ac:dyDescent="0.2">
      <c r="A148">
        <f>COUNTIF($B$1:B148,'C. Find'!$G$28)</f>
        <v>0</v>
      </c>
      <c r="B148" t="s">
        <v>40</v>
      </c>
      <c r="C148" t="s">
        <v>403</v>
      </c>
      <c r="D148" t="s">
        <v>1036</v>
      </c>
      <c r="E148" t="s">
        <v>25</v>
      </c>
      <c r="F148">
        <v>28.9</v>
      </c>
      <c r="G148" s="2" t="s">
        <v>352</v>
      </c>
      <c r="H148" t="str">
        <f>IFERROR(VLOOKUP(B148,description!A:B,2,FALSE),"")</f>
        <v>HECT and RLD domain containing E3 ubiquitin protein ligase family member 1 [Source:MGI Symbol;Acc:MGI:2384589]</v>
      </c>
    </row>
    <row r="149" spans="1:8" x14ac:dyDescent="0.2">
      <c r="A149">
        <f>COUNTIF($B$1:B149,'C. Find'!$G$28)</f>
        <v>0</v>
      </c>
      <c r="B149" t="s">
        <v>40</v>
      </c>
      <c r="C149" t="s">
        <v>41</v>
      </c>
      <c r="D149" t="s">
        <v>1034</v>
      </c>
      <c r="E149" t="s">
        <v>25</v>
      </c>
      <c r="F149">
        <v>-17.3</v>
      </c>
      <c r="G149" s="1" t="s">
        <v>5</v>
      </c>
      <c r="H149" t="str">
        <f>IFERROR(VLOOKUP(B149,description!A:B,2,FALSE),"")</f>
        <v>HECT and RLD domain containing E3 ubiquitin protein ligase family member 1 [Source:MGI Symbol;Acc:MGI:2384589]</v>
      </c>
    </row>
    <row r="150" spans="1:8" x14ac:dyDescent="0.2">
      <c r="A150">
        <f>COUNTIF($B$1:B150,'C. Find'!$G$28)</f>
        <v>0</v>
      </c>
      <c r="B150" t="s">
        <v>188</v>
      </c>
      <c r="C150" t="s">
        <v>466</v>
      </c>
      <c r="D150" t="s">
        <v>174</v>
      </c>
      <c r="E150" t="s">
        <v>178</v>
      </c>
      <c r="F150">
        <v>12.14</v>
      </c>
      <c r="G150" s="2" t="s">
        <v>352</v>
      </c>
      <c r="H150" t="str">
        <f>IFERROR(VLOOKUP(B150,description!A:B,2,FALSE),"")</f>
        <v>hect domain and RLD 6 [Source:MGI Symbol;Acc:MGI:1914388]</v>
      </c>
    </row>
    <row r="151" spans="1:8" x14ac:dyDescent="0.2">
      <c r="A151">
        <f>COUNTIF($B$1:B151,'C. Find'!$G$28)</f>
        <v>0</v>
      </c>
      <c r="B151" t="s">
        <v>188</v>
      </c>
      <c r="C151" t="s">
        <v>189</v>
      </c>
      <c r="D151" t="s">
        <v>174</v>
      </c>
      <c r="E151" t="s">
        <v>178</v>
      </c>
      <c r="F151">
        <v>-16.29</v>
      </c>
      <c r="G151" s="1" t="s">
        <v>5</v>
      </c>
      <c r="H151" t="str">
        <f>IFERROR(VLOOKUP(B151,description!A:B,2,FALSE),"")</f>
        <v>hect domain and RLD 6 [Source:MGI Symbol;Acc:MGI:1914388]</v>
      </c>
    </row>
    <row r="152" spans="1:8" x14ac:dyDescent="0.2">
      <c r="A152">
        <f>COUNTIF($B$1:B152,'C. Find'!$G$28)</f>
        <v>0</v>
      </c>
      <c r="B152" t="s">
        <v>299</v>
      </c>
      <c r="C152" t="s">
        <v>393</v>
      </c>
      <c r="D152" t="s">
        <v>1034</v>
      </c>
      <c r="E152" t="s">
        <v>34</v>
      </c>
      <c r="F152">
        <v>10.975</v>
      </c>
      <c r="G152" s="2" t="s">
        <v>352</v>
      </c>
      <c r="H152" t="str">
        <f>IFERROR(VLOOKUP(B152,description!A:B,2,FALSE),"")</f>
        <v>homeobox containing 1 [Source:MGI Symbol;Acc:MGI:2445066]</v>
      </c>
    </row>
    <row r="153" spans="1:8" x14ac:dyDescent="0.2">
      <c r="A153">
        <f>COUNTIF($B$1:B153,'C. Find'!$G$28)</f>
        <v>0</v>
      </c>
      <c r="B153" t="s">
        <v>299</v>
      </c>
      <c r="C153" t="s">
        <v>300</v>
      </c>
      <c r="D153" t="s">
        <v>1035</v>
      </c>
      <c r="E153" t="s">
        <v>34</v>
      </c>
      <c r="F153">
        <v>-12.86</v>
      </c>
      <c r="G153" s="1" t="s">
        <v>5</v>
      </c>
      <c r="H153" t="str">
        <f>IFERROR(VLOOKUP(B153,description!A:B,2,FALSE),"")</f>
        <v>homeobox containing 1 [Source:MGI Symbol;Acc:MGI:2445066]</v>
      </c>
    </row>
    <row r="154" spans="1:8" x14ac:dyDescent="0.2">
      <c r="A154">
        <f>COUNTIF($B$1:B154,'C. Find'!$G$28)</f>
        <v>0</v>
      </c>
      <c r="B154" t="s">
        <v>153</v>
      </c>
      <c r="C154" t="s">
        <v>442</v>
      </c>
      <c r="D154" t="s">
        <v>1036</v>
      </c>
      <c r="E154" t="s">
        <v>71</v>
      </c>
      <c r="F154">
        <v>10.86</v>
      </c>
      <c r="G154" s="2" t="s">
        <v>352</v>
      </c>
      <c r="H154" t="str">
        <f>IFERROR(VLOOKUP(B154,description!A:B,2,FALSE),"")</f>
        <v>heme oxygenase 2 [Source:MGI Symbol;Acc:MGI:109373]</v>
      </c>
    </row>
    <row r="155" spans="1:8" x14ac:dyDescent="0.2">
      <c r="A155">
        <f>COUNTIF($B$1:B155,'C. Find'!$G$28)</f>
        <v>0</v>
      </c>
      <c r="B155" t="s">
        <v>153</v>
      </c>
      <c r="C155" t="s">
        <v>154</v>
      </c>
      <c r="D155" t="s">
        <v>1036</v>
      </c>
      <c r="E155" t="s">
        <v>71</v>
      </c>
      <c r="F155">
        <v>-12.664999999999999</v>
      </c>
      <c r="G155" s="1" t="s">
        <v>5</v>
      </c>
      <c r="H155" t="str">
        <f>IFERROR(VLOOKUP(B155,description!A:B,2,FALSE),"")</f>
        <v>heme oxygenase 2 [Source:MGI Symbol;Acc:MGI:109373]</v>
      </c>
    </row>
    <row r="156" spans="1:8" x14ac:dyDescent="0.2">
      <c r="A156">
        <f>COUNTIF($B$1:B156,'C. Find'!$G$28)</f>
        <v>0</v>
      </c>
      <c r="B156" t="s">
        <v>112</v>
      </c>
      <c r="C156" t="s">
        <v>455</v>
      </c>
      <c r="D156" t="s">
        <v>174</v>
      </c>
      <c r="E156" t="s">
        <v>44</v>
      </c>
      <c r="F156">
        <v>16.510000000000002</v>
      </c>
      <c r="G156" s="2" t="s">
        <v>352</v>
      </c>
      <c r="H156" t="str">
        <f>IFERROR(VLOOKUP(B156,description!A:B,2,FALSE),"")</f>
        <v>HECT, UBA and WWE domain containing 1 [Source:MGI Symbol;Acc:MGI:1926884]</v>
      </c>
    </row>
    <row r="157" spans="1:8" x14ac:dyDescent="0.2">
      <c r="A157">
        <f>COUNTIF($B$1:B157,'C. Find'!$G$28)</f>
        <v>0</v>
      </c>
      <c r="B157" t="s">
        <v>112</v>
      </c>
      <c r="C157" t="s">
        <v>461</v>
      </c>
      <c r="D157" t="s">
        <v>1037</v>
      </c>
      <c r="E157" t="s">
        <v>44</v>
      </c>
      <c r="F157">
        <v>14.335000000000001</v>
      </c>
      <c r="G157" s="2" t="s">
        <v>352</v>
      </c>
      <c r="H157" t="str">
        <f>IFERROR(VLOOKUP(B157,description!A:B,2,FALSE),"")</f>
        <v>HECT, UBA and WWE domain containing 1 [Source:MGI Symbol;Acc:MGI:1926884]</v>
      </c>
    </row>
    <row r="158" spans="1:8" x14ac:dyDescent="0.2">
      <c r="A158">
        <f>COUNTIF($B$1:B158,'C. Find'!$G$28)</f>
        <v>0</v>
      </c>
      <c r="B158" t="s">
        <v>112</v>
      </c>
      <c r="C158" t="s">
        <v>113</v>
      </c>
      <c r="D158" t="s">
        <v>1036</v>
      </c>
      <c r="E158" t="s">
        <v>44</v>
      </c>
      <c r="F158">
        <v>-19.39</v>
      </c>
      <c r="G158" s="1" t="s">
        <v>5</v>
      </c>
      <c r="H158" t="str">
        <f>IFERROR(VLOOKUP(B158,description!A:B,2,FALSE),"")</f>
        <v>HECT, UBA and WWE domain containing 1 [Source:MGI Symbol;Acc:MGI:1926884]</v>
      </c>
    </row>
    <row r="159" spans="1:8" x14ac:dyDescent="0.2">
      <c r="A159">
        <f>COUNTIF($B$1:B159,'C. Find'!$G$28)</f>
        <v>0</v>
      </c>
      <c r="B159" t="s">
        <v>348</v>
      </c>
      <c r="C159" t="s">
        <v>460</v>
      </c>
      <c r="D159" t="s">
        <v>1037</v>
      </c>
      <c r="E159" t="s">
        <v>178</v>
      </c>
      <c r="F159">
        <v>14.645</v>
      </c>
      <c r="G159" s="2" t="s">
        <v>352</v>
      </c>
      <c r="H159" t="str">
        <f>IFERROR(VLOOKUP(B159,description!A:B,2,FALSE),"")</f>
        <v>intermediate filament family orphan 1 [Source:MGI Symbol;Acc:MGI:2444516]</v>
      </c>
    </row>
    <row r="160" spans="1:8" x14ac:dyDescent="0.2">
      <c r="A160">
        <f>COUNTIF($B$1:B160,'C. Find'!$G$28)</f>
        <v>0</v>
      </c>
      <c r="B160" t="s">
        <v>348</v>
      </c>
      <c r="C160" t="s">
        <v>349</v>
      </c>
      <c r="D160" t="s">
        <v>350</v>
      </c>
      <c r="E160" t="s">
        <v>178</v>
      </c>
      <c r="F160">
        <v>-14.16</v>
      </c>
      <c r="G160" s="1" t="s">
        <v>5</v>
      </c>
      <c r="H160" t="str">
        <f>IFERROR(VLOOKUP(B160,description!A:B,2,FALSE),"")</f>
        <v>intermediate filament family orphan 1 [Source:MGI Symbol;Acc:MGI:2444516]</v>
      </c>
    </row>
    <row r="161" spans="1:8" x14ac:dyDescent="0.2">
      <c r="A161">
        <f>COUNTIF($B$1:B161,'C. Find'!$G$28)</f>
        <v>0</v>
      </c>
      <c r="B161" t="s">
        <v>32</v>
      </c>
      <c r="C161" t="s">
        <v>465</v>
      </c>
      <c r="D161" t="s">
        <v>1037</v>
      </c>
      <c r="E161" t="s">
        <v>34</v>
      </c>
      <c r="F161">
        <v>13.025</v>
      </c>
      <c r="G161" s="2" t="s">
        <v>352</v>
      </c>
      <c r="H161" t="str">
        <f>IFERROR(VLOOKUP(B161,description!A:B,2,FALSE),"")</f>
        <v>interleukin 3 receptor, alpha chain [Source:MGI Symbol;Acc:MGI:96553]</v>
      </c>
    </row>
    <row r="162" spans="1:8" x14ac:dyDescent="0.2">
      <c r="A162">
        <f>COUNTIF($B$1:B162,'C. Find'!$G$28)</f>
        <v>0</v>
      </c>
      <c r="B162" t="s">
        <v>32</v>
      </c>
      <c r="C162" t="s">
        <v>33</v>
      </c>
      <c r="D162" t="s">
        <v>1034</v>
      </c>
      <c r="E162" t="s">
        <v>34</v>
      </c>
      <c r="F162">
        <v>-18.245000000000001</v>
      </c>
      <c r="G162" s="1" t="s">
        <v>5</v>
      </c>
      <c r="H162" t="str">
        <f>IFERROR(VLOOKUP(B162,description!A:B,2,FALSE),"")</f>
        <v>interleukin 3 receptor, alpha chain [Source:MGI Symbol;Acc:MGI:96553]</v>
      </c>
    </row>
    <row r="163" spans="1:8" x14ac:dyDescent="0.2">
      <c r="A163">
        <f>COUNTIF($B$1:B163,'C. Find'!$G$28)</f>
        <v>0</v>
      </c>
      <c r="B163" t="s">
        <v>222</v>
      </c>
      <c r="C163" t="s">
        <v>484</v>
      </c>
      <c r="D163" t="s">
        <v>1035</v>
      </c>
      <c r="E163" t="s">
        <v>11</v>
      </c>
      <c r="F163">
        <v>16.234999999999999</v>
      </c>
      <c r="G163" s="2" t="s">
        <v>352</v>
      </c>
      <c r="H163" t="str">
        <f>IFERROR(VLOOKUP(B163,description!A:B,2,FALSE),"")</f>
        <v>inositol polyphosphate-5-phosphatase F [Source:MGI Symbol;Acc:MGI:2141867]</v>
      </c>
    </row>
    <row r="164" spans="1:8" x14ac:dyDescent="0.2">
      <c r="A164">
        <f>COUNTIF($B$1:B164,'C. Find'!$G$28)</f>
        <v>0</v>
      </c>
      <c r="B164" t="s">
        <v>222</v>
      </c>
      <c r="C164" t="s">
        <v>223</v>
      </c>
      <c r="D164" t="s">
        <v>1037</v>
      </c>
      <c r="E164" t="s">
        <v>11</v>
      </c>
      <c r="F164">
        <v>-11.595000000000001</v>
      </c>
      <c r="G164" s="1" t="s">
        <v>5</v>
      </c>
      <c r="H164" t="str">
        <f>IFERROR(VLOOKUP(B164,description!A:B,2,FALSE),"")</f>
        <v>inositol polyphosphate-5-phosphatase F [Source:MGI Symbol;Acc:MGI:2141867]</v>
      </c>
    </row>
    <row r="165" spans="1:8" x14ac:dyDescent="0.2">
      <c r="A165">
        <f>COUNTIF($B$1:B165,'C. Find'!$G$28)</f>
        <v>0</v>
      </c>
      <c r="B165" t="s">
        <v>325</v>
      </c>
      <c r="C165" t="s">
        <v>365</v>
      </c>
      <c r="D165" t="s">
        <v>1034</v>
      </c>
      <c r="E165" t="s">
        <v>207</v>
      </c>
      <c r="F165">
        <v>15.994999999999999</v>
      </c>
      <c r="G165" s="2" t="s">
        <v>352</v>
      </c>
      <c r="H165" t="str">
        <f>IFERROR(VLOOKUP(B165,description!A:B,2,FALSE),"")</f>
        <v>katanin p60 subunit A-like 2 [Source:MGI Symbol;Acc:MGI:1924234]</v>
      </c>
    </row>
    <row r="166" spans="1:8" x14ac:dyDescent="0.2">
      <c r="A166">
        <f>COUNTIF($B$1:B166,'C. Find'!$G$28)</f>
        <v>0</v>
      </c>
      <c r="B166" t="s">
        <v>325</v>
      </c>
      <c r="C166" t="s">
        <v>326</v>
      </c>
      <c r="D166" t="s">
        <v>1035</v>
      </c>
      <c r="E166" t="s">
        <v>207</v>
      </c>
      <c r="F166">
        <v>-11</v>
      </c>
      <c r="G166" s="1" t="s">
        <v>5</v>
      </c>
      <c r="H166" t="str">
        <f>IFERROR(VLOOKUP(B166,description!A:B,2,FALSE),"")</f>
        <v>katanin p60 subunit A-like 2 [Source:MGI Symbol;Acc:MGI:1924234]</v>
      </c>
    </row>
    <row r="167" spans="1:8" x14ac:dyDescent="0.2">
      <c r="A167">
        <f>COUNTIF($B$1:B167,'C. Find'!$G$28)</f>
        <v>0</v>
      </c>
      <c r="B167" t="s">
        <v>159</v>
      </c>
      <c r="C167" t="s">
        <v>434</v>
      </c>
      <c r="D167" t="s">
        <v>1036</v>
      </c>
      <c r="E167" t="s">
        <v>11</v>
      </c>
      <c r="F167">
        <v>11.82</v>
      </c>
      <c r="G167" s="2" t="s">
        <v>352</v>
      </c>
      <c r="H167" t="str">
        <f>IFERROR(VLOOKUP(B167,description!A:B,2,FALSE),"")</f>
        <v>kelch-like 25 [Source:MGI Symbol;Acc:MGI:2668031]</v>
      </c>
    </row>
    <row r="168" spans="1:8" x14ac:dyDescent="0.2">
      <c r="A168">
        <f>COUNTIF($B$1:B168,'C. Find'!$G$28)</f>
        <v>0</v>
      </c>
      <c r="B168" t="s">
        <v>159</v>
      </c>
      <c r="C168" t="s">
        <v>160</v>
      </c>
      <c r="D168" t="s">
        <v>1036</v>
      </c>
      <c r="E168" t="s">
        <v>11</v>
      </c>
      <c r="F168">
        <v>-11.82</v>
      </c>
      <c r="G168" s="1" t="s">
        <v>5</v>
      </c>
      <c r="H168" t="str">
        <f>IFERROR(VLOOKUP(B168,description!A:B,2,FALSE),"")</f>
        <v>kelch-like 25 [Source:MGI Symbol;Acc:MGI:2668031]</v>
      </c>
    </row>
    <row r="169" spans="1:8" x14ac:dyDescent="0.2">
      <c r="A169">
        <f>COUNTIF($B$1:B169,'C. Find'!$G$28)</f>
        <v>0</v>
      </c>
      <c r="B169" t="s">
        <v>143</v>
      </c>
      <c r="C169" t="s">
        <v>439</v>
      </c>
      <c r="D169" t="s">
        <v>1036</v>
      </c>
      <c r="E169" t="s">
        <v>4</v>
      </c>
      <c r="F169">
        <v>11.42</v>
      </c>
      <c r="G169" s="2" t="s">
        <v>352</v>
      </c>
      <c r="H169" t="str">
        <f>IFERROR(VLOOKUP(B169,description!A:B,2,FALSE),"")</f>
        <v>lysocardiolipin acyltransferase 1 [Source:MGI Symbol;Acc:MGI:2684937]</v>
      </c>
    </row>
    <row r="170" spans="1:8" x14ac:dyDescent="0.2">
      <c r="A170">
        <f>COUNTIF($B$1:B170,'C. Find'!$G$28)</f>
        <v>0</v>
      </c>
      <c r="B170" t="s">
        <v>143</v>
      </c>
      <c r="C170" t="s">
        <v>144</v>
      </c>
      <c r="D170" t="s">
        <v>1036</v>
      </c>
      <c r="E170" t="s">
        <v>4</v>
      </c>
      <c r="F170">
        <v>-13.78</v>
      </c>
      <c r="G170" s="1" t="s">
        <v>5</v>
      </c>
      <c r="H170" t="str">
        <f>IFERROR(VLOOKUP(B170,description!A:B,2,FALSE),"")</f>
        <v>lysocardiolipin acyltransferase 1 [Source:MGI Symbol;Acc:MGI:2684937]</v>
      </c>
    </row>
    <row r="171" spans="1:8" x14ac:dyDescent="0.2">
      <c r="A171">
        <f>COUNTIF($B$1:B171,'C. Find'!$G$28)</f>
        <v>0</v>
      </c>
      <c r="B171" t="s">
        <v>102</v>
      </c>
      <c r="C171" t="s">
        <v>405</v>
      </c>
      <c r="D171" t="s">
        <v>1036</v>
      </c>
      <c r="E171" t="s">
        <v>20</v>
      </c>
      <c r="F171">
        <v>25.69</v>
      </c>
      <c r="G171" s="2" t="s">
        <v>352</v>
      </c>
      <c r="H171" t="str">
        <f>IFERROR(VLOOKUP(B171,description!A:B,2,FALSE),"")</f>
        <v>leucine rich repeat and sterile alpha motif containing 1 [Source:MGI Symbol;Acc:MGI:2684789]</v>
      </c>
    </row>
    <row r="172" spans="1:8" x14ac:dyDescent="0.2">
      <c r="A172">
        <f>COUNTIF($B$1:B172,'C. Find'!$G$28)</f>
        <v>0</v>
      </c>
      <c r="B172" t="s">
        <v>102</v>
      </c>
      <c r="C172" t="s">
        <v>470</v>
      </c>
      <c r="D172" t="s">
        <v>1037</v>
      </c>
      <c r="E172" t="s">
        <v>20</v>
      </c>
      <c r="F172">
        <v>11.74</v>
      </c>
      <c r="G172" s="2" t="s">
        <v>352</v>
      </c>
      <c r="H172" t="str">
        <f>IFERROR(VLOOKUP(B172,description!A:B,2,FALSE),"")</f>
        <v>leucine rich repeat and sterile alpha motif containing 1 [Source:MGI Symbol;Acc:MGI:2684789]</v>
      </c>
    </row>
    <row r="173" spans="1:8" x14ac:dyDescent="0.2">
      <c r="A173">
        <f>COUNTIF($B$1:B173,'C. Find'!$G$28)</f>
        <v>0</v>
      </c>
      <c r="B173" t="s">
        <v>102</v>
      </c>
      <c r="C173" t="s">
        <v>478</v>
      </c>
      <c r="D173" t="s">
        <v>1037</v>
      </c>
      <c r="E173" t="s">
        <v>20</v>
      </c>
      <c r="F173">
        <v>10.185</v>
      </c>
      <c r="G173" s="2" t="s">
        <v>352</v>
      </c>
      <c r="H173" t="str">
        <f>IFERROR(VLOOKUP(B173,description!A:B,2,FALSE),"")</f>
        <v>leucine rich repeat and sterile alpha motif containing 1 [Source:MGI Symbol;Acc:MGI:2684789]</v>
      </c>
    </row>
    <row r="174" spans="1:8" x14ac:dyDescent="0.2">
      <c r="A174">
        <f>COUNTIF($B$1:B174,'C. Find'!$G$28)</f>
        <v>0</v>
      </c>
      <c r="B174" t="s">
        <v>102</v>
      </c>
      <c r="C174" t="s">
        <v>103</v>
      </c>
      <c r="D174" t="s">
        <v>1036</v>
      </c>
      <c r="E174" t="s">
        <v>20</v>
      </c>
      <c r="F174">
        <v>-26.31</v>
      </c>
      <c r="G174" s="1" t="s">
        <v>5</v>
      </c>
      <c r="H174" t="str">
        <f>IFERROR(VLOOKUP(B174,description!A:B,2,FALSE),"")</f>
        <v>leucine rich repeat and sterile alpha motif containing 1 [Source:MGI Symbol;Acc:MGI:2684789]</v>
      </c>
    </row>
    <row r="175" spans="1:8" x14ac:dyDescent="0.2">
      <c r="A175">
        <f>COUNTIF($B$1:B175,'C. Find'!$G$28)</f>
        <v>0</v>
      </c>
      <c r="B175" t="s">
        <v>242</v>
      </c>
      <c r="C175" t="s">
        <v>515</v>
      </c>
      <c r="D175" t="s">
        <v>1035</v>
      </c>
      <c r="E175" t="s">
        <v>31</v>
      </c>
      <c r="F175">
        <v>10.64</v>
      </c>
      <c r="G175" s="2" t="s">
        <v>352</v>
      </c>
      <c r="H175" t="str">
        <f>IFERROR(VLOOKUP(B175,description!A:B,2,FALSE),"")</f>
        <v>microtubule-actin crosslinking factor 1 [Source:MGI Symbol;Acc:MGI:108559]</v>
      </c>
    </row>
    <row r="176" spans="1:8" x14ac:dyDescent="0.2">
      <c r="A176">
        <f>COUNTIF($B$1:B176,'C. Find'!$G$28)</f>
        <v>0</v>
      </c>
      <c r="B176" t="s">
        <v>242</v>
      </c>
      <c r="C176" t="s">
        <v>243</v>
      </c>
      <c r="D176" t="s">
        <v>174</v>
      </c>
      <c r="E176" t="s">
        <v>31</v>
      </c>
      <c r="F176">
        <v>-10.525</v>
      </c>
      <c r="G176" s="1" t="s">
        <v>5</v>
      </c>
      <c r="H176" t="str">
        <f>IFERROR(VLOOKUP(B176,description!A:B,2,FALSE),"")</f>
        <v>microtubule-actin crosslinking factor 1 [Source:MGI Symbol;Acc:MGI:108559]</v>
      </c>
    </row>
    <row r="177" spans="1:8" x14ac:dyDescent="0.2">
      <c r="A177">
        <f>COUNTIF($B$1:B177,'C. Find'!$G$28)</f>
        <v>0</v>
      </c>
      <c r="B177" t="s">
        <v>242</v>
      </c>
      <c r="C177" t="s">
        <v>293</v>
      </c>
      <c r="D177" t="s">
        <v>1035</v>
      </c>
      <c r="E177" t="s">
        <v>31</v>
      </c>
      <c r="F177">
        <v>-13.76</v>
      </c>
      <c r="G177" s="1" t="s">
        <v>5</v>
      </c>
      <c r="H177" t="str">
        <f>IFERROR(VLOOKUP(B177,description!A:B,2,FALSE),"")</f>
        <v>microtubule-actin crosslinking factor 1 [Source:MGI Symbol;Acc:MGI:108559]</v>
      </c>
    </row>
    <row r="178" spans="1:8" x14ac:dyDescent="0.2">
      <c r="A178">
        <f>COUNTIF($B$1:B178,'C. Find'!$G$28)</f>
        <v>0</v>
      </c>
      <c r="B178" t="s">
        <v>304</v>
      </c>
      <c r="C178" t="s">
        <v>462</v>
      </c>
      <c r="D178" t="s">
        <v>174</v>
      </c>
      <c r="E178" t="s">
        <v>178</v>
      </c>
      <c r="F178">
        <v>13.175000000000001</v>
      </c>
      <c r="G178" s="2" t="s">
        <v>352</v>
      </c>
      <c r="H178" t="str">
        <f>IFERROR(VLOOKUP(B178,description!A:B,2,FALSE),"")</f>
        <v>membrane associated guanylate kinase, WW and PDZ domain containing 1 [Source:MGI Symbol;Acc:MGI:1203522]</v>
      </c>
    </row>
    <row r="179" spans="1:8" x14ac:dyDescent="0.2">
      <c r="A179">
        <f>COUNTIF($B$1:B179,'C. Find'!$G$28)</f>
        <v>0</v>
      </c>
      <c r="B179" t="s">
        <v>304</v>
      </c>
      <c r="C179" t="s">
        <v>305</v>
      </c>
      <c r="D179" t="s">
        <v>1035</v>
      </c>
      <c r="E179" t="s">
        <v>178</v>
      </c>
      <c r="F179">
        <v>-12.695</v>
      </c>
      <c r="G179" s="1" t="s">
        <v>5</v>
      </c>
      <c r="H179" t="str">
        <f>IFERROR(VLOOKUP(B179,description!A:B,2,FALSE),"")</f>
        <v>membrane associated guanylate kinase, WW and PDZ domain containing 1 [Source:MGI Symbol;Acc:MGI:1203522]</v>
      </c>
    </row>
    <row r="180" spans="1:8" x14ac:dyDescent="0.2">
      <c r="A180">
        <f>COUNTIF($B$1:B180,'C. Find'!$G$28)</f>
        <v>0</v>
      </c>
      <c r="B180" t="s">
        <v>285</v>
      </c>
      <c r="C180" t="s">
        <v>468</v>
      </c>
      <c r="D180" t="s">
        <v>1037</v>
      </c>
      <c r="E180" t="s">
        <v>39</v>
      </c>
      <c r="F180">
        <v>12.03</v>
      </c>
      <c r="G180" s="2" t="s">
        <v>352</v>
      </c>
      <c r="H180" t="str">
        <f>IFERROR(VLOOKUP(B180,description!A:B,2,FALSE),"")</f>
        <v>mitogen-activated protein kinase 12 [Source:MGI Symbol;Acc:MGI:1353438]</v>
      </c>
    </row>
    <row r="181" spans="1:8" x14ac:dyDescent="0.2">
      <c r="A181">
        <f>COUNTIF($B$1:B181,'C. Find'!$G$28)</f>
        <v>0</v>
      </c>
      <c r="B181" t="s">
        <v>285</v>
      </c>
      <c r="C181" t="s">
        <v>454</v>
      </c>
      <c r="D181" t="s">
        <v>1037</v>
      </c>
      <c r="E181" t="s">
        <v>39</v>
      </c>
      <c r="F181">
        <v>16.754999999999999</v>
      </c>
      <c r="G181" s="2" t="s">
        <v>352</v>
      </c>
      <c r="H181" t="str">
        <f>IFERROR(VLOOKUP(B181,description!A:B,2,FALSE),"")</f>
        <v>mitogen-activated protein kinase 12 [Source:MGI Symbol;Acc:MGI:1353438]</v>
      </c>
    </row>
    <row r="182" spans="1:8" x14ac:dyDescent="0.2">
      <c r="A182">
        <f>COUNTIF($B$1:B182,'C. Find'!$G$28)</f>
        <v>0</v>
      </c>
      <c r="B182" t="s">
        <v>285</v>
      </c>
      <c r="C182" t="s">
        <v>331</v>
      </c>
      <c r="D182" t="s">
        <v>1035</v>
      </c>
      <c r="E182" t="s">
        <v>39</v>
      </c>
      <c r="F182">
        <v>-10.455</v>
      </c>
      <c r="G182" s="1" t="s">
        <v>5</v>
      </c>
      <c r="H182" t="str">
        <f>IFERROR(VLOOKUP(B182,description!A:B,2,FALSE),"")</f>
        <v>mitogen-activated protein kinase 12 [Source:MGI Symbol;Acc:MGI:1353438]</v>
      </c>
    </row>
    <row r="183" spans="1:8" x14ac:dyDescent="0.2">
      <c r="A183">
        <f>COUNTIF($B$1:B183,'C. Find'!$G$28)</f>
        <v>0</v>
      </c>
      <c r="B183" t="s">
        <v>285</v>
      </c>
      <c r="C183" t="s">
        <v>286</v>
      </c>
      <c r="D183" t="s">
        <v>1035</v>
      </c>
      <c r="E183" t="s">
        <v>39</v>
      </c>
      <c r="F183">
        <v>-14.19</v>
      </c>
      <c r="G183" s="1" t="s">
        <v>5</v>
      </c>
      <c r="H183" t="str">
        <f>IFERROR(VLOOKUP(B183,description!A:B,2,FALSE),"")</f>
        <v>mitogen-activated protein kinase 12 [Source:MGI Symbol;Acc:MGI:1353438]</v>
      </c>
    </row>
    <row r="184" spans="1:8" x14ac:dyDescent="0.2">
      <c r="A184">
        <f>COUNTIF($B$1:B184,'C. Find'!$G$28)</f>
        <v>0</v>
      </c>
      <c r="B184" t="s">
        <v>59</v>
      </c>
      <c r="C184" t="s">
        <v>380</v>
      </c>
      <c r="D184" t="s">
        <v>1034</v>
      </c>
      <c r="E184" t="s">
        <v>14</v>
      </c>
      <c r="F184">
        <v>13.355</v>
      </c>
      <c r="G184" s="2" t="s">
        <v>352</v>
      </c>
      <c r="H184" t="str">
        <f>IFERROR(VLOOKUP(B184,description!A:B,2,FALSE),"")</f>
        <v>methyl-CpG binding domain protein 6 [Source:MGI Symbol;Acc:MGI:106378]</v>
      </c>
    </row>
    <row r="185" spans="1:8" x14ac:dyDescent="0.2">
      <c r="A185">
        <f>COUNTIF($B$1:B185,'C. Find'!$G$28)</f>
        <v>0</v>
      </c>
      <c r="B185" t="s">
        <v>59</v>
      </c>
      <c r="C185" t="s">
        <v>60</v>
      </c>
      <c r="D185" t="s">
        <v>1034</v>
      </c>
      <c r="E185" t="s">
        <v>14</v>
      </c>
      <c r="F185">
        <v>-14.115</v>
      </c>
      <c r="G185" s="1" t="s">
        <v>5</v>
      </c>
      <c r="H185" t="str">
        <f>IFERROR(VLOOKUP(B185,description!A:B,2,FALSE),"")</f>
        <v>methyl-CpG binding domain protein 6 [Source:MGI Symbol;Acc:MGI:106378]</v>
      </c>
    </row>
    <row r="186" spans="1:8" x14ac:dyDescent="0.2">
      <c r="A186">
        <f>COUNTIF($B$1:B186,'C. Find'!$G$28)</f>
        <v>0</v>
      </c>
      <c r="B186" t="s">
        <v>129</v>
      </c>
      <c r="C186" t="s">
        <v>453</v>
      </c>
      <c r="D186" t="s">
        <v>1037</v>
      </c>
      <c r="E186" t="s">
        <v>17</v>
      </c>
      <c r="F186">
        <v>17.245000000000001</v>
      </c>
      <c r="G186" s="2" t="s">
        <v>352</v>
      </c>
      <c r="H186" t="str">
        <f>IFERROR(VLOOKUP(B186,description!A:B,2,FALSE),"")</f>
        <v>mannoside acetylglucosaminyltransferase 4, isoenzyme A [Source:MGI Symbol;Acc:MGI:2662992]</v>
      </c>
    </row>
    <row r="187" spans="1:8" x14ac:dyDescent="0.2">
      <c r="A187">
        <f>COUNTIF($B$1:B187,'C. Find'!$G$28)</f>
        <v>0</v>
      </c>
      <c r="B187" t="s">
        <v>129</v>
      </c>
      <c r="C187" t="s">
        <v>130</v>
      </c>
      <c r="D187" t="s">
        <v>1036</v>
      </c>
      <c r="E187" t="s">
        <v>17</v>
      </c>
      <c r="F187">
        <v>-16.760000000000002</v>
      </c>
      <c r="G187" s="1" t="s">
        <v>5</v>
      </c>
      <c r="H187" t="str">
        <f>IFERROR(VLOOKUP(B187,description!A:B,2,FALSE),"")</f>
        <v>mannoside acetylglucosaminyltransferase 4, isoenzyme A [Source:MGI Symbol;Acc:MGI:2662992]</v>
      </c>
    </row>
    <row r="188" spans="1:8" x14ac:dyDescent="0.2">
      <c r="A188">
        <f>COUNTIF($B$1:B188,'C. Find'!$G$28)</f>
        <v>0</v>
      </c>
      <c r="B188" t="s">
        <v>129</v>
      </c>
      <c r="C188" t="s">
        <v>330</v>
      </c>
      <c r="D188" t="s">
        <v>1035</v>
      </c>
      <c r="E188" t="s">
        <v>17</v>
      </c>
      <c r="F188">
        <v>-10.715</v>
      </c>
      <c r="G188" s="1" t="s">
        <v>5</v>
      </c>
      <c r="H188" t="str">
        <f>IFERROR(VLOOKUP(B188,description!A:B,2,FALSE),"")</f>
        <v>mannoside acetylglucosaminyltransferase 4, isoenzyme A [Source:MGI Symbol;Acc:MGI:2662992]</v>
      </c>
    </row>
    <row r="189" spans="1:8" x14ac:dyDescent="0.2">
      <c r="A189">
        <f>COUNTIF($B$1:B189,'C. Find'!$G$28)</f>
        <v>0</v>
      </c>
      <c r="B189" t="s">
        <v>199</v>
      </c>
      <c r="C189" t="s">
        <v>356</v>
      </c>
      <c r="D189" t="s">
        <v>1034</v>
      </c>
      <c r="E189" t="s">
        <v>17</v>
      </c>
      <c r="F189">
        <v>20.815000000000001</v>
      </c>
      <c r="G189" s="2" t="s">
        <v>352</v>
      </c>
      <c r="H189" t="str">
        <f>IFERROR(VLOOKUP(B189,description!A:B,2,FALSE),"")</f>
        <v>mannoside acetylglucosaminyltransferase 5 [Source:MGI Symbol;Acc:MGI:894701]</v>
      </c>
    </row>
    <row r="190" spans="1:8" x14ac:dyDescent="0.2">
      <c r="A190">
        <f>COUNTIF($B$1:B190,'C. Find'!$G$28)</f>
        <v>0</v>
      </c>
      <c r="B190" t="s">
        <v>199</v>
      </c>
      <c r="C190" t="s">
        <v>200</v>
      </c>
      <c r="D190" t="s">
        <v>1037</v>
      </c>
      <c r="E190" t="s">
        <v>17</v>
      </c>
      <c r="F190">
        <v>-13.295</v>
      </c>
      <c r="G190" s="1" t="s">
        <v>5</v>
      </c>
      <c r="H190" t="str">
        <f>IFERROR(VLOOKUP(B190,description!A:B,2,FALSE),"")</f>
        <v>mannoside acetylglucosaminyltransferase 5 [Source:MGI Symbol;Acc:MGI:894701]</v>
      </c>
    </row>
    <row r="191" spans="1:8" x14ac:dyDescent="0.2">
      <c r="A191">
        <f>COUNTIF($B$1:B191,'C. Find'!$G$28)</f>
        <v>0</v>
      </c>
      <c r="B191" t="s">
        <v>302</v>
      </c>
      <c r="C191" t="s">
        <v>438</v>
      </c>
      <c r="D191" t="s">
        <v>1036</v>
      </c>
      <c r="E191" t="s">
        <v>17</v>
      </c>
      <c r="F191">
        <v>11.45</v>
      </c>
      <c r="G191" s="2" t="s">
        <v>352</v>
      </c>
      <c r="H191" t="str">
        <f>IFERROR(VLOOKUP(B191,description!A:B,2,FALSE),"")</f>
        <v>major histocompatibility complex, class I-related [Source:MGI Symbol;Acc:MGI:1195463]</v>
      </c>
    </row>
    <row r="192" spans="1:8" x14ac:dyDescent="0.2">
      <c r="A192">
        <f>COUNTIF($B$1:B192,'C. Find'!$G$28)</f>
        <v>0</v>
      </c>
      <c r="B192" t="s">
        <v>302</v>
      </c>
      <c r="C192" t="s">
        <v>303</v>
      </c>
      <c r="D192" t="s">
        <v>1035</v>
      </c>
      <c r="E192" t="s">
        <v>17</v>
      </c>
      <c r="F192">
        <v>-12.81</v>
      </c>
      <c r="G192" s="1" t="s">
        <v>5</v>
      </c>
      <c r="H192" t="str">
        <f>IFERROR(VLOOKUP(B192,description!A:B,2,FALSE),"")</f>
        <v>major histocompatibility complex, class I-related [Source:MGI Symbol;Acc:MGI:1195463]</v>
      </c>
    </row>
    <row r="193" spans="1:8" x14ac:dyDescent="0.2">
      <c r="A193">
        <f>COUNTIF($B$1:B193,'C. Find'!$G$28)</f>
        <v>0</v>
      </c>
      <c r="B193" t="s">
        <v>74</v>
      </c>
      <c r="C193" t="s">
        <v>456</v>
      </c>
      <c r="D193" t="s">
        <v>174</v>
      </c>
      <c r="E193" t="s">
        <v>4</v>
      </c>
      <c r="F193">
        <v>15.7</v>
      </c>
      <c r="G193" s="2" t="s">
        <v>352</v>
      </c>
      <c r="H193" t="str">
        <f>IFERROR(VLOOKUP(B193,description!A:B,2,FALSE),"")</f>
        <v>mutS homolog 5 [Source:MGI Symbol;Acc:MGI:1329021]</v>
      </c>
    </row>
    <row r="194" spans="1:8" x14ac:dyDescent="0.2">
      <c r="A194">
        <f>COUNTIF($B$1:B194,'C. Find'!$G$28)</f>
        <v>0</v>
      </c>
      <c r="B194" t="s">
        <v>74</v>
      </c>
      <c r="C194" t="s">
        <v>75</v>
      </c>
      <c r="D194" t="s">
        <v>1034</v>
      </c>
      <c r="E194" t="s">
        <v>4</v>
      </c>
      <c r="F194">
        <v>-11.44</v>
      </c>
      <c r="G194" s="1" t="s">
        <v>5</v>
      </c>
      <c r="H194" t="str">
        <f>IFERROR(VLOOKUP(B194,description!A:B,2,FALSE),"")</f>
        <v>mutS homolog 5 [Source:MGI Symbol;Acc:MGI:1329021]</v>
      </c>
    </row>
    <row r="195" spans="1:8" x14ac:dyDescent="0.2">
      <c r="A195">
        <f>COUNTIF($B$1:B195,'C. Find'!$G$28)</f>
        <v>0</v>
      </c>
      <c r="B195" t="s">
        <v>74</v>
      </c>
      <c r="C195" t="s">
        <v>244</v>
      </c>
      <c r="D195" t="s">
        <v>1037</v>
      </c>
      <c r="E195" t="s">
        <v>4</v>
      </c>
      <c r="F195">
        <v>-10.515000000000001</v>
      </c>
      <c r="G195" s="1" t="s">
        <v>5</v>
      </c>
      <c r="H195" t="str">
        <f>IFERROR(VLOOKUP(B195,description!A:B,2,FALSE),"")</f>
        <v>mutS homolog 5 [Source:MGI Symbol;Acc:MGI:1329021]</v>
      </c>
    </row>
    <row r="196" spans="1:8" x14ac:dyDescent="0.2">
      <c r="A196">
        <f>COUNTIF($B$1:B196,'C. Find'!$G$28)</f>
        <v>0</v>
      </c>
      <c r="B196" t="s">
        <v>74</v>
      </c>
      <c r="C196" t="s">
        <v>179</v>
      </c>
      <c r="D196" t="s">
        <v>1037</v>
      </c>
      <c r="E196" t="s">
        <v>4</v>
      </c>
      <c r="F196">
        <v>-18.425000000000001</v>
      </c>
      <c r="G196" s="1" t="s">
        <v>5</v>
      </c>
      <c r="H196" t="str">
        <f>IFERROR(VLOOKUP(B196,description!A:B,2,FALSE),"")</f>
        <v>mutS homolog 5 [Source:MGI Symbol;Acc:MGI:1329021]</v>
      </c>
    </row>
    <row r="197" spans="1:8" x14ac:dyDescent="0.2">
      <c r="A197">
        <f>COUNTIF($B$1:B197,'C. Find'!$G$28)</f>
        <v>0</v>
      </c>
      <c r="B197" t="s">
        <v>106</v>
      </c>
      <c r="C197" t="s">
        <v>394</v>
      </c>
      <c r="D197" t="s">
        <v>1034</v>
      </c>
      <c r="E197" t="s">
        <v>25</v>
      </c>
      <c r="F197">
        <v>10.89</v>
      </c>
      <c r="G197" s="2" t="s">
        <v>352</v>
      </c>
      <c r="H197" t="str">
        <f>IFERROR(VLOOKUP(B197,description!A:B,2,FALSE),"")</f>
        <v>macrophage stimulating 1 receptor (c-met-related tyrosine kinase) [Source:MGI Symbol;Acc:MGI:99614]</v>
      </c>
    </row>
    <row r="198" spans="1:8" x14ac:dyDescent="0.2">
      <c r="A198">
        <f>COUNTIF($B$1:B198,'C. Find'!$G$28)</f>
        <v>0</v>
      </c>
      <c r="B198" t="s">
        <v>106</v>
      </c>
      <c r="C198" t="s">
        <v>415</v>
      </c>
      <c r="D198" t="s">
        <v>1036</v>
      </c>
      <c r="E198" t="s">
        <v>25</v>
      </c>
      <c r="F198">
        <v>16.965</v>
      </c>
      <c r="G198" s="2" t="s">
        <v>352</v>
      </c>
      <c r="H198" t="str">
        <f>IFERROR(VLOOKUP(B198,description!A:B,2,FALSE),"")</f>
        <v>macrophage stimulating 1 receptor (c-met-related tyrosine kinase) [Source:MGI Symbol;Acc:MGI:99614]</v>
      </c>
    </row>
    <row r="199" spans="1:8" x14ac:dyDescent="0.2">
      <c r="A199">
        <f>COUNTIF($B$1:B199,'C. Find'!$G$28)</f>
        <v>0</v>
      </c>
      <c r="B199" t="s">
        <v>106</v>
      </c>
      <c r="C199" t="s">
        <v>107</v>
      </c>
      <c r="D199" t="s">
        <v>1036</v>
      </c>
      <c r="E199" t="s">
        <v>25</v>
      </c>
      <c r="F199">
        <v>-21.135000000000002</v>
      </c>
      <c r="G199" s="1" t="s">
        <v>5</v>
      </c>
      <c r="H199" t="str">
        <f>IFERROR(VLOOKUP(B199,description!A:B,2,FALSE),"")</f>
        <v>macrophage stimulating 1 receptor (c-met-related tyrosine kinase) [Source:MGI Symbol;Acc:MGI:99614]</v>
      </c>
    </row>
    <row r="200" spans="1:8" x14ac:dyDescent="0.2">
      <c r="A200">
        <f>COUNTIF($B$1:B200,'C. Find'!$G$28)</f>
        <v>0</v>
      </c>
      <c r="B200" t="s">
        <v>106</v>
      </c>
      <c r="C200" t="s">
        <v>328</v>
      </c>
      <c r="D200" t="s">
        <v>1035</v>
      </c>
      <c r="E200" t="s">
        <v>25</v>
      </c>
      <c r="F200">
        <v>-10.785</v>
      </c>
      <c r="G200" s="1" t="s">
        <v>5</v>
      </c>
      <c r="H200" t="str">
        <f>IFERROR(VLOOKUP(B200,description!A:B,2,FALSE),"")</f>
        <v>macrophage stimulating 1 receptor (c-met-related tyrosine kinase) [Source:MGI Symbol;Acc:MGI:99614]</v>
      </c>
    </row>
    <row r="201" spans="1:8" x14ac:dyDescent="0.2">
      <c r="A201">
        <f>COUNTIF($B$1:B201,'C. Find'!$G$28)</f>
        <v>0</v>
      </c>
      <c r="B201" t="s">
        <v>106</v>
      </c>
      <c r="C201" t="s">
        <v>317</v>
      </c>
      <c r="D201" t="s">
        <v>1035</v>
      </c>
      <c r="E201" t="s">
        <v>25</v>
      </c>
      <c r="F201">
        <v>-11.595000000000001</v>
      </c>
      <c r="G201" s="1" t="s">
        <v>5</v>
      </c>
      <c r="H201" t="str">
        <f>IFERROR(VLOOKUP(B201,description!A:B,2,FALSE),"")</f>
        <v>macrophage stimulating 1 receptor (c-met-related tyrosine kinase) [Source:MGI Symbol;Acc:MGI:99614]</v>
      </c>
    </row>
    <row r="202" spans="1:8" x14ac:dyDescent="0.2">
      <c r="A202">
        <f>COUNTIF($B$1:B202,'C. Find'!$G$28)</f>
        <v>0</v>
      </c>
      <c r="B202" t="s">
        <v>313</v>
      </c>
      <c r="C202" t="s">
        <v>477</v>
      </c>
      <c r="D202" t="s">
        <v>174</v>
      </c>
      <c r="E202" t="s">
        <v>17</v>
      </c>
      <c r="F202">
        <v>10.34</v>
      </c>
      <c r="G202" s="2" t="s">
        <v>352</v>
      </c>
      <c r="H202" t="str">
        <f>IFERROR(VLOOKUP(B202,description!A:B,2,FALSE),"")</f>
        <v/>
      </c>
    </row>
    <row r="203" spans="1:8" x14ac:dyDescent="0.2">
      <c r="A203">
        <f>COUNTIF($B$1:B203,'C. Find'!$G$28)</f>
        <v>0</v>
      </c>
      <c r="B203" t="s">
        <v>313</v>
      </c>
      <c r="C203" t="s">
        <v>314</v>
      </c>
      <c r="D203" t="s">
        <v>1035</v>
      </c>
      <c r="E203" t="s">
        <v>17</v>
      </c>
      <c r="F203">
        <v>-11.994999999999999</v>
      </c>
      <c r="G203" s="1" t="s">
        <v>5</v>
      </c>
      <c r="H203" t="str">
        <f>IFERROR(VLOOKUP(B203,description!A:B,2,FALSE),"")</f>
        <v/>
      </c>
    </row>
    <row r="204" spans="1:8" x14ac:dyDescent="0.2">
      <c r="A204">
        <f>COUNTIF($B$1:B204,'C. Find'!$G$28)</f>
        <v>0</v>
      </c>
      <c r="B204" t="s">
        <v>96</v>
      </c>
      <c r="C204" t="s">
        <v>488</v>
      </c>
      <c r="D204" t="s">
        <v>1035</v>
      </c>
      <c r="E204" t="s">
        <v>8</v>
      </c>
      <c r="F204">
        <v>14.84</v>
      </c>
      <c r="G204" s="2" t="s">
        <v>352</v>
      </c>
      <c r="H204" t="str">
        <f>IFERROR(VLOOKUP(B204,description!A:B,2,FALSE),"")</f>
        <v>methenyltetrahydrofolate synthetase domain containing [Source:MGI Symbol;Acc:MGI:2679252]</v>
      </c>
    </row>
    <row r="205" spans="1:8" x14ac:dyDescent="0.2">
      <c r="A205">
        <f>COUNTIF($B$1:B205,'C. Find'!$G$28)</f>
        <v>0</v>
      </c>
      <c r="B205" t="s">
        <v>96</v>
      </c>
      <c r="C205" t="s">
        <v>97</v>
      </c>
      <c r="D205" t="s">
        <v>1036</v>
      </c>
      <c r="E205" t="s">
        <v>8</v>
      </c>
      <c r="F205">
        <v>-36.99</v>
      </c>
      <c r="G205" s="1" t="s">
        <v>5</v>
      </c>
      <c r="H205" t="str">
        <f>IFERROR(VLOOKUP(B205,description!A:B,2,FALSE),"")</f>
        <v>methenyltetrahydrofolate synthetase domain containing [Source:MGI Symbol;Acc:MGI:2679252]</v>
      </c>
    </row>
    <row r="206" spans="1:8" x14ac:dyDescent="0.2">
      <c r="A206">
        <f>COUNTIF($B$1:B206,'C. Find'!$G$28)</f>
        <v>0</v>
      </c>
      <c r="B206" t="s">
        <v>245</v>
      </c>
      <c r="C206" t="s">
        <v>416</v>
      </c>
      <c r="D206" t="s">
        <v>1036</v>
      </c>
      <c r="E206" t="s">
        <v>51</v>
      </c>
      <c r="F206">
        <v>16.925000000000001</v>
      </c>
      <c r="G206" s="2" t="s">
        <v>352</v>
      </c>
      <c r="H206" t="str">
        <f>IFERROR(VLOOKUP(B206,description!A:B,2,FALSE),"")</f>
        <v>mitochondrial translational initiation factor 3 [Source:MGI Symbol;Acc:MGI:1923616]</v>
      </c>
    </row>
    <row r="207" spans="1:8" x14ac:dyDescent="0.2">
      <c r="A207">
        <f>COUNTIF($B$1:B207,'C. Find'!$G$28)</f>
        <v>0</v>
      </c>
      <c r="B207" t="s">
        <v>245</v>
      </c>
      <c r="C207" t="s">
        <v>246</v>
      </c>
      <c r="D207" t="s">
        <v>174</v>
      </c>
      <c r="E207" t="s">
        <v>51</v>
      </c>
      <c r="F207">
        <v>-10.48</v>
      </c>
      <c r="G207" s="1" t="s">
        <v>5</v>
      </c>
      <c r="H207" t="str">
        <f>IFERROR(VLOOKUP(B207,description!A:B,2,FALSE),"")</f>
        <v>mitochondrial translational initiation factor 3 [Source:MGI Symbol;Acc:MGI:1923616]</v>
      </c>
    </row>
    <row r="208" spans="1:8" x14ac:dyDescent="0.2">
      <c r="A208">
        <f>COUNTIF($B$1:B208,'C. Find'!$G$28)</f>
        <v>0</v>
      </c>
      <c r="B208" t="s">
        <v>262</v>
      </c>
      <c r="C208" t="s">
        <v>523</v>
      </c>
      <c r="D208" t="s">
        <v>1035</v>
      </c>
      <c r="E208" t="s">
        <v>126</v>
      </c>
      <c r="F208">
        <v>10.455</v>
      </c>
      <c r="G208" s="2" t="s">
        <v>352</v>
      </c>
      <c r="H208" t="str">
        <f>IFERROR(VLOOKUP(B208,description!A:B,2,FALSE),"")</f>
        <v>myotubularin related protein 11 [Source:MGI Symbol;Acc:MGI:2652817]</v>
      </c>
    </row>
    <row r="209" spans="1:8" x14ac:dyDescent="0.2">
      <c r="A209">
        <f>COUNTIF($B$1:B209,'C. Find'!$G$28)</f>
        <v>0</v>
      </c>
      <c r="B209" t="s">
        <v>262</v>
      </c>
      <c r="C209" t="s">
        <v>263</v>
      </c>
      <c r="D209" t="s">
        <v>1035</v>
      </c>
      <c r="E209" t="s">
        <v>126</v>
      </c>
      <c r="F209">
        <v>-18.7</v>
      </c>
      <c r="G209" s="1" t="s">
        <v>5</v>
      </c>
      <c r="H209" t="str">
        <f>IFERROR(VLOOKUP(B209,description!A:B,2,FALSE),"")</f>
        <v>myotubularin related protein 11 [Source:MGI Symbol;Acc:MGI:2652817]</v>
      </c>
    </row>
    <row r="210" spans="1:8" x14ac:dyDescent="0.2">
      <c r="A210">
        <f>COUNTIF($B$1:B210,'C. Find'!$G$28)</f>
        <v>0</v>
      </c>
      <c r="B210" t="s">
        <v>262</v>
      </c>
      <c r="C210" t="s">
        <v>278</v>
      </c>
      <c r="D210" t="s">
        <v>1035</v>
      </c>
      <c r="E210" t="s">
        <v>126</v>
      </c>
      <c r="F210">
        <v>-15.25</v>
      </c>
      <c r="G210" s="1" t="s">
        <v>5</v>
      </c>
      <c r="H210" t="str">
        <f>IFERROR(VLOOKUP(B210,description!A:B,2,FALSE),"")</f>
        <v>myotubularin related protein 11 [Source:MGI Symbol;Acc:MGI:2652817]</v>
      </c>
    </row>
    <row r="211" spans="1:8" x14ac:dyDescent="0.2">
      <c r="A211">
        <f>COUNTIF($B$1:B211,'C. Find'!$G$28)</f>
        <v>0</v>
      </c>
      <c r="B211" t="s">
        <v>262</v>
      </c>
      <c r="C211" t="s">
        <v>310</v>
      </c>
      <c r="D211" t="s">
        <v>1035</v>
      </c>
      <c r="E211" t="s">
        <v>126</v>
      </c>
      <c r="F211">
        <v>-12.115</v>
      </c>
      <c r="G211" s="1" t="s">
        <v>5</v>
      </c>
      <c r="H211" t="str">
        <f>IFERROR(VLOOKUP(B211,description!A:B,2,FALSE),"")</f>
        <v>myotubularin related protein 11 [Source:MGI Symbol;Acc:MGI:2652817]</v>
      </c>
    </row>
    <row r="212" spans="1:8" x14ac:dyDescent="0.2">
      <c r="A212">
        <f>COUNTIF($B$1:B212,'C. Find'!$G$28)</f>
        <v>0</v>
      </c>
      <c r="B212" t="s">
        <v>161</v>
      </c>
      <c r="C212" t="s">
        <v>437</v>
      </c>
      <c r="D212" t="s">
        <v>1036</v>
      </c>
      <c r="E212" t="s">
        <v>163</v>
      </c>
      <c r="F212">
        <v>11.66</v>
      </c>
      <c r="G212" s="2" t="s">
        <v>352</v>
      </c>
      <c r="H212" t="str">
        <f>IFERROR(VLOOKUP(B212,description!A:B,2,FALSE),"")</f>
        <v>5-methyltetrahydrofolate-homocysteine methyltransferase reductase [Source:MGI Symbol;Acc:MGI:1891037]</v>
      </c>
    </row>
    <row r="213" spans="1:8" x14ac:dyDescent="0.2">
      <c r="A213">
        <f>COUNTIF($B$1:B213,'C. Find'!$G$28)</f>
        <v>0</v>
      </c>
      <c r="B213" t="s">
        <v>161</v>
      </c>
      <c r="C213" t="s">
        <v>162</v>
      </c>
      <c r="D213" t="s">
        <v>1036</v>
      </c>
      <c r="E213" t="s">
        <v>163</v>
      </c>
      <c r="F213">
        <v>-11.66</v>
      </c>
      <c r="G213" s="1" t="s">
        <v>5</v>
      </c>
      <c r="H213" t="str">
        <f>IFERROR(VLOOKUP(B213,description!A:B,2,FALSE),"")</f>
        <v>5-methyltetrahydrofolate-homocysteine methyltransferase reductase [Source:MGI Symbol;Acc:MGI:1891037]</v>
      </c>
    </row>
    <row r="214" spans="1:8" x14ac:dyDescent="0.2">
      <c r="A214">
        <f>COUNTIF($B$1:B214,'C. Find'!$G$28)</f>
        <v>0</v>
      </c>
      <c r="B214" t="s">
        <v>255</v>
      </c>
      <c r="C214" t="s">
        <v>432</v>
      </c>
      <c r="D214" t="s">
        <v>1036</v>
      </c>
      <c r="E214" t="s">
        <v>56</v>
      </c>
      <c r="F214">
        <v>12.29</v>
      </c>
      <c r="G214" s="2" t="s">
        <v>352</v>
      </c>
      <c r="H214" t="str">
        <f>IFERROR(VLOOKUP(B214,description!A:B,2,FALSE),"")</f>
        <v>MYCBP associated protein [Source:MGI Symbol;Acc:MGI:2388726]</v>
      </c>
    </row>
    <row r="215" spans="1:8" x14ac:dyDescent="0.2">
      <c r="A215">
        <f>COUNTIF($B$1:B215,'C. Find'!$G$28)</f>
        <v>0</v>
      </c>
      <c r="B215" t="s">
        <v>255</v>
      </c>
      <c r="C215" t="s">
        <v>256</v>
      </c>
      <c r="D215" t="s">
        <v>1035</v>
      </c>
      <c r="E215" t="s">
        <v>56</v>
      </c>
      <c r="F215">
        <v>-41.65</v>
      </c>
      <c r="G215" s="1" t="s">
        <v>5</v>
      </c>
      <c r="H215" t="str">
        <f>IFERROR(VLOOKUP(B215,description!A:B,2,FALSE),"")</f>
        <v>MYCBP associated protein [Source:MGI Symbol;Acc:MGI:2388726]</v>
      </c>
    </row>
    <row r="216" spans="1:8" x14ac:dyDescent="0.2">
      <c r="A216">
        <f>COUNTIF($B$1:B216,'C. Find'!$G$28)</f>
        <v>0</v>
      </c>
      <c r="B216" t="s">
        <v>141</v>
      </c>
      <c r="C216" t="s">
        <v>413</v>
      </c>
      <c r="D216" t="s">
        <v>1036</v>
      </c>
      <c r="E216" t="s">
        <v>14</v>
      </c>
      <c r="F216">
        <v>19.13</v>
      </c>
      <c r="G216" s="2" t="s">
        <v>352</v>
      </c>
      <c r="H216" t="str">
        <f>IFERROR(VLOOKUP(B216,description!A:B,2,FALSE),"")</f>
        <v>nascent polypeptide-associated complex alpha polypeptide [Source:MGI Symbol;Acc:MGI:106095]</v>
      </c>
    </row>
    <row r="217" spans="1:8" x14ac:dyDescent="0.2">
      <c r="A217">
        <f>COUNTIF($B$1:B217,'C. Find'!$G$28)</f>
        <v>0</v>
      </c>
      <c r="B217" t="s">
        <v>141</v>
      </c>
      <c r="C217" t="s">
        <v>142</v>
      </c>
      <c r="D217" t="s">
        <v>1036</v>
      </c>
      <c r="E217" t="s">
        <v>14</v>
      </c>
      <c r="F217">
        <v>-14.46</v>
      </c>
      <c r="G217" s="1" t="s">
        <v>5</v>
      </c>
      <c r="H217" t="str">
        <f>IFERROR(VLOOKUP(B217,description!A:B,2,FALSE),"")</f>
        <v>nascent polypeptide-associated complex alpha polypeptide [Source:MGI Symbol;Acc:MGI:106095]</v>
      </c>
    </row>
    <row r="218" spans="1:8" x14ac:dyDescent="0.2">
      <c r="A218">
        <f>COUNTIF($B$1:B218,'C. Find'!$G$28)</f>
        <v>1</v>
      </c>
      <c r="B218" t="s">
        <v>344</v>
      </c>
      <c r="C218" t="s">
        <v>427</v>
      </c>
      <c r="D218" t="s">
        <v>1036</v>
      </c>
      <c r="E218" t="s">
        <v>8</v>
      </c>
      <c r="F218">
        <v>13.045</v>
      </c>
      <c r="G218" s="2" t="s">
        <v>352</v>
      </c>
      <c r="H218" t="str">
        <f>IFERROR(VLOOKUP(B218,description!A:B,2,FALSE),"")</f>
        <v>nanos C2HC-type zinc finger 3 [Source:MGI Symbol;Acc:MGI:2675387]</v>
      </c>
    </row>
    <row r="219" spans="1:8" x14ac:dyDescent="0.2">
      <c r="A219">
        <f>COUNTIF($B$1:B219,'C. Find'!$G$28)</f>
        <v>2</v>
      </c>
      <c r="B219" t="s">
        <v>344</v>
      </c>
      <c r="C219" t="s">
        <v>345</v>
      </c>
      <c r="D219" t="s">
        <v>1035</v>
      </c>
      <c r="E219" t="s">
        <v>8</v>
      </c>
      <c r="F219">
        <v>-10.045</v>
      </c>
      <c r="G219" s="1" t="s">
        <v>5</v>
      </c>
      <c r="H219" t="str">
        <f>IFERROR(VLOOKUP(B219,description!A:B,2,FALSE),"")</f>
        <v>nanos C2HC-type zinc finger 3 [Source:MGI Symbol;Acc:MGI:2675387]</v>
      </c>
    </row>
    <row r="220" spans="1:8" x14ac:dyDescent="0.2">
      <c r="A220">
        <f>COUNTIF($B$1:B220,'C. Find'!$G$28)</f>
        <v>2</v>
      </c>
      <c r="B220" t="s">
        <v>342</v>
      </c>
      <c r="C220" t="s">
        <v>388</v>
      </c>
      <c r="D220" t="s">
        <v>1034</v>
      </c>
      <c r="E220" t="s">
        <v>14</v>
      </c>
      <c r="F220">
        <v>11.835000000000001</v>
      </c>
      <c r="G220" s="2" t="s">
        <v>352</v>
      </c>
      <c r="H220" t="str">
        <f>IFERROR(VLOOKUP(B220,description!A:B,2,FALSE),"")</f>
        <v>nuclear receptor coactivator 7 [Source:MGI Symbol;Acc:MGI:2444847]</v>
      </c>
    </row>
    <row r="221" spans="1:8" x14ac:dyDescent="0.2">
      <c r="A221">
        <f>COUNTIF($B$1:B221,'C. Find'!$G$28)</f>
        <v>2</v>
      </c>
      <c r="B221" t="s">
        <v>342</v>
      </c>
      <c r="C221" t="s">
        <v>343</v>
      </c>
      <c r="D221" t="s">
        <v>1035</v>
      </c>
      <c r="E221" t="s">
        <v>14</v>
      </c>
      <c r="F221">
        <v>-10.085000000000001</v>
      </c>
      <c r="G221" s="1" t="s">
        <v>5</v>
      </c>
      <c r="H221" t="str">
        <f>IFERROR(VLOOKUP(B221,description!A:B,2,FALSE),"")</f>
        <v>nuclear receptor coactivator 7 [Source:MGI Symbol;Acc:MGI:2444847]</v>
      </c>
    </row>
    <row r="222" spans="1:8" x14ac:dyDescent="0.2">
      <c r="A222">
        <f>COUNTIF($B$1:B222,'C. Find'!$G$28)</f>
        <v>2</v>
      </c>
      <c r="B222" t="s">
        <v>276</v>
      </c>
      <c r="C222" t="s">
        <v>471</v>
      </c>
      <c r="D222" t="s">
        <v>174</v>
      </c>
      <c r="E222" t="s">
        <v>4</v>
      </c>
      <c r="F222">
        <v>11.664999999999999</v>
      </c>
      <c r="G222" s="2" t="s">
        <v>352</v>
      </c>
      <c r="H222" t="str">
        <f>IFERROR(VLOOKUP(B222,description!A:B,2,FALSE),"")</f>
        <v>nuclear transcription factor-Y alpha [Source:MGI Symbol;Acc:MGI:97316]</v>
      </c>
    </row>
    <row r="223" spans="1:8" x14ac:dyDescent="0.2">
      <c r="A223">
        <f>COUNTIF($B$1:B223,'C. Find'!$G$28)</f>
        <v>2</v>
      </c>
      <c r="B223" t="s">
        <v>276</v>
      </c>
      <c r="C223" t="s">
        <v>277</v>
      </c>
      <c r="D223" t="s">
        <v>1035</v>
      </c>
      <c r="E223" t="s">
        <v>4</v>
      </c>
      <c r="F223">
        <v>-15.265000000000001</v>
      </c>
      <c r="G223" s="1" t="s">
        <v>5</v>
      </c>
      <c r="H223" t="str">
        <f>IFERROR(VLOOKUP(B223,description!A:B,2,FALSE),"")</f>
        <v>nuclear transcription factor-Y alpha [Source:MGI Symbol;Acc:MGI:97316]</v>
      </c>
    </row>
    <row r="224" spans="1:8" x14ac:dyDescent="0.2">
      <c r="A224">
        <f>COUNTIF($B$1:B224,'C. Find'!$G$28)</f>
        <v>2</v>
      </c>
      <c r="B224" t="s">
        <v>201</v>
      </c>
      <c r="C224" t="s">
        <v>445</v>
      </c>
      <c r="D224" t="s">
        <v>1036</v>
      </c>
      <c r="E224" t="s">
        <v>28</v>
      </c>
      <c r="F224">
        <v>10.64</v>
      </c>
      <c r="G224" s="2" t="s">
        <v>352</v>
      </c>
      <c r="H224" t="str">
        <f>IFERROR(VLOOKUP(B224,description!A:B,2,FALSE),"")</f>
        <v>ninein [Source:MGI Symbol;Acc:MGI:105108]</v>
      </c>
    </row>
    <row r="225" spans="1:8" x14ac:dyDescent="0.2">
      <c r="A225">
        <f>COUNTIF($B$1:B225,'C. Find'!$G$28)</f>
        <v>2</v>
      </c>
      <c r="B225" t="s">
        <v>201</v>
      </c>
      <c r="C225" t="s">
        <v>202</v>
      </c>
      <c r="D225" t="s">
        <v>174</v>
      </c>
      <c r="E225" t="s">
        <v>28</v>
      </c>
      <c r="F225">
        <v>-13.105</v>
      </c>
      <c r="G225" s="1" t="s">
        <v>5</v>
      </c>
      <c r="H225" t="str">
        <f>IFERROR(VLOOKUP(B225,description!A:B,2,FALSE),"")</f>
        <v>ninein [Source:MGI Symbol;Acc:MGI:105108]</v>
      </c>
    </row>
    <row r="226" spans="1:8" x14ac:dyDescent="0.2">
      <c r="A226">
        <f>COUNTIF($B$1:B226,'C. Find'!$G$28)</f>
        <v>2</v>
      </c>
      <c r="B226" t="s">
        <v>135</v>
      </c>
      <c r="C226" t="s">
        <v>418</v>
      </c>
      <c r="D226" t="s">
        <v>1036</v>
      </c>
      <c r="E226" t="s">
        <v>20</v>
      </c>
      <c r="F226">
        <v>15.3</v>
      </c>
      <c r="G226" s="2" t="s">
        <v>352</v>
      </c>
      <c r="H226" t="str">
        <f>IFERROR(VLOOKUP(B226,description!A:B,2,FALSE),"")</f>
        <v>NOP56 ribonucleoprotein [Source:MGI Symbol;Acc:MGI:1914384]</v>
      </c>
    </row>
    <row r="227" spans="1:8" x14ac:dyDescent="0.2">
      <c r="A227">
        <f>COUNTIF($B$1:B227,'C. Find'!$G$28)</f>
        <v>2</v>
      </c>
      <c r="B227" t="s">
        <v>135</v>
      </c>
      <c r="C227" t="s">
        <v>136</v>
      </c>
      <c r="D227" t="s">
        <v>1036</v>
      </c>
      <c r="E227" t="s">
        <v>20</v>
      </c>
      <c r="F227">
        <v>-15.335000000000001</v>
      </c>
      <c r="G227" s="1" t="s">
        <v>5</v>
      </c>
      <c r="H227" t="str">
        <f>IFERROR(VLOOKUP(B227,description!A:B,2,FALSE),"")</f>
        <v>NOP56 ribonucleoprotein [Source:MGI Symbol;Acc:MGI:1914384]</v>
      </c>
    </row>
    <row r="228" spans="1:8" x14ac:dyDescent="0.2">
      <c r="A228">
        <f>COUNTIF($B$1:B228,'C. Find'!$G$28)</f>
        <v>2</v>
      </c>
      <c r="B228" t="s">
        <v>35</v>
      </c>
      <c r="C228" t="s">
        <v>502</v>
      </c>
      <c r="D228" t="s">
        <v>1035</v>
      </c>
      <c r="E228" t="s">
        <v>11</v>
      </c>
      <c r="F228">
        <v>13.09</v>
      </c>
      <c r="G228" s="2" t="s">
        <v>352</v>
      </c>
      <c r="H228" t="str">
        <f>IFERROR(VLOOKUP(B228,description!A:B,2,FALSE),"")</f>
        <v>nephrosis 1, nephrin [Source:MGI Symbol;Acc:MGI:1859637]</v>
      </c>
    </row>
    <row r="229" spans="1:8" x14ac:dyDescent="0.2">
      <c r="A229">
        <f>COUNTIF($B$1:B229,'C. Find'!$G$28)</f>
        <v>2</v>
      </c>
      <c r="B229" t="s">
        <v>35</v>
      </c>
      <c r="C229" t="s">
        <v>36</v>
      </c>
      <c r="D229" t="s">
        <v>1034</v>
      </c>
      <c r="E229" t="s">
        <v>11</v>
      </c>
      <c r="F229">
        <v>-18.055</v>
      </c>
      <c r="G229" s="1" t="s">
        <v>5</v>
      </c>
      <c r="H229" t="str">
        <f>IFERROR(VLOOKUP(B229,description!A:B,2,FALSE),"")</f>
        <v>nephrosis 1, nephrin [Source:MGI Symbol;Acc:MGI:1859637]</v>
      </c>
    </row>
    <row r="230" spans="1:8" x14ac:dyDescent="0.2">
      <c r="A230">
        <f>COUNTIF($B$1:B230,'C. Find'!$G$28)</f>
        <v>2</v>
      </c>
      <c r="B230" t="s">
        <v>92</v>
      </c>
      <c r="C230" t="s">
        <v>400</v>
      </c>
      <c r="D230" t="s">
        <v>1034</v>
      </c>
      <c r="E230" t="s">
        <v>31</v>
      </c>
      <c r="F230">
        <v>10.355</v>
      </c>
      <c r="G230" s="2" t="s">
        <v>352</v>
      </c>
      <c r="H230" t="str">
        <f>IFERROR(VLOOKUP(B230,description!A:B,2,FALSE),"")</f>
        <v>period circadian clock 3 [Source:MGI Symbol;Acc:MGI:1277134]</v>
      </c>
    </row>
    <row r="231" spans="1:8" x14ac:dyDescent="0.2">
      <c r="A231">
        <f>COUNTIF($B$1:B231,'C. Find'!$G$28)</f>
        <v>2</v>
      </c>
      <c r="B231" t="s">
        <v>92</v>
      </c>
      <c r="C231" t="s">
        <v>521</v>
      </c>
      <c r="D231" t="s">
        <v>1035</v>
      </c>
      <c r="E231" t="s">
        <v>31</v>
      </c>
      <c r="F231">
        <v>10.525</v>
      </c>
      <c r="G231" s="2" t="s">
        <v>352</v>
      </c>
      <c r="H231" t="str">
        <f>IFERROR(VLOOKUP(B231,description!A:B,2,FALSE),"")</f>
        <v>period circadian clock 3 [Source:MGI Symbol;Acc:MGI:1277134]</v>
      </c>
    </row>
    <row r="232" spans="1:8" x14ac:dyDescent="0.2">
      <c r="A232">
        <f>COUNTIF($B$1:B232,'C. Find'!$G$28)</f>
        <v>2</v>
      </c>
      <c r="B232" t="s">
        <v>92</v>
      </c>
      <c r="C232" t="s">
        <v>93</v>
      </c>
      <c r="D232" t="s">
        <v>1034</v>
      </c>
      <c r="E232" t="s">
        <v>31</v>
      </c>
      <c r="F232">
        <v>-10.185</v>
      </c>
      <c r="G232" s="1" t="s">
        <v>5</v>
      </c>
      <c r="H232" t="str">
        <f>IFERROR(VLOOKUP(B232,description!A:B,2,FALSE),"")</f>
        <v>period circadian clock 3 [Source:MGI Symbol;Acc:MGI:1277134]</v>
      </c>
    </row>
    <row r="233" spans="1:8" x14ac:dyDescent="0.2">
      <c r="A233">
        <f>COUNTIF($B$1:B233,'C. Find'!$G$28)</f>
        <v>2</v>
      </c>
      <c r="B233" t="s">
        <v>92</v>
      </c>
      <c r="C233" t="s">
        <v>275</v>
      </c>
      <c r="D233" t="s">
        <v>1035</v>
      </c>
      <c r="E233" t="s">
        <v>31</v>
      </c>
      <c r="F233">
        <v>-15.395</v>
      </c>
      <c r="G233" s="1" t="s">
        <v>5</v>
      </c>
      <c r="H233" t="str">
        <f>IFERROR(VLOOKUP(B233,description!A:B,2,FALSE),"")</f>
        <v>period circadian clock 3 [Source:MGI Symbol;Acc:MGI:1277134]</v>
      </c>
    </row>
    <row r="234" spans="1:8" x14ac:dyDescent="0.2">
      <c r="A234">
        <f>COUNTIF($B$1:B234,'C. Find'!$G$28)</f>
        <v>2</v>
      </c>
      <c r="B234" t="s">
        <v>92</v>
      </c>
      <c r="C234" t="s">
        <v>327</v>
      </c>
      <c r="D234" t="s">
        <v>1035</v>
      </c>
      <c r="E234" t="s">
        <v>31</v>
      </c>
      <c r="F234">
        <v>-10.89</v>
      </c>
      <c r="G234" s="1" t="s">
        <v>5</v>
      </c>
      <c r="H234" t="str">
        <f>IFERROR(VLOOKUP(B234,description!A:B,2,FALSE),"")</f>
        <v>period circadian clock 3 [Source:MGI Symbol;Acc:MGI:1277134]</v>
      </c>
    </row>
    <row r="235" spans="1:8" x14ac:dyDescent="0.2">
      <c r="A235">
        <f>COUNTIF($B$1:B235,'C. Find'!$G$28)</f>
        <v>2</v>
      </c>
      <c r="B235" t="s">
        <v>334</v>
      </c>
      <c r="C235" t="s">
        <v>384</v>
      </c>
      <c r="D235" t="s">
        <v>1034</v>
      </c>
      <c r="E235" t="s">
        <v>11</v>
      </c>
      <c r="F235">
        <v>12.414999999999999</v>
      </c>
      <c r="G235" s="2" t="s">
        <v>352</v>
      </c>
      <c r="H235" t="str">
        <f>IFERROR(VLOOKUP(B235,description!A:B,2,FALSE),"")</f>
        <v>phosphorylase kinase, gamma 2 (testis) [Source:MGI Symbol;Acc:MGI:1916211]</v>
      </c>
    </row>
    <row r="236" spans="1:8" x14ac:dyDescent="0.2">
      <c r="A236">
        <f>COUNTIF($B$1:B236,'C. Find'!$G$28)</f>
        <v>2</v>
      </c>
      <c r="B236" t="s">
        <v>334</v>
      </c>
      <c r="C236" t="s">
        <v>335</v>
      </c>
      <c r="D236" t="s">
        <v>1035</v>
      </c>
      <c r="E236" t="s">
        <v>11</v>
      </c>
      <c r="F236">
        <v>-10.365</v>
      </c>
      <c r="G236" s="1" t="s">
        <v>5</v>
      </c>
      <c r="H236" t="str">
        <f>IFERROR(VLOOKUP(B236,description!A:B,2,FALSE),"")</f>
        <v>phosphorylase kinase, gamma 2 (testis) [Source:MGI Symbol;Acc:MGI:1916211]</v>
      </c>
    </row>
    <row r="237" spans="1:8" x14ac:dyDescent="0.2">
      <c r="A237">
        <f>COUNTIF($B$1:B237,'C. Find'!$G$28)</f>
        <v>2</v>
      </c>
      <c r="B237" t="s">
        <v>137</v>
      </c>
      <c r="C237" t="s">
        <v>368</v>
      </c>
      <c r="D237" t="s">
        <v>1034</v>
      </c>
      <c r="E237" t="s">
        <v>71</v>
      </c>
      <c r="F237">
        <v>15.255000000000001</v>
      </c>
      <c r="G237" s="2" t="s">
        <v>352</v>
      </c>
      <c r="H237" t="str">
        <f>IFERROR(VLOOKUP(B237,description!A:B,2,FALSE),"")</f>
        <v>phosphatidylinositol 4-kinase alpha [Source:MGI Symbol;Acc:MGI:2448506]</v>
      </c>
    </row>
    <row r="238" spans="1:8" x14ac:dyDescent="0.2">
      <c r="A238">
        <f>COUNTIF($B$1:B238,'C. Find'!$G$28)</f>
        <v>2</v>
      </c>
      <c r="B238" t="s">
        <v>137</v>
      </c>
      <c r="C238" t="s">
        <v>138</v>
      </c>
      <c r="D238" t="s">
        <v>1036</v>
      </c>
      <c r="E238" t="s">
        <v>71</v>
      </c>
      <c r="F238">
        <v>-15.255000000000001</v>
      </c>
      <c r="G238" s="1" t="s">
        <v>5</v>
      </c>
      <c r="H238" t="str">
        <f>IFERROR(VLOOKUP(B238,description!A:B,2,FALSE),"")</f>
        <v>phosphatidylinositol 4-kinase alpha [Source:MGI Symbol;Acc:MGI:2448506]</v>
      </c>
    </row>
    <row r="239" spans="1:8" x14ac:dyDescent="0.2">
      <c r="A239">
        <f>COUNTIF($B$1:B239,'C. Find'!$G$28)</f>
        <v>2</v>
      </c>
      <c r="B239" t="s">
        <v>84</v>
      </c>
      <c r="C239" t="s">
        <v>528</v>
      </c>
      <c r="D239" t="s">
        <v>1035</v>
      </c>
      <c r="E239" t="s">
        <v>25</v>
      </c>
      <c r="F239">
        <v>10.18</v>
      </c>
      <c r="G239" s="2" t="s">
        <v>352</v>
      </c>
      <c r="H239" t="str">
        <f>IFERROR(VLOOKUP(B239,description!A:B,2,FALSE),"")</f>
        <v>PIF1 5'-to-3' DNA helicase [Source:MGI Symbol;Acc:MGI:2143057]</v>
      </c>
    </row>
    <row r="240" spans="1:8" x14ac:dyDescent="0.2">
      <c r="A240">
        <f>COUNTIF($B$1:B240,'C. Find'!$G$28)</f>
        <v>2</v>
      </c>
      <c r="B240" t="s">
        <v>84</v>
      </c>
      <c r="C240" t="s">
        <v>85</v>
      </c>
      <c r="D240" t="s">
        <v>1034</v>
      </c>
      <c r="E240" t="s">
        <v>25</v>
      </c>
      <c r="F240">
        <v>-10.715</v>
      </c>
      <c r="G240" s="1" t="s">
        <v>5</v>
      </c>
      <c r="H240" t="str">
        <f>IFERROR(VLOOKUP(B240,description!A:B,2,FALSE),"")</f>
        <v>PIF1 5'-to-3' DNA helicase [Source:MGI Symbol;Acc:MGI:2143057]</v>
      </c>
    </row>
    <row r="241" spans="1:8" x14ac:dyDescent="0.2">
      <c r="A241">
        <f>COUNTIF($B$1:B241,'C. Find'!$G$28)</f>
        <v>2</v>
      </c>
      <c r="B241" t="s">
        <v>220</v>
      </c>
      <c r="C241" t="s">
        <v>529</v>
      </c>
      <c r="D241" t="s">
        <v>1035</v>
      </c>
      <c r="E241" t="s">
        <v>17</v>
      </c>
      <c r="F241">
        <v>10.01</v>
      </c>
      <c r="G241" s="2" t="s">
        <v>352</v>
      </c>
      <c r="H241" t="str">
        <f>IFERROR(VLOOKUP(B241,description!A:B,2,FALSE),"")</f>
        <v>phosphatidylinositol-4-phosphate 3-kinase catalytic subunit type 2 beta [Source:MGI Symbol;Acc:MGI:2685045]</v>
      </c>
    </row>
    <row r="242" spans="1:8" x14ac:dyDescent="0.2">
      <c r="A242">
        <f>COUNTIF($B$1:B242,'C. Find'!$G$28)</f>
        <v>2</v>
      </c>
      <c r="B242" t="s">
        <v>220</v>
      </c>
      <c r="C242" t="s">
        <v>221</v>
      </c>
      <c r="D242" t="s">
        <v>1037</v>
      </c>
      <c r="E242" t="s">
        <v>17</v>
      </c>
      <c r="F242">
        <v>-11.605</v>
      </c>
      <c r="G242" s="1" t="s">
        <v>5</v>
      </c>
      <c r="H242" t="str">
        <f>IFERROR(VLOOKUP(B242,description!A:B,2,FALSE),"")</f>
        <v>phosphatidylinositol-4-phosphate 3-kinase catalytic subunit type 2 beta [Source:MGI Symbol;Acc:MGI:2685045]</v>
      </c>
    </row>
    <row r="243" spans="1:8" x14ac:dyDescent="0.2">
      <c r="A243">
        <f>COUNTIF($B$1:B243,'C. Find'!$G$28)</f>
        <v>2</v>
      </c>
      <c r="B243" t="s">
        <v>220</v>
      </c>
      <c r="C243" t="s">
        <v>237</v>
      </c>
      <c r="D243" t="s">
        <v>1037</v>
      </c>
      <c r="E243" t="s">
        <v>17</v>
      </c>
      <c r="F243">
        <v>-10.994999999999999</v>
      </c>
      <c r="G243" s="1" t="s">
        <v>5</v>
      </c>
      <c r="H243" t="str">
        <f>IFERROR(VLOOKUP(B243,description!A:B,2,FALSE),"")</f>
        <v>phosphatidylinositol-4-phosphate 3-kinase catalytic subunit type 2 beta [Source:MGI Symbol;Acc:MGI:2685045]</v>
      </c>
    </row>
    <row r="244" spans="1:8" x14ac:dyDescent="0.2">
      <c r="A244">
        <f>COUNTIF($B$1:B244,'C. Find'!$G$28)</f>
        <v>2</v>
      </c>
      <c r="B244" t="s">
        <v>69</v>
      </c>
      <c r="C244" t="s">
        <v>381</v>
      </c>
      <c r="D244" t="s">
        <v>1034</v>
      </c>
      <c r="E244" t="s">
        <v>71</v>
      </c>
      <c r="F244">
        <v>12.775</v>
      </c>
      <c r="G244" s="2" t="s">
        <v>352</v>
      </c>
      <c r="H244" t="str">
        <f>IFERROR(VLOOKUP(B244,description!A:B,2,FALSE),"")</f>
        <v>protein O-glucosyltransferase 1 [Source:MGI Symbol;Acc:MGI:2444232]</v>
      </c>
    </row>
    <row r="245" spans="1:8" x14ac:dyDescent="0.2">
      <c r="A245">
        <f>COUNTIF($B$1:B245,'C. Find'!$G$28)</f>
        <v>2</v>
      </c>
      <c r="B245" t="s">
        <v>69</v>
      </c>
      <c r="C245" t="s">
        <v>70</v>
      </c>
      <c r="D245" t="s">
        <v>1034</v>
      </c>
      <c r="E245" t="s">
        <v>71</v>
      </c>
      <c r="F245">
        <v>-12.06</v>
      </c>
      <c r="G245" s="1" t="s">
        <v>5</v>
      </c>
      <c r="H245" t="str">
        <f>IFERROR(VLOOKUP(B245,description!A:B,2,FALSE),"")</f>
        <v>protein O-glucosyltransferase 1 [Source:MGI Symbol;Acc:MGI:2444232]</v>
      </c>
    </row>
    <row r="246" spans="1:8" x14ac:dyDescent="0.2">
      <c r="A246">
        <f>COUNTIF($B$1:B246,'C. Find'!$G$28)</f>
        <v>2</v>
      </c>
      <c r="B246" t="s">
        <v>54</v>
      </c>
      <c r="C246" t="s">
        <v>420</v>
      </c>
      <c r="D246" t="s">
        <v>1036</v>
      </c>
      <c r="E246" t="s">
        <v>56</v>
      </c>
      <c r="F246">
        <v>15.135</v>
      </c>
      <c r="G246" s="2" t="s">
        <v>352</v>
      </c>
      <c r="H246" t="str">
        <f>IFERROR(VLOOKUP(B246,description!A:B,2,FALSE),"")</f>
        <v>polymerase (DNA directed), mu [Source:MGI Symbol;Acc:MGI:1860191]</v>
      </c>
    </row>
    <row r="247" spans="1:8" x14ac:dyDescent="0.2">
      <c r="A247">
        <f>COUNTIF($B$1:B247,'C. Find'!$G$28)</f>
        <v>2</v>
      </c>
      <c r="B247" t="s">
        <v>54</v>
      </c>
      <c r="C247" t="s">
        <v>55</v>
      </c>
      <c r="D247" t="s">
        <v>1034</v>
      </c>
      <c r="E247" t="s">
        <v>56</v>
      </c>
      <c r="F247">
        <v>-15.34</v>
      </c>
      <c r="G247" s="1" t="s">
        <v>5</v>
      </c>
      <c r="H247" t="str">
        <f>IFERROR(VLOOKUP(B247,description!A:B,2,FALSE),"")</f>
        <v>polymerase (DNA directed), mu [Source:MGI Symbol;Acc:MGI:1860191]</v>
      </c>
    </row>
    <row r="248" spans="1:8" x14ac:dyDescent="0.2">
      <c r="A248">
        <f>COUNTIF($B$1:B248,'C. Find'!$G$28)</f>
        <v>2</v>
      </c>
      <c r="B248" t="s">
        <v>54</v>
      </c>
      <c r="C248" t="s">
        <v>234</v>
      </c>
      <c r="D248" t="s">
        <v>174</v>
      </c>
      <c r="E248" t="s">
        <v>56</v>
      </c>
      <c r="F248">
        <v>-11.1</v>
      </c>
      <c r="G248" s="1" t="s">
        <v>5</v>
      </c>
      <c r="H248" t="str">
        <f>IFERROR(VLOOKUP(B248,description!A:B,2,FALSE),"")</f>
        <v>polymerase (DNA directed), mu [Source:MGI Symbol;Acc:MGI:1860191]</v>
      </c>
    </row>
    <row r="249" spans="1:8" x14ac:dyDescent="0.2">
      <c r="A249">
        <f>COUNTIF($B$1:B249,'C. Find'!$G$28)</f>
        <v>2</v>
      </c>
      <c r="B249" t="s">
        <v>259</v>
      </c>
      <c r="C249" t="s">
        <v>513</v>
      </c>
      <c r="D249" t="s">
        <v>1035</v>
      </c>
      <c r="E249" t="s">
        <v>11</v>
      </c>
      <c r="F249">
        <v>11.055</v>
      </c>
      <c r="G249" s="2" t="s">
        <v>352</v>
      </c>
      <c r="H249" t="str">
        <f>IFERROR(VLOOKUP(B249,description!A:B,2,FALSE),"")</f>
        <v>proline-rich transmembrane protein 2 [Source:MGI Symbol;Acc:MGI:1916267]</v>
      </c>
    </row>
    <row r="250" spans="1:8" x14ac:dyDescent="0.2">
      <c r="A250">
        <f>COUNTIF($B$1:B250,'C. Find'!$G$28)</f>
        <v>2</v>
      </c>
      <c r="B250" t="s">
        <v>259</v>
      </c>
      <c r="C250" t="s">
        <v>260</v>
      </c>
      <c r="D250" t="s">
        <v>1035</v>
      </c>
      <c r="E250" t="s">
        <v>11</v>
      </c>
      <c r="F250">
        <v>-21.934999999999999</v>
      </c>
      <c r="G250" s="1" t="s">
        <v>5</v>
      </c>
      <c r="H250" t="str">
        <f>IFERROR(VLOOKUP(B250,description!A:B,2,FALSE),"")</f>
        <v>proline-rich transmembrane protein 2 [Source:MGI Symbol;Acc:MGI:1916267]</v>
      </c>
    </row>
    <row r="251" spans="1:8" x14ac:dyDescent="0.2">
      <c r="A251">
        <f>COUNTIF($B$1:B251,'C. Find'!$G$28)</f>
        <v>2</v>
      </c>
      <c r="B251" t="s">
        <v>47</v>
      </c>
      <c r="C251" t="s">
        <v>398</v>
      </c>
      <c r="D251" t="s">
        <v>1034</v>
      </c>
      <c r="E251" t="s">
        <v>17</v>
      </c>
      <c r="F251">
        <v>10.625</v>
      </c>
      <c r="G251" s="2" t="s">
        <v>352</v>
      </c>
      <c r="H251" t="str">
        <f>IFERROR(VLOOKUP(B251,description!A:B,2,FALSE),"")</f>
        <v>prothymosin alpha [Source:MGI Symbol;Acc:MGI:97803]</v>
      </c>
    </row>
    <row r="252" spans="1:8" x14ac:dyDescent="0.2">
      <c r="A252">
        <f>COUNTIF($B$1:B252,'C. Find'!$G$28)</f>
        <v>2</v>
      </c>
      <c r="B252" t="s">
        <v>47</v>
      </c>
      <c r="C252" t="s">
        <v>48</v>
      </c>
      <c r="D252" t="s">
        <v>1034</v>
      </c>
      <c r="E252" t="s">
        <v>17</v>
      </c>
      <c r="F252">
        <v>-16.225000000000001</v>
      </c>
      <c r="G252" s="1" t="s">
        <v>5</v>
      </c>
      <c r="H252" t="str">
        <f>IFERROR(VLOOKUP(B252,description!A:B,2,FALSE),"")</f>
        <v>prothymosin alpha [Source:MGI Symbol;Acc:MGI:97803]</v>
      </c>
    </row>
    <row r="253" spans="1:8" x14ac:dyDescent="0.2">
      <c r="A253">
        <f>COUNTIF($B$1:B253,'C. Find'!$G$28)</f>
        <v>2</v>
      </c>
      <c r="B253" t="s">
        <v>238</v>
      </c>
      <c r="C253" t="s">
        <v>512</v>
      </c>
      <c r="D253" t="s">
        <v>1035</v>
      </c>
      <c r="E253" t="s">
        <v>17</v>
      </c>
      <c r="F253">
        <v>11.32</v>
      </c>
      <c r="G253" s="2" t="s">
        <v>352</v>
      </c>
      <c r="H253" t="str">
        <f>IFERROR(VLOOKUP(B253,description!A:B,2,FALSE),"")</f>
        <v>protein tyrosine phosphatase, receptor type, V [Source:MGI Symbol;Acc:MGI:108027]</v>
      </c>
    </row>
    <row r="254" spans="1:8" x14ac:dyDescent="0.2">
      <c r="A254">
        <f>COUNTIF($B$1:B254,'C. Find'!$G$28)</f>
        <v>2</v>
      </c>
      <c r="B254" t="s">
        <v>238</v>
      </c>
      <c r="C254" t="s">
        <v>482</v>
      </c>
      <c r="D254" t="s">
        <v>1035</v>
      </c>
      <c r="E254" t="s">
        <v>17</v>
      </c>
      <c r="F254">
        <v>25.035</v>
      </c>
      <c r="G254" s="2" t="s">
        <v>352</v>
      </c>
      <c r="H254" t="str">
        <f>IFERROR(VLOOKUP(B254,description!A:B,2,FALSE),"")</f>
        <v>protein tyrosine phosphatase, receptor type, V [Source:MGI Symbol;Acc:MGI:108027]</v>
      </c>
    </row>
    <row r="255" spans="1:8" x14ac:dyDescent="0.2">
      <c r="A255">
        <f>COUNTIF($B$1:B255,'C. Find'!$G$28)</f>
        <v>2</v>
      </c>
      <c r="B255" t="s">
        <v>238</v>
      </c>
      <c r="C255" t="s">
        <v>495</v>
      </c>
      <c r="D255" t="s">
        <v>1035</v>
      </c>
      <c r="E255" t="s">
        <v>17</v>
      </c>
      <c r="F255">
        <v>14.2</v>
      </c>
      <c r="G255" s="2" t="s">
        <v>352</v>
      </c>
      <c r="H255" t="str">
        <f>IFERROR(VLOOKUP(B255,description!A:B,2,FALSE),"")</f>
        <v>protein tyrosine phosphatase, receptor type, V [Source:MGI Symbol;Acc:MGI:108027]</v>
      </c>
    </row>
    <row r="256" spans="1:8" x14ac:dyDescent="0.2">
      <c r="A256">
        <f>COUNTIF($B$1:B256,'C. Find'!$G$28)</f>
        <v>2</v>
      </c>
      <c r="B256" t="s">
        <v>238</v>
      </c>
      <c r="C256" t="s">
        <v>517</v>
      </c>
      <c r="D256" t="s">
        <v>1035</v>
      </c>
      <c r="E256" t="s">
        <v>17</v>
      </c>
      <c r="F256">
        <v>10.635</v>
      </c>
      <c r="G256" s="2" t="s">
        <v>352</v>
      </c>
      <c r="H256" t="str">
        <f>IFERROR(VLOOKUP(B256,description!A:B,2,FALSE),"")</f>
        <v>protein tyrosine phosphatase, receptor type, V [Source:MGI Symbol;Acc:MGI:108027]</v>
      </c>
    </row>
    <row r="257" spans="1:8" x14ac:dyDescent="0.2">
      <c r="A257">
        <f>COUNTIF($B$1:B257,'C. Find'!$G$28)</f>
        <v>2</v>
      </c>
      <c r="B257" t="s">
        <v>238</v>
      </c>
      <c r="C257" t="s">
        <v>491</v>
      </c>
      <c r="D257" t="s">
        <v>1035</v>
      </c>
      <c r="E257" t="s">
        <v>17</v>
      </c>
      <c r="F257">
        <v>14.48</v>
      </c>
      <c r="G257" s="2" t="s">
        <v>352</v>
      </c>
      <c r="H257" t="str">
        <f>IFERROR(VLOOKUP(B257,description!A:B,2,FALSE),"")</f>
        <v>protein tyrosine phosphatase, receptor type, V [Source:MGI Symbol;Acc:MGI:108027]</v>
      </c>
    </row>
    <row r="258" spans="1:8" x14ac:dyDescent="0.2">
      <c r="A258">
        <f>COUNTIF($B$1:B258,'C. Find'!$G$28)</f>
        <v>2</v>
      </c>
      <c r="B258" t="s">
        <v>238</v>
      </c>
      <c r="C258" t="s">
        <v>239</v>
      </c>
      <c r="D258" t="s">
        <v>1037</v>
      </c>
      <c r="E258" t="s">
        <v>17</v>
      </c>
      <c r="F258">
        <v>-10.975</v>
      </c>
      <c r="G258" s="1" t="s">
        <v>5</v>
      </c>
      <c r="H258" t="str">
        <f>IFERROR(VLOOKUP(B258,description!A:B,2,FALSE),"")</f>
        <v>protein tyrosine phosphatase, receptor type, V [Source:MGI Symbol;Acc:MGI:108027]</v>
      </c>
    </row>
    <row r="259" spans="1:8" x14ac:dyDescent="0.2">
      <c r="A259">
        <f>COUNTIF($B$1:B259,'C. Find'!$G$28)</f>
        <v>2</v>
      </c>
      <c r="B259" t="s">
        <v>228</v>
      </c>
      <c r="C259" t="s">
        <v>493</v>
      </c>
      <c r="D259" t="s">
        <v>1035</v>
      </c>
      <c r="E259" t="s">
        <v>20</v>
      </c>
      <c r="F259">
        <v>14.24</v>
      </c>
      <c r="G259" s="2" t="s">
        <v>352</v>
      </c>
      <c r="H259" t="str">
        <f>IFERROR(VLOOKUP(B259,description!A:B,2,FALSE),"")</f>
        <v>Ral GEF with PH domain and SH3 binding motif 1 [Source:MGI Symbol;Acc:MGI:1922008]</v>
      </c>
    </row>
    <row r="260" spans="1:8" x14ac:dyDescent="0.2">
      <c r="A260">
        <f>COUNTIF($B$1:B260,'C. Find'!$G$28)</f>
        <v>2</v>
      </c>
      <c r="B260" t="s">
        <v>228</v>
      </c>
      <c r="C260" t="s">
        <v>229</v>
      </c>
      <c r="D260" t="s">
        <v>1037</v>
      </c>
      <c r="E260" t="s">
        <v>20</v>
      </c>
      <c r="F260">
        <v>-11.35</v>
      </c>
      <c r="G260" s="1" t="s">
        <v>5</v>
      </c>
      <c r="H260" t="str">
        <f>IFERROR(VLOOKUP(B260,description!A:B,2,FALSE),"")</f>
        <v>Ral GEF with PH domain and SH3 binding motif 1 [Source:MGI Symbol;Acc:MGI:1922008]</v>
      </c>
    </row>
    <row r="261" spans="1:8" x14ac:dyDescent="0.2">
      <c r="A261">
        <f>COUNTIF($B$1:B261,'C. Find'!$G$28)</f>
        <v>2</v>
      </c>
      <c r="B261" t="s">
        <v>52</v>
      </c>
      <c r="C261" t="s">
        <v>472</v>
      </c>
      <c r="D261" t="s">
        <v>174</v>
      </c>
      <c r="E261" t="s">
        <v>17</v>
      </c>
      <c r="F261">
        <v>11.565</v>
      </c>
      <c r="G261" s="2" t="s">
        <v>352</v>
      </c>
      <c r="H261" t="str">
        <f>IFERROR(VLOOKUP(B261,description!A:B,2,FALSE),"")</f>
        <v>RAS protein activator like 2 [Source:MGI Symbol;Acc:MGI:2443881]</v>
      </c>
    </row>
    <row r="262" spans="1:8" x14ac:dyDescent="0.2">
      <c r="A262">
        <f>COUNTIF($B$1:B262,'C. Find'!$G$28)</f>
        <v>2</v>
      </c>
      <c r="B262" t="s">
        <v>52</v>
      </c>
      <c r="C262" t="s">
        <v>53</v>
      </c>
      <c r="D262" t="s">
        <v>1034</v>
      </c>
      <c r="E262" t="s">
        <v>17</v>
      </c>
      <c r="F262">
        <v>-15.585000000000001</v>
      </c>
      <c r="G262" s="1" t="s">
        <v>5</v>
      </c>
      <c r="H262" t="str">
        <f>IFERROR(VLOOKUP(B262,description!A:B,2,FALSE),"")</f>
        <v>RAS protein activator like 2 [Source:MGI Symbol;Acc:MGI:2443881]</v>
      </c>
    </row>
    <row r="263" spans="1:8" x14ac:dyDescent="0.2">
      <c r="A263">
        <f>COUNTIF($B$1:B263,'C. Find'!$G$28)</f>
        <v>2</v>
      </c>
      <c r="B263" t="s">
        <v>273</v>
      </c>
      <c r="C263" t="s">
        <v>366</v>
      </c>
      <c r="D263" t="s">
        <v>1034</v>
      </c>
      <c r="E263" t="s">
        <v>51</v>
      </c>
      <c r="F263">
        <v>15.9</v>
      </c>
      <c r="G263" s="2" t="s">
        <v>352</v>
      </c>
      <c r="H263" t="str">
        <f>IFERROR(VLOOKUP(B263,description!A:B,2,FALSE),"")</f>
        <v>RNA binding motif protein 33 [Source:MGI Symbol;Acc:MGI:1919670]</v>
      </c>
    </row>
    <row r="264" spans="1:8" x14ac:dyDescent="0.2">
      <c r="A264">
        <f>COUNTIF($B$1:B264,'C. Find'!$G$28)</f>
        <v>2</v>
      </c>
      <c r="B264" t="s">
        <v>273</v>
      </c>
      <c r="C264" t="s">
        <v>274</v>
      </c>
      <c r="D264" t="s">
        <v>1035</v>
      </c>
      <c r="E264" t="s">
        <v>51</v>
      </c>
      <c r="F264">
        <v>-15.545</v>
      </c>
      <c r="G264" s="1" t="s">
        <v>5</v>
      </c>
      <c r="H264" t="str">
        <f>IFERROR(VLOOKUP(B264,description!A:B,2,FALSE),"")</f>
        <v>RNA binding motif protein 33 [Source:MGI Symbol;Acc:MGI:1919670]</v>
      </c>
    </row>
    <row r="265" spans="1:8" x14ac:dyDescent="0.2">
      <c r="A265">
        <f>COUNTIF($B$1:B265,'C. Find'!$G$28)</f>
        <v>2</v>
      </c>
      <c r="B265" t="s">
        <v>268</v>
      </c>
      <c r="C265" t="s">
        <v>483</v>
      </c>
      <c r="D265" t="s">
        <v>1035</v>
      </c>
      <c r="E265" t="s">
        <v>207</v>
      </c>
      <c r="F265">
        <v>23.27</v>
      </c>
      <c r="G265" s="2" t="s">
        <v>352</v>
      </c>
      <c r="H265" t="str">
        <f>IFERROR(VLOOKUP(B265,description!A:B,2,FALSE),"")</f>
        <v>RELT-like 2 [Source:MGI Symbol;Acc:MGI:1918044]</v>
      </c>
    </row>
    <row r="266" spans="1:8" x14ac:dyDescent="0.2">
      <c r="A266">
        <f>COUNTIF($B$1:B266,'C. Find'!$G$28)</f>
        <v>2</v>
      </c>
      <c r="B266" t="s">
        <v>268</v>
      </c>
      <c r="C266" t="s">
        <v>486</v>
      </c>
      <c r="D266" t="s">
        <v>1035</v>
      </c>
      <c r="E266" t="s">
        <v>207</v>
      </c>
      <c r="F266">
        <v>15.32</v>
      </c>
      <c r="G266" s="2" t="s">
        <v>352</v>
      </c>
      <c r="H266" t="str">
        <f>IFERROR(VLOOKUP(B266,description!A:B,2,FALSE),"")</f>
        <v>RELT-like 2 [Source:MGI Symbol;Acc:MGI:1918044]</v>
      </c>
    </row>
    <row r="267" spans="1:8" x14ac:dyDescent="0.2">
      <c r="A267">
        <f>COUNTIF($B$1:B267,'C. Find'!$G$28)</f>
        <v>2</v>
      </c>
      <c r="B267" t="s">
        <v>268</v>
      </c>
      <c r="C267" t="s">
        <v>269</v>
      </c>
      <c r="D267" t="s">
        <v>1035</v>
      </c>
      <c r="E267" t="s">
        <v>207</v>
      </c>
      <c r="F267">
        <v>-15.654999999999999</v>
      </c>
      <c r="G267" s="1" t="s">
        <v>5</v>
      </c>
      <c r="H267" t="str">
        <f>IFERROR(VLOOKUP(B267,description!A:B,2,FALSE),"")</f>
        <v>RELT-like 2 [Source:MGI Symbol;Acc:MGI:1918044]</v>
      </c>
    </row>
    <row r="268" spans="1:8" x14ac:dyDescent="0.2">
      <c r="A268">
        <f>COUNTIF($B$1:B268,'C. Find'!$G$28)</f>
        <v>2</v>
      </c>
      <c r="B268" t="s">
        <v>266</v>
      </c>
      <c r="C268" t="s">
        <v>504</v>
      </c>
      <c r="D268" t="s">
        <v>1035</v>
      </c>
      <c r="E268" t="s">
        <v>4</v>
      </c>
      <c r="F268">
        <v>12.51</v>
      </c>
      <c r="G268" s="2" t="s">
        <v>352</v>
      </c>
      <c r="H268" t="str">
        <f>IFERROR(VLOOKUP(B268,description!A:B,2,FALSE),"")</f>
        <v>regulator of G-protein signaling 11 [Source:MGI Symbol;Acc:MGI:1354739]</v>
      </c>
    </row>
    <row r="269" spans="1:8" x14ac:dyDescent="0.2">
      <c r="A269">
        <f>COUNTIF($B$1:B269,'C. Find'!$G$28)</f>
        <v>2</v>
      </c>
      <c r="B269" t="s">
        <v>266</v>
      </c>
      <c r="C269" t="s">
        <v>267</v>
      </c>
      <c r="D269" t="s">
        <v>1035</v>
      </c>
      <c r="E269" t="s">
        <v>4</v>
      </c>
      <c r="F269">
        <v>-17.184999999999999</v>
      </c>
      <c r="G269" s="1" t="s">
        <v>5</v>
      </c>
      <c r="H269" t="str">
        <f>IFERROR(VLOOKUP(B269,description!A:B,2,FALSE),"")</f>
        <v>regulator of G-protein signaling 11 [Source:MGI Symbol;Acc:MGI:1354739]</v>
      </c>
    </row>
    <row r="270" spans="1:8" x14ac:dyDescent="0.2">
      <c r="A270">
        <f>COUNTIF($B$1:B270,'C. Find'!$G$28)</f>
        <v>2</v>
      </c>
      <c r="B270" t="s">
        <v>37</v>
      </c>
      <c r="C270" t="s">
        <v>496</v>
      </c>
      <c r="D270" t="s">
        <v>1035</v>
      </c>
      <c r="E270" t="s">
        <v>39</v>
      </c>
      <c r="F270">
        <v>14.08</v>
      </c>
      <c r="G270" s="2" t="s">
        <v>352</v>
      </c>
      <c r="H270" t="str">
        <f>IFERROR(VLOOKUP(B270,description!A:B,2,FALSE),"")</f>
        <v>rhophilin, Rho GTPase binding protein 1 [Source:MGI Symbol;Acc:MGI:1098783]</v>
      </c>
    </row>
    <row r="271" spans="1:8" x14ac:dyDescent="0.2">
      <c r="A271">
        <f>COUNTIF($B$1:B271,'C. Find'!$G$28)</f>
        <v>2</v>
      </c>
      <c r="B271" t="s">
        <v>37</v>
      </c>
      <c r="C271" t="s">
        <v>497</v>
      </c>
      <c r="D271" t="s">
        <v>1035</v>
      </c>
      <c r="E271" t="s">
        <v>39</v>
      </c>
      <c r="F271">
        <v>13.99</v>
      </c>
      <c r="G271" s="2" t="s">
        <v>352</v>
      </c>
      <c r="H271" t="str">
        <f>IFERROR(VLOOKUP(B271,description!A:B,2,FALSE),"")</f>
        <v>rhophilin, Rho GTPase binding protein 1 [Source:MGI Symbol;Acc:MGI:1098783]</v>
      </c>
    </row>
    <row r="272" spans="1:8" x14ac:dyDescent="0.2">
      <c r="A272">
        <f>COUNTIF($B$1:B272,'C. Find'!$G$28)</f>
        <v>2</v>
      </c>
      <c r="B272" t="s">
        <v>37</v>
      </c>
      <c r="C272" t="s">
        <v>38</v>
      </c>
      <c r="D272" t="s">
        <v>1034</v>
      </c>
      <c r="E272" t="s">
        <v>39</v>
      </c>
      <c r="F272">
        <v>-17.434999999999999</v>
      </c>
      <c r="G272" s="1" t="s">
        <v>5</v>
      </c>
      <c r="H272" t="str">
        <f>IFERROR(VLOOKUP(B272,description!A:B,2,FALSE),"")</f>
        <v>rhophilin, Rho GTPase binding protein 1 [Source:MGI Symbol;Acc:MGI:1098783]</v>
      </c>
    </row>
    <row r="273" spans="1:8" x14ac:dyDescent="0.2">
      <c r="A273">
        <f>COUNTIF($B$1:B273,'C. Find'!$G$28)</f>
        <v>2</v>
      </c>
      <c r="B273" t="s">
        <v>98</v>
      </c>
      <c r="C273" t="s">
        <v>435</v>
      </c>
      <c r="D273" t="s">
        <v>1036</v>
      </c>
      <c r="E273" t="s">
        <v>39</v>
      </c>
      <c r="F273">
        <v>11.785</v>
      </c>
      <c r="G273" s="2" t="s">
        <v>352</v>
      </c>
      <c r="H273" t="str">
        <f>IFERROR(VLOOKUP(B273,description!A:B,2,FALSE),"")</f>
        <v>ribosomal protein L37 [Source:MGI Symbol;Acc:MGI:1914531]</v>
      </c>
    </row>
    <row r="274" spans="1:8" x14ac:dyDescent="0.2">
      <c r="A274">
        <f>COUNTIF($B$1:B274,'C. Find'!$G$28)</f>
        <v>2</v>
      </c>
      <c r="B274" t="s">
        <v>98</v>
      </c>
      <c r="C274" t="s">
        <v>411</v>
      </c>
      <c r="D274" t="s">
        <v>1036</v>
      </c>
      <c r="E274" t="s">
        <v>39</v>
      </c>
      <c r="F274">
        <v>19.37</v>
      </c>
      <c r="G274" s="2" t="s">
        <v>352</v>
      </c>
      <c r="H274" t="str">
        <f>IFERROR(VLOOKUP(B274,description!A:B,2,FALSE),"")</f>
        <v>ribosomal protein L37 [Source:MGI Symbol;Acc:MGI:1914531]</v>
      </c>
    </row>
    <row r="275" spans="1:8" x14ac:dyDescent="0.2">
      <c r="A275">
        <f>COUNTIF($B$1:B275,'C. Find'!$G$28)</f>
        <v>2</v>
      </c>
      <c r="B275" t="s">
        <v>98</v>
      </c>
      <c r="C275" t="s">
        <v>99</v>
      </c>
      <c r="D275" t="s">
        <v>1036</v>
      </c>
      <c r="E275" t="s">
        <v>39</v>
      </c>
      <c r="F275">
        <v>-32.08</v>
      </c>
      <c r="G275" s="1" t="s">
        <v>5</v>
      </c>
      <c r="H275" t="str">
        <f>IFERROR(VLOOKUP(B275,description!A:B,2,FALSE),"")</f>
        <v>ribosomal protein L37 [Source:MGI Symbol;Acc:MGI:1914531]</v>
      </c>
    </row>
    <row r="276" spans="1:8" x14ac:dyDescent="0.2">
      <c r="A276">
        <f>COUNTIF($B$1:B276,'C. Find'!$G$28)</f>
        <v>2</v>
      </c>
      <c r="B276" t="s">
        <v>116</v>
      </c>
      <c r="C276" t="s">
        <v>412</v>
      </c>
      <c r="D276" t="s">
        <v>1036</v>
      </c>
      <c r="E276" t="s">
        <v>4</v>
      </c>
      <c r="F276">
        <v>19.234999999999999</v>
      </c>
      <c r="G276" s="2" t="s">
        <v>352</v>
      </c>
      <c r="H276" t="str">
        <f>IFERROR(VLOOKUP(B276,description!A:B,2,FALSE),"")</f>
        <v>ribosomal protein S18 [Source:MGI Symbol;Acc:MGI:98146]</v>
      </c>
    </row>
    <row r="277" spans="1:8" x14ac:dyDescent="0.2">
      <c r="A277">
        <f>COUNTIF($B$1:B277,'C. Find'!$G$28)</f>
        <v>2</v>
      </c>
      <c r="B277" t="s">
        <v>116</v>
      </c>
      <c r="C277" t="s">
        <v>117</v>
      </c>
      <c r="D277" t="s">
        <v>1036</v>
      </c>
      <c r="E277" t="s">
        <v>4</v>
      </c>
      <c r="F277">
        <v>-19.234999999999999</v>
      </c>
      <c r="G277" s="1" t="s">
        <v>5</v>
      </c>
      <c r="H277" t="str">
        <f>IFERROR(VLOOKUP(B277,description!A:B,2,FALSE),"")</f>
        <v>ribosomal protein S18 [Source:MGI Symbol;Acc:MGI:98146]</v>
      </c>
    </row>
    <row r="278" spans="1:8" x14ac:dyDescent="0.2">
      <c r="A278">
        <f>COUNTIF($B$1:B278,'C. Find'!$G$28)</f>
        <v>2</v>
      </c>
      <c r="B278" t="s">
        <v>145</v>
      </c>
      <c r="C278" t="s">
        <v>448</v>
      </c>
      <c r="D278" t="s">
        <v>1036</v>
      </c>
      <c r="E278" t="s">
        <v>126</v>
      </c>
      <c r="F278">
        <v>10.085000000000001</v>
      </c>
      <c r="G278" s="2" t="s">
        <v>352</v>
      </c>
      <c r="H278" t="str">
        <f>IFERROR(VLOOKUP(B278,description!A:B,2,FALSE),"")</f>
        <v/>
      </c>
    </row>
    <row r="279" spans="1:8" x14ac:dyDescent="0.2">
      <c r="A279">
        <f>COUNTIF($B$1:B279,'C. Find'!$G$28)</f>
        <v>2</v>
      </c>
      <c r="B279" t="s">
        <v>145</v>
      </c>
      <c r="C279" t="s">
        <v>430</v>
      </c>
      <c r="D279" t="s">
        <v>1036</v>
      </c>
      <c r="E279" t="s">
        <v>126</v>
      </c>
      <c r="F279">
        <v>12.455</v>
      </c>
      <c r="G279" s="2" t="s">
        <v>352</v>
      </c>
      <c r="H279" t="str">
        <f>IFERROR(VLOOKUP(B279,description!A:B,2,FALSE),"")</f>
        <v/>
      </c>
    </row>
    <row r="280" spans="1:8" x14ac:dyDescent="0.2">
      <c r="A280">
        <f>COUNTIF($B$1:B280,'C. Find'!$G$28)</f>
        <v>2</v>
      </c>
      <c r="B280" t="s">
        <v>145</v>
      </c>
      <c r="C280" t="s">
        <v>146</v>
      </c>
      <c r="D280" t="s">
        <v>1036</v>
      </c>
      <c r="E280" t="s">
        <v>126</v>
      </c>
      <c r="F280">
        <v>-13.195</v>
      </c>
      <c r="G280" s="1" t="s">
        <v>5</v>
      </c>
      <c r="H280" t="str">
        <f>IFERROR(VLOOKUP(B280,description!A:B,2,FALSE),"")</f>
        <v/>
      </c>
    </row>
    <row r="281" spans="1:8" x14ac:dyDescent="0.2">
      <c r="A281">
        <f>COUNTIF($B$1:B281,'C. Find'!$G$28)</f>
        <v>2</v>
      </c>
      <c r="B281" t="s">
        <v>2</v>
      </c>
      <c r="C281" t="s">
        <v>351</v>
      </c>
      <c r="D281" t="s">
        <v>1034</v>
      </c>
      <c r="E281" t="s">
        <v>4</v>
      </c>
      <c r="F281">
        <v>28.28</v>
      </c>
      <c r="G281" s="2" t="s">
        <v>352</v>
      </c>
      <c r="H281" t="str">
        <f>IFERROR(VLOOKUP(B281,description!A:B,2,FALSE),"")</f>
        <v>RNA pseudouridylate synthase domain containing 1 [Source:MGI Symbol;Acc:MGI:1919186]</v>
      </c>
    </row>
    <row r="282" spans="1:8" x14ac:dyDescent="0.2">
      <c r="A282">
        <f>COUNTIF($B$1:B282,'C. Find'!$G$28)</f>
        <v>2</v>
      </c>
      <c r="B282" t="s">
        <v>2</v>
      </c>
      <c r="C282" t="s">
        <v>489</v>
      </c>
      <c r="D282" t="s">
        <v>1035</v>
      </c>
      <c r="E282" t="s">
        <v>4</v>
      </c>
      <c r="F282">
        <v>14.795</v>
      </c>
      <c r="G282" s="2" t="s">
        <v>352</v>
      </c>
      <c r="H282" t="str">
        <f>IFERROR(VLOOKUP(B282,description!A:B,2,FALSE),"")</f>
        <v>RNA pseudouridylate synthase domain containing 1 [Source:MGI Symbol;Acc:MGI:1919186]</v>
      </c>
    </row>
    <row r="283" spans="1:8" x14ac:dyDescent="0.2">
      <c r="A283">
        <f>COUNTIF($B$1:B283,'C. Find'!$G$28)</f>
        <v>2</v>
      </c>
      <c r="B283" t="s">
        <v>2</v>
      </c>
      <c r="C283" t="s">
        <v>3</v>
      </c>
      <c r="D283" t="s">
        <v>1034</v>
      </c>
      <c r="E283" t="s">
        <v>4</v>
      </c>
      <c r="F283">
        <v>-45.125</v>
      </c>
      <c r="G283" s="1" t="s">
        <v>5</v>
      </c>
      <c r="H283" t="str">
        <f>IFERROR(VLOOKUP(B283,description!A:B,2,FALSE),"")</f>
        <v>RNA pseudouridylate synthase domain containing 1 [Source:MGI Symbol;Acc:MGI:1919186]</v>
      </c>
    </row>
    <row r="284" spans="1:8" x14ac:dyDescent="0.2">
      <c r="A284">
        <f>COUNTIF($B$1:B284,'C. Find'!$G$28)</f>
        <v>2</v>
      </c>
      <c r="B284" t="s">
        <v>186</v>
      </c>
      <c r="C284" t="s">
        <v>451</v>
      </c>
      <c r="D284" t="s">
        <v>174</v>
      </c>
      <c r="E284" t="s">
        <v>31</v>
      </c>
      <c r="F284">
        <v>20.625</v>
      </c>
      <c r="G284" s="2" t="s">
        <v>352</v>
      </c>
      <c r="H284" t="str">
        <f>IFERROR(VLOOKUP(B284,description!A:B,2,FALSE),"")</f>
        <v>runt-related transcription factor 1; translocated to, 1 (cyclin D-related) [Source:MGI Symbol;Acc:MGI:104793]</v>
      </c>
    </row>
    <row r="285" spans="1:8" x14ac:dyDescent="0.2">
      <c r="A285">
        <f>COUNTIF($B$1:B285,'C. Find'!$G$28)</f>
        <v>2</v>
      </c>
      <c r="B285" t="s">
        <v>186</v>
      </c>
      <c r="C285" t="s">
        <v>187</v>
      </c>
      <c r="D285" t="s">
        <v>1037</v>
      </c>
      <c r="E285" t="s">
        <v>31</v>
      </c>
      <c r="F285">
        <v>-16.63</v>
      </c>
      <c r="G285" s="1" t="s">
        <v>5</v>
      </c>
      <c r="H285" t="str">
        <f>IFERROR(VLOOKUP(B285,description!A:B,2,FALSE),"")</f>
        <v>runt-related transcription factor 1; translocated to, 1 (cyclin D-related) [Source:MGI Symbol;Acc:MGI:104793]</v>
      </c>
    </row>
    <row r="286" spans="1:8" x14ac:dyDescent="0.2">
      <c r="A286">
        <f>COUNTIF($B$1:B286,'C. Find'!$G$28)</f>
        <v>2</v>
      </c>
      <c r="B286" t="s">
        <v>61</v>
      </c>
      <c r="C286" t="s">
        <v>376</v>
      </c>
      <c r="D286" t="s">
        <v>1034</v>
      </c>
      <c r="E286" t="s">
        <v>11</v>
      </c>
      <c r="F286">
        <v>14.02</v>
      </c>
      <c r="G286" s="2" t="s">
        <v>352</v>
      </c>
      <c r="H286" t="str">
        <f>IFERROR(VLOOKUP(B286,description!A:B,2,FALSE),"")</f>
        <v>secretin [Source:MGI Symbol;Acc:MGI:99466]</v>
      </c>
    </row>
    <row r="287" spans="1:8" x14ac:dyDescent="0.2">
      <c r="A287">
        <f>COUNTIF($B$1:B287,'C. Find'!$G$28)</f>
        <v>2</v>
      </c>
      <c r="B287" t="s">
        <v>61</v>
      </c>
      <c r="C287" t="s">
        <v>62</v>
      </c>
      <c r="D287" t="s">
        <v>1034</v>
      </c>
      <c r="E287" t="s">
        <v>11</v>
      </c>
      <c r="F287">
        <v>-14.02</v>
      </c>
      <c r="G287" s="1" t="s">
        <v>5</v>
      </c>
      <c r="H287" t="str">
        <f>IFERROR(VLOOKUP(B287,description!A:B,2,FALSE),"")</f>
        <v>secretin [Source:MGI Symbol;Acc:MGI:99466]</v>
      </c>
    </row>
    <row r="288" spans="1:8" x14ac:dyDescent="0.2">
      <c r="A288">
        <f>COUNTIF($B$1:B288,'C. Find'!$G$28)</f>
        <v>2</v>
      </c>
      <c r="B288" t="s">
        <v>251</v>
      </c>
      <c r="C288" t="s">
        <v>458</v>
      </c>
      <c r="D288" t="s">
        <v>174</v>
      </c>
      <c r="E288" t="s">
        <v>56</v>
      </c>
      <c r="F288">
        <v>15.215</v>
      </c>
      <c r="G288" s="2" t="s">
        <v>352</v>
      </c>
      <c r="H288" t="str">
        <f>IFERROR(VLOOKUP(B288,description!A:B,2,FALSE),"")</f>
        <v>sarcoglycan, delta (dystrophin-associated glycoprotein) [Source:MGI Symbol;Acc:MGI:1346525]</v>
      </c>
    </row>
    <row r="289" spans="1:8" x14ac:dyDescent="0.2">
      <c r="A289">
        <f>COUNTIF($B$1:B289,'C. Find'!$G$28)</f>
        <v>2</v>
      </c>
      <c r="B289" t="s">
        <v>251</v>
      </c>
      <c r="C289" t="s">
        <v>252</v>
      </c>
      <c r="D289" t="s">
        <v>174</v>
      </c>
      <c r="E289" t="s">
        <v>56</v>
      </c>
      <c r="F289">
        <v>-10.345000000000001</v>
      </c>
      <c r="G289" s="1" t="s">
        <v>5</v>
      </c>
      <c r="H289" t="str">
        <f>IFERROR(VLOOKUP(B289,description!A:B,2,FALSE),"")</f>
        <v>sarcoglycan, delta (dystrophin-associated glycoprotein) [Source:MGI Symbol;Acc:MGI:1346525]</v>
      </c>
    </row>
    <row r="290" spans="1:8" x14ac:dyDescent="0.2">
      <c r="A290">
        <f>COUNTIF($B$1:B290,'C. Find'!$G$28)</f>
        <v>2</v>
      </c>
      <c r="B290" t="s">
        <v>270</v>
      </c>
      <c r="C290" t="s">
        <v>373</v>
      </c>
      <c r="D290" t="s">
        <v>1034</v>
      </c>
      <c r="E290" t="s">
        <v>272</v>
      </c>
      <c r="F290">
        <v>14.62</v>
      </c>
      <c r="G290" s="2" t="s">
        <v>352</v>
      </c>
      <c r="H290" t="str">
        <f>IFERROR(VLOOKUP(B290,description!A:B,2,FALSE),"")</f>
        <v>signal-induced proliferation associated gene 1 [Source:MGI Symbol;Acc:MGI:107576]</v>
      </c>
    </row>
    <row r="291" spans="1:8" x14ac:dyDescent="0.2">
      <c r="A291">
        <f>COUNTIF($B$1:B291,'C. Find'!$G$28)</f>
        <v>2</v>
      </c>
      <c r="B291" t="s">
        <v>270</v>
      </c>
      <c r="C291" t="s">
        <v>457</v>
      </c>
      <c r="D291" t="s">
        <v>1037</v>
      </c>
      <c r="E291" t="s">
        <v>272</v>
      </c>
      <c r="F291">
        <v>15.36</v>
      </c>
      <c r="G291" s="2" t="s">
        <v>352</v>
      </c>
      <c r="H291" t="str">
        <f>IFERROR(VLOOKUP(B291,description!A:B,2,FALSE),"")</f>
        <v>signal-induced proliferation associated gene 1 [Source:MGI Symbol;Acc:MGI:107576]</v>
      </c>
    </row>
    <row r="292" spans="1:8" x14ac:dyDescent="0.2">
      <c r="A292">
        <f>COUNTIF($B$1:B292,'C. Find'!$G$28)</f>
        <v>2</v>
      </c>
      <c r="B292" t="s">
        <v>270</v>
      </c>
      <c r="C292" t="s">
        <v>271</v>
      </c>
      <c r="D292" t="s">
        <v>1035</v>
      </c>
      <c r="E292" t="s">
        <v>272</v>
      </c>
      <c r="F292">
        <v>-15.574999999999999</v>
      </c>
      <c r="G292" s="1" t="s">
        <v>5</v>
      </c>
      <c r="H292" t="str">
        <f>IFERROR(VLOOKUP(B292,description!A:B,2,FALSE),"")</f>
        <v>signal-induced proliferation associated gene 1 [Source:MGI Symbol;Acc:MGI:107576]</v>
      </c>
    </row>
    <row r="293" spans="1:8" x14ac:dyDescent="0.2">
      <c r="A293">
        <f>COUNTIF($B$1:B293,'C. Find'!$G$28)</f>
        <v>2</v>
      </c>
      <c r="B293" t="s">
        <v>26</v>
      </c>
      <c r="C293" t="s">
        <v>391</v>
      </c>
      <c r="D293" t="s">
        <v>1034</v>
      </c>
      <c r="E293" t="s">
        <v>28</v>
      </c>
      <c r="F293">
        <v>11.21</v>
      </c>
      <c r="G293" s="2" t="s">
        <v>352</v>
      </c>
      <c r="H293" t="str">
        <f>IFERROR(VLOOKUP(B293,description!A:B,2,FALSE),"")</f>
        <v>SIVA1, apoptosis-inducing factor [Source:MGI Symbol;Acc:MGI:1353606]</v>
      </c>
    </row>
    <row r="294" spans="1:8" x14ac:dyDescent="0.2">
      <c r="A294">
        <f>COUNTIF($B$1:B294,'C. Find'!$G$28)</f>
        <v>2</v>
      </c>
      <c r="B294" t="s">
        <v>26</v>
      </c>
      <c r="C294" t="s">
        <v>27</v>
      </c>
      <c r="D294" t="s">
        <v>1034</v>
      </c>
      <c r="E294" t="s">
        <v>28</v>
      </c>
      <c r="F294">
        <v>-18.594999999999999</v>
      </c>
      <c r="G294" s="1" t="s">
        <v>5</v>
      </c>
      <c r="H294" t="str">
        <f>IFERROR(VLOOKUP(B294,description!A:B,2,FALSE),"")</f>
        <v>SIVA1, apoptosis-inducing factor [Source:MGI Symbol;Acc:MGI:1353606]</v>
      </c>
    </row>
    <row r="295" spans="1:8" x14ac:dyDescent="0.2">
      <c r="A295">
        <f>COUNTIF($B$1:B295,'C. Find'!$G$28)</f>
        <v>2</v>
      </c>
      <c r="B295" t="s">
        <v>114</v>
      </c>
      <c r="C295" t="s">
        <v>389</v>
      </c>
      <c r="D295" t="s">
        <v>1034</v>
      </c>
      <c r="E295" t="s">
        <v>25</v>
      </c>
      <c r="F295">
        <v>11.44</v>
      </c>
      <c r="G295" s="2" t="s">
        <v>352</v>
      </c>
      <c r="H295" t="str">
        <f>IFERROR(VLOOKUP(B295,description!A:B,2,FALSE),"")</f>
        <v>solute carrier family 25, member 38 [Source:MGI Symbol;Acc:MGI:2384782]</v>
      </c>
    </row>
    <row r="296" spans="1:8" x14ac:dyDescent="0.2">
      <c r="A296">
        <f>COUNTIF($B$1:B296,'C. Find'!$G$28)</f>
        <v>2</v>
      </c>
      <c r="B296" t="s">
        <v>114</v>
      </c>
      <c r="C296" t="s">
        <v>115</v>
      </c>
      <c r="D296" t="s">
        <v>1036</v>
      </c>
      <c r="E296" t="s">
        <v>25</v>
      </c>
      <c r="F296">
        <v>-19.274999999999999</v>
      </c>
      <c r="G296" s="1" t="s">
        <v>5</v>
      </c>
      <c r="H296" t="str">
        <f>IFERROR(VLOOKUP(B296,description!A:B,2,FALSE),"")</f>
        <v>solute carrier family 25, member 38 [Source:MGI Symbol;Acc:MGI:2384782]</v>
      </c>
    </row>
    <row r="297" spans="1:8" x14ac:dyDescent="0.2">
      <c r="A297">
        <f>COUNTIF($B$1:B297,'C. Find'!$G$28)</f>
        <v>2</v>
      </c>
      <c r="B297" t="s">
        <v>45</v>
      </c>
      <c r="C297" t="s">
        <v>362</v>
      </c>
      <c r="D297" t="s">
        <v>1034</v>
      </c>
      <c r="E297" t="s">
        <v>20</v>
      </c>
      <c r="F297">
        <v>16.295000000000002</v>
      </c>
      <c r="G297" s="2" t="s">
        <v>352</v>
      </c>
      <c r="H297" t="str">
        <f>IFERROR(VLOOKUP(B297,description!A:B,2,FALSE),"")</f>
        <v>solute carrier family 35, member C2 [Source:MGI Symbol;Acc:MGI:2385166]</v>
      </c>
    </row>
    <row r="298" spans="1:8" x14ac:dyDescent="0.2">
      <c r="A298">
        <f>COUNTIF($B$1:B298,'C. Find'!$G$28)</f>
        <v>2</v>
      </c>
      <c r="B298" t="s">
        <v>45</v>
      </c>
      <c r="C298" t="s">
        <v>46</v>
      </c>
      <c r="D298" t="s">
        <v>1034</v>
      </c>
      <c r="E298" t="s">
        <v>20</v>
      </c>
      <c r="F298">
        <v>-16.295000000000002</v>
      </c>
      <c r="G298" s="1" t="s">
        <v>5</v>
      </c>
      <c r="H298" t="str">
        <f>IFERROR(VLOOKUP(B298,description!A:B,2,FALSE),"")</f>
        <v>solute carrier family 35, member C2 [Source:MGI Symbol;Acc:MGI:2385166]</v>
      </c>
    </row>
    <row r="299" spans="1:8" x14ac:dyDescent="0.2">
      <c r="A299">
        <f>COUNTIF($B$1:B299,'C. Find'!$G$28)</f>
        <v>2</v>
      </c>
      <c r="B299" t="s">
        <v>315</v>
      </c>
      <c r="C299" t="s">
        <v>469</v>
      </c>
      <c r="D299" t="s">
        <v>174</v>
      </c>
      <c r="E299" t="s">
        <v>28</v>
      </c>
      <c r="F299">
        <v>11.76</v>
      </c>
      <c r="G299" s="2" t="s">
        <v>352</v>
      </c>
      <c r="H299" t="str">
        <f>IFERROR(VLOOKUP(B299,description!A:B,2,FALSE),"")</f>
        <v>solute carrier family 38, member 6 [Source:MGI Symbol;Acc:MGI:3648156]</v>
      </c>
    </row>
    <row r="300" spans="1:8" x14ac:dyDescent="0.2">
      <c r="A300">
        <f>COUNTIF($B$1:B300,'C. Find'!$G$28)</f>
        <v>2</v>
      </c>
      <c r="B300" t="s">
        <v>315</v>
      </c>
      <c r="C300" t="s">
        <v>316</v>
      </c>
      <c r="D300" t="s">
        <v>1035</v>
      </c>
      <c r="E300" t="s">
        <v>28</v>
      </c>
      <c r="F300">
        <v>-11.935</v>
      </c>
      <c r="G300" s="1" t="s">
        <v>5</v>
      </c>
      <c r="H300" t="str">
        <f>IFERROR(VLOOKUP(B300,description!A:B,2,FALSE),"")</f>
        <v>solute carrier family 38, member 6 [Source:MGI Symbol;Acc:MGI:3648156]</v>
      </c>
    </row>
    <row r="301" spans="1:8" x14ac:dyDescent="0.2">
      <c r="A301">
        <f>COUNTIF($B$1:B301,'C. Find'!$G$28)</f>
        <v>2</v>
      </c>
      <c r="B301" t="s">
        <v>15</v>
      </c>
      <c r="C301" t="s">
        <v>444</v>
      </c>
      <c r="D301" t="s">
        <v>1036</v>
      </c>
      <c r="E301" t="s">
        <v>17</v>
      </c>
      <c r="F301">
        <v>10.795</v>
      </c>
      <c r="G301" s="2" t="s">
        <v>352</v>
      </c>
      <c r="H301" t="str">
        <f>IFERROR(VLOOKUP(B301,description!A:B,2,FALSE),"")</f>
        <v>sushi, nidogen and EGF-like domains 1 [Source:MGI Symbol;Acc:MGI:3045960]</v>
      </c>
    </row>
    <row r="302" spans="1:8" x14ac:dyDescent="0.2">
      <c r="A302">
        <f>COUNTIF($B$1:B302,'C. Find'!$G$28)</f>
        <v>2</v>
      </c>
      <c r="B302" t="s">
        <v>15</v>
      </c>
      <c r="C302" t="s">
        <v>414</v>
      </c>
      <c r="D302" t="s">
        <v>1036</v>
      </c>
      <c r="E302" t="s">
        <v>17</v>
      </c>
      <c r="F302">
        <v>17.28</v>
      </c>
      <c r="G302" s="2" t="s">
        <v>352</v>
      </c>
      <c r="H302" t="str">
        <f>IFERROR(VLOOKUP(B302,description!A:B,2,FALSE),"")</f>
        <v>sushi, nidogen and EGF-like domains 1 [Source:MGI Symbol;Acc:MGI:3045960]</v>
      </c>
    </row>
    <row r="303" spans="1:8" x14ac:dyDescent="0.2">
      <c r="A303">
        <f>COUNTIF($B$1:B303,'C. Find'!$G$28)</f>
        <v>2</v>
      </c>
      <c r="B303" t="s">
        <v>15</v>
      </c>
      <c r="C303" t="s">
        <v>16</v>
      </c>
      <c r="D303" t="s">
        <v>1034</v>
      </c>
      <c r="E303" t="s">
        <v>17</v>
      </c>
      <c r="F303">
        <v>-22.3</v>
      </c>
      <c r="G303" s="1" t="s">
        <v>5</v>
      </c>
      <c r="H303" t="str">
        <f>IFERROR(VLOOKUP(B303,description!A:B,2,FALSE),"")</f>
        <v>sushi, nidogen and EGF-like domains 1 [Source:MGI Symbol;Acc:MGI:3045960]</v>
      </c>
    </row>
    <row r="304" spans="1:8" x14ac:dyDescent="0.2">
      <c r="A304">
        <f>COUNTIF($B$1:B304,'C. Find'!$G$28)</f>
        <v>2</v>
      </c>
      <c r="B304" t="s">
        <v>205</v>
      </c>
      <c r="C304" t="s">
        <v>378</v>
      </c>
      <c r="D304" t="s">
        <v>1034</v>
      </c>
      <c r="E304" t="s">
        <v>207</v>
      </c>
      <c r="F304">
        <v>13.775</v>
      </c>
      <c r="G304" s="2" t="s">
        <v>352</v>
      </c>
      <c r="H304" t="str">
        <f>IFERROR(VLOOKUP(B304,description!A:B,2,FALSE),"")</f>
        <v>suppressor of cytokine signaling 6 [Source:MGI Symbol;Acc:MGI:1924885]</v>
      </c>
    </row>
    <row r="305" spans="1:8" x14ac:dyDescent="0.2">
      <c r="A305">
        <f>COUNTIF($B$1:B305,'C. Find'!$G$28)</f>
        <v>2</v>
      </c>
      <c r="B305" t="s">
        <v>205</v>
      </c>
      <c r="C305" t="s">
        <v>206</v>
      </c>
      <c r="D305" t="s">
        <v>174</v>
      </c>
      <c r="E305" t="s">
        <v>207</v>
      </c>
      <c r="F305">
        <v>-13.025</v>
      </c>
      <c r="G305" s="1" t="s">
        <v>5</v>
      </c>
      <c r="H305" t="str">
        <f>IFERROR(VLOOKUP(B305,description!A:B,2,FALSE),"")</f>
        <v>suppressor of cytokine signaling 6 [Source:MGI Symbol;Acc:MGI:1924885]</v>
      </c>
    </row>
    <row r="306" spans="1:8" x14ac:dyDescent="0.2">
      <c r="A306">
        <f>COUNTIF($B$1:B306,'C. Find'!$G$28)</f>
        <v>2</v>
      </c>
      <c r="B306" t="s">
        <v>283</v>
      </c>
      <c r="C306" t="s">
        <v>419</v>
      </c>
      <c r="D306" t="s">
        <v>1036</v>
      </c>
      <c r="E306" t="s">
        <v>20</v>
      </c>
      <c r="F306">
        <v>15.26</v>
      </c>
      <c r="G306" s="2" t="s">
        <v>352</v>
      </c>
      <c r="H306" t="str">
        <f>IFERROR(VLOOKUP(B306,description!A:B,2,FALSE),"")</f>
        <v>sperm associated antigen 4 [Source:MGI Symbol;Acc:MGI:2444120]</v>
      </c>
    </row>
    <row r="307" spans="1:8" x14ac:dyDescent="0.2">
      <c r="A307">
        <f>COUNTIF($B$1:B307,'C. Find'!$G$28)</f>
        <v>2</v>
      </c>
      <c r="B307" t="s">
        <v>283</v>
      </c>
      <c r="C307" t="s">
        <v>284</v>
      </c>
      <c r="D307" t="s">
        <v>1035</v>
      </c>
      <c r="E307" t="s">
        <v>20</v>
      </c>
      <c r="F307">
        <v>-14.324999999999999</v>
      </c>
      <c r="G307" s="1" t="s">
        <v>5</v>
      </c>
      <c r="H307" t="str">
        <f>IFERROR(VLOOKUP(B307,description!A:B,2,FALSE),"")</f>
        <v>sperm associated antigen 4 [Source:MGI Symbol;Acc:MGI:2444120]</v>
      </c>
    </row>
    <row r="308" spans="1:8" x14ac:dyDescent="0.2">
      <c r="A308">
        <f>COUNTIF($B$1:B308,'C. Find'!$G$28)</f>
        <v>2</v>
      </c>
      <c r="B308" t="s">
        <v>212</v>
      </c>
      <c r="C308" t="s">
        <v>370</v>
      </c>
      <c r="D308" t="s">
        <v>1034</v>
      </c>
      <c r="E308" t="s">
        <v>126</v>
      </c>
      <c r="F308">
        <v>14.93</v>
      </c>
      <c r="G308" s="2" t="s">
        <v>352</v>
      </c>
      <c r="H308" t="str">
        <f>IFERROR(VLOOKUP(B308,description!A:B,2,FALSE),"")</f>
        <v>synaptonemal complex protein 1 [Source:MGI Symbol;Acc:MGI:105931]</v>
      </c>
    </row>
    <row r="309" spans="1:8" x14ac:dyDescent="0.2">
      <c r="A309">
        <f>COUNTIF($B$1:B309,'C. Find'!$G$28)</f>
        <v>2</v>
      </c>
      <c r="B309" t="s">
        <v>212</v>
      </c>
      <c r="C309" t="s">
        <v>213</v>
      </c>
      <c r="D309" t="s">
        <v>174</v>
      </c>
      <c r="E309" t="s">
        <v>126</v>
      </c>
      <c r="F309">
        <v>-12.65</v>
      </c>
      <c r="G309" s="1" t="s">
        <v>5</v>
      </c>
      <c r="H309" t="str">
        <f>IFERROR(VLOOKUP(B309,description!A:B,2,FALSE),"")</f>
        <v>synaptonemal complex protein 1 [Source:MGI Symbol;Acc:MGI:105931]</v>
      </c>
    </row>
    <row r="310" spans="1:8" x14ac:dyDescent="0.2">
      <c r="A310">
        <f>COUNTIF($B$1:B310,'C. Find'!$G$28)</f>
        <v>2</v>
      </c>
      <c r="B310" t="s">
        <v>311</v>
      </c>
      <c r="C310" t="s">
        <v>508</v>
      </c>
      <c r="D310" t="s">
        <v>1035</v>
      </c>
      <c r="E310" t="s">
        <v>126</v>
      </c>
      <c r="F310">
        <v>11.755000000000001</v>
      </c>
      <c r="G310" s="2" t="s">
        <v>352</v>
      </c>
      <c r="H310" t="str">
        <f>IFERROR(VLOOKUP(B310,description!A:B,2,FALSE),"")</f>
        <v>tet methylcytosine dioxygenase 2 [Source:MGI Symbol;Acc:MGI:2443298]</v>
      </c>
    </row>
    <row r="311" spans="1:8" x14ac:dyDescent="0.2">
      <c r="A311">
        <f>COUNTIF($B$1:B311,'C. Find'!$G$28)</f>
        <v>2</v>
      </c>
      <c r="B311" t="s">
        <v>311</v>
      </c>
      <c r="C311" t="s">
        <v>312</v>
      </c>
      <c r="D311" t="s">
        <v>1035</v>
      </c>
      <c r="E311" t="s">
        <v>126</v>
      </c>
      <c r="F311">
        <v>-12.095000000000001</v>
      </c>
      <c r="G311" s="1" t="s">
        <v>5</v>
      </c>
      <c r="H311" t="str">
        <f>IFERROR(VLOOKUP(B311,description!A:B,2,FALSE),"")</f>
        <v>tet methylcytosine dioxygenase 2 [Source:MGI Symbol;Acc:MGI:2443298]</v>
      </c>
    </row>
    <row r="312" spans="1:8" x14ac:dyDescent="0.2">
      <c r="A312">
        <f>COUNTIF($B$1:B312,'C. Find'!$G$28)</f>
        <v>2</v>
      </c>
      <c r="B312" t="s">
        <v>149</v>
      </c>
      <c r="C312" t="s">
        <v>361</v>
      </c>
      <c r="D312" t="s">
        <v>1034</v>
      </c>
      <c r="E312" t="s">
        <v>8</v>
      </c>
      <c r="F312">
        <v>16.39</v>
      </c>
      <c r="G312" s="2" t="s">
        <v>352</v>
      </c>
      <c r="H312" t="str">
        <f>IFERROR(VLOOKUP(B312,description!A:B,2,FALSE),"")</f>
        <v>transcription factor Dp 1 [Source:MGI Symbol;Acc:MGI:101934]</v>
      </c>
    </row>
    <row r="313" spans="1:8" x14ac:dyDescent="0.2">
      <c r="A313">
        <f>COUNTIF($B$1:B313,'C. Find'!$G$28)</f>
        <v>2</v>
      </c>
      <c r="B313" t="s">
        <v>149</v>
      </c>
      <c r="C313" t="s">
        <v>150</v>
      </c>
      <c r="D313" t="s">
        <v>1036</v>
      </c>
      <c r="E313" t="s">
        <v>8</v>
      </c>
      <c r="F313">
        <v>-13.14</v>
      </c>
      <c r="G313" s="1" t="s">
        <v>5</v>
      </c>
      <c r="H313" t="str">
        <f>IFERROR(VLOOKUP(B313,description!A:B,2,FALSE),"")</f>
        <v>transcription factor Dp 1 [Source:MGI Symbol;Acc:MGI:101934]</v>
      </c>
    </row>
    <row r="314" spans="1:8" x14ac:dyDescent="0.2">
      <c r="A314">
        <f>COUNTIF($B$1:B314,'C. Find'!$G$28)</f>
        <v>2</v>
      </c>
      <c r="B314" t="s">
        <v>127</v>
      </c>
      <c r="C314" t="s">
        <v>383</v>
      </c>
      <c r="D314" t="s">
        <v>1034</v>
      </c>
      <c r="E314" t="s">
        <v>28</v>
      </c>
      <c r="F314">
        <v>12.505000000000001</v>
      </c>
      <c r="G314" s="2" t="s">
        <v>352</v>
      </c>
      <c r="H314" t="str">
        <f>IFERROR(VLOOKUP(B314,description!A:B,2,FALSE),"")</f>
        <v>translocase of inner mitochondrial membrane 9 [Source:MGI Symbol;Acc:MGI:1353436]</v>
      </c>
    </row>
    <row r="315" spans="1:8" x14ac:dyDescent="0.2">
      <c r="A315">
        <f>COUNTIF($B$1:B315,'C. Find'!$G$28)</f>
        <v>2</v>
      </c>
      <c r="B315" t="s">
        <v>127</v>
      </c>
      <c r="C315" t="s">
        <v>128</v>
      </c>
      <c r="D315" t="s">
        <v>1036</v>
      </c>
      <c r="E315" t="s">
        <v>28</v>
      </c>
      <c r="F315">
        <v>-16.91</v>
      </c>
      <c r="G315" s="1" t="s">
        <v>5</v>
      </c>
      <c r="H315" t="str">
        <f>IFERROR(VLOOKUP(B315,description!A:B,2,FALSE),"")</f>
        <v>translocase of inner mitochondrial membrane 9 [Source:MGI Symbol;Acc:MGI:1353436]</v>
      </c>
    </row>
    <row r="316" spans="1:8" x14ac:dyDescent="0.2">
      <c r="A316">
        <f>COUNTIF($B$1:B316,'C. Find'!$G$28)</f>
        <v>2</v>
      </c>
      <c r="B316" t="s">
        <v>124</v>
      </c>
      <c r="C316" t="s">
        <v>422</v>
      </c>
      <c r="D316" t="s">
        <v>1036</v>
      </c>
      <c r="E316" t="s">
        <v>126</v>
      </c>
      <c r="F316">
        <v>14.04</v>
      </c>
      <c r="G316" s="2" t="s">
        <v>352</v>
      </c>
      <c r="H316" t="str">
        <f>IFERROR(VLOOKUP(B316,description!A:B,2,FALSE),"")</f>
        <v>transmembrane protein 144 [Source:MGI Symbol;Acc:MGI:1917902]</v>
      </c>
    </row>
    <row r="317" spans="1:8" x14ac:dyDescent="0.2">
      <c r="A317">
        <f>COUNTIF($B$1:B317,'C. Find'!$G$28)</f>
        <v>2</v>
      </c>
      <c r="B317" t="s">
        <v>124</v>
      </c>
      <c r="C317" t="s">
        <v>125</v>
      </c>
      <c r="D317" t="s">
        <v>1036</v>
      </c>
      <c r="E317" t="s">
        <v>126</v>
      </c>
      <c r="F317">
        <v>-16.98</v>
      </c>
      <c r="G317" s="1" t="s">
        <v>5</v>
      </c>
      <c r="H317" t="str">
        <f>IFERROR(VLOOKUP(B317,description!A:B,2,FALSE),"")</f>
        <v>transmembrane protein 144 [Source:MGI Symbol;Acc:MGI:1917902]</v>
      </c>
    </row>
    <row r="318" spans="1:8" x14ac:dyDescent="0.2">
      <c r="A318">
        <f>COUNTIF($B$1:B318,'C. Find'!$G$28)</f>
        <v>2</v>
      </c>
      <c r="B318" t="s">
        <v>57</v>
      </c>
      <c r="C318" t="s">
        <v>371</v>
      </c>
      <c r="D318" t="s">
        <v>1034</v>
      </c>
      <c r="E318" t="s">
        <v>17</v>
      </c>
      <c r="F318">
        <v>14.77</v>
      </c>
      <c r="G318" s="2" t="s">
        <v>352</v>
      </c>
      <c r="H318" t="str">
        <f>IFERROR(VLOOKUP(B318,description!A:B,2,FALSE),"")</f>
        <v>translocase of outer mitochondrial membrane 40-like [Source:MGI Symbol;Acc:MGI:3589112]</v>
      </c>
    </row>
    <row r="319" spans="1:8" x14ac:dyDescent="0.2">
      <c r="A319">
        <f>COUNTIF($B$1:B319,'C. Find'!$G$28)</f>
        <v>2</v>
      </c>
      <c r="B319" t="s">
        <v>57</v>
      </c>
      <c r="C319" t="s">
        <v>58</v>
      </c>
      <c r="D319" t="s">
        <v>1034</v>
      </c>
      <c r="E319" t="s">
        <v>17</v>
      </c>
      <c r="F319">
        <v>-14.77</v>
      </c>
      <c r="G319" s="1" t="s">
        <v>5</v>
      </c>
      <c r="H319" t="str">
        <f>IFERROR(VLOOKUP(B319,description!A:B,2,FALSE),"")</f>
        <v>translocase of outer mitochondrial membrane 40-like [Source:MGI Symbol;Acc:MGI:3589112]</v>
      </c>
    </row>
    <row r="320" spans="1:8" x14ac:dyDescent="0.2">
      <c r="A320">
        <f>COUNTIF($B$1:B320,'C. Find'!$G$28)</f>
        <v>2</v>
      </c>
      <c r="B320" t="s">
        <v>155</v>
      </c>
      <c r="C320" t="s">
        <v>377</v>
      </c>
      <c r="D320" t="s">
        <v>1034</v>
      </c>
      <c r="E320" t="s">
        <v>4</v>
      </c>
      <c r="F320">
        <v>13.914999999999999</v>
      </c>
      <c r="G320" s="2" t="s">
        <v>352</v>
      </c>
      <c r="H320" t="str">
        <f>IFERROR(VLOOKUP(B320,description!A:B,2,FALSE),"")</f>
        <v>transcriptional regulating factor 1 [Source:MGI Symbol;Acc:MGI:2442086]</v>
      </c>
    </row>
    <row r="321" spans="1:8" x14ac:dyDescent="0.2">
      <c r="A321">
        <f>COUNTIF($B$1:B321,'C. Find'!$G$28)</f>
        <v>2</v>
      </c>
      <c r="B321" t="s">
        <v>155</v>
      </c>
      <c r="C321" t="s">
        <v>156</v>
      </c>
      <c r="D321" t="s">
        <v>1036</v>
      </c>
      <c r="E321" t="s">
        <v>4</v>
      </c>
      <c r="F321">
        <v>-12.41</v>
      </c>
      <c r="G321" s="1" t="s">
        <v>5</v>
      </c>
      <c r="H321" t="str">
        <f>IFERROR(VLOOKUP(B321,description!A:B,2,FALSE),"")</f>
        <v>transcriptional regulating factor 1 [Source:MGI Symbol;Acc:MGI:2442086]</v>
      </c>
    </row>
    <row r="322" spans="1:8" x14ac:dyDescent="0.2">
      <c r="A322">
        <f>COUNTIF($B$1:B322,'C. Find'!$G$28)</f>
        <v>2</v>
      </c>
      <c r="B322" t="s">
        <v>197</v>
      </c>
      <c r="C322" t="s">
        <v>511</v>
      </c>
      <c r="D322" t="s">
        <v>1035</v>
      </c>
      <c r="E322" t="s">
        <v>28</v>
      </c>
      <c r="F322">
        <v>11.465</v>
      </c>
      <c r="G322" s="2" t="s">
        <v>352</v>
      </c>
      <c r="H322" t="str">
        <f>IFERROR(VLOOKUP(B322,description!A:B,2,FALSE),"")</f>
        <v>thyroid hormone receptor interactor 11 [Source:MGI Symbol;Acc:MGI:1924393]</v>
      </c>
    </row>
    <row r="323" spans="1:8" x14ac:dyDescent="0.2">
      <c r="A323">
        <f>COUNTIF($B$1:B323,'C. Find'!$G$28)</f>
        <v>2</v>
      </c>
      <c r="B323" t="s">
        <v>197</v>
      </c>
      <c r="C323" t="s">
        <v>198</v>
      </c>
      <c r="D323" t="s">
        <v>174</v>
      </c>
      <c r="E323" t="s">
        <v>28</v>
      </c>
      <c r="F323">
        <v>-13.6</v>
      </c>
      <c r="G323" s="1" t="s">
        <v>5</v>
      </c>
      <c r="H323" t="str">
        <f>IFERROR(VLOOKUP(B323,description!A:B,2,FALSE),"")</f>
        <v>thyroid hormone receptor interactor 11 [Source:MGI Symbol;Acc:MGI:1924393]</v>
      </c>
    </row>
    <row r="324" spans="1:8" x14ac:dyDescent="0.2">
      <c r="A324">
        <f>COUNTIF($B$1:B324,'C. Find'!$G$28)</f>
        <v>2</v>
      </c>
      <c r="B324" t="s">
        <v>294</v>
      </c>
      <c r="C324" t="s">
        <v>476</v>
      </c>
      <c r="D324" t="s">
        <v>174</v>
      </c>
      <c r="E324" t="s">
        <v>25</v>
      </c>
      <c r="F324">
        <v>10.49</v>
      </c>
      <c r="G324" s="2" t="s">
        <v>352</v>
      </c>
      <c r="H324" t="str">
        <f>IFERROR(VLOOKUP(B324,description!A:B,2,FALSE),"")</f>
        <v>transient receptor potential cation channel, subfamily C, member 6 [Source:MGI Symbol;Acc:MGI:109523]</v>
      </c>
    </row>
    <row r="325" spans="1:8" x14ac:dyDescent="0.2">
      <c r="A325">
        <f>COUNTIF($B$1:B325,'C. Find'!$G$28)</f>
        <v>2</v>
      </c>
      <c r="B325" t="s">
        <v>294</v>
      </c>
      <c r="C325" t="s">
        <v>319</v>
      </c>
      <c r="D325" t="s">
        <v>1035</v>
      </c>
      <c r="E325" t="s">
        <v>25</v>
      </c>
      <c r="F325">
        <v>-11.345000000000001</v>
      </c>
      <c r="G325" s="1" t="s">
        <v>5</v>
      </c>
      <c r="H325" t="str">
        <f>IFERROR(VLOOKUP(B325,description!A:B,2,FALSE),"")</f>
        <v>transient receptor potential cation channel, subfamily C, member 6 [Source:MGI Symbol;Acc:MGI:109523]</v>
      </c>
    </row>
    <row r="326" spans="1:8" x14ac:dyDescent="0.2">
      <c r="A326">
        <f>COUNTIF($B$1:B326,'C. Find'!$G$28)</f>
        <v>2</v>
      </c>
      <c r="B326" t="s">
        <v>294</v>
      </c>
      <c r="C326" t="s">
        <v>295</v>
      </c>
      <c r="D326" t="s">
        <v>1035</v>
      </c>
      <c r="E326" t="s">
        <v>25</v>
      </c>
      <c r="F326">
        <v>-13.39</v>
      </c>
      <c r="G326" s="1" t="s">
        <v>5</v>
      </c>
      <c r="H326" t="str">
        <f>IFERROR(VLOOKUP(B326,description!A:B,2,FALSE),"")</f>
        <v>transient receptor potential cation channel, subfamily C, member 6 [Source:MGI Symbol;Acc:MGI:109523]</v>
      </c>
    </row>
    <row r="327" spans="1:8" x14ac:dyDescent="0.2">
      <c r="A327">
        <f>COUNTIF($B$1:B327,'C. Find'!$G$28)</f>
        <v>2</v>
      </c>
      <c r="B327" t="s">
        <v>76</v>
      </c>
      <c r="C327" t="s">
        <v>429</v>
      </c>
      <c r="D327" t="s">
        <v>1036</v>
      </c>
      <c r="E327" t="s">
        <v>4</v>
      </c>
      <c r="F327">
        <v>12.46</v>
      </c>
      <c r="G327" s="2" t="s">
        <v>352</v>
      </c>
      <c r="H327" t="str">
        <f>IFERROR(VLOOKUP(B327,description!A:B,2,FALSE),"")</f>
        <v>ubiquitin-conjugating enzyme E2I [Source:MGI Symbol;Acc:MGI:107365]</v>
      </c>
    </row>
    <row r="328" spans="1:8" x14ac:dyDescent="0.2">
      <c r="A328">
        <f>COUNTIF($B$1:B328,'C. Find'!$G$28)</f>
        <v>2</v>
      </c>
      <c r="B328" t="s">
        <v>76</v>
      </c>
      <c r="C328" t="s">
        <v>77</v>
      </c>
      <c r="D328" t="s">
        <v>1034</v>
      </c>
      <c r="E328" t="s">
        <v>4</v>
      </c>
      <c r="F328">
        <v>-11.145</v>
      </c>
      <c r="G328" s="1" t="s">
        <v>5</v>
      </c>
      <c r="H328" t="str">
        <f>IFERROR(VLOOKUP(B328,description!A:B,2,FALSE),"")</f>
        <v>ubiquitin-conjugating enzyme E2I [Source:MGI Symbol;Acc:MGI:107365]</v>
      </c>
    </row>
    <row r="329" spans="1:8" x14ac:dyDescent="0.2">
      <c r="A329">
        <f>COUNTIF($B$1:B329,'C. Find'!$G$28)</f>
        <v>2</v>
      </c>
      <c r="B329" t="s">
        <v>170</v>
      </c>
      <c r="C329" t="s">
        <v>449</v>
      </c>
      <c r="D329" t="s">
        <v>1036</v>
      </c>
      <c r="E329" t="s">
        <v>56</v>
      </c>
      <c r="F329">
        <v>10.035</v>
      </c>
      <c r="G329" s="2" t="s">
        <v>352</v>
      </c>
      <c r="H329" t="str">
        <f>IFERROR(VLOOKUP(B329,description!A:B,2,FALSE),"")</f>
        <v>ubiquitin specific peptidase 32 [Source:MGI Symbol;Acc:MGI:2144475]</v>
      </c>
    </row>
    <row r="330" spans="1:8" x14ac:dyDescent="0.2">
      <c r="A330">
        <f>COUNTIF($B$1:B330,'C. Find'!$G$28)</f>
        <v>2</v>
      </c>
      <c r="B330" t="s">
        <v>170</v>
      </c>
      <c r="C330" t="s">
        <v>520</v>
      </c>
      <c r="D330" t="s">
        <v>1035</v>
      </c>
      <c r="E330" t="s">
        <v>56</v>
      </c>
      <c r="F330">
        <v>10.545</v>
      </c>
      <c r="G330" s="2" t="s">
        <v>352</v>
      </c>
      <c r="H330" t="str">
        <f>IFERROR(VLOOKUP(B330,description!A:B,2,FALSE),"")</f>
        <v>ubiquitin specific peptidase 32 [Source:MGI Symbol;Acc:MGI:2144475]</v>
      </c>
    </row>
    <row r="331" spans="1:8" x14ac:dyDescent="0.2">
      <c r="A331">
        <f>COUNTIF($B$1:B331,'C. Find'!$G$28)</f>
        <v>2</v>
      </c>
      <c r="B331" t="s">
        <v>170</v>
      </c>
      <c r="C331" t="s">
        <v>171</v>
      </c>
      <c r="D331" t="s">
        <v>1036</v>
      </c>
      <c r="E331" t="s">
        <v>56</v>
      </c>
      <c r="F331">
        <v>-10.035</v>
      </c>
      <c r="G331" s="1" t="s">
        <v>5</v>
      </c>
      <c r="H331" t="str">
        <f>IFERROR(VLOOKUP(B331,description!A:B,2,FALSE),"")</f>
        <v>ubiquitin specific peptidase 32 [Source:MGI Symbol;Acc:MGI:2144475]</v>
      </c>
    </row>
    <row r="332" spans="1:8" x14ac:dyDescent="0.2">
      <c r="A332">
        <f>COUNTIF($B$1:B332,'C. Find'!$G$28)</f>
        <v>2</v>
      </c>
      <c r="B332" t="s">
        <v>182</v>
      </c>
      <c r="C332" t="s">
        <v>408</v>
      </c>
      <c r="D332" t="s">
        <v>1036</v>
      </c>
      <c r="E332" t="s">
        <v>51</v>
      </c>
      <c r="F332">
        <v>22.754999999999999</v>
      </c>
      <c r="G332" s="2" t="s">
        <v>352</v>
      </c>
      <c r="H332" t="str">
        <f>IFERROR(VLOOKUP(B332,description!A:B,2,FALSE),"")</f>
        <v>vitamin K epoxide reductase complex, subunit 1-like 1 [Source:MGI Symbol;Acc:MGI:1916818]</v>
      </c>
    </row>
    <row r="333" spans="1:8" x14ac:dyDescent="0.2">
      <c r="A333">
        <f>COUNTIF($B$1:B333,'C. Find'!$G$28)</f>
        <v>2</v>
      </c>
      <c r="B333" t="s">
        <v>182</v>
      </c>
      <c r="C333" t="s">
        <v>183</v>
      </c>
      <c r="D333" t="s">
        <v>1037</v>
      </c>
      <c r="E333" t="s">
        <v>51</v>
      </c>
      <c r="F333">
        <v>-17.175000000000001</v>
      </c>
      <c r="G333" s="1" t="s">
        <v>5</v>
      </c>
      <c r="H333" t="str">
        <f>IFERROR(VLOOKUP(B333,description!A:B,2,FALSE),"")</f>
        <v>vitamin K epoxide reductase complex, subunit 1-like 1 [Source:MGI Symbol;Acc:MGI:1916818]</v>
      </c>
    </row>
    <row r="334" spans="1:8" x14ac:dyDescent="0.2">
      <c r="A334">
        <f>COUNTIF($B$1:B334,'C. Find'!$G$28)</f>
        <v>2</v>
      </c>
      <c r="B334" t="s">
        <v>139</v>
      </c>
      <c r="C334" t="s">
        <v>433</v>
      </c>
      <c r="D334" t="s">
        <v>1036</v>
      </c>
      <c r="E334" t="s">
        <v>31</v>
      </c>
      <c r="F334">
        <v>11.925000000000001</v>
      </c>
      <c r="G334" s="2" t="s">
        <v>352</v>
      </c>
      <c r="H334" t="str">
        <f>IFERROR(VLOOKUP(B334,description!A:B,2,FALSE),"")</f>
        <v>WD repeat domain 31 [Source:MGI Symbol;Acc:MGI:1918604]</v>
      </c>
    </row>
    <row r="335" spans="1:8" x14ac:dyDescent="0.2">
      <c r="A335">
        <f>COUNTIF($B$1:B335,'C. Find'!$G$28)</f>
        <v>2</v>
      </c>
      <c r="B335" t="s">
        <v>139</v>
      </c>
      <c r="C335" t="s">
        <v>140</v>
      </c>
      <c r="D335" t="s">
        <v>1036</v>
      </c>
      <c r="E335" t="s">
        <v>31</v>
      </c>
      <c r="F335">
        <v>-15.175000000000001</v>
      </c>
      <c r="G335" s="1" t="s">
        <v>5</v>
      </c>
      <c r="H335" t="str">
        <f>IFERROR(VLOOKUP(B335,description!A:B,2,FALSE),"")</f>
        <v>WD repeat domain 31 [Source:MGI Symbol;Acc:MGI:1918604]</v>
      </c>
    </row>
    <row r="336" spans="1:8" x14ac:dyDescent="0.2">
      <c r="A336">
        <f>COUNTIF($B$1:B336,'C. Find'!$G$28)</f>
        <v>2</v>
      </c>
      <c r="B336" t="s">
        <v>29</v>
      </c>
      <c r="C336" t="s">
        <v>485</v>
      </c>
      <c r="D336" t="s">
        <v>1035</v>
      </c>
      <c r="E336" t="s">
        <v>31</v>
      </c>
      <c r="F336">
        <v>15.475</v>
      </c>
      <c r="G336" s="2" t="s">
        <v>352</v>
      </c>
      <c r="H336" t="str">
        <f>IFERROR(VLOOKUP(B336,description!A:B,2,FALSE),"")</f>
        <v>WD and tetratricopeptide repeats 1 [Source:MGI Symbol;Acc:MGI:2685541]</v>
      </c>
    </row>
    <row r="337" spans="1:8" x14ac:dyDescent="0.2">
      <c r="A337">
        <f>COUNTIF($B$1:B337,'C. Find'!$G$28)</f>
        <v>2</v>
      </c>
      <c r="B337" t="s">
        <v>29</v>
      </c>
      <c r="C337" t="s">
        <v>30</v>
      </c>
      <c r="D337" t="s">
        <v>1034</v>
      </c>
      <c r="E337" t="s">
        <v>31</v>
      </c>
      <c r="F337">
        <v>-18.47</v>
      </c>
      <c r="G337" s="1" t="s">
        <v>5</v>
      </c>
      <c r="H337" t="str">
        <f>IFERROR(VLOOKUP(B337,description!A:B,2,FALSE),"")</f>
        <v>WD and tetratricopeptide repeats 1 [Source:MGI Symbol;Acc:MGI:2685541]</v>
      </c>
    </row>
    <row r="338" spans="1:8" x14ac:dyDescent="0.2">
      <c r="A338">
        <f>COUNTIF($B$1:B338,'C. Find'!$G$28)</f>
        <v>2</v>
      </c>
      <c r="B338" t="s">
        <v>166</v>
      </c>
      <c r="C338" t="s">
        <v>443</v>
      </c>
      <c r="D338" t="s">
        <v>1036</v>
      </c>
      <c r="E338" t="s">
        <v>11</v>
      </c>
      <c r="F338">
        <v>10.835000000000001</v>
      </c>
      <c r="G338" s="2" t="s">
        <v>352</v>
      </c>
      <c r="H338" t="str">
        <f>IFERROR(VLOOKUP(B338,description!A:B,2,FALSE),"")</f>
        <v>zinc finger and BTB domain containing 32 [Source:MGI Symbol;Acc:MGI:1891838]</v>
      </c>
    </row>
    <row r="339" spans="1:8" x14ac:dyDescent="0.2">
      <c r="A339">
        <f>COUNTIF($B$1:B339,'C. Find'!$G$28)</f>
        <v>2</v>
      </c>
      <c r="B339" t="s">
        <v>166</v>
      </c>
      <c r="C339" t="s">
        <v>167</v>
      </c>
      <c r="D339" t="s">
        <v>1036</v>
      </c>
      <c r="E339" t="s">
        <v>11</v>
      </c>
      <c r="F339">
        <v>-10.835000000000001</v>
      </c>
      <c r="G339" s="1" t="s">
        <v>5</v>
      </c>
      <c r="H339" t="str">
        <f>IFERROR(VLOOKUP(B339,description!A:B,2,FALSE),"")</f>
        <v>zinc finger and BTB domain containing 32 [Source:MGI Symbol;Acc:MGI:1891838]</v>
      </c>
    </row>
    <row r="340" spans="1:8" x14ac:dyDescent="0.2">
      <c r="A340">
        <f>COUNTIF($B$1:B340,'C. Find'!$G$28)</f>
        <v>2</v>
      </c>
      <c r="B340" t="s">
        <v>208</v>
      </c>
      <c r="C340" t="s">
        <v>399</v>
      </c>
      <c r="D340" t="s">
        <v>1034</v>
      </c>
      <c r="E340" t="s">
        <v>20</v>
      </c>
      <c r="F340">
        <v>10.414999999999999</v>
      </c>
      <c r="G340" s="2" t="s">
        <v>352</v>
      </c>
      <c r="H340" t="str">
        <f>IFERROR(VLOOKUP(B340,description!A:B,2,FALSE),"")</f>
        <v>zinc finger and BTB domain containing 43 [Source:MGI Symbol;Acc:MGI:1919084]</v>
      </c>
    </row>
    <row r="341" spans="1:8" x14ac:dyDescent="0.2">
      <c r="A341">
        <f>COUNTIF($B$1:B341,'C. Find'!$G$28)</f>
        <v>2</v>
      </c>
      <c r="B341" t="s">
        <v>208</v>
      </c>
      <c r="C341" t="s">
        <v>209</v>
      </c>
      <c r="D341" t="s">
        <v>1037</v>
      </c>
      <c r="E341" t="s">
        <v>20</v>
      </c>
      <c r="F341">
        <v>-12.91</v>
      </c>
      <c r="G341" s="1" t="s">
        <v>5</v>
      </c>
      <c r="H341" t="str">
        <f>IFERROR(VLOOKUP(B341,description!A:B,2,FALSE),"")</f>
        <v>zinc finger and BTB domain containing 43 [Source:MGI Symbol;Acc:MGI:1919084]</v>
      </c>
    </row>
    <row r="342" spans="1:8" x14ac:dyDescent="0.2">
      <c r="A342">
        <f>COUNTIF($B$1:B342,'C. Find'!$G$28)</f>
        <v>2</v>
      </c>
      <c r="B342" t="s">
        <v>289</v>
      </c>
      <c r="C342" t="s">
        <v>526</v>
      </c>
      <c r="D342" t="s">
        <v>1035</v>
      </c>
      <c r="E342" t="s">
        <v>39</v>
      </c>
      <c r="F342">
        <v>10.24</v>
      </c>
      <c r="G342" s="2" t="s">
        <v>352</v>
      </c>
      <c r="H342" t="str">
        <f>IFERROR(VLOOKUP(B342,description!A:B,2,FALSE),"")</f>
        <v>zinc finger CCCH type containing 7B [Source:MGI Symbol;Acc:MGI:1328310]</v>
      </c>
    </row>
    <row r="343" spans="1:8" x14ac:dyDescent="0.2">
      <c r="A343">
        <f>COUNTIF($B$1:B343,'C. Find'!$G$28)</f>
        <v>2</v>
      </c>
      <c r="B343" t="s">
        <v>289</v>
      </c>
      <c r="C343" t="s">
        <v>290</v>
      </c>
      <c r="D343" t="s">
        <v>1035</v>
      </c>
      <c r="E343" t="s">
        <v>39</v>
      </c>
      <c r="F343">
        <v>-14.025</v>
      </c>
      <c r="G343" s="1" t="s">
        <v>5</v>
      </c>
      <c r="H343" t="str">
        <f>IFERROR(VLOOKUP(B343,description!A:B,2,FALSE),"")</f>
        <v>zinc finger CCCH type containing 7B [Source:MGI Symbol;Acc:MGI:1328310]</v>
      </c>
    </row>
    <row r="344" spans="1:8" x14ac:dyDescent="0.2">
      <c r="A344">
        <f>COUNTIF($B$1:B344,'C. Find'!$G$28)</f>
        <v>2</v>
      </c>
      <c r="B344" t="s">
        <v>249</v>
      </c>
      <c r="C344" t="s">
        <v>367</v>
      </c>
      <c r="D344" t="s">
        <v>1034</v>
      </c>
      <c r="E344" t="s">
        <v>17</v>
      </c>
      <c r="F344">
        <v>15.53</v>
      </c>
      <c r="G344" s="2" t="s">
        <v>352</v>
      </c>
      <c r="H344" t="str">
        <f>IFERROR(VLOOKUP(B344,description!A:B,2,FALSE),"")</f>
        <v>zinc finger, CCHC domain containing 2 [Source:MGI Symbol;Acc:MGI:2444114]</v>
      </c>
    </row>
    <row r="345" spans="1:8" x14ac:dyDescent="0.2">
      <c r="A345">
        <f>COUNTIF($B$1:B345,'C. Find'!$G$28)</f>
        <v>2</v>
      </c>
      <c r="B345" t="s">
        <v>249</v>
      </c>
      <c r="C345" t="s">
        <v>250</v>
      </c>
      <c r="D345" t="s">
        <v>174</v>
      </c>
      <c r="E345" t="s">
        <v>17</v>
      </c>
      <c r="F345">
        <v>-10.38</v>
      </c>
      <c r="G345" s="1" t="s">
        <v>5</v>
      </c>
      <c r="H345" t="str">
        <f>IFERROR(VLOOKUP(B345,description!A:B,2,FALSE),"")</f>
        <v>zinc finger, CCHC domain containing 2 [Source:MGI Symbol;Acc:MGI:2444114]</v>
      </c>
    </row>
    <row r="346" spans="1:8" x14ac:dyDescent="0.2">
      <c r="A346">
        <f>COUNTIF($B$1:B346,'C. Find'!$G$28)</f>
        <v>2</v>
      </c>
      <c r="B346" t="s">
        <v>72</v>
      </c>
      <c r="C346" t="s">
        <v>410</v>
      </c>
      <c r="D346" t="s">
        <v>1036</v>
      </c>
      <c r="E346" t="s">
        <v>34</v>
      </c>
      <c r="F346">
        <v>20.504999999999999</v>
      </c>
      <c r="G346" s="2" t="s">
        <v>352</v>
      </c>
      <c r="H346" t="str">
        <f>IFERROR(VLOOKUP(B346,description!A:B,2,FALSE),"")</f>
        <v>zinc finger protein 219 [Source:MGI Symbol;Acc:MGI:1917140]</v>
      </c>
    </row>
    <row r="347" spans="1:8" x14ac:dyDescent="0.2">
      <c r="A347">
        <f>COUNTIF($B$1:B347,'C. Find'!$G$28)</f>
        <v>2</v>
      </c>
      <c r="B347" t="s">
        <v>72</v>
      </c>
      <c r="C347" t="s">
        <v>73</v>
      </c>
      <c r="D347" t="s">
        <v>1034</v>
      </c>
      <c r="E347" t="s">
        <v>34</v>
      </c>
      <c r="F347">
        <v>-11.51</v>
      </c>
      <c r="G347" s="1" t="s">
        <v>5</v>
      </c>
      <c r="H347" t="str">
        <f>IFERROR(VLOOKUP(B347,description!A:B,2,FALSE),"")</f>
        <v>zinc finger protein 219 [Source:MGI Symbol;Acc:MGI:1917140]</v>
      </c>
    </row>
    <row r="348" spans="1:8" x14ac:dyDescent="0.2">
      <c r="A348">
        <f>COUNTIF($B$1:B348,'C. Find'!$G$28)</f>
        <v>2</v>
      </c>
      <c r="B348" t="s">
        <v>9</v>
      </c>
      <c r="C348" t="s">
        <v>374</v>
      </c>
      <c r="D348" t="s">
        <v>1034</v>
      </c>
      <c r="E348" t="s">
        <v>11</v>
      </c>
      <c r="F348">
        <v>14.605</v>
      </c>
      <c r="G348" s="2" t="s">
        <v>352</v>
      </c>
      <c r="H348" t="str">
        <f>IFERROR(VLOOKUP(B348,description!A:B,2,FALSE),"")</f>
        <v>zinc finger protein 235 [Source:MGI Symbol;Acc:MGI:1929117]</v>
      </c>
    </row>
    <row r="349" spans="1:8" x14ac:dyDescent="0.2">
      <c r="A349">
        <f>COUNTIF($B$1:B349,'C. Find'!$G$28)</f>
        <v>2</v>
      </c>
      <c r="B349" t="s">
        <v>9</v>
      </c>
      <c r="C349" t="s">
        <v>10</v>
      </c>
      <c r="D349" t="s">
        <v>1034</v>
      </c>
      <c r="E349" t="s">
        <v>11</v>
      </c>
      <c r="F349">
        <v>-34.805</v>
      </c>
      <c r="G349" s="1" t="s">
        <v>5</v>
      </c>
      <c r="H349" t="str">
        <f>IFERROR(VLOOKUP(B349,description!A:B,2,FALSE),"")</f>
        <v>zinc finger protein 235 [Source:MGI Symbol;Acc:MGI:1929117]</v>
      </c>
    </row>
    <row r="350" spans="1:8" x14ac:dyDescent="0.2">
      <c r="A350">
        <f>COUNTIF($B$1:B350,'C. Find'!$G$28)</f>
        <v>2</v>
      </c>
      <c r="B350" t="s">
        <v>23</v>
      </c>
      <c r="C350" t="s">
        <v>354</v>
      </c>
      <c r="D350" t="s">
        <v>1034</v>
      </c>
      <c r="E350" t="s">
        <v>25</v>
      </c>
      <c r="F350">
        <v>24.1</v>
      </c>
      <c r="G350" s="2" t="s">
        <v>352</v>
      </c>
      <c r="H350" t="str">
        <f>IFERROR(VLOOKUP(B350,description!A:B,2,FALSE),"")</f>
        <v>zinc finger protein 653 [Source:MGI Symbol;Acc:MGI:2442362]</v>
      </c>
    </row>
    <row r="351" spans="1:8" x14ac:dyDescent="0.2">
      <c r="A351">
        <f>COUNTIF($B$1:B351,'C. Find'!$G$28)</f>
        <v>2</v>
      </c>
      <c r="B351" t="s">
        <v>23</v>
      </c>
      <c r="C351" t="s">
        <v>24</v>
      </c>
      <c r="D351" t="s">
        <v>1034</v>
      </c>
      <c r="E351" t="s">
        <v>25</v>
      </c>
      <c r="F351">
        <v>-19.475000000000001</v>
      </c>
      <c r="G351" s="1" t="s">
        <v>5</v>
      </c>
      <c r="H351" t="str">
        <f>IFERROR(VLOOKUP(B351,description!A:B,2,FALSE),"")</f>
        <v>zinc finger protein 653 [Source:MGI Symbol;Acc:MGI:2442362]</v>
      </c>
    </row>
    <row r="352" spans="1:8" x14ac:dyDescent="0.2">
      <c r="A352">
        <f>COUNTIF($B$1:B352,'C. Find'!$G$28)</f>
        <v>2</v>
      </c>
      <c r="B352" t="s">
        <v>23</v>
      </c>
      <c r="C352" t="s">
        <v>301</v>
      </c>
      <c r="D352" t="s">
        <v>1035</v>
      </c>
      <c r="E352" t="s">
        <v>25</v>
      </c>
      <c r="F352">
        <v>-12.855</v>
      </c>
      <c r="G352" s="1" t="s">
        <v>5</v>
      </c>
      <c r="H352" t="str">
        <f>IFERROR(VLOOKUP(B352,description!A:B,2,FALSE),"")</f>
        <v>zinc finger protein 653 [Source:MGI Symbol;Acc:MGI:2442362]</v>
      </c>
    </row>
    <row r="353" spans="1:8" x14ac:dyDescent="0.2">
      <c r="A353">
        <f>COUNTIF($B$1:B353,'C. Find'!$G$28)</f>
        <v>2</v>
      </c>
      <c r="B353" t="s">
        <v>147</v>
      </c>
      <c r="C353" t="s">
        <v>382</v>
      </c>
      <c r="D353" t="s">
        <v>1034</v>
      </c>
      <c r="E353" t="s">
        <v>25</v>
      </c>
      <c r="F353">
        <v>12.585000000000001</v>
      </c>
      <c r="G353" s="2" t="s">
        <v>352</v>
      </c>
      <c r="H353" t="str">
        <f>IFERROR(VLOOKUP(B353,description!A:B,2,FALSE),"")</f>
        <v>zinc finger protein 810 [Source:MGI Symbol;Acc:MGI:2384563]</v>
      </c>
    </row>
    <row r="354" spans="1:8" x14ac:dyDescent="0.2">
      <c r="A354">
        <f>COUNTIF($B$1:B354,'C. Find'!$G$28)</f>
        <v>2</v>
      </c>
      <c r="B354" t="s">
        <v>147</v>
      </c>
      <c r="C354" t="s">
        <v>148</v>
      </c>
      <c r="D354" t="s">
        <v>1036</v>
      </c>
      <c r="E354" t="s">
        <v>25</v>
      </c>
      <c r="F354">
        <v>-13.15</v>
      </c>
      <c r="G354" s="1" t="s">
        <v>5</v>
      </c>
      <c r="H354" t="str">
        <f>IFERROR(VLOOKUP(B354,description!A:B,2,FALSE),"")</f>
        <v>zinc finger protein 810 [Source:MGI Symbol;Acc:MGI:2384563]</v>
      </c>
    </row>
    <row r="355" spans="1:8" x14ac:dyDescent="0.2">
      <c r="A355">
        <f>COUNTIF($B$1:B355,'C. Find'!$G$28)</f>
        <v>2</v>
      </c>
      <c r="B355" t="s">
        <v>133</v>
      </c>
      <c r="C355" t="s">
        <v>464</v>
      </c>
      <c r="D355" t="s">
        <v>1037</v>
      </c>
      <c r="E355" t="s">
        <v>8</v>
      </c>
      <c r="F355">
        <v>13.065</v>
      </c>
      <c r="G355" s="2" t="s">
        <v>352</v>
      </c>
      <c r="H355" t="str">
        <f>IFERROR(VLOOKUP(B355,description!A:B,2,FALSE),"")</f>
        <v>zinc finger protein 827 [Source:MGI Symbol;Acc:MGI:2444807]</v>
      </c>
    </row>
    <row r="356" spans="1:8" x14ac:dyDescent="0.2">
      <c r="A356">
        <f>COUNTIF($B$1:B356,'C. Find'!$G$28)</f>
        <v>2</v>
      </c>
      <c r="B356" t="s">
        <v>133</v>
      </c>
      <c r="C356" t="s">
        <v>134</v>
      </c>
      <c r="D356" t="s">
        <v>1036</v>
      </c>
      <c r="E356" t="s">
        <v>8</v>
      </c>
      <c r="F356">
        <v>-16.495000000000001</v>
      </c>
      <c r="G356" s="1" t="s">
        <v>5</v>
      </c>
      <c r="H356" t="str">
        <f>IFERROR(VLOOKUP(B356,description!A:B,2,FALSE),"")</f>
        <v>zinc finger protein 827 [Source:MGI Symbol;Acc:MGI:2444807]</v>
      </c>
    </row>
    <row r="357" spans="1:8" x14ac:dyDescent="0.2">
      <c r="A357">
        <f>COUNTIF($B$1:B357,'C. Find'!$G$28)</f>
        <v>2</v>
      </c>
      <c r="B357" t="s">
        <v>133</v>
      </c>
      <c r="C357" t="s">
        <v>318</v>
      </c>
      <c r="D357" t="s">
        <v>1035</v>
      </c>
      <c r="E357" t="s">
        <v>8</v>
      </c>
      <c r="F357">
        <v>-11.54</v>
      </c>
      <c r="G357" s="1" t="s">
        <v>5</v>
      </c>
      <c r="H357" t="str">
        <f>IFERROR(VLOOKUP(B357,description!A:B,2,FALSE),"")</f>
        <v>zinc finger protein 827 [Source:MGI Symbol;Acc:MGI:2444807]</v>
      </c>
    </row>
    <row r="358" spans="1:8" x14ac:dyDescent="0.2">
      <c r="A358">
        <f>COUNTIF($B$1:B358,'C. Find'!$G$28)</f>
        <v>2</v>
      </c>
      <c r="B358" t="s">
        <v>306</v>
      </c>
      <c r="C358" t="s">
        <v>463</v>
      </c>
      <c r="D358" t="s">
        <v>174</v>
      </c>
      <c r="E358" t="s">
        <v>56</v>
      </c>
      <c r="F358">
        <v>13.07</v>
      </c>
      <c r="G358" s="2" t="s">
        <v>352</v>
      </c>
      <c r="H358" t="str">
        <f>IFERROR(VLOOKUP(B358,description!A:B,2,FALSE),"")</f>
        <v>zinc finger, ZZ-type with EF hand domain 1 [Source:MGI Symbol;Acc:MGI:2444286]</v>
      </c>
    </row>
    <row r="359" spans="1:8" x14ac:dyDescent="0.2">
      <c r="A359">
        <f>COUNTIF($B$1:B359,'C. Find'!$G$28)</f>
        <v>2</v>
      </c>
      <c r="B359" t="s">
        <v>306</v>
      </c>
      <c r="C359" t="s">
        <v>307</v>
      </c>
      <c r="D359" t="s">
        <v>1035</v>
      </c>
      <c r="E359" t="s">
        <v>56</v>
      </c>
      <c r="F359">
        <v>-12.234999999999999</v>
      </c>
      <c r="G359" s="1" t="s">
        <v>5</v>
      </c>
      <c r="H359" t="str">
        <f>IFERROR(VLOOKUP(B359,description!A:B,2,FALSE),"")</f>
        <v>zinc finger, ZZ-type with EF hand domain 1 [Source:MGI Symbol;Acc:MGI:2444286]</v>
      </c>
    </row>
  </sheetData>
  <sortState ref="A2:H359">
    <sortCondition ref="B2:B359"/>
    <sortCondition descending="1" ref="G2:G359"/>
    <sortCondition ref="C2:C359"/>
  </sortState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"/>
  <sheetViews>
    <sheetView workbookViewId="0">
      <selection activeCell="D41" sqref="D41"/>
    </sheetView>
  </sheetViews>
  <sheetFormatPr baseColWidth="10" defaultRowHeight="16" x14ac:dyDescent="0.2"/>
  <sheetData>
    <row r="1" spans="1:2" x14ac:dyDescent="0.25">
      <c r="A1" t="s">
        <v>820</v>
      </c>
      <c r="B1" t="s">
        <v>821</v>
      </c>
    </row>
    <row r="2" spans="1:2" x14ac:dyDescent="0.25">
      <c r="A2" t="s">
        <v>18</v>
      </c>
      <c r="B2" t="s">
        <v>822</v>
      </c>
    </row>
    <row r="3" spans="1:2" x14ac:dyDescent="0.25">
      <c r="A3" t="s">
        <v>205</v>
      </c>
      <c r="B3" t="s">
        <v>823</v>
      </c>
    </row>
    <row r="4" spans="1:2" x14ac:dyDescent="0.25">
      <c r="A4" t="s">
        <v>572</v>
      </c>
      <c r="B4" t="s">
        <v>824</v>
      </c>
    </row>
    <row r="5" spans="1:2" x14ac:dyDescent="0.25">
      <c r="A5" t="s">
        <v>137</v>
      </c>
      <c r="B5" t="s">
        <v>825</v>
      </c>
    </row>
    <row r="6" spans="1:2" x14ac:dyDescent="0.25">
      <c r="A6" t="s">
        <v>688</v>
      </c>
      <c r="B6" t="s">
        <v>826</v>
      </c>
    </row>
    <row r="7" spans="1:2" x14ac:dyDescent="0.25">
      <c r="A7" t="s">
        <v>176</v>
      </c>
      <c r="B7" t="s">
        <v>827</v>
      </c>
    </row>
    <row r="8" spans="1:2" x14ac:dyDescent="0.25">
      <c r="A8" t="s">
        <v>566</v>
      </c>
      <c r="B8" t="s">
        <v>828</v>
      </c>
    </row>
    <row r="9" spans="1:2" x14ac:dyDescent="0.25">
      <c r="A9" t="s">
        <v>2</v>
      </c>
      <c r="B9" t="s">
        <v>829</v>
      </c>
    </row>
    <row r="10" spans="1:2" x14ac:dyDescent="0.25">
      <c r="A10" t="s">
        <v>257</v>
      </c>
      <c r="B10" t="s">
        <v>830</v>
      </c>
    </row>
    <row r="11" spans="1:2" x14ac:dyDescent="0.25">
      <c r="A11" t="s">
        <v>270</v>
      </c>
      <c r="B11" t="s">
        <v>831</v>
      </c>
    </row>
    <row r="12" spans="1:2" x14ac:dyDescent="0.25">
      <c r="A12" t="s">
        <v>287</v>
      </c>
      <c r="B12" t="s">
        <v>832</v>
      </c>
    </row>
    <row r="13" spans="1:2" x14ac:dyDescent="0.25">
      <c r="A13" t="s">
        <v>135</v>
      </c>
      <c r="B13" t="s">
        <v>833</v>
      </c>
    </row>
    <row r="14" spans="1:2" x14ac:dyDescent="0.25">
      <c r="A14" t="s">
        <v>168</v>
      </c>
      <c r="B14" t="s">
        <v>834</v>
      </c>
    </row>
    <row r="15" spans="1:2" x14ac:dyDescent="0.25">
      <c r="A15" t="s">
        <v>659</v>
      </c>
      <c r="B15" t="s">
        <v>835</v>
      </c>
    </row>
    <row r="16" spans="1:2" x14ac:dyDescent="0.25">
      <c r="A16" t="s">
        <v>334</v>
      </c>
      <c r="B16" t="s">
        <v>836</v>
      </c>
    </row>
    <row r="17" spans="1:2" x14ac:dyDescent="0.25">
      <c r="A17" t="s">
        <v>86</v>
      </c>
      <c r="B17" t="s">
        <v>837</v>
      </c>
    </row>
    <row r="18" spans="1:2" x14ac:dyDescent="0.25">
      <c r="A18" t="s">
        <v>37</v>
      </c>
      <c r="B18" t="s">
        <v>838</v>
      </c>
    </row>
    <row r="19" spans="1:2" x14ac:dyDescent="0.25">
      <c r="A19" t="s">
        <v>599</v>
      </c>
      <c r="B19" t="s">
        <v>839</v>
      </c>
    </row>
    <row r="20" spans="1:2" x14ac:dyDescent="0.25">
      <c r="A20" t="s">
        <v>247</v>
      </c>
      <c r="B20" t="s">
        <v>840</v>
      </c>
    </row>
    <row r="21" spans="1:2" x14ac:dyDescent="0.25">
      <c r="A21" t="s">
        <v>694</v>
      </c>
      <c r="B21" t="s">
        <v>841</v>
      </c>
    </row>
    <row r="22" spans="1:2" x14ac:dyDescent="0.25">
      <c r="A22" t="s">
        <v>306</v>
      </c>
      <c r="B22" t="s">
        <v>842</v>
      </c>
    </row>
    <row r="23" spans="1:2" x14ac:dyDescent="0.25">
      <c r="A23" t="s">
        <v>592</v>
      </c>
      <c r="B23" t="s">
        <v>843</v>
      </c>
    </row>
    <row r="24" spans="1:2" x14ac:dyDescent="0.25">
      <c r="A24" t="s">
        <v>595</v>
      </c>
      <c r="B24" t="s">
        <v>844</v>
      </c>
    </row>
    <row r="25" spans="1:2" x14ac:dyDescent="0.25">
      <c r="A25" t="s">
        <v>94</v>
      </c>
      <c r="B25" t="s">
        <v>845</v>
      </c>
    </row>
    <row r="26" spans="1:2" x14ac:dyDescent="0.25">
      <c r="A26" t="s">
        <v>348</v>
      </c>
      <c r="B26" t="s">
        <v>846</v>
      </c>
    </row>
    <row r="27" spans="1:2" x14ac:dyDescent="0.25">
      <c r="A27" t="s">
        <v>228</v>
      </c>
      <c r="B27" t="s">
        <v>847</v>
      </c>
    </row>
    <row r="28" spans="1:2" x14ac:dyDescent="0.25">
      <c r="A28" t="s">
        <v>311</v>
      </c>
      <c r="B28" t="s">
        <v>848</v>
      </c>
    </row>
    <row r="29" spans="1:2" x14ac:dyDescent="0.25">
      <c r="A29" t="s">
        <v>106</v>
      </c>
      <c r="B29" t="s">
        <v>849</v>
      </c>
    </row>
    <row r="30" spans="1:2" x14ac:dyDescent="0.25">
      <c r="A30" t="s">
        <v>605</v>
      </c>
      <c r="B30" t="s">
        <v>850</v>
      </c>
    </row>
    <row r="31" spans="1:2" x14ac:dyDescent="0.25">
      <c r="A31" t="s">
        <v>98</v>
      </c>
      <c r="B31" t="s">
        <v>851</v>
      </c>
    </row>
    <row r="32" spans="1:2" x14ac:dyDescent="0.25">
      <c r="A32" t="s">
        <v>208</v>
      </c>
      <c r="B32" t="s">
        <v>852</v>
      </c>
    </row>
    <row r="33" spans="1:2" x14ac:dyDescent="0.25">
      <c r="A33" t="s">
        <v>224</v>
      </c>
      <c r="B33" t="s">
        <v>853</v>
      </c>
    </row>
    <row r="34" spans="1:2" x14ac:dyDescent="0.25">
      <c r="A34" t="s">
        <v>578</v>
      </c>
      <c r="B34" t="s">
        <v>854</v>
      </c>
    </row>
    <row r="35" spans="1:2" x14ac:dyDescent="0.25">
      <c r="A35" t="s">
        <v>67</v>
      </c>
      <c r="B35" t="s">
        <v>855</v>
      </c>
    </row>
    <row r="36" spans="1:2" x14ac:dyDescent="0.25">
      <c r="A36" t="s">
        <v>203</v>
      </c>
      <c r="B36" t="s">
        <v>856</v>
      </c>
    </row>
    <row r="37" spans="1:2" x14ac:dyDescent="0.25">
      <c r="A37" t="s">
        <v>299</v>
      </c>
      <c r="B37" t="s">
        <v>857</v>
      </c>
    </row>
    <row r="38" spans="1:2" x14ac:dyDescent="0.25">
      <c r="A38" t="s">
        <v>45</v>
      </c>
      <c r="B38" t="s">
        <v>858</v>
      </c>
    </row>
    <row r="39" spans="1:2" x14ac:dyDescent="0.25">
      <c r="A39" t="s">
        <v>285</v>
      </c>
      <c r="B39" t="s">
        <v>859</v>
      </c>
    </row>
    <row r="40" spans="1:2" x14ac:dyDescent="0.25">
      <c r="A40" t="s">
        <v>656</v>
      </c>
      <c r="B40" t="s">
        <v>860</v>
      </c>
    </row>
    <row r="41" spans="1:2" x14ac:dyDescent="0.25">
      <c r="A41" t="s">
        <v>678</v>
      </c>
      <c r="B41" t="s">
        <v>861</v>
      </c>
    </row>
    <row r="42" spans="1:2" x14ac:dyDescent="0.25">
      <c r="A42" t="s">
        <v>184</v>
      </c>
      <c r="B42" t="s">
        <v>862</v>
      </c>
    </row>
    <row r="43" spans="1:2" x14ac:dyDescent="0.25">
      <c r="A43" t="s">
        <v>65</v>
      </c>
      <c r="B43" t="s">
        <v>863</v>
      </c>
    </row>
    <row r="44" spans="1:2" x14ac:dyDescent="0.25">
      <c r="A44" t="s">
        <v>564</v>
      </c>
      <c r="B44" t="s">
        <v>864</v>
      </c>
    </row>
    <row r="45" spans="1:2" x14ac:dyDescent="0.25">
      <c r="A45" t="s">
        <v>644</v>
      </c>
      <c r="B45" t="s">
        <v>865</v>
      </c>
    </row>
    <row r="46" spans="1:2" x14ac:dyDescent="0.25">
      <c r="A46" t="s">
        <v>110</v>
      </c>
      <c r="B46" t="s">
        <v>866</v>
      </c>
    </row>
    <row r="47" spans="1:2" x14ac:dyDescent="0.25">
      <c r="A47" t="s">
        <v>84</v>
      </c>
      <c r="B47" t="s">
        <v>867</v>
      </c>
    </row>
    <row r="48" spans="1:2" x14ac:dyDescent="0.2">
      <c r="A48" t="s">
        <v>586</v>
      </c>
      <c r="B48" t="s">
        <v>868</v>
      </c>
    </row>
    <row r="49" spans="1:2" x14ac:dyDescent="0.2">
      <c r="A49" t="s">
        <v>12</v>
      </c>
      <c r="B49" t="s">
        <v>869</v>
      </c>
    </row>
    <row r="50" spans="1:2" x14ac:dyDescent="0.2">
      <c r="A50" t="s">
        <v>615</v>
      </c>
      <c r="B50" t="s">
        <v>870</v>
      </c>
    </row>
    <row r="51" spans="1:2" x14ac:dyDescent="0.2">
      <c r="A51" t="s">
        <v>100</v>
      </c>
      <c r="B51" t="s">
        <v>871</v>
      </c>
    </row>
    <row r="52" spans="1:2" x14ac:dyDescent="0.2">
      <c r="A52" t="s">
        <v>289</v>
      </c>
      <c r="B52" t="s">
        <v>872</v>
      </c>
    </row>
    <row r="53" spans="1:2" x14ac:dyDescent="0.2">
      <c r="A53" t="s">
        <v>182</v>
      </c>
      <c r="B53" t="s">
        <v>873</v>
      </c>
    </row>
    <row r="54" spans="1:2" x14ac:dyDescent="0.2">
      <c r="A54" t="s">
        <v>188</v>
      </c>
      <c r="B54" t="s">
        <v>874</v>
      </c>
    </row>
    <row r="55" spans="1:2" x14ac:dyDescent="0.2">
      <c r="A55" t="s">
        <v>280</v>
      </c>
      <c r="B55" t="s">
        <v>875</v>
      </c>
    </row>
    <row r="56" spans="1:2" x14ac:dyDescent="0.2">
      <c r="A56" t="s">
        <v>226</v>
      </c>
      <c r="B56" t="s">
        <v>876</v>
      </c>
    </row>
    <row r="57" spans="1:2" x14ac:dyDescent="0.2">
      <c r="A57" t="s">
        <v>139</v>
      </c>
      <c r="B57" t="s">
        <v>877</v>
      </c>
    </row>
    <row r="58" spans="1:2" x14ac:dyDescent="0.2">
      <c r="A58" t="s">
        <v>574</v>
      </c>
      <c r="B58" t="s">
        <v>878</v>
      </c>
    </row>
    <row r="59" spans="1:2" x14ac:dyDescent="0.2">
      <c r="A59" t="s">
        <v>584</v>
      </c>
      <c r="B59" t="s">
        <v>879</v>
      </c>
    </row>
    <row r="60" spans="1:2" x14ac:dyDescent="0.2">
      <c r="A60" t="s">
        <v>249</v>
      </c>
      <c r="B60" t="s">
        <v>880</v>
      </c>
    </row>
    <row r="61" spans="1:2" x14ac:dyDescent="0.2">
      <c r="A61" t="s">
        <v>61</v>
      </c>
      <c r="B61" t="s">
        <v>881</v>
      </c>
    </row>
    <row r="62" spans="1:2" x14ac:dyDescent="0.2">
      <c r="A62" t="s">
        <v>6</v>
      </c>
      <c r="B62" t="s">
        <v>882</v>
      </c>
    </row>
    <row r="63" spans="1:2" x14ac:dyDescent="0.2">
      <c r="A63" t="s">
        <v>118</v>
      </c>
      <c r="B63" t="s">
        <v>883</v>
      </c>
    </row>
    <row r="64" spans="1:2" x14ac:dyDescent="0.2">
      <c r="A64" t="s">
        <v>102</v>
      </c>
      <c r="B64" t="s">
        <v>884</v>
      </c>
    </row>
    <row r="65" spans="1:2" x14ac:dyDescent="0.2">
      <c r="A65" t="s">
        <v>613</v>
      </c>
      <c r="B65" t="s">
        <v>885</v>
      </c>
    </row>
    <row r="66" spans="1:2" x14ac:dyDescent="0.2">
      <c r="A66" t="s">
        <v>680</v>
      </c>
      <c r="B66" t="s">
        <v>886</v>
      </c>
    </row>
    <row r="67" spans="1:2" x14ac:dyDescent="0.2">
      <c r="A67" t="s">
        <v>262</v>
      </c>
      <c r="B67" t="s">
        <v>887</v>
      </c>
    </row>
    <row r="68" spans="1:2" x14ac:dyDescent="0.2">
      <c r="A68" t="s">
        <v>164</v>
      </c>
      <c r="B68" t="s">
        <v>888</v>
      </c>
    </row>
    <row r="69" spans="1:2" x14ac:dyDescent="0.2">
      <c r="A69" t="s">
        <v>40</v>
      </c>
      <c r="B69" t="s">
        <v>889</v>
      </c>
    </row>
    <row r="70" spans="1:2" x14ac:dyDescent="0.2">
      <c r="A70" t="s">
        <v>556</v>
      </c>
      <c r="B70" t="s">
        <v>890</v>
      </c>
    </row>
    <row r="71" spans="1:2" x14ac:dyDescent="0.2">
      <c r="A71" t="s">
        <v>283</v>
      </c>
      <c r="B71" t="s">
        <v>891</v>
      </c>
    </row>
    <row r="72" spans="1:2" x14ac:dyDescent="0.2">
      <c r="A72" t="s">
        <v>325</v>
      </c>
      <c r="B72" t="s">
        <v>892</v>
      </c>
    </row>
    <row r="73" spans="1:2" x14ac:dyDescent="0.2">
      <c r="A73" t="s">
        <v>52</v>
      </c>
      <c r="B73" t="s">
        <v>893</v>
      </c>
    </row>
    <row r="74" spans="1:2" x14ac:dyDescent="0.2">
      <c r="A74" t="s">
        <v>617</v>
      </c>
      <c r="B74" t="s">
        <v>894</v>
      </c>
    </row>
    <row r="75" spans="1:2" x14ac:dyDescent="0.2">
      <c r="A75" t="s">
        <v>21</v>
      </c>
      <c r="B75" t="s">
        <v>895</v>
      </c>
    </row>
    <row r="76" spans="1:2" x14ac:dyDescent="0.2">
      <c r="A76" t="s">
        <v>590</v>
      </c>
      <c r="B76" t="s">
        <v>896</v>
      </c>
    </row>
    <row r="77" spans="1:2" x14ac:dyDescent="0.2">
      <c r="A77" t="s">
        <v>195</v>
      </c>
      <c r="B77" t="s">
        <v>897</v>
      </c>
    </row>
    <row r="78" spans="1:2" x14ac:dyDescent="0.2">
      <c r="A78" t="s">
        <v>580</v>
      </c>
      <c r="B78" t="s">
        <v>898</v>
      </c>
    </row>
    <row r="79" spans="1:2" x14ac:dyDescent="0.2">
      <c r="A79" t="s">
        <v>336</v>
      </c>
      <c r="B79" t="s">
        <v>899</v>
      </c>
    </row>
    <row r="80" spans="1:2" x14ac:dyDescent="0.2">
      <c r="A80" t="s">
        <v>624</v>
      </c>
      <c r="B80" t="s">
        <v>900</v>
      </c>
    </row>
    <row r="81" spans="1:2" x14ac:dyDescent="0.2">
      <c r="A81" t="s">
        <v>245</v>
      </c>
      <c r="B81" t="s">
        <v>901</v>
      </c>
    </row>
    <row r="82" spans="1:2" x14ac:dyDescent="0.2">
      <c r="A82" t="s">
        <v>29</v>
      </c>
      <c r="B82" t="s">
        <v>902</v>
      </c>
    </row>
    <row r="83" spans="1:2" x14ac:dyDescent="0.2">
      <c r="A83" t="s">
        <v>570</v>
      </c>
      <c r="B83" t="s">
        <v>903</v>
      </c>
    </row>
    <row r="84" spans="1:2" x14ac:dyDescent="0.2">
      <c r="A84" t="s">
        <v>568</v>
      </c>
      <c r="B84" t="s">
        <v>904</v>
      </c>
    </row>
    <row r="85" spans="1:2" x14ac:dyDescent="0.2">
      <c r="A85" t="s">
        <v>607</v>
      </c>
      <c r="B85" t="s">
        <v>905</v>
      </c>
    </row>
    <row r="86" spans="1:2" x14ac:dyDescent="0.2">
      <c r="A86" t="s">
        <v>308</v>
      </c>
      <c r="B86" t="s">
        <v>906</v>
      </c>
    </row>
    <row r="87" spans="1:2" x14ac:dyDescent="0.2">
      <c r="A87" t="s">
        <v>582</v>
      </c>
      <c r="B87" t="s">
        <v>907</v>
      </c>
    </row>
    <row r="88" spans="1:2" x14ac:dyDescent="0.2">
      <c r="A88" t="s">
        <v>214</v>
      </c>
      <c r="B88" t="s">
        <v>908</v>
      </c>
    </row>
    <row r="89" spans="1:2" x14ac:dyDescent="0.2">
      <c r="A89" t="s">
        <v>558</v>
      </c>
      <c r="B89" t="s">
        <v>909</v>
      </c>
    </row>
    <row r="90" spans="1:2" x14ac:dyDescent="0.2">
      <c r="A90" t="s">
        <v>550</v>
      </c>
      <c r="B90" t="s">
        <v>910</v>
      </c>
    </row>
    <row r="91" spans="1:2" x14ac:dyDescent="0.2">
      <c r="A91" t="s">
        <v>684</v>
      </c>
      <c r="B91" t="s">
        <v>911</v>
      </c>
    </row>
    <row r="92" spans="1:2" x14ac:dyDescent="0.2">
      <c r="A92" t="s">
        <v>276</v>
      </c>
      <c r="B92" t="s">
        <v>912</v>
      </c>
    </row>
    <row r="93" spans="1:2" x14ac:dyDescent="0.2">
      <c r="A93" t="s">
        <v>315</v>
      </c>
      <c r="B93" t="s">
        <v>913</v>
      </c>
    </row>
    <row r="94" spans="1:2" x14ac:dyDescent="0.2">
      <c r="A94" t="s">
        <v>552</v>
      </c>
      <c r="B94" t="s">
        <v>914</v>
      </c>
    </row>
    <row r="95" spans="1:2" x14ac:dyDescent="0.2">
      <c r="A95" t="s">
        <v>238</v>
      </c>
      <c r="B95" t="s">
        <v>915</v>
      </c>
    </row>
    <row r="96" spans="1:2" x14ac:dyDescent="0.2">
      <c r="A96" t="s">
        <v>620</v>
      </c>
      <c r="B96" t="s">
        <v>916</v>
      </c>
    </row>
    <row r="97" spans="1:2" x14ac:dyDescent="0.2">
      <c r="A97" t="s">
        <v>560</v>
      </c>
      <c r="B97" t="s">
        <v>917</v>
      </c>
    </row>
    <row r="98" spans="1:2" x14ac:dyDescent="0.2">
      <c r="A98" t="s">
        <v>654</v>
      </c>
      <c r="B98" t="s">
        <v>918</v>
      </c>
    </row>
    <row r="99" spans="1:2" x14ac:dyDescent="0.2">
      <c r="A99" t="s">
        <v>652</v>
      </c>
      <c r="B99" t="s">
        <v>919</v>
      </c>
    </row>
    <row r="100" spans="1:2" x14ac:dyDescent="0.2">
      <c r="A100" t="s">
        <v>116</v>
      </c>
      <c r="B100" t="s">
        <v>920</v>
      </c>
    </row>
    <row r="101" spans="1:2" x14ac:dyDescent="0.2">
      <c r="A101" t="s">
        <v>304</v>
      </c>
      <c r="B101" t="s">
        <v>921</v>
      </c>
    </row>
    <row r="102" spans="1:2" x14ac:dyDescent="0.2">
      <c r="A102" t="s">
        <v>546</v>
      </c>
      <c r="B102" t="s">
        <v>922</v>
      </c>
    </row>
    <row r="103" spans="1:2" x14ac:dyDescent="0.2">
      <c r="A103" t="s">
        <v>90</v>
      </c>
      <c r="B103" t="s">
        <v>923</v>
      </c>
    </row>
    <row r="104" spans="1:2" x14ac:dyDescent="0.2">
      <c r="A104" t="s">
        <v>161</v>
      </c>
      <c r="B104" t="s">
        <v>924</v>
      </c>
    </row>
    <row r="105" spans="1:2" x14ac:dyDescent="0.2">
      <c r="A105" t="s">
        <v>199</v>
      </c>
      <c r="B105" t="s">
        <v>925</v>
      </c>
    </row>
    <row r="106" spans="1:2" x14ac:dyDescent="0.2">
      <c r="A106" t="s">
        <v>629</v>
      </c>
      <c r="B106" t="s">
        <v>926</v>
      </c>
    </row>
    <row r="107" spans="1:2" x14ac:dyDescent="0.2">
      <c r="A107" t="s">
        <v>143</v>
      </c>
      <c r="B107" t="s">
        <v>927</v>
      </c>
    </row>
    <row r="108" spans="1:2" x14ac:dyDescent="0.2">
      <c r="A108" t="s">
        <v>682</v>
      </c>
      <c r="B108" t="s">
        <v>928</v>
      </c>
    </row>
    <row r="109" spans="1:2" x14ac:dyDescent="0.2">
      <c r="A109" t="s">
        <v>536</v>
      </c>
      <c r="B109" t="s">
        <v>929</v>
      </c>
    </row>
    <row r="110" spans="1:2" x14ac:dyDescent="0.2">
      <c r="A110" t="s">
        <v>153</v>
      </c>
      <c r="B110" t="s">
        <v>930</v>
      </c>
    </row>
    <row r="111" spans="1:2" x14ac:dyDescent="0.2">
      <c r="A111" t="s">
        <v>548</v>
      </c>
      <c r="B111" t="s">
        <v>931</v>
      </c>
    </row>
    <row r="112" spans="1:2" x14ac:dyDescent="0.2">
      <c r="A112" t="s">
        <v>82</v>
      </c>
      <c r="B112" t="s">
        <v>932</v>
      </c>
    </row>
    <row r="113" spans="1:2" x14ac:dyDescent="0.2">
      <c r="A113" t="s">
        <v>26</v>
      </c>
      <c r="B113" t="s">
        <v>933</v>
      </c>
    </row>
    <row r="114" spans="1:2" x14ac:dyDescent="0.2">
      <c r="A114" t="s">
        <v>232</v>
      </c>
      <c r="B114" t="s">
        <v>934</v>
      </c>
    </row>
    <row r="115" spans="1:2" x14ac:dyDescent="0.2">
      <c r="A115" t="s">
        <v>291</v>
      </c>
      <c r="B115" t="s">
        <v>935</v>
      </c>
    </row>
    <row r="116" spans="1:2" x14ac:dyDescent="0.2">
      <c r="A116" t="s">
        <v>601</v>
      </c>
      <c r="B116" t="s">
        <v>936</v>
      </c>
    </row>
    <row r="117" spans="1:2" x14ac:dyDescent="0.2">
      <c r="A117" t="s">
        <v>698</v>
      </c>
      <c r="B117" t="s">
        <v>937</v>
      </c>
    </row>
    <row r="118" spans="1:2" x14ac:dyDescent="0.2">
      <c r="A118" t="s">
        <v>538</v>
      </c>
      <c r="B118" t="s">
        <v>938</v>
      </c>
    </row>
    <row r="119" spans="1:2" x14ac:dyDescent="0.2">
      <c r="A119" t="s">
        <v>108</v>
      </c>
      <c r="B119" t="s">
        <v>939</v>
      </c>
    </row>
    <row r="120" spans="1:2" x14ac:dyDescent="0.2">
      <c r="A120" t="s">
        <v>622</v>
      </c>
      <c r="B120" t="s">
        <v>940</v>
      </c>
    </row>
    <row r="121" spans="1:2" x14ac:dyDescent="0.2">
      <c r="A121" t="s">
        <v>131</v>
      </c>
      <c r="B121" t="s">
        <v>941</v>
      </c>
    </row>
    <row r="122" spans="1:2" x14ac:dyDescent="0.2">
      <c r="A122" t="s">
        <v>576</v>
      </c>
      <c r="B122" t="s">
        <v>942</v>
      </c>
    </row>
    <row r="123" spans="1:2" x14ac:dyDescent="0.2">
      <c r="A123" t="s">
        <v>15</v>
      </c>
      <c r="B123" t="s">
        <v>943</v>
      </c>
    </row>
    <row r="124" spans="1:2" x14ac:dyDescent="0.2">
      <c r="A124" t="s">
        <v>296</v>
      </c>
      <c r="B124" t="s">
        <v>944</v>
      </c>
    </row>
    <row r="125" spans="1:2" x14ac:dyDescent="0.2">
      <c r="A125" t="s">
        <v>323</v>
      </c>
      <c r="B125" t="s">
        <v>945</v>
      </c>
    </row>
    <row r="126" spans="1:2" x14ac:dyDescent="0.2">
      <c r="A126" t="s">
        <v>180</v>
      </c>
      <c r="B126" t="s">
        <v>946</v>
      </c>
    </row>
    <row r="127" spans="1:2" x14ac:dyDescent="0.2">
      <c r="A127" t="s">
        <v>268</v>
      </c>
      <c r="B127" t="s">
        <v>947</v>
      </c>
    </row>
    <row r="128" spans="1:2" x14ac:dyDescent="0.2">
      <c r="A128" t="s">
        <v>562</v>
      </c>
      <c r="B128" t="s">
        <v>948</v>
      </c>
    </row>
    <row r="129" spans="1:2" x14ac:dyDescent="0.2">
      <c r="A129" t="s">
        <v>266</v>
      </c>
      <c r="B129" t="s">
        <v>949</v>
      </c>
    </row>
    <row r="130" spans="1:2" x14ac:dyDescent="0.2">
      <c r="A130" t="s">
        <v>661</v>
      </c>
      <c r="B130" t="s">
        <v>950</v>
      </c>
    </row>
    <row r="131" spans="1:2" x14ac:dyDescent="0.2">
      <c r="A131" t="s">
        <v>149</v>
      </c>
      <c r="B131" t="s">
        <v>951</v>
      </c>
    </row>
    <row r="132" spans="1:2" x14ac:dyDescent="0.2">
      <c r="A132" t="s">
        <v>534</v>
      </c>
      <c r="B132" t="s">
        <v>952</v>
      </c>
    </row>
    <row r="133" spans="1:2" x14ac:dyDescent="0.2">
      <c r="A133" t="s">
        <v>54</v>
      </c>
      <c r="B133" t="s">
        <v>953</v>
      </c>
    </row>
    <row r="134" spans="1:2" x14ac:dyDescent="0.2">
      <c r="A134" t="s">
        <v>32</v>
      </c>
      <c r="B134" t="s">
        <v>954</v>
      </c>
    </row>
    <row r="135" spans="1:2" x14ac:dyDescent="0.2">
      <c r="A135" t="s">
        <v>633</v>
      </c>
      <c r="B135" t="s">
        <v>955</v>
      </c>
    </row>
    <row r="136" spans="1:2" x14ac:dyDescent="0.2">
      <c r="A136" t="s">
        <v>159</v>
      </c>
      <c r="B136" t="s">
        <v>956</v>
      </c>
    </row>
    <row r="137" spans="1:2" x14ac:dyDescent="0.2">
      <c r="A137" t="s">
        <v>88</v>
      </c>
      <c r="B137" t="s">
        <v>957</v>
      </c>
    </row>
    <row r="138" spans="1:2" x14ac:dyDescent="0.2">
      <c r="A138" t="s">
        <v>59</v>
      </c>
      <c r="B138" t="s">
        <v>958</v>
      </c>
    </row>
    <row r="139" spans="1:2" x14ac:dyDescent="0.2">
      <c r="A139" t="s">
        <v>251</v>
      </c>
      <c r="B139" t="s">
        <v>959</v>
      </c>
    </row>
    <row r="140" spans="1:2" x14ac:dyDescent="0.2">
      <c r="A140" t="s">
        <v>63</v>
      </c>
      <c r="B140" t="s">
        <v>960</v>
      </c>
    </row>
    <row r="141" spans="1:2" x14ac:dyDescent="0.2">
      <c r="A141" t="s">
        <v>673</v>
      </c>
      <c r="B141" t="s">
        <v>961</v>
      </c>
    </row>
    <row r="142" spans="1:2" x14ac:dyDescent="0.2">
      <c r="A142" t="s">
        <v>641</v>
      </c>
      <c r="B142" t="s">
        <v>962</v>
      </c>
    </row>
    <row r="143" spans="1:2" x14ac:dyDescent="0.2">
      <c r="A143" t="s">
        <v>554</v>
      </c>
      <c r="B143" t="s">
        <v>963</v>
      </c>
    </row>
    <row r="144" spans="1:2" x14ac:dyDescent="0.2">
      <c r="A144" t="s">
        <v>124</v>
      </c>
      <c r="B144" t="s">
        <v>964</v>
      </c>
    </row>
    <row r="145" spans="1:2" x14ac:dyDescent="0.2">
      <c r="A145" t="s">
        <v>603</v>
      </c>
      <c r="B145" t="s">
        <v>965</v>
      </c>
    </row>
    <row r="146" spans="1:2" x14ac:dyDescent="0.2">
      <c r="A146" t="s">
        <v>96</v>
      </c>
      <c r="B146" t="s">
        <v>966</v>
      </c>
    </row>
    <row r="147" spans="1:2" x14ac:dyDescent="0.2">
      <c r="A147" t="s">
        <v>627</v>
      </c>
      <c r="B147" t="s">
        <v>967</v>
      </c>
    </row>
    <row r="148" spans="1:2" x14ac:dyDescent="0.2">
      <c r="A148" t="s">
        <v>114</v>
      </c>
      <c r="B148" t="s">
        <v>968</v>
      </c>
    </row>
    <row r="149" spans="1:2" x14ac:dyDescent="0.2">
      <c r="A149" t="s">
        <v>671</v>
      </c>
      <c r="B149" t="s">
        <v>969</v>
      </c>
    </row>
    <row r="150" spans="1:2" x14ac:dyDescent="0.2">
      <c r="A150" t="s">
        <v>92</v>
      </c>
      <c r="B150" t="s">
        <v>970</v>
      </c>
    </row>
    <row r="151" spans="1:2" x14ac:dyDescent="0.2">
      <c r="A151" t="s">
        <v>338</v>
      </c>
      <c r="B151" t="s">
        <v>971</v>
      </c>
    </row>
    <row r="152" spans="1:2" x14ac:dyDescent="0.2">
      <c r="A152" t="s">
        <v>49</v>
      </c>
      <c r="B152" t="s">
        <v>972</v>
      </c>
    </row>
    <row r="153" spans="1:2" x14ac:dyDescent="0.2">
      <c r="A153" t="s">
        <v>302</v>
      </c>
      <c r="B153" t="s">
        <v>973</v>
      </c>
    </row>
    <row r="154" spans="1:2" x14ac:dyDescent="0.2">
      <c r="A154" t="s">
        <v>259</v>
      </c>
      <c r="B154" t="s">
        <v>974</v>
      </c>
    </row>
    <row r="155" spans="1:2" x14ac:dyDescent="0.2">
      <c r="A155" t="s">
        <v>664</v>
      </c>
      <c r="B155" t="s">
        <v>975</v>
      </c>
    </row>
    <row r="156" spans="1:2" x14ac:dyDescent="0.2">
      <c r="A156" t="s">
        <v>104</v>
      </c>
      <c r="B156" t="s">
        <v>976</v>
      </c>
    </row>
    <row r="157" spans="1:2" x14ac:dyDescent="0.2">
      <c r="A157" t="s">
        <v>47</v>
      </c>
      <c r="B157" t="s">
        <v>977</v>
      </c>
    </row>
    <row r="158" spans="1:2" x14ac:dyDescent="0.2">
      <c r="A158" t="s">
        <v>631</v>
      </c>
      <c r="B158" t="s">
        <v>978</v>
      </c>
    </row>
    <row r="159" spans="1:2" x14ac:dyDescent="0.2">
      <c r="A159" t="s">
        <v>666</v>
      </c>
      <c r="B159" t="s">
        <v>979</v>
      </c>
    </row>
    <row r="160" spans="1:2" x14ac:dyDescent="0.2">
      <c r="A160" t="s">
        <v>222</v>
      </c>
      <c r="B160" t="s">
        <v>980</v>
      </c>
    </row>
    <row r="161" spans="1:2" x14ac:dyDescent="0.2">
      <c r="A161" t="s">
        <v>235</v>
      </c>
      <c r="B161" t="s">
        <v>981</v>
      </c>
    </row>
    <row r="162" spans="1:2" x14ac:dyDescent="0.2">
      <c r="A162" t="s">
        <v>220</v>
      </c>
      <c r="B162" t="s">
        <v>982</v>
      </c>
    </row>
    <row r="163" spans="1:2" x14ac:dyDescent="0.2">
      <c r="A163" t="s">
        <v>57</v>
      </c>
      <c r="B163" t="s">
        <v>983</v>
      </c>
    </row>
    <row r="164" spans="1:2" x14ac:dyDescent="0.2">
      <c r="A164" t="s">
        <v>597</v>
      </c>
      <c r="B164" t="s">
        <v>984</v>
      </c>
    </row>
    <row r="165" spans="1:2" x14ac:dyDescent="0.2">
      <c r="A165" t="s">
        <v>264</v>
      </c>
      <c r="B165" t="s">
        <v>985</v>
      </c>
    </row>
    <row r="166" spans="1:2" x14ac:dyDescent="0.2">
      <c r="A166" t="s">
        <v>676</v>
      </c>
      <c r="B166" t="s">
        <v>986</v>
      </c>
    </row>
    <row r="167" spans="1:2" x14ac:dyDescent="0.2">
      <c r="A167" t="s">
        <v>542</v>
      </c>
      <c r="B167" t="s">
        <v>987</v>
      </c>
    </row>
    <row r="168" spans="1:2" x14ac:dyDescent="0.2">
      <c r="A168" t="s">
        <v>69</v>
      </c>
      <c r="B168" t="s">
        <v>988</v>
      </c>
    </row>
    <row r="169" spans="1:2" x14ac:dyDescent="0.2">
      <c r="A169" t="s">
        <v>649</v>
      </c>
      <c r="B169" t="s">
        <v>989</v>
      </c>
    </row>
    <row r="170" spans="1:2" x14ac:dyDescent="0.2">
      <c r="A170" t="s">
        <v>76</v>
      </c>
      <c r="B170" t="s">
        <v>990</v>
      </c>
    </row>
    <row r="171" spans="1:2" x14ac:dyDescent="0.2">
      <c r="A171" t="s">
        <v>35</v>
      </c>
      <c r="B171" t="s">
        <v>991</v>
      </c>
    </row>
    <row r="172" spans="1:2" x14ac:dyDescent="0.2">
      <c r="A172" t="s">
        <v>120</v>
      </c>
      <c r="B172" t="s">
        <v>992</v>
      </c>
    </row>
    <row r="173" spans="1:2" x14ac:dyDescent="0.2">
      <c r="A173" t="s">
        <v>588</v>
      </c>
      <c r="B173" t="s">
        <v>993</v>
      </c>
    </row>
    <row r="174" spans="1:2" x14ac:dyDescent="0.2">
      <c r="A174" t="s">
        <v>201</v>
      </c>
      <c r="B174" t="s">
        <v>994</v>
      </c>
    </row>
    <row r="175" spans="1:2" x14ac:dyDescent="0.2">
      <c r="A175" t="s">
        <v>242</v>
      </c>
      <c r="B175" t="s">
        <v>995</v>
      </c>
    </row>
    <row r="176" spans="1:2" x14ac:dyDescent="0.2">
      <c r="A176" t="s">
        <v>230</v>
      </c>
      <c r="B176" t="s">
        <v>996</v>
      </c>
    </row>
    <row r="177" spans="1:2" x14ac:dyDescent="0.2">
      <c r="A177" t="s">
        <v>141</v>
      </c>
      <c r="B177" t="s">
        <v>997</v>
      </c>
    </row>
    <row r="178" spans="1:2" x14ac:dyDescent="0.2">
      <c r="A178" t="s">
        <v>78</v>
      </c>
      <c r="B178" t="s">
        <v>998</v>
      </c>
    </row>
    <row r="179" spans="1:2" x14ac:dyDescent="0.2">
      <c r="A179" t="s">
        <v>544</v>
      </c>
      <c r="B179" t="s">
        <v>999</v>
      </c>
    </row>
    <row r="180" spans="1:2" x14ac:dyDescent="0.2">
      <c r="A180" t="s">
        <v>696</v>
      </c>
      <c r="B180" t="s">
        <v>1000</v>
      </c>
    </row>
    <row r="181" spans="1:2" x14ac:dyDescent="0.2">
      <c r="A181" t="s">
        <v>669</v>
      </c>
      <c r="B181" t="s">
        <v>1001</v>
      </c>
    </row>
    <row r="182" spans="1:2" x14ac:dyDescent="0.2">
      <c r="A182" t="s">
        <v>639</v>
      </c>
      <c r="B182" t="s">
        <v>1002</v>
      </c>
    </row>
    <row r="183" spans="1:2" x14ac:dyDescent="0.2">
      <c r="A183" t="s">
        <v>346</v>
      </c>
      <c r="B183" t="s">
        <v>1003</v>
      </c>
    </row>
    <row r="184" spans="1:2" x14ac:dyDescent="0.2">
      <c r="A184" t="s">
        <v>72</v>
      </c>
      <c r="B184" t="s">
        <v>1004</v>
      </c>
    </row>
    <row r="185" spans="1:2" x14ac:dyDescent="0.2">
      <c r="A185" t="s">
        <v>133</v>
      </c>
      <c r="B185" t="s">
        <v>1005</v>
      </c>
    </row>
    <row r="186" spans="1:2" x14ac:dyDescent="0.2">
      <c r="A186" t="s">
        <v>74</v>
      </c>
      <c r="B186" t="s">
        <v>1006</v>
      </c>
    </row>
    <row r="187" spans="1:2" x14ac:dyDescent="0.2">
      <c r="A187" t="s">
        <v>23</v>
      </c>
      <c r="B187" t="s">
        <v>1007</v>
      </c>
    </row>
    <row r="188" spans="1:2" x14ac:dyDescent="0.2">
      <c r="A188" t="s">
        <v>186</v>
      </c>
      <c r="B188" t="s">
        <v>1008</v>
      </c>
    </row>
    <row r="189" spans="1:2" x14ac:dyDescent="0.2">
      <c r="A189" t="s">
        <v>170</v>
      </c>
      <c r="B189" t="s">
        <v>1009</v>
      </c>
    </row>
    <row r="190" spans="1:2" x14ac:dyDescent="0.2">
      <c r="A190" t="s">
        <v>155</v>
      </c>
      <c r="B190" t="s">
        <v>1010</v>
      </c>
    </row>
    <row r="191" spans="1:2" x14ac:dyDescent="0.2">
      <c r="A191" t="s">
        <v>342</v>
      </c>
      <c r="B191" t="s">
        <v>1011</v>
      </c>
    </row>
    <row r="192" spans="1:2" x14ac:dyDescent="0.2">
      <c r="A192" t="s">
        <v>197</v>
      </c>
      <c r="B192" t="s">
        <v>1012</v>
      </c>
    </row>
    <row r="193" spans="1:2" x14ac:dyDescent="0.2">
      <c r="A193" t="s">
        <v>9</v>
      </c>
      <c r="B193" t="s">
        <v>1013</v>
      </c>
    </row>
    <row r="194" spans="1:2" x14ac:dyDescent="0.2">
      <c r="A194" t="s">
        <v>129</v>
      </c>
      <c r="B194" t="s">
        <v>1014</v>
      </c>
    </row>
    <row r="195" spans="1:2" x14ac:dyDescent="0.2">
      <c r="A195" t="s">
        <v>255</v>
      </c>
      <c r="B195" t="s">
        <v>1015</v>
      </c>
    </row>
    <row r="196" spans="1:2" x14ac:dyDescent="0.2">
      <c r="A196" t="s">
        <v>210</v>
      </c>
      <c r="B196" t="s">
        <v>1016</v>
      </c>
    </row>
    <row r="197" spans="1:2" x14ac:dyDescent="0.2">
      <c r="A197" t="s">
        <v>127</v>
      </c>
      <c r="B197" t="s">
        <v>1017</v>
      </c>
    </row>
    <row r="198" spans="1:2" x14ac:dyDescent="0.2">
      <c r="A198" t="s">
        <v>540</v>
      </c>
      <c r="B198" t="s">
        <v>1018</v>
      </c>
    </row>
    <row r="199" spans="1:2" x14ac:dyDescent="0.2">
      <c r="A199" t="s">
        <v>42</v>
      </c>
      <c r="B199" t="s">
        <v>1019</v>
      </c>
    </row>
    <row r="200" spans="1:2" x14ac:dyDescent="0.2">
      <c r="A200" t="s">
        <v>294</v>
      </c>
      <c r="B200" t="s">
        <v>1020</v>
      </c>
    </row>
    <row r="201" spans="1:2" x14ac:dyDescent="0.2">
      <c r="A201" t="s">
        <v>166</v>
      </c>
      <c r="B201" t="s">
        <v>1021</v>
      </c>
    </row>
    <row r="202" spans="1:2" x14ac:dyDescent="0.2">
      <c r="A202" t="s">
        <v>532</v>
      </c>
      <c r="B202" t="s">
        <v>1022</v>
      </c>
    </row>
    <row r="203" spans="1:2" x14ac:dyDescent="0.2">
      <c r="A203" t="s">
        <v>212</v>
      </c>
      <c r="B203" t="s">
        <v>1023</v>
      </c>
    </row>
    <row r="204" spans="1:2" x14ac:dyDescent="0.2">
      <c r="A204" t="s">
        <v>112</v>
      </c>
      <c r="B204" t="s">
        <v>1024</v>
      </c>
    </row>
    <row r="205" spans="1:2" x14ac:dyDescent="0.2">
      <c r="A205" t="s">
        <v>147</v>
      </c>
      <c r="B205" t="s">
        <v>1025</v>
      </c>
    </row>
    <row r="206" spans="1:2" x14ac:dyDescent="0.2">
      <c r="A206" t="s">
        <v>273</v>
      </c>
      <c r="B206" t="s">
        <v>1026</v>
      </c>
    </row>
    <row r="207" spans="1:2" x14ac:dyDescent="0.2">
      <c r="A207" t="s">
        <v>190</v>
      </c>
      <c r="B207" t="s">
        <v>1027</v>
      </c>
    </row>
    <row r="208" spans="1:2" x14ac:dyDescent="0.2">
      <c r="A208" t="s">
        <v>344</v>
      </c>
      <c r="B208" t="s">
        <v>1028</v>
      </c>
    </row>
    <row r="209" spans="1:2" x14ac:dyDescent="0.2">
      <c r="A209" t="s">
        <v>692</v>
      </c>
      <c r="B209" t="s">
        <v>1029</v>
      </c>
    </row>
    <row r="210" spans="1:2" x14ac:dyDescent="0.2">
      <c r="A210" t="s">
        <v>253</v>
      </c>
      <c r="B210" t="s">
        <v>1030</v>
      </c>
    </row>
    <row r="211" spans="1:2" x14ac:dyDescent="0.2">
      <c r="A211" t="s">
        <v>620</v>
      </c>
      <c r="B211" t="s">
        <v>1031</v>
      </c>
    </row>
    <row r="212" spans="1:2" x14ac:dyDescent="0.2">
      <c r="A212" t="s">
        <v>155</v>
      </c>
      <c r="B212" t="s">
        <v>1032</v>
      </c>
    </row>
    <row r="213" spans="1:2" x14ac:dyDescent="0.2">
      <c r="A213" t="s">
        <v>550</v>
      </c>
      <c r="B213" t="s">
        <v>910</v>
      </c>
    </row>
    <row r="214" spans="1:2" x14ac:dyDescent="0.2">
      <c r="A214" t="s">
        <v>276</v>
      </c>
      <c r="B214" t="s">
        <v>912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0"/>
  <sheetViews>
    <sheetView workbookViewId="0">
      <selection activeCell="A2" sqref="A2:A150"/>
    </sheetView>
  </sheetViews>
  <sheetFormatPr baseColWidth="10" defaultRowHeight="16" x14ac:dyDescent="0.2"/>
  <cols>
    <col min="2" max="2" width="14.83203125" customWidth="1"/>
  </cols>
  <sheetData>
    <row r="1" spans="1:2" x14ac:dyDescent="0.25">
      <c r="A1" t="s">
        <v>813</v>
      </c>
      <c r="B1" t="s">
        <v>531</v>
      </c>
    </row>
    <row r="2" spans="1:2" x14ac:dyDescent="0.25">
      <c r="A2" t="s">
        <v>686</v>
      </c>
      <c r="B2" t="s">
        <v>218</v>
      </c>
    </row>
    <row r="3" spans="1:2" x14ac:dyDescent="0.25">
      <c r="A3" t="s">
        <v>609</v>
      </c>
      <c r="B3" t="s">
        <v>164</v>
      </c>
    </row>
    <row r="4" spans="1:2" x14ac:dyDescent="0.25">
      <c r="A4" t="s">
        <v>257</v>
      </c>
      <c r="B4" t="s">
        <v>224</v>
      </c>
    </row>
    <row r="5" spans="1:2" x14ac:dyDescent="0.25">
      <c r="A5" t="s">
        <v>88</v>
      </c>
      <c r="B5" t="s">
        <v>151</v>
      </c>
    </row>
    <row r="6" spans="1:2" x14ac:dyDescent="0.25">
      <c r="A6" t="s">
        <v>624</v>
      </c>
      <c r="B6" t="s">
        <v>172</v>
      </c>
    </row>
    <row r="7" spans="1:2" x14ac:dyDescent="0.25">
      <c r="A7" t="s">
        <v>617</v>
      </c>
      <c r="B7" t="s">
        <v>190</v>
      </c>
    </row>
    <row r="8" spans="1:2" x14ac:dyDescent="0.25">
      <c r="A8" t="s">
        <v>613</v>
      </c>
      <c r="B8" t="s">
        <v>195</v>
      </c>
    </row>
    <row r="9" spans="1:2" x14ac:dyDescent="0.25">
      <c r="A9" t="s">
        <v>568</v>
      </c>
      <c r="B9" t="s">
        <v>336</v>
      </c>
    </row>
    <row r="10" spans="1:2" x14ac:dyDescent="0.25">
      <c r="A10" t="s">
        <v>620</v>
      </c>
      <c r="B10" t="s">
        <v>257</v>
      </c>
    </row>
    <row r="11" spans="1:2" x14ac:dyDescent="0.25">
      <c r="A11" t="s">
        <v>570</v>
      </c>
      <c r="B11" t="s">
        <v>12</v>
      </c>
    </row>
    <row r="12" spans="1:2" x14ac:dyDescent="0.25">
      <c r="A12" t="s">
        <v>611</v>
      </c>
      <c r="B12" t="s">
        <v>203</v>
      </c>
    </row>
    <row r="13" spans="1:2" x14ac:dyDescent="0.25">
      <c r="A13" t="s">
        <v>659</v>
      </c>
      <c r="B13" t="s">
        <v>88</v>
      </c>
    </row>
    <row r="14" spans="1:2" x14ac:dyDescent="0.25">
      <c r="A14" t="s">
        <v>232</v>
      </c>
      <c r="B14" t="s">
        <v>42</v>
      </c>
    </row>
    <row r="15" spans="1:2" x14ac:dyDescent="0.25">
      <c r="A15" t="s">
        <v>548</v>
      </c>
      <c r="B15" t="s">
        <v>230</v>
      </c>
    </row>
    <row r="16" spans="1:2" x14ac:dyDescent="0.25">
      <c r="A16" t="s">
        <v>694</v>
      </c>
      <c r="B16" t="s">
        <v>86</v>
      </c>
    </row>
    <row r="17" spans="1:2" x14ac:dyDescent="0.25">
      <c r="A17" t="s">
        <v>562</v>
      </c>
      <c r="B17" t="s">
        <v>321</v>
      </c>
    </row>
    <row r="18" spans="1:2" x14ac:dyDescent="0.25">
      <c r="A18" t="s">
        <v>688</v>
      </c>
      <c r="B18" t="s">
        <v>210</v>
      </c>
    </row>
    <row r="19" spans="1:2" x14ac:dyDescent="0.25">
      <c r="A19" t="s">
        <v>576</v>
      </c>
      <c r="B19" t="s">
        <v>226</v>
      </c>
    </row>
    <row r="20" spans="1:2" x14ac:dyDescent="0.25">
      <c r="A20" t="s">
        <v>639</v>
      </c>
      <c r="B20" t="s">
        <v>176</v>
      </c>
    </row>
    <row r="21" spans="1:2" x14ac:dyDescent="0.25">
      <c r="A21" t="s">
        <v>597</v>
      </c>
      <c r="B21" t="s">
        <v>308</v>
      </c>
    </row>
    <row r="22" spans="1:2" x14ac:dyDescent="0.25">
      <c r="A22" t="s">
        <v>680</v>
      </c>
      <c r="B22" t="s">
        <v>104</v>
      </c>
    </row>
    <row r="23" spans="1:2" x14ac:dyDescent="0.25">
      <c r="A23" t="s">
        <v>676</v>
      </c>
      <c r="B23" t="s">
        <v>280</v>
      </c>
    </row>
    <row r="24" spans="1:2" x14ac:dyDescent="0.25">
      <c r="A24" t="s">
        <v>574</v>
      </c>
      <c r="B24" t="s">
        <v>338</v>
      </c>
    </row>
    <row r="25" spans="1:2" x14ac:dyDescent="0.25">
      <c r="A25" t="s">
        <v>560</v>
      </c>
      <c r="B25" t="s">
        <v>110</v>
      </c>
    </row>
    <row r="26" spans="1:2" x14ac:dyDescent="0.25">
      <c r="A26" t="s">
        <v>558</v>
      </c>
      <c r="B26" t="s">
        <v>184</v>
      </c>
    </row>
    <row r="27" spans="1:2" x14ac:dyDescent="0.25">
      <c r="A27" t="s">
        <v>684</v>
      </c>
      <c r="B27" t="s">
        <v>118</v>
      </c>
    </row>
    <row r="28" spans="1:2" x14ac:dyDescent="0.25">
      <c r="A28" t="s">
        <v>652</v>
      </c>
      <c r="B28" t="s">
        <v>287</v>
      </c>
    </row>
    <row r="29" spans="1:2" x14ac:dyDescent="0.25">
      <c r="A29" t="s">
        <v>644</v>
      </c>
      <c r="B29" t="s">
        <v>247</v>
      </c>
    </row>
    <row r="30" spans="1:2" x14ac:dyDescent="0.25">
      <c r="A30" t="s">
        <v>601</v>
      </c>
      <c r="B30" t="s">
        <v>232</v>
      </c>
    </row>
    <row r="31" spans="1:2" x14ac:dyDescent="0.25">
      <c r="A31" t="s">
        <v>631</v>
      </c>
      <c r="B31" t="s">
        <v>108</v>
      </c>
    </row>
    <row r="32" spans="1:2" x14ac:dyDescent="0.25">
      <c r="A32" t="s">
        <v>636</v>
      </c>
      <c r="B32" t="s">
        <v>346</v>
      </c>
    </row>
    <row r="33" spans="1:2" x14ac:dyDescent="0.25">
      <c r="A33" t="s">
        <v>556</v>
      </c>
      <c r="B33" t="s">
        <v>21</v>
      </c>
    </row>
    <row r="34" spans="1:2" x14ac:dyDescent="0.25">
      <c r="A34" t="s">
        <v>235</v>
      </c>
      <c r="B34" t="s">
        <v>67</v>
      </c>
    </row>
    <row r="35" spans="1:2" x14ac:dyDescent="0.25">
      <c r="A35" t="s">
        <v>153</v>
      </c>
      <c r="B35" t="s">
        <v>264</v>
      </c>
    </row>
    <row r="36" spans="1:2" x14ac:dyDescent="0.25">
      <c r="A36" t="s">
        <v>595</v>
      </c>
      <c r="B36" t="s">
        <v>323</v>
      </c>
    </row>
    <row r="37" spans="1:2" x14ac:dyDescent="0.25">
      <c r="A37" t="s">
        <v>696</v>
      </c>
      <c r="B37" t="s">
        <v>168</v>
      </c>
    </row>
    <row r="38" spans="1:2" x14ac:dyDescent="0.25">
      <c r="A38" t="s">
        <v>112</v>
      </c>
      <c r="B38" t="s">
        <v>100</v>
      </c>
    </row>
    <row r="39" spans="1:2" x14ac:dyDescent="0.25">
      <c r="A39" t="s">
        <v>580</v>
      </c>
      <c r="B39" t="s">
        <v>90</v>
      </c>
    </row>
    <row r="40" spans="1:2" x14ac:dyDescent="0.25">
      <c r="A40" t="s">
        <v>673</v>
      </c>
      <c r="B40" t="s">
        <v>49</v>
      </c>
    </row>
    <row r="41" spans="1:2" x14ac:dyDescent="0.25">
      <c r="A41" t="s">
        <v>590</v>
      </c>
      <c r="B41" t="s">
        <v>240</v>
      </c>
    </row>
    <row r="42" spans="1:2" x14ac:dyDescent="0.25">
      <c r="A42" t="s">
        <v>159</v>
      </c>
      <c r="B42" t="s">
        <v>214</v>
      </c>
    </row>
    <row r="43" spans="1:2" x14ac:dyDescent="0.25">
      <c r="A43" t="s">
        <v>698</v>
      </c>
      <c r="B43" t="s">
        <v>63</v>
      </c>
    </row>
    <row r="44" spans="1:2" x14ac:dyDescent="0.25">
      <c r="A44" t="s">
        <v>143</v>
      </c>
      <c r="B44" t="s">
        <v>78</v>
      </c>
    </row>
    <row r="45" spans="1:2" x14ac:dyDescent="0.25">
      <c r="A45" t="s">
        <v>603</v>
      </c>
      <c r="B45" t="s">
        <v>18</v>
      </c>
    </row>
    <row r="46" spans="1:2" x14ac:dyDescent="0.25">
      <c r="A46" t="s">
        <v>633</v>
      </c>
      <c r="B46" t="s">
        <v>120</v>
      </c>
    </row>
    <row r="47" spans="1:2" x14ac:dyDescent="0.25">
      <c r="A47" t="s">
        <v>629</v>
      </c>
      <c r="B47" t="s">
        <v>131</v>
      </c>
    </row>
    <row r="48" spans="1:2" x14ac:dyDescent="0.2">
      <c r="A48" t="s">
        <v>550</v>
      </c>
      <c r="B48" t="s">
        <v>80</v>
      </c>
    </row>
    <row r="49" spans="1:2" x14ac:dyDescent="0.2">
      <c r="A49" t="s">
        <v>646</v>
      </c>
      <c r="B49" t="s">
        <v>6</v>
      </c>
    </row>
    <row r="50" spans="1:2" x14ac:dyDescent="0.2">
      <c r="A50" t="s">
        <v>578</v>
      </c>
      <c r="B50" t="s">
        <v>291</v>
      </c>
    </row>
    <row r="51" spans="1:2" x14ac:dyDescent="0.2">
      <c r="A51" t="s">
        <v>74</v>
      </c>
      <c r="B51" t="s">
        <v>122</v>
      </c>
    </row>
    <row r="52" spans="1:2" x14ac:dyDescent="0.2">
      <c r="A52" t="s">
        <v>552</v>
      </c>
      <c r="B52" t="s">
        <v>82</v>
      </c>
    </row>
    <row r="53" spans="1:2" x14ac:dyDescent="0.2">
      <c r="A53" t="s">
        <v>592</v>
      </c>
      <c r="B53" t="s">
        <v>253</v>
      </c>
    </row>
    <row r="54" spans="1:2" x14ac:dyDescent="0.2">
      <c r="A54" t="s">
        <v>599</v>
      </c>
      <c r="B54" t="s">
        <v>157</v>
      </c>
    </row>
    <row r="55" spans="1:2" x14ac:dyDescent="0.2">
      <c r="A55" t="s">
        <v>572</v>
      </c>
      <c r="B55" t="s">
        <v>340</v>
      </c>
    </row>
    <row r="56" spans="1:2" x14ac:dyDescent="0.2">
      <c r="A56" t="s">
        <v>137</v>
      </c>
      <c r="B56" t="s">
        <v>65</v>
      </c>
    </row>
    <row r="57" spans="1:2" x14ac:dyDescent="0.2">
      <c r="A57" t="s">
        <v>641</v>
      </c>
      <c r="B57" t="s">
        <v>180</v>
      </c>
    </row>
    <row r="58" spans="1:2" x14ac:dyDescent="0.2">
      <c r="A58" t="s">
        <v>627</v>
      </c>
      <c r="B58" t="s">
        <v>193</v>
      </c>
    </row>
    <row r="59" spans="1:2" x14ac:dyDescent="0.2">
      <c r="A59" t="s">
        <v>566</v>
      </c>
      <c r="B59" t="s">
        <v>94</v>
      </c>
    </row>
    <row r="60" spans="1:2" x14ac:dyDescent="0.2">
      <c r="A60" t="s">
        <v>656</v>
      </c>
      <c r="B60" t="s">
        <v>235</v>
      </c>
    </row>
    <row r="61" spans="1:2" x14ac:dyDescent="0.2">
      <c r="A61" t="s">
        <v>584</v>
      </c>
      <c r="B61" t="s">
        <v>296</v>
      </c>
    </row>
    <row r="62" spans="1:2" x14ac:dyDescent="0.2">
      <c r="A62" t="s">
        <v>692</v>
      </c>
      <c r="B62" t="s">
        <v>40</v>
      </c>
    </row>
    <row r="63" spans="1:2" x14ac:dyDescent="0.2">
      <c r="A63" t="s">
        <v>116</v>
      </c>
      <c r="B63" t="s">
        <v>188</v>
      </c>
    </row>
    <row r="64" spans="1:2" x14ac:dyDescent="0.2">
      <c r="A64" t="s">
        <v>586</v>
      </c>
      <c r="B64" t="s">
        <v>299</v>
      </c>
    </row>
    <row r="65" spans="1:2" x14ac:dyDescent="0.2">
      <c r="A65" t="s">
        <v>678</v>
      </c>
      <c r="B65" t="s">
        <v>153</v>
      </c>
    </row>
    <row r="66" spans="1:2" x14ac:dyDescent="0.2">
      <c r="A66" t="s">
        <v>666</v>
      </c>
      <c r="B66" t="s">
        <v>112</v>
      </c>
    </row>
    <row r="67" spans="1:2" x14ac:dyDescent="0.2">
      <c r="A67" t="s">
        <v>661</v>
      </c>
      <c r="B67" t="s">
        <v>348</v>
      </c>
    </row>
    <row r="68" spans="1:2" x14ac:dyDescent="0.2">
      <c r="A68" t="s">
        <v>315</v>
      </c>
      <c r="B68" t="s">
        <v>32</v>
      </c>
    </row>
    <row r="69" spans="1:2" x14ac:dyDescent="0.2">
      <c r="A69" t="s">
        <v>554</v>
      </c>
      <c r="B69" t="s">
        <v>222</v>
      </c>
    </row>
    <row r="70" spans="1:2" x14ac:dyDescent="0.2">
      <c r="A70" t="s">
        <v>15</v>
      </c>
      <c r="B70" t="s">
        <v>325</v>
      </c>
    </row>
    <row r="71" spans="1:2" x14ac:dyDescent="0.2">
      <c r="A71" t="s">
        <v>534</v>
      </c>
      <c r="B71" t="s">
        <v>159</v>
      </c>
    </row>
    <row r="72" spans="1:2" x14ac:dyDescent="0.2">
      <c r="A72" t="s">
        <v>664</v>
      </c>
      <c r="B72" t="s">
        <v>143</v>
      </c>
    </row>
    <row r="73" spans="1:2" x14ac:dyDescent="0.2">
      <c r="A73" t="s">
        <v>607</v>
      </c>
      <c r="B73" t="s">
        <v>102</v>
      </c>
    </row>
    <row r="74" spans="1:2" x14ac:dyDescent="0.2">
      <c r="A74" t="s">
        <v>564</v>
      </c>
      <c r="B74" t="s">
        <v>242</v>
      </c>
    </row>
    <row r="75" spans="1:2" x14ac:dyDescent="0.2">
      <c r="A75" t="s">
        <v>588</v>
      </c>
      <c r="B75" t="s">
        <v>304</v>
      </c>
    </row>
    <row r="76" spans="1:2" x14ac:dyDescent="0.2">
      <c r="A76" t="s">
        <v>540</v>
      </c>
      <c r="B76" t="s">
        <v>285</v>
      </c>
    </row>
    <row r="77" spans="1:2" x14ac:dyDescent="0.2">
      <c r="A77" t="s">
        <v>669</v>
      </c>
      <c r="B77" t="s">
        <v>59</v>
      </c>
    </row>
    <row r="78" spans="1:2" x14ac:dyDescent="0.2">
      <c r="A78" t="s">
        <v>542</v>
      </c>
      <c r="B78" t="s">
        <v>129</v>
      </c>
    </row>
    <row r="79" spans="1:2" x14ac:dyDescent="0.2">
      <c r="A79" t="s">
        <v>127</v>
      </c>
      <c r="B79" t="s">
        <v>199</v>
      </c>
    </row>
    <row r="80" spans="1:2" x14ac:dyDescent="0.2">
      <c r="A80" t="s">
        <v>682</v>
      </c>
      <c r="B80" t="s">
        <v>302</v>
      </c>
    </row>
    <row r="81" spans="1:2" x14ac:dyDescent="0.2">
      <c r="A81" t="s">
        <v>544</v>
      </c>
      <c r="B81" t="s">
        <v>74</v>
      </c>
    </row>
    <row r="82" spans="1:2" x14ac:dyDescent="0.2">
      <c r="A82" t="s">
        <v>649</v>
      </c>
      <c r="B82" t="s">
        <v>106</v>
      </c>
    </row>
    <row r="83" spans="1:2" x14ac:dyDescent="0.2">
      <c r="A83" t="s">
        <v>536</v>
      </c>
      <c r="B83" t="s">
        <v>313</v>
      </c>
    </row>
    <row r="84" spans="1:2" x14ac:dyDescent="0.2">
      <c r="A84" t="s">
        <v>622</v>
      </c>
      <c r="B84" t="s">
        <v>96</v>
      </c>
    </row>
    <row r="85" spans="1:2" x14ac:dyDescent="0.2">
      <c r="A85" t="s">
        <v>170</v>
      </c>
      <c r="B85" t="s">
        <v>245</v>
      </c>
    </row>
    <row r="86" spans="1:2" x14ac:dyDescent="0.2">
      <c r="A86" t="s">
        <v>546</v>
      </c>
      <c r="B86" t="s">
        <v>262</v>
      </c>
    </row>
    <row r="87" spans="1:2" x14ac:dyDescent="0.2">
      <c r="A87" t="s">
        <v>532</v>
      </c>
      <c r="B87" t="s">
        <v>161</v>
      </c>
    </row>
    <row r="88" spans="1:2" x14ac:dyDescent="0.2">
      <c r="A88" t="s">
        <v>654</v>
      </c>
      <c r="B88" t="s">
        <v>255</v>
      </c>
    </row>
    <row r="89" spans="1:2" x14ac:dyDescent="0.2">
      <c r="A89" t="s">
        <v>615</v>
      </c>
      <c r="B89" t="s">
        <v>141</v>
      </c>
    </row>
    <row r="90" spans="1:2" x14ac:dyDescent="0.2">
      <c r="A90" t="s">
        <v>538</v>
      </c>
      <c r="B90" t="s">
        <v>344</v>
      </c>
    </row>
    <row r="91" spans="1:2" x14ac:dyDescent="0.2">
      <c r="A91" t="s">
        <v>605</v>
      </c>
      <c r="B91" t="s">
        <v>342</v>
      </c>
    </row>
    <row r="92" spans="1:2" x14ac:dyDescent="0.2">
      <c r="A92" t="s">
        <v>671</v>
      </c>
      <c r="B92" t="s">
        <v>276</v>
      </c>
    </row>
    <row r="93" spans="1:2" x14ac:dyDescent="0.2">
      <c r="A93" t="s">
        <v>582</v>
      </c>
      <c r="B93" t="s">
        <v>201</v>
      </c>
    </row>
    <row r="94" spans="1:2" x14ac:dyDescent="0.2">
      <c r="B94" t="s">
        <v>135</v>
      </c>
    </row>
    <row r="95" spans="1:2" x14ac:dyDescent="0.2">
      <c r="B95" t="s">
        <v>35</v>
      </c>
    </row>
    <row r="96" spans="1:2" x14ac:dyDescent="0.2">
      <c r="B96" t="s">
        <v>92</v>
      </c>
    </row>
    <row r="97" spans="2:2" x14ac:dyDescent="0.2">
      <c r="B97" t="s">
        <v>334</v>
      </c>
    </row>
    <row r="98" spans="2:2" x14ac:dyDescent="0.2">
      <c r="B98" t="s">
        <v>137</v>
      </c>
    </row>
    <row r="99" spans="2:2" x14ac:dyDescent="0.2">
      <c r="B99" t="s">
        <v>84</v>
      </c>
    </row>
    <row r="100" spans="2:2" x14ac:dyDescent="0.2">
      <c r="B100" t="s">
        <v>220</v>
      </c>
    </row>
    <row r="101" spans="2:2" x14ac:dyDescent="0.2">
      <c r="B101" t="s">
        <v>69</v>
      </c>
    </row>
    <row r="102" spans="2:2" x14ac:dyDescent="0.2">
      <c r="B102" t="s">
        <v>54</v>
      </c>
    </row>
    <row r="103" spans="2:2" x14ac:dyDescent="0.2">
      <c r="B103" t="s">
        <v>259</v>
      </c>
    </row>
    <row r="104" spans="2:2" x14ac:dyDescent="0.2">
      <c r="B104" t="s">
        <v>47</v>
      </c>
    </row>
    <row r="105" spans="2:2" x14ac:dyDescent="0.2">
      <c r="B105" t="s">
        <v>238</v>
      </c>
    </row>
    <row r="106" spans="2:2" x14ac:dyDescent="0.2">
      <c r="B106" t="s">
        <v>228</v>
      </c>
    </row>
    <row r="107" spans="2:2" x14ac:dyDescent="0.2">
      <c r="B107" t="s">
        <v>52</v>
      </c>
    </row>
    <row r="108" spans="2:2" x14ac:dyDescent="0.2">
      <c r="B108" t="s">
        <v>273</v>
      </c>
    </row>
    <row r="109" spans="2:2" x14ac:dyDescent="0.2">
      <c r="B109" t="s">
        <v>268</v>
      </c>
    </row>
    <row r="110" spans="2:2" x14ac:dyDescent="0.2">
      <c r="B110" t="s">
        <v>266</v>
      </c>
    </row>
    <row r="111" spans="2:2" x14ac:dyDescent="0.2">
      <c r="B111" t="s">
        <v>37</v>
      </c>
    </row>
    <row r="112" spans="2:2" x14ac:dyDescent="0.2">
      <c r="B112" t="s">
        <v>98</v>
      </c>
    </row>
    <row r="113" spans="2:2" x14ac:dyDescent="0.2">
      <c r="B113" t="s">
        <v>116</v>
      </c>
    </row>
    <row r="114" spans="2:2" x14ac:dyDescent="0.2">
      <c r="B114" t="s">
        <v>145</v>
      </c>
    </row>
    <row r="115" spans="2:2" x14ac:dyDescent="0.2">
      <c r="B115" t="s">
        <v>2</v>
      </c>
    </row>
    <row r="116" spans="2:2" x14ac:dyDescent="0.2">
      <c r="B116" t="s">
        <v>186</v>
      </c>
    </row>
    <row r="117" spans="2:2" x14ac:dyDescent="0.2">
      <c r="B117" t="s">
        <v>61</v>
      </c>
    </row>
    <row r="118" spans="2:2" x14ac:dyDescent="0.2">
      <c r="B118" t="s">
        <v>251</v>
      </c>
    </row>
    <row r="119" spans="2:2" x14ac:dyDescent="0.2">
      <c r="B119" t="s">
        <v>270</v>
      </c>
    </row>
    <row r="120" spans="2:2" x14ac:dyDescent="0.2">
      <c r="B120" t="s">
        <v>26</v>
      </c>
    </row>
    <row r="121" spans="2:2" x14ac:dyDescent="0.2">
      <c r="B121" t="s">
        <v>114</v>
      </c>
    </row>
    <row r="122" spans="2:2" x14ac:dyDescent="0.2">
      <c r="B122" t="s">
        <v>45</v>
      </c>
    </row>
    <row r="123" spans="2:2" x14ac:dyDescent="0.2">
      <c r="B123" t="s">
        <v>315</v>
      </c>
    </row>
    <row r="124" spans="2:2" x14ac:dyDescent="0.2">
      <c r="B124" t="s">
        <v>15</v>
      </c>
    </row>
    <row r="125" spans="2:2" x14ac:dyDescent="0.2">
      <c r="B125" t="s">
        <v>205</v>
      </c>
    </row>
    <row r="126" spans="2:2" x14ac:dyDescent="0.2">
      <c r="B126" t="s">
        <v>283</v>
      </c>
    </row>
    <row r="127" spans="2:2" x14ac:dyDescent="0.2">
      <c r="B127" t="s">
        <v>212</v>
      </c>
    </row>
    <row r="128" spans="2:2" x14ac:dyDescent="0.2">
      <c r="B128" t="s">
        <v>311</v>
      </c>
    </row>
    <row r="129" spans="2:2" x14ac:dyDescent="0.2">
      <c r="B129" t="s">
        <v>149</v>
      </c>
    </row>
    <row r="130" spans="2:2" x14ac:dyDescent="0.2">
      <c r="B130" t="s">
        <v>127</v>
      </c>
    </row>
    <row r="131" spans="2:2" x14ac:dyDescent="0.2">
      <c r="B131" t="s">
        <v>124</v>
      </c>
    </row>
    <row r="132" spans="2:2" x14ac:dyDescent="0.2">
      <c r="B132" t="s">
        <v>57</v>
      </c>
    </row>
    <row r="133" spans="2:2" x14ac:dyDescent="0.2">
      <c r="B133" t="s">
        <v>155</v>
      </c>
    </row>
    <row r="134" spans="2:2" x14ac:dyDescent="0.2">
      <c r="B134" t="s">
        <v>197</v>
      </c>
    </row>
    <row r="135" spans="2:2" x14ac:dyDescent="0.2">
      <c r="B135" t="s">
        <v>294</v>
      </c>
    </row>
    <row r="136" spans="2:2" x14ac:dyDescent="0.2">
      <c r="B136" t="s">
        <v>76</v>
      </c>
    </row>
    <row r="137" spans="2:2" x14ac:dyDescent="0.2">
      <c r="B137" t="s">
        <v>170</v>
      </c>
    </row>
    <row r="138" spans="2:2" x14ac:dyDescent="0.2">
      <c r="B138" t="s">
        <v>182</v>
      </c>
    </row>
    <row r="139" spans="2:2" x14ac:dyDescent="0.2">
      <c r="B139" t="s">
        <v>139</v>
      </c>
    </row>
    <row r="140" spans="2:2" x14ac:dyDescent="0.2">
      <c r="B140" t="s">
        <v>29</v>
      </c>
    </row>
    <row r="141" spans="2:2" x14ac:dyDescent="0.2">
      <c r="B141" t="s">
        <v>166</v>
      </c>
    </row>
    <row r="142" spans="2:2" x14ac:dyDescent="0.2">
      <c r="B142" t="s">
        <v>208</v>
      </c>
    </row>
    <row r="143" spans="2:2" x14ac:dyDescent="0.2">
      <c r="B143" t="s">
        <v>289</v>
      </c>
    </row>
    <row r="144" spans="2:2" x14ac:dyDescent="0.2">
      <c r="B144" t="s">
        <v>249</v>
      </c>
    </row>
    <row r="145" spans="2:2" x14ac:dyDescent="0.2">
      <c r="B145" t="s">
        <v>72</v>
      </c>
    </row>
    <row r="146" spans="2:2" x14ac:dyDescent="0.2">
      <c r="B146" t="s">
        <v>9</v>
      </c>
    </row>
    <row r="147" spans="2:2" x14ac:dyDescent="0.2">
      <c r="B147" t="s">
        <v>23</v>
      </c>
    </row>
    <row r="148" spans="2:2" x14ac:dyDescent="0.2">
      <c r="B148" t="s">
        <v>147</v>
      </c>
    </row>
    <row r="149" spans="2:2" x14ac:dyDescent="0.2">
      <c r="B149" t="s">
        <v>133</v>
      </c>
    </row>
    <row r="150" spans="2:2" x14ac:dyDescent="0.2">
      <c r="B150" t="s">
        <v>306</v>
      </c>
    </row>
  </sheetData>
  <sortState ref="A2:A150">
    <sortCondition ref="A2:A150"/>
  </sortState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L48"/>
  <sheetViews>
    <sheetView workbookViewId="0">
      <selection activeCell="G3" sqref="G3"/>
    </sheetView>
  </sheetViews>
  <sheetFormatPr baseColWidth="10" defaultRowHeight="16" x14ac:dyDescent="0.2"/>
  <cols>
    <col min="4" max="4" width="10.83203125" customWidth="1"/>
    <col min="5" max="5" width="10.83203125" style="7" customWidth="1"/>
    <col min="6" max="6" width="10.83203125" hidden="1" customWidth="1"/>
    <col min="7" max="7" width="14.33203125" style="7" customWidth="1"/>
    <col min="8" max="8" width="23.1640625" style="7" customWidth="1"/>
    <col min="9" max="12" width="10.83203125" style="7"/>
  </cols>
  <sheetData>
    <row r="1" spans="4:12" ht="16.5" thickBot="1" x14ac:dyDescent="0.3">
      <c r="H1" s="6"/>
      <c r="I1" s="6"/>
    </row>
    <row r="2" spans="4:12" ht="16.5" hidden="1" thickBot="1" x14ac:dyDescent="0.3">
      <c r="G2" s="7">
        <v>2</v>
      </c>
      <c r="H2" s="7">
        <v>3</v>
      </c>
      <c r="I2" s="7">
        <v>4</v>
      </c>
      <c r="J2" s="7">
        <v>5</v>
      </c>
      <c r="K2" s="7">
        <v>6</v>
      </c>
      <c r="L2" s="7">
        <v>7</v>
      </c>
    </row>
    <row r="3" spans="4:12" ht="16.5" thickBot="1" x14ac:dyDescent="0.3">
      <c r="D3" s="3" t="s">
        <v>815</v>
      </c>
      <c r="E3" s="9" t="s">
        <v>1083</v>
      </c>
      <c r="F3" s="4"/>
      <c r="G3" s="8" t="s">
        <v>1075</v>
      </c>
      <c r="H3" s="7" t="s">
        <v>816</v>
      </c>
      <c r="I3" s="7" t="s">
        <v>817</v>
      </c>
      <c r="J3" s="7" t="s">
        <v>818</v>
      </c>
      <c r="K3" s="7" t="s">
        <v>0</v>
      </c>
      <c r="L3" s="7" t="s">
        <v>1</v>
      </c>
    </row>
    <row r="4" spans="4:12" x14ac:dyDescent="0.2">
      <c r="F4">
        <v>1</v>
      </c>
      <c r="G4" s="7" t="str">
        <f>IFERROR(VLOOKUP($F4,'A. E11'!$A$2:$G$229,G$2,FALSE),"")</f>
        <v>Rps18</v>
      </c>
      <c r="H4" s="7" t="str">
        <f>IFERROR(VLOOKUP($F4,'A. E11'!$A$2:$G$229,H$2,FALSE),"")</f>
        <v>MmuALTD0012168-3/3</v>
      </c>
      <c r="I4" s="7" t="str">
        <f>IFERROR(VLOOKUP($F4,'A. E11'!$A$2:$G$229,I$2,FALSE),"")</f>
        <v>SS5</v>
      </c>
      <c r="J4" s="7" t="str">
        <f>IFERROR(VLOOKUP($F4,'A. E11'!$A$2:$G$229,J$2,FALSE),"")</f>
        <v>chr17</v>
      </c>
      <c r="K4" s="7">
        <f>IFERROR(VLOOKUP($F4,'A. E11'!$A$2:$G$229,K$2,FALSE),"")</f>
        <v>31.516666669999999</v>
      </c>
      <c r="L4" s="7" t="str">
        <f>IFERROR(VLOOKUP($F4,'A. E11'!$A$2:$G$229,L$2,FALSE),"")</f>
        <v>male</v>
      </c>
    </row>
    <row r="5" spans="4:12" x14ac:dyDescent="0.2">
      <c r="F5">
        <v>2</v>
      </c>
      <c r="G5" s="7" t="str">
        <f>IFERROR(VLOOKUP($F5,'A. E11'!$A$2:$G$229,G$2,FALSE),"")</f>
        <v>Rps18</v>
      </c>
      <c r="H5" s="7" t="str">
        <f>IFERROR(VLOOKUP($F5,'A. E11'!$A$2:$G$229,H$2,FALSE),"")</f>
        <v>MmuALTD0012168-2/3</v>
      </c>
      <c r="I5" s="7" t="str">
        <f>IFERROR(VLOOKUP($F5,'A. E11'!$A$2:$G$229,I$2,FALSE),"")</f>
        <v>SS5</v>
      </c>
      <c r="J5" s="7" t="str">
        <f>IFERROR(VLOOKUP($F5,'A. E11'!$A$2:$G$229,J$2,FALSE),"")</f>
        <v>chr17</v>
      </c>
      <c r="K5" s="7">
        <f>IFERROR(VLOOKUP($F5,'A. E11'!$A$2:$G$229,K$2,FALSE),"")</f>
        <v>-31.516666669999999</v>
      </c>
      <c r="L5" s="7" t="str">
        <f>IFERROR(VLOOKUP($F5,'A. E11'!$A$2:$G$229,L$2,FALSE),"")</f>
        <v>female</v>
      </c>
    </row>
    <row r="6" spans="4:12" x14ac:dyDescent="0.2">
      <c r="F6">
        <v>3</v>
      </c>
      <c r="G6" s="7" t="str">
        <f>IFERROR(VLOOKUP($F6,'A. E11'!$A$2:$G$229,G$2,FALSE),"")</f>
        <v/>
      </c>
      <c r="H6" s="7" t="str">
        <f>IFERROR(VLOOKUP($F6,'A. E11'!$A$2:$G$229,H$2,FALSE),"")</f>
        <v/>
      </c>
      <c r="I6" s="7" t="str">
        <f>IFERROR(VLOOKUP($F6,'A. E11'!$A$2:$G$229,I$2,FALSE),"")</f>
        <v/>
      </c>
      <c r="J6" s="7" t="str">
        <f>IFERROR(VLOOKUP($F6,'A. E11'!$A$2:$G$229,J$2,FALSE),"")</f>
        <v/>
      </c>
      <c r="K6" s="7" t="str">
        <f>IFERROR(VLOOKUP($F6,'A. E11'!$A$2:$G$229,K$2,FALSE),"")</f>
        <v/>
      </c>
      <c r="L6" s="7" t="str">
        <f>IFERROR(VLOOKUP($F6,'A. E11'!$A$2:$G$229,L$2,FALSE),"")</f>
        <v/>
      </c>
    </row>
    <row r="7" spans="4:12" x14ac:dyDescent="0.2">
      <c r="F7">
        <v>4</v>
      </c>
      <c r="G7" s="7" t="str">
        <f>IFERROR(VLOOKUP($F7,'A. E11'!$A$2:$G$229,G$2,FALSE),"")</f>
        <v/>
      </c>
      <c r="H7" s="7" t="str">
        <f>IFERROR(VLOOKUP($F7,'A. E11'!$A$2:$G$229,H$2,FALSE),"")</f>
        <v/>
      </c>
      <c r="I7" s="7" t="str">
        <f>IFERROR(VLOOKUP($F7,'A. E11'!$A$2:$G$229,I$2,FALSE),"")</f>
        <v/>
      </c>
      <c r="J7" s="7" t="str">
        <f>IFERROR(VLOOKUP($F7,'A. E11'!$A$2:$G$229,J$2,FALSE),"")</f>
        <v/>
      </c>
      <c r="K7" s="7" t="str">
        <f>IFERROR(VLOOKUP($F7,'A. E11'!$A$2:$G$229,K$2,FALSE),"")</f>
        <v/>
      </c>
      <c r="L7" s="7" t="str">
        <f>IFERROR(VLOOKUP($F7,'A. E11'!$A$2:$G$229,L$2,FALSE),"")</f>
        <v/>
      </c>
    </row>
    <row r="8" spans="4:12" x14ac:dyDescent="0.2">
      <c r="F8">
        <v>5</v>
      </c>
      <c r="G8" s="7" t="str">
        <f>IFERROR(VLOOKUP($F8,'A. E11'!$A$2:$G$229,G$2,FALSE),"")</f>
        <v/>
      </c>
      <c r="H8" s="7" t="str">
        <f>IFERROR(VLOOKUP($F8,'A. E11'!$A$2:$G$229,H$2,FALSE),"")</f>
        <v/>
      </c>
      <c r="I8" s="7" t="str">
        <f>IFERROR(VLOOKUP($F8,'A. E11'!$A$2:$G$229,I$2,FALSE),"")</f>
        <v/>
      </c>
      <c r="J8" s="7" t="str">
        <f>IFERROR(VLOOKUP($F8,'A. E11'!$A$2:$G$229,J$2,FALSE),"")</f>
        <v/>
      </c>
      <c r="K8" s="7" t="str">
        <f>IFERROR(VLOOKUP($F8,'A. E11'!$A$2:$G$229,K$2,FALSE),"")</f>
        <v/>
      </c>
      <c r="L8" s="7" t="str">
        <f>IFERROR(VLOOKUP($F8,'A. E11'!$A$2:$G$229,L$2,FALSE),"")</f>
        <v/>
      </c>
    </row>
    <row r="9" spans="4:12" x14ac:dyDescent="0.2">
      <c r="F9">
        <v>6</v>
      </c>
      <c r="G9" s="7" t="str">
        <f>IFERROR(VLOOKUP($F9,'A. E11'!$A$2:$G$229,G$2,FALSE),"")</f>
        <v/>
      </c>
      <c r="H9" s="7" t="str">
        <f>IFERROR(VLOOKUP($F9,'A. E11'!$A$2:$G$229,H$2,FALSE),"")</f>
        <v/>
      </c>
      <c r="I9" s="7" t="str">
        <f>IFERROR(VLOOKUP($F9,'A. E11'!$A$2:$G$229,I$2,FALSE),"")</f>
        <v/>
      </c>
      <c r="J9" s="7" t="str">
        <f>IFERROR(VLOOKUP($F9,'A. E11'!$A$2:$G$229,J$2,FALSE),"")</f>
        <v/>
      </c>
      <c r="K9" s="7" t="str">
        <f>IFERROR(VLOOKUP($F9,'A. E11'!$A$2:$G$229,K$2,FALSE),"")</f>
        <v/>
      </c>
      <c r="L9" s="7" t="str">
        <f>IFERROR(VLOOKUP($F9,'A. E11'!$A$2:$G$229,L$2,FALSE),"")</f>
        <v/>
      </c>
    </row>
    <row r="10" spans="4:12" x14ac:dyDescent="0.2">
      <c r="F10">
        <v>7</v>
      </c>
      <c r="G10" s="7" t="str">
        <f>IFERROR(VLOOKUP($F10,'A. E11'!$A$2:$G$229,G$2,FALSE),"")</f>
        <v/>
      </c>
      <c r="H10" s="7" t="str">
        <f>IFERROR(VLOOKUP($F10,'A. E11'!$A$2:$G$229,H$2,FALSE),"")</f>
        <v/>
      </c>
      <c r="I10" s="7" t="str">
        <f>IFERROR(VLOOKUP($F10,'A. E11'!$A$2:$G$229,I$2,FALSE),"")</f>
        <v/>
      </c>
      <c r="J10" s="7" t="str">
        <f>IFERROR(VLOOKUP($F10,'A. E11'!$A$2:$G$229,J$2,FALSE),"")</f>
        <v/>
      </c>
      <c r="K10" s="7" t="str">
        <f>IFERROR(VLOOKUP($F10,'A. E11'!$A$2:$G$229,K$2,FALSE),"")</f>
        <v/>
      </c>
      <c r="L10" s="7" t="str">
        <f>IFERROR(VLOOKUP($F10,'A. E11'!$A$2:$G$229,L$2,FALSE),"")</f>
        <v/>
      </c>
    </row>
    <row r="11" spans="4:12" x14ac:dyDescent="0.2">
      <c r="F11">
        <v>8</v>
      </c>
      <c r="G11" s="7" t="str">
        <f>IFERROR(VLOOKUP($F11,'A. E11'!$A$2:$G$229,G$2,FALSE),"")</f>
        <v/>
      </c>
      <c r="H11" s="7" t="str">
        <f>IFERROR(VLOOKUP($F11,'A. E11'!$A$2:$G$229,H$2,FALSE),"")</f>
        <v/>
      </c>
      <c r="I11" s="7" t="str">
        <f>IFERROR(VLOOKUP($F11,'A. E11'!$A$2:$G$229,I$2,FALSE),"")</f>
        <v/>
      </c>
      <c r="J11" s="7" t="str">
        <f>IFERROR(VLOOKUP($F11,'A. E11'!$A$2:$G$229,J$2,FALSE),"")</f>
        <v/>
      </c>
      <c r="K11" s="7" t="str">
        <f>IFERROR(VLOOKUP($F11,'A. E11'!$A$2:$G$229,K$2,FALSE),"")</f>
        <v/>
      </c>
      <c r="L11" s="7" t="str">
        <f>IFERROR(VLOOKUP($F11,'A. E11'!$A$2:$G$229,L$2,FALSE),"")</f>
        <v/>
      </c>
    </row>
    <row r="12" spans="4:12" x14ac:dyDescent="0.2">
      <c r="F12">
        <v>9</v>
      </c>
      <c r="G12" s="7" t="str">
        <f>IFERROR(VLOOKUP($F12,'A. E11'!$A$2:$G$229,G$2,FALSE),"")</f>
        <v/>
      </c>
      <c r="H12" s="7" t="str">
        <f>IFERROR(VLOOKUP($F12,'A. E11'!$A$2:$G$229,H$2,FALSE),"")</f>
        <v/>
      </c>
      <c r="I12" s="7" t="str">
        <f>IFERROR(VLOOKUP($F12,'A. E11'!$A$2:$G$229,I$2,FALSE),"")</f>
        <v/>
      </c>
      <c r="J12" s="7" t="str">
        <f>IFERROR(VLOOKUP($F12,'A. E11'!$A$2:$G$229,J$2,FALSE),"")</f>
        <v/>
      </c>
      <c r="K12" s="7" t="str">
        <f>IFERROR(VLOOKUP($F12,'A. E11'!$A$2:$G$229,K$2,FALSE),"")</f>
        <v/>
      </c>
      <c r="L12" s="7" t="str">
        <f>IFERROR(VLOOKUP($F12,'A. E11'!$A$2:$G$229,L$2,FALSE),"")</f>
        <v/>
      </c>
    </row>
    <row r="13" spans="4:12" x14ac:dyDescent="0.2">
      <c r="F13">
        <v>10</v>
      </c>
      <c r="G13" s="7" t="str">
        <f>IFERROR(VLOOKUP($F13,'A. E11'!$A$2:$G$229,G$2,FALSE),"")</f>
        <v/>
      </c>
      <c r="H13" s="7" t="str">
        <f>IFERROR(VLOOKUP($F13,'A. E11'!$A$2:$G$229,H$2,FALSE),"")</f>
        <v/>
      </c>
      <c r="I13" s="7" t="str">
        <f>IFERROR(VLOOKUP($F13,'A. E11'!$A$2:$G$229,I$2,FALSE),"")</f>
        <v/>
      </c>
      <c r="J13" s="7" t="str">
        <f>IFERROR(VLOOKUP($F13,'A. E11'!$A$2:$G$229,J$2,FALSE),"")</f>
        <v/>
      </c>
      <c r="K13" s="7" t="str">
        <f>IFERROR(VLOOKUP($F13,'A. E11'!$A$2:$G$229,K$2,FALSE),"")</f>
        <v/>
      </c>
      <c r="L13" s="7" t="str">
        <f>IFERROR(VLOOKUP($F13,'A. E11'!$A$2:$G$229,L$2,FALSE),"")</f>
        <v/>
      </c>
    </row>
    <row r="14" spans="4:12" x14ac:dyDescent="0.2">
      <c r="F14">
        <v>11</v>
      </c>
      <c r="G14" s="7" t="str">
        <f>IFERROR(VLOOKUP($F14,'A. E11'!$A$2:$G$229,G$2,FALSE),"")</f>
        <v/>
      </c>
      <c r="H14" s="7" t="str">
        <f>IFERROR(VLOOKUP($F14,'A. E11'!$A$2:$G$229,H$2,FALSE),"")</f>
        <v/>
      </c>
      <c r="I14" s="7" t="str">
        <f>IFERROR(VLOOKUP($F14,'A. E11'!$A$2:$G$229,I$2,FALSE),"")</f>
        <v/>
      </c>
      <c r="J14" s="7" t="str">
        <f>IFERROR(VLOOKUP($F14,'A. E11'!$A$2:$G$229,J$2,FALSE),"")</f>
        <v/>
      </c>
      <c r="K14" s="7" t="str">
        <f>IFERROR(VLOOKUP($F14,'A. E11'!$A$2:$G$229,K$2,FALSE),"")</f>
        <v/>
      </c>
      <c r="L14" s="7" t="str">
        <f>IFERROR(VLOOKUP($F14,'A. E11'!$A$2:$G$229,L$2,FALSE),"")</f>
        <v/>
      </c>
    </row>
    <row r="15" spans="4:12" x14ac:dyDescent="0.2">
      <c r="F15">
        <v>12</v>
      </c>
      <c r="G15" s="7" t="str">
        <f>IFERROR(VLOOKUP($F15,'A. E11'!$A$2:$G$229,G$2,FALSE),"")</f>
        <v/>
      </c>
      <c r="H15" s="7" t="str">
        <f>IFERROR(VLOOKUP($F15,'A. E11'!$A$2:$G$229,H$2,FALSE),"")</f>
        <v/>
      </c>
      <c r="I15" s="7" t="str">
        <f>IFERROR(VLOOKUP($F15,'A. E11'!$A$2:$G$229,I$2,FALSE),"")</f>
        <v/>
      </c>
      <c r="J15" s="7" t="str">
        <f>IFERROR(VLOOKUP($F15,'A. E11'!$A$2:$G$229,J$2,FALSE),"")</f>
        <v/>
      </c>
      <c r="K15" s="7" t="str">
        <f>IFERROR(VLOOKUP($F15,'A. E11'!$A$2:$G$229,K$2,FALSE),"")</f>
        <v/>
      </c>
      <c r="L15" s="7" t="str">
        <f>IFERROR(VLOOKUP($F15,'A. E11'!$A$2:$G$229,L$2,FALSE),"")</f>
        <v/>
      </c>
    </row>
    <row r="16" spans="4:12" x14ac:dyDescent="0.2">
      <c r="F16">
        <v>13</v>
      </c>
      <c r="G16" s="7" t="str">
        <f>IFERROR(VLOOKUP($F16,'A. E11'!$A$2:$G$229,G$2,FALSE),"")</f>
        <v/>
      </c>
      <c r="H16" s="7" t="str">
        <f>IFERROR(VLOOKUP($F16,'A. E11'!$A$2:$G$229,H$2,FALSE),"")</f>
        <v/>
      </c>
      <c r="I16" s="7" t="str">
        <f>IFERROR(VLOOKUP($F16,'A. E11'!$A$2:$G$229,I$2,FALSE),"")</f>
        <v/>
      </c>
      <c r="J16" s="7" t="str">
        <f>IFERROR(VLOOKUP($F16,'A. E11'!$A$2:$G$229,J$2,FALSE),"")</f>
        <v/>
      </c>
      <c r="K16" s="7" t="str">
        <f>IFERROR(VLOOKUP($F16,'A. E11'!$A$2:$G$229,K$2,FALSE),"")</f>
        <v/>
      </c>
      <c r="L16" s="7" t="str">
        <f>IFERROR(VLOOKUP($F16,'A. E11'!$A$2:$G$229,L$2,FALSE),"")</f>
        <v/>
      </c>
    </row>
    <row r="17" spans="4:12" x14ac:dyDescent="0.2">
      <c r="F17">
        <v>14</v>
      </c>
      <c r="G17" s="7" t="str">
        <f>IFERROR(VLOOKUP($F17,'A. E11'!$A$2:$G$229,G$2,FALSE),"")</f>
        <v/>
      </c>
      <c r="H17" s="7" t="str">
        <f>IFERROR(VLOOKUP($F17,'A. E11'!$A$2:$G$229,H$2,FALSE),"")</f>
        <v/>
      </c>
      <c r="I17" s="7" t="str">
        <f>IFERROR(VLOOKUP($F17,'A. E11'!$A$2:$G$229,I$2,FALSE),"")</f>
        <v/>
      </c>
      <c r="J17" s="7" t="str">
        <f>IFERROR(VLOOKUP($F17,'A. E11'!$A$2:$G$229,J$2,FALSE),"")</f>
        <v/>
      </c>
      <c r="K17" s="7" t="str">
        <f>IFERROR(VLOOKUP($F17,'A. E11'!$A$2:$G$229,K$2,FALSE),"")</f>
        <v/>
      </c>
      <c r="L17" s="7" t="str">
        <f>IFERROR(VLOOKUP($F17,'A. E11'!$A$2:$G$229,L$2,FALSE),"")</f>
        <v/>
      </c>
    </row>
    <row r="18" spans="4:12" x14ac:dyDescent="0.2">
      <c r="F18">
        <v>15</v>
      </c>
      <c r="G18" s="7" t="str">
        <f>IFERROR(VLOOKUP($F18,'A. E11'!$A$2:$G$229,G$2,FALSE),"")</f>
        <v/>
      </c>
      <c r="H18" s="7" t="str">
        <f>IFERROR(VLOOKUP($F18,'A. E11'!$A$2:$G$229,H$2,FALSE),"")</f>
        <v/>
      </c>
      <c r="I18" s="7" t="str">
        <f>IFERROR(VLOOKUP($F18,'A. E11'!$A$2:$G$229,I$2,FALSE),"")</f>
        <v/>
      </c>
      <c r="J18" s="7" t="str">
        <f>IFERROR(VLOOKUP($F18,'A. E11'!$A$2:$G$229,J$2,FALSE),"")</f>
        <v/>
      </c>
      <c r="K18" s="7" t="str">
        <f>IFERROR(VLOOKUP($F18,'A. E11'!$A$2:$G$229,K$2,FALSE),"")</f>
        <v/>
      </c>
      <c r="L18" s="7" t="str">
        <f>IFERROR(VLOOKUP($F18,'A. E11'!$A$2:$G$229,L$2,FALSE),"")</f>
        <v/>
      </c>
    </row>
    <row r="19" spans="4:12" x14ac:dyDescent="0.2">
      <c r="F19">
        <v>16</v>
      </c>
      <c r="G19" s="7" t="str">
        <f>IFERROR(VLOOKUP($F19,'A. E11'!$A$2:$G$229,G$2,FALSE),"")</f>
        <v/>
      </c>
      <c r="H19" s="7" t="str">
        <f>IFERROR(VLOOKUP($F19,'A. E11'!$A$2:$G$229,H$2,FALSE),"")</f>
        <v/>
      </c>
      <c r="I19" s="7" t="str">
        <f>IFERROR(VLOOKUP($F19,'A. E11'!$A$2:$G$229,I$2,FALSE),"")</f>
        <v/>
      </c>
      <c r="J19" s="7" t="str">
        <f>IFERROR(VLOOKUP($F19,'A. E11'!$A$2:$G$229,J$2,FALSE),"")</f>
        <v/>
      </c>
      <c r="K19" s="7" t="str">
        <f>IFERROR(VLOOKUP($F19,'A. E11'!$A$2:$G$229,K$2,FALSE),"")</f>
        <v/>
      </c>
      <c r="L19" s="7" t="str">
        <f>IFERROR(VLOOKUP($F19,'A. E11'!$A$2:$G$229,L$2,FALSE),"")</f>
        <v/>
      </c>
    </row>
    <row r="20" spans="4:12" x14ac:dyDescent="0.2">
      <c r="F20">
        <v>17</v>
      </c>
      <c r="G20" s="7" t="str">
        <f>IFERROR(VLOOKUP($F20,'A. E11'!$A$2:$G$229,G$2,FALSE),"")</f>
        <v/>
      </c>
      <c r="H20" s="7" t="str">
        <f>IFERROR(VLOOKUP($F20,'A. E11'!$A$2:$G$229,H$2,FALSE),"")</f>
        <v/>
      </c>
      <c r="I20" s="7" t="str">
        <f>IFERROR(VLOOKUP($F20,'A. E11'!$A$2:$G$229,I$2,FALSE),"")</f>
        <v/>
      </c>
      <c r="J20" s="7" t="str">
        <f>IFERROR(VLOOKUP($F20,'A. E11'!$A$2:$G$229,J$2,FALSE),"")</f>
        <v/>
      </c>
      <c r="K20" s="7" t="str">
        <f>IFERROR(VLOOKUP($F20,'A. E11'!$A$2:$G$229,K$2,FALSE),"")</f>
        <v/>
      </c>
      <c r="L20" s="7" t="str">
        <f>IFERROR(VLOOKUP($F20,'A. E11'!$A$2:$G$229,L$2,FALSE),"")</f>
        <v/>
      </c>
    </row>
    <row r="21" spans="4:12" x14ac:dyDescent="0.2">
      <c r="F21">
        <v>18</v>
      </c>
      <c r="G21" s="7" t="str">
        <f>IFERROR(VLOOKUP($F21,'A. E11'!$A$2:$G$229,G$2,FALSE),"")</f>
        <v/>
      </c>
      <c r="H21" s="7" t="str">
        <f>IFERROR(VLOOKUP($F21,'A. E11'!$A$2:$G$229,H$2,FALSE),"")</f>
        <v/>
      </c>
      <c r="I21" s="7" t="str">
        <f>IFERROR(VLOOKUP($F21,'A. E11'!$A$2:$G$229,I$2,FALSE),"")</f>
        <v/>
      </c>
      <c r="J21" s="7" t="str">
        <f>IFERROR(VLOOKUP($F21,'A. E11'!$A$2:$G$229,J$2,FALSE),"")</f>
        <v/>
      </c>
      <c r="K21" s="7" t="str">
        <f>IFERROR(VLOOKUP($F21,'A. E11'!$A$2:$G$229,K$2,FALSE),"")</f>
        <v/>
      </c>
      <c r="L21" s="7" t="str">
        <f>IFERROR(VLOOKUP($F21,'A. E11'!$A$2:$G$229,L$2,FALSE),"")</f>
        <v/>
      </c>
    </row>
    <row r="22" spans="4:12" x14ac:dyDescent="0.2">
      <c r="F22">
        <v>19</v>
      </c>
      <c r="G22" s="7" t="str">
        <f>IFERROR(VLOOKUP($F22,'A. E11'!$A$2:$G$229,G$2,FALSE),"")</f>
        <v/>
      </c>
      <c r="H22" s="7" t="str">
        <f>IFERROR(VLOOKUP($F22,'A. E11'!$A$2:$G$229,H$2,FALSE),"")</f>
        <v/>
      </c>
      <c r="I22" s="7" t="str">
        <f>IFERROR(VLOOKUP($F22,'A. E11'!$A$2:$G$229,I$2,FALSE),"")</f>
        <v/>
      </c>
      <c r="J22" s="7" t="str">
        <f>IFERROR(VLOOKUP($F22,'A. E11'!$A$2:$G$229,J$2,FALSE),"")</f>
        <v/>
      </c>
      <c r="K22" s="7" t="str">
        <f>IFERROR(VLOOKUP($F22,'A. E11'!$A$2:$G$229,K$2,FALSE),"")</f>
        <v/>
      </c>
      <c r="L22" s="7" t="str">
        <f>IFERROR(VLOOKUP($F22,'A. E11'!$A$2:$G$229,L$2,FALSE),"")</f>
        <v/>
      </c>
    </row>
    <row r="23" spans="4:12" x14ac:dyDescent="0.2">
      <c r="F23">
        <v>20</v>
      </c>
      <c r="G23" s="7" t="str">
        <f>IFERROR(VLOOKUP($F23,'A. E11'!$A$2:$G$229,G$2,FALSE),"")</f>
        <v/>
      </c>
      <c r="H23" s="7" t="str">
        <f>IFERROR(VLOOKUP($F23,'A. E11'!$A$2:$G$229,H$2,FALSE),"")</f>
        <v/>
      </c>
      <c r="I23" s="7" t="str">
        <f>IFERROR(VLOOKUP($F23,'A. E11'!$A$2:$G$229,I$2,FALSE),"")</f>
        <v/>
      </c>
      <c r="J23" s="7" t="str">
        <f>IFERROR(VLOOKUP($F23,'A. E11'!$A$2:$G$229,J$2,FALSE),"")</f>
        <v/>
      </c>
      <c r="K23" s="7" t="str">
        <f>IFERROR(VLOOKUP($F23,'A. E11'!$A$2:$G$229,K$2,FALSE),"")</f>
        <v/>
      </c>
      <c r="L23" s="7" t="str">
        <f>IFERROR(VLOOKUP($F23,'A. E11'!$A$2:$G$229,L$2,FALSE),"")</f>
        <v/>
      </c>
    </row>
    <row r="26" spans="4:12" ht="17" thickBot="1" x14ac:dyDescent="0.25"/>
    <row r="27" spans="4:12" ht="16.5" hidden="1" thickBot="1" x14ac:dyDescent="0.3">
      <c r="G27" s="7">
        <v>2</v>
      </c>
      <c r="H27" s="7">
        <v>3</v>
      </c>
      <c r="I27" s="7">
        <v>4</v>
      </c>
      <c r="J27" s="7">
        <v>5</v>
      </c>
      <c r="K27" s="7">
        <v>6</v>
      </c>
      <c r="L27" s="7">
        <v>7</v>
      </c>
    </row>
    <row r="28" spans="4:12" ht="17" thickBot="1" x14ac:dyDescent="0.25">
      <c r="D28" s="3" t="s">
        <v>814</v>
      </c>
      <c r="E28" s="9" t="s">
        <v>1083</v>
      </c>
      <c r="F28" s="4"/>
      <c r="G28" s="8" t="s">
        <v>1074</v>
      </c>
      <c r="H28" s="7" t="s">
        <v>816</v>
      </c>
      <c r="I28" s="7" t="s">
        <v>819</v>
      </c>
      <c r="J28" s="7" t="s">
        <v>818</v>
      </c>
      <c r="K28" s="7" t="s">
        <v>0</v>
      </c>
      <c r="L28" s="7" t="s">
        <v>1</v>
      </c>
    </row>
    <row r="29" spans="4:12" x14ac:dyDescent="0.2">
      <c r="F29">
        <v>1</v>
      </c>
      <c r="G29" s="7" t="str">
        <f>IFERROR(VLOOKUP($F29,'B. E12'!$A$2:$G$359,G$27,FALSE),"")</f>
        <v>Nanos3</v>
      </c>
      <c r="H29" s="7" t="str">
        <f>IFERROR(VLOOKUP($F29,'B. E12'!$A$2:$G$359,H$27,FALSE),"")</f>
        <v>MmuALTD0009097-2/2</v>
      </c>
      <c r="I29" s="7" t="str">
        <f>IFERROR(VLOOKUP($F29,'B. E12'!$A$2:$G$359,I$27,FALSE),"")</f>
        <v>SS5</v>
      </c>
      <c r="J29" s="7" t="str">
        <f>IFERROR(VLOOKUP($F29,'B. E12'!$A$2:$G$359,J$27,FALSE),"")</f>
        <v>chr8</v>
      </c>
      <c r="K29" s="7">
        <f>IFERROR(VLOOKUP($F29,'B. E12'!$A$2:$G$359,K$27,FALSE),"")</f>
        <v>13.045</v>
      </c>
      <c r="L29" s="7" t="str">
        <f>IFERROR(VLOOKUP($F29,'B. E12'!$A$2:$G$359,L$27,FALSE),"")</f>
        <v>male</v>
      </c>
    </row>
    <row r="30" spans="4:12" x14ac:dyDescent="0.2">
      <c r="F30">
        <v>2</v>
      </c>
      <c r="G30" s="7" t="str">
        <f>IFERROR(VLOOKUP($F30,'B. E12'!$A$2:$G$359,G$27,FALSE),"")</f>
        <v>Nanos3</v>
      </c>
      <c r="H30" s="7" t="str">
        <f>IFERROR(VLOOKUP($F30,'B. E12'!$A$2:$G$359,H$27,FALSE),"")</f>
        <v>MmuINT0105563</v>
      </c>
      <c r="I30" s="7" t="str">
        <f>IFERROR(VLOOKUP($F30,'B. E12'!$A$2:$G$359,I$27,FALSE),"")</f>
        <v>IR</v>
      </c>
      <c r="J30" s="7" t="str">
        <f>IFERROR(VLOOKUP($F30,'B. E12'!$A$2:$G$359,J$27,FALSE),"")</f>
        <v>chr8</v>
      </c>
      <c r="K30" s="7">
        <f>IFERROR(VLOOKUP($F30,'B. E12'!$A$2:$G$359,K$27,FALSE),"")</f>
        <v>-10.045</v>
      </c>
      <c r="L30" s="7" t="str">
        <f>IFERROR(VLOOKUP($F30,'B. E12'!$A$2:$G$359,L$27,FALSE),"")</f>
        <v>female</v>
      </c>
    </row>
    <row r="31" spans="4:12" x14ac:dyDescent="0.2">
      <c r="F31">
        <v>3</v>
      </c>
      <c r="G31" s="7" t="str">
        <f>IFERROR(VLOOKUP($F31,'B. E12'!$A$2:$G$359,G$27,FALSE),"")</f>
        <v/>
      </c>
      <c r="H31" s="7" t="str">
        <f>IFERROR(VLOOKUP($F31,'B. E12'!$A$2:$G$359,H$27,FALSE),"")</f>
        <v/>
      </c>
      <c r="I31" s="7" t="str">
        <f>IFERROR(VLOOKUP($F31,'B. E12'!$A$2:$G$359,I$27,FALSE),"")</f>
        <v/>
      </c>
      <c r="J31" s="7" t="str">
        <f>IFERROR(VLOOKUP($F31,'B. E12'!$A$2:$G$359,J$27,FALSE),"")</f>
        <v/>
      </c>
      <c r="K31" s="7" t="str">
        <f>IFERROR(VLOOKUP($F31,'B. E12'!$A$2:$G$359,K$27,FALSE),"")</f>
        <v/>
      </c>
      <c r="L31" s="7" t="str">
        <f>IFERROR(VLOOKUP($F31,'B. E12'!$A$2:$G$359,L$27,FALSE),"")</f>
        <v/>
      </c>
    </row>
    <row r="32" spans="4:12" x14ac:dyDescent="0.2">
      <c r="F32">
        <v>4</v>
      </c>
      <c r="G32" s="7" t="str">
        <f>IFERROR(VLOOKUP($F32,'B. E12'!$A$2:$G$359,G$27,FALSE),"")</f>
        <v/>
      </c>
      <c r="H32" s="7" t="str">
        <f>IFERROR(VLOOKUP($F32,'B. E12'!$A$2:$G$359,H$27,FALSE),"")</f>
        <v/>
      </c>
      <c r="I32" s="7" t="str">
        <f>IFERROR(VLOOKUP($F32,'B. E12'!$A$2:$G$359,I$27,FALSE),"")</f>
        <v/>
      </c>
      <c r="J32" s="7" t="str">
        <f>IFERROR(VLOOKUP($F32,'B. E12'!$A$2:$G$359,J$27,FALSE),"")</f>
        <v/>
      </c>
      <c r="K32" s="7" t="str">
        <f>IFERROR(VLOOKUP($F32,'B. E12'!$A$2:$G$359,K$27,FALSE),"")</f>
        <v/>
      </c>
      <c r="L32" s="7" t="str">
        <f>IFERROR(VLOOKUP($F32,'B. E12'!$A$2:$G$359,L$27,FALSE),"")</f>
        <v/>
      </c>
    </row>
    <row r="33" spans="6:12" x14ac:dyDescent="0.2">
      <c r="F33">
        <v>5</v>
      </c>
      <c r="G33" s="7" t="str">
        <f>IFERROR(VLOOKUP($F33,'B. E12'!$A$2:$G$359,G$27,FALSE),"")</f>
        <v/>
      </c>
      <c r="H33" s="7" t="str">
        <f>IFERROR(VLOOKUP($F33,'B. E12'!$A$2:$G$359,H$27,FALSE),"")</f>
        <v/>
      </c>
      <c r="I33" s="7" t="str">
        <f>IFERROR(VLOOKUP($F33,'B. E12'!$A$2:$G$359,I$27,FALSE),"")</f>
        <v/>
      </c>
      <c r="J33" s="7" t="str">
        <f>IFERROR(VLOOKUP($F33,'B. E12'!$A$2:$G$359,J$27,FALSE),"")</f>
        <v/>
      </c>
      <c r="K33" s="7" t="str">
        <f>IFERROR(VLOOKUP($F33,'B. E12'!$A$2:$G$359,K$27,FALSE),"")</f>
        <v/>
      </c>
      <c r="L33" s="7" t="str">
        <f>IFERROR(VLOOKUP($F33,'B. E12'!$A$2:$G$359,L$27,FALSE),"")</f>
        <v/>
      </c>
    </row>
    <row r="34" spans="6:12" x14ac:dyDescent="0.2">
      <c r="F34">
        <v>6</v>
      </c>
      <c r="G34" s="7" t="str">
        <f>IFERROR(VLOOKUP($F34,'B. E12'!$A$2:$G$359,G$27,FALSE),"")</f>
        <v/>
      </c>
      <c r="H34" s="7" t="str">
        <f>IFERROR(VLOOKUP($F34,'B. E12'!$A$2:$G$359,H$27,FALSE),"")</f>
        <v/>
      </c>
      <c r="I34" s="7" t="str">
        <f>IFERROR(VLOOKUP($F34,'B. E12'!$A$2:$G$359,I$27,FALSE),"")</f>
        <v/>
      </c>
      <c r="J34" s="7" t="str">
        <f>IFERROR(VLOOKUP($F34,'B. E12'!$A$2:$G$359,J$27,FALSE),"")</f>
        <v/>
      </c>
      <c r="K34" s="7" t="str">
        <f>IFERROR(VLOOKUP($F34,'B. E12'!$A$2:$G$359,K$27,FALSE),"")</f>
        <v/>
      </c>
      <c r="L34" s="7" t="str">
        <f>IFERROR(VLOOKUP($F34,'B. E12'!$A$2:$G$359,L$27,FALSE),"")</f>
        <v/>
      </c>
    </row>
    <row r="35" spans="6:12" x14ac:dyDescent="0.2">
      <c r="F35">
        <v>7</v>
      </c>
      <c r="G35" s="7" t="str">
        <f>IFERROR(VLOOKUP($F35,'B. E12'!$A$2:$G$359,G$27,FALSE),"")</f>
        <v/>
      </c>
      <c r="H35" s="7" t="str">
        <f>IFERROR(VLOOKUP($F35,'B. E12'!$A$2:$G$359,H$27,FALSE),"")</f>
        <v/>
      </c>
      <c r="I35" s="7" t="str">
        <f>IFERROR(VLOOKUP($F35,'B. E12'!$A$2:$G$359,I$27,FALSE),"")</f>
        <v/>
      </c>
      <c r="J35" s="7" t="str">
        <f>IFERROR(VLOOKUP($F35,'B. E12'!$A$2:$G$359,J$27,FALSE),"")</f>
        <v/>
      </c>
      <c r="K35" s="7" t="str">
        <f>IFERROR(VLOOKUP($F35,'B. E12'!$A$2:$G$359,K$27,FALSE),"")</f>
        <v/>
      </c>
      <c r="L35" s="7" t="str">
        <f>IFERROR(VLOOKUP($F35,'B. E12'!$A$2:$G$359,L$27,FALSE),"")</f>
        <v/>
      </c>
    </row>
    <row r="36" spans="6:12" x14ac:dyDescent="0.2">
      <c r="F36">
        <v>8</v>
      </c>
      <c r="G36" s="7" t="str">
        <f>IFERROR(VLOOKUP($F36,'B. E12'!$A$2:$G$359,G$27,FALSE),"")</f>
        <v/>
      </c>
      <c r="H36" s="7" t="str">
        <f>IFERROR(VLOOKUP($F36,'B. E12'!$A$2:$G$359,H$27,FALSE),"")</f>
        <v/>
      </c>
      <c r="I36" s="7" t="str">
        <f>IFERROR(VLOOKUP($F36,'B. E12'!$A$2:$G$359,I$27,FALSE),"")</f>
        <v/>
      </c>
      <c r="J36" s="7" t="str">
        <f>IFERROR(VLOOKUP($F36,'B. E12'!$A$2:$G$359,J$27,FALSE),"")</f>
        <v/>
      </c>
      <c r="K36" s="7" t="str">
        <f>IFERROR(VLOOKUP($F36,'B. E12'!$A$2:$G$359,K$27,FALSE),"")</f>
        <v/>
      </c>
      <c r="L36" s="7" t="str">
        <f>IFERROR(VLOOKUP($F36,'B. E12'!$A$2:$G$359,L$27,FALSE),"")</f>
        <v/>
      </c>
    </row>
    <row r="37" spans="6:12" x14ac:dyDescent="0.2">
      <c r="F37">
        <v>9</v>
      </c>
      <c r="G37" s="7" t="str">
        <f>IFERROR(VLOOKUP($F37,'B. E12'!$A$2:$G$359,G$27,FALSE),"")</f>
        <v/>
      </c>
      <c r="H37" s="7" t="str">
        <f>IFERROR(VLOOKUP($F37,'B. E12'!$A$2:$G$359,H$27,FALSE),"")</f>
        <v/>
      </c>
      <c r="I37" s="7" t="str">
        <f>IFERROR(VLOOKUP($F37,'B. E12'!$A$2:$G$359,I$27,FALSE),"")</f>
        <v/>
      </c>
      <c r="J37" s="7" t="str">
        <f>IFERROR(VLOOKUP($F37,'B. E12'!$A$2:$G$359,J$27,FALSE),"")</f>
        <v/>
      </c>
      <c r="K37" s="7" t="str">
        <f>IFERROR(VLOOKUP($F37,'B. E12'!$A$2:$G$359,K$27,FALSE),"")</f>
        <v/>
      </c>
      <c r="L37" s="7" t="str">
        <f>IFERROR(VLOOKUP($F37,'B. E12'!$A$2:$G$359,L$27,FALSE),"")</f>
        <v/>
      </c>
    </row>
    <row r="38" spans="6:12" x14ac:dyDescent="0.2">
      <c r="F38">
        <v>10</v>
      </c>
      <c r="G38" s="7" t="str">
        <f>IFERROR(VLOOKUP($F38,'B. E12'!$A$2:$G$359,G$27,FALSE),"")</f>
        <v/>
      </c>
      <c r="H38" s="7" t="str">
        <f>IFERROR(VLOOKUP($F38,'B. E12'!$A$2:$G$359,H$27,FALSE),"")</f>
        <v/>
      </c>
      <c r="I38" s="7" t="str">
        <f>IFERROR(VLOOKUP($F38,'B. E12'!$A$2:$G$359,I$27,FALSE),"")</f>
        <v/>
      </c>
      <c r="J38" s="7" t="str">
        <f>IFERROR(VLOOKUP($F38,'B. E12'!$A$2:$G$359,J$27,FALSE),"")</f>
        <v/>
      </c>
      <c r="K38" s="7" t="str">
        <f>IFERROR(VLOOKUP($F38,'B. E12'!$A$2:$G$359,K$27,FALSE),"")</f>
        <v/>
      </c>
      <c r="L38" s="7" t="str">
        <f>IFERROR(VLOOKUP($F38,'B. E12'!$A$2:$G$359,L$27,FALSE),"")</f>
        <v/>
      </c>
    </row>
    <row r="39" spans="6:12" x14ac:dyDescent="0.2">
      <c r="F39">
        <v>11</v>
      </c>
      <c r="G39" s="7" t="str">
        <f>IFERROR(VLOOKUP($F39,'B. E12'!$A$2:$G$359,G$27,FALSE),"")</f>
        <v/>
      </c>
      <c r="H39" s="7" t="str">
        <f>IFERROR(VLOOKUP($F39,'B. E12'!$A$2:$G$359,H$27,FALSE),"")</f>
        <v/>
      </c>
      <c r="I39" s="7" t="str">
        <f>IFERROR(VLOOKUP($F39,'B. E12'!$A$2:$G$359,I$27,FALSE),"")</f>
        <v/>
      </c>
      <c r="J39" s="7" t="str">
        <f>IFERROR(VLOOKUP($F39,'B. E12'!$A$2:$G$359,J$27,FALSE),"")</f>
        <v/>
      </c>
      <c r="K39" s="7" t="str">
        <f>IFERROR(VLOOKUP($F39,'B. E12'!$A$2:$G$359,K$27,FALSE),"")</f>
        <v/>
      </c>
      <c r="L39" s="7" t="str">
        <f>IFERROR(VLOOKUP($F39,'B. E12'!$A$2:$G$359,L$27,FALSE),"")</f>
        <v/>
      </c>
    </row>
    <row r="40" spans="6:12" x14ac:dyDescent="0.2">
      <c r="F40">
        <v>12</v>
      </c>
      <c r="G40" s="7" t="str">
        <f>IFERROR(VLOOKUP($F40,'B. E12'!$A$2:$G$359,G$27,FALSE),"")</f>
        <v/>
      </c>
      <c r="H40" s="7" t="str">
        <f>IFERROR(VLOOKUP($F40,'B. E12'!$A$2:$G$359,H$27,FALSE),"")</f>
        <v/>
      </c>
      <c r="I40" s="7" t="str">
        <f>IFERROR(VLOOKUP($F40,'B. E12'!$A$2:$G$359,I$27,FALSE),"")</f>
        <v/>
      </c>
      <c r="J40" s="7" t="str">
        <f>IFERROR(VLOOKUP($F40,'B. E12'!$A$2:$G$359,J$27,FALSE),"")</f>
        <v/>
      </c>
      <c r="K40" s="7" t="str">
        <f>IFERROR(VLOOKUP($F40,'B. E12'!$A$2:$G$359,K$27,FALSE),"")</f>
        <v/>
      </c>
      <c r="L40" s="7" t="str">
        <f>IFERROR(VLOOKUP($F40,'B. E12'!$A$2:$G$359,L$27,FALSE),"")</f>
        <v/>
      </c>
    </row>
    <row r="41" spans="6:12" x14ac:dyDescent="0.2">
      <c r="F41">
        <v>13</v>
      </c>
      <c r="G41" s="7" t="str">
        <f>IFERROR(VLOOKUP($F41,'B. E12'!$A$2:$G$359,G$27,FALSE),"")</f>
        <v/>
      </c>
      <c r="H41" s="7" t="str">
        <f>IFERROR(VLOOKUP($F41,'B. E12'!$A$2:$G$359,H$27,FALSE),"")</f>
        <v/>
      </c>
      <c r="I41" s="7" t="str">
        <f>IFERROR(VLOOKUP($F41,'B. E12'!$A$2:$G$359,I$27,FALSE),"")</f>
        <v/>
      </c>
      <c r="J41" s="7" t="str">
        <f>IFERROR(VLOOKUP($F41,'B. E12'!$A$2:$G$359,J$27,FALSE),"")</f>
        <v/>
      </c>
      <c r="K41" s="7" t="str">
        <f>IFERROR(VLOOKUP($F41,'B. E12'!$A$2:$G$359,K$27,FALSE),"")</f>
        <v/>
      </c>
      <c r="L41" s="7" t="str">
        <f>IFERROR(VLOOKUP($F41,'B. E12'!$A$2:$G$359,L$27,FALSE),"")</f>
        <v/>
      </c>
    </row>
    <row r="42" spans="6:12" x14ac:dyDescent="0.2">
      <c r="F42">
        <v>14</v>
      </c>
      <c r="G42" s="7" t="str">
        <f>IFERROR(VLOOKUP($F42,'B. E12'!$A$2:$G$359,G$27,FALSE),"")</f>
        <v/>
      </c>
      <c r="H42" s="7" t="str">
        <f>IFERROR(VLOOKUP($F42,'B. E12'!$A$2:$G$359,H$27,FALSE),"")</f>
        <v/>
      </c>
      <c r="I42" s="7" t="str">
        <f>IFERROR(VLOOKUP($F42,'B. E12'!$A$2:$G$359,I$27,FALSE),"")</f>
        <v/>
      </c>
      <c r="J42" s="7" t="str">
        <f>IFERROR(VLOOKUP($F42,'B. E12'!$A$2:$G$359,J$27,FALSE),"")</f>
        <v/>
      </c>
      <c r="K42" s="7" t="str">
        <f>IFERROR(VLOOKUP($F42,'B. E12'!$A$2:$G$359,K$27,FALSE),"")</f>
        <v/>
      </c>
      <c r="L42" s="7" t="str">
        <f>IFERROR(VLOOKUP($F42,'B. E12'!$A$2:$G$359,L$27,FALSE),"")</f>
        <v/>
      </c>
    </row>
    <row r="43" spans="6:12" x14ac:dyDescent="0.2">
      <c r="F43">
        <v>15</v>
      </c>
      <c r="G43" s="7" t="str">
        <f>IFERROR(VLOOKUP($F43,'B. E12'!$A$2:$G$359,G$27,FALSE),"")</f>
        <v/>
      </c>
      <c r="H43" s="7" t="str">
        <f>IFERROR(VLOOKUP($F43,'B. E12'!$A$2:$G$359,H$27,FALSE),"")</f>
        <v/>
      </c>
      <c r="I43" s="7" t="str">
        <f>IFERROR(VLOOKUP($F43,'B. E12'!$A$2:$G$359,I$27,FALSE),"")</f>
        <v/>
      </c>
      <c r="J43" s="7" t="str">
        <f>IFERROR(VLOOKUP($F43,'B. E12'!$A$2:$G$359,J$27,FALSE),"")</f>
        <v/>
      </c>
      <c r="K43" s="7" t="str">
        <f>IFERROR(VLOOKUP($F43,'B. E12'!$A$2:$G$359,K$27,FALSE),"")</f>
        <v/>
      </c>
      <c r="L43" s="7" t="str">
        <f>IFERROR(VLOOKUP($F43,'B. E12'!$A$2:$G$359,L$27,FALSE),"")</f>
        <v/>
      </c>
    </row>
    <row r="44" spans="6:12" x14ac:dyDescent="0.2">
      <c r="F44">
        <v>16</v>
      </c>
      <c r="G44" s="7" t="str">
        <f>IFERROR(VLOOKUP($F44,'B. E12'!$A$2:$G$359,G$27,FALSE),"")</f>
        <v/>
      </c>
      <c r="H44" s="7" t="str">
        <f>IFERROR(VLOOKUP($F44,'B. E12'!$A$2:$G$359,H$27,FALSE),"")</f>
        <v/>
      </c>
      <c r="I44" s="7" t="str">
        <f>IFERROR(VLOOKUP($F44,'B. E12'!$A$2:$G$359,I$27,FALSE),"")</f>
        <v/>
      </c>
      <c r="J44" s="7" t="str">
        <f>IFERROR(VLOOKUP($F44,'B. E12'!$A$2:$G$359,J$27,FALSE),"")</f>
        <v/>
      </c>
      <c r="K44" s="7" t="str">
        <f>IFERROR(VLOOKUP($F44,'B. E12'!$A$2:$G$359,K$27,FALSE),"")</f>
        <v/>
      </c>
      <c r="L44" s="7" t="str">
        <f>IFERROR(VLOOKUP($F44,'B. E12'!$A$2:$G$359,L$27,FALSE),"")</f>
        <v/>
      </c>
    </row>
    <row r="45" spans="6:12" x14ac:dyDescent="0.2">
      <c r="F45">
        <v>17</v>
      </c>
      <c r="G45" s="7" t="str">
        <f>IFERROR(VLOOKUP($F45,'B. E12'!$A$2:$G$359,G$27,FALSE),"")</f>
        <v/>
      </c>
      <c r="H45" s="7" t="str">
        <f>IFERROR(VLOOKUP($F45,'B. E12'!$A$2:$G$359,H$27,FALSE),"")</f>
        <v/>
      </c>
      <c r="I45" s="7" t="str">
        <f>IFERROR(VLOOKUP($F45,'B. E12'!$A$2:$G$359,I$27,FALSE),"")</f>
        <v/>
      </c>
      <c r="J45" s="7" t="str">
        <f>IFERROR(VLOOKUP($F45,'B. E12'!$A$2:$G$359,J$27,FALSE),"")</f>
        <v/>
      </c>
      <c r="K45" s="7" t="str">
        <f>IFERROR(VLOOKUP($F45,'B. E12'!$A$2:$G$359,K$27,FALSE),"")</f>
        <v/>
      </c>
      <c r="L45" s="7" t="str">
        <f>IFERROR(VLOOKUP($F45,'B. E12'!$A$2:$G$359,L$27,FALSE),"")</f>
        <v/>
      </c>
    </row>
    <row r="46" spans="6:12" x14ac:dyDescent="0.2">
      <c r="F46">
        <v>18</v>
      </c>
      <c r="G46" s="7" t="str">
        <f>IFERROR(VLOOKUP($F46,'B. E12'!$A$2:$G$359,G$27,FALSE),"")</f>
        <v/>
      </c>
      <c r="H46" s="7" t="str">
        <f>IFERROR(VLOOKUP($F46,'B. E12'!$A$2:$G$359,H$27,FALSE),"")</f>
        <v/>
      </c>
      <c r="I46" s="7" t="str">
        <f>IFERROR(VLOOKUP($F46,'B. E12'!$A$2:$G$359,I$27,FALSE),"")</f>
        <v/>
      </c>
      <c r="J46" s="7" t="str">
        <f>IFERROR(VLOOKUP($F46,'B. E12'!$A$2:$G$359,J$27,FALSE),"")</f>
        <v/>
      </c>
      <c r="K46" s="7" t="str">
        <f>IFERROR(VLOOKUP($F46,'B. E12'!$A$2:$G$359,K$27,FALSE),"")</f>
        <v/>
      </c>
      <c r="L46" s="7" t="str">
        <f>IFERROR(VLOOKUP($F46,'B. E12'!$A$2:$G$359,L$27,FALSE),"")</f>
        <v/>
      </c>
    </row>
    <row r="47" spans="6:12" x14ac:dyDescent="0.2">
      <c r="F47">
        <v>19</v>
      </c>
      <c r="G47" s="7" t="str">
        <f>IFERROR(VLOOKUP($F47,'B. E12'!$A$2:$G$359,G$27,FALSE),"")</f>
        <v/>
      </c>
      <c r="H47" s="7" t="str">
        <f>IFERROR(VLOOKUP($F47,'B. E12'!$A$2:$G$359,H$27,FALSE),"")</f>
        <v/>
      </c>
      <c r="I47" s="7" t="str">
        <f>IFERROR(VLOOKUP($F47,'B. E12'!$A$2:$G$359,I$27,FALSE),"")</f>
        <v/>
      </c>
      <c r="J47" s="7" t="str">
        <f>IFERROR(VLOOKUP($F47,'B. E12'!$A$2:$G$359,J$27,FALSE),"")</f>
        <v/>
      </c>
      <c r="K47" s="7" t="str">
        <f>IFERROR(VLOOKUP($F47,'B. E12'!$A$2:$G$359,K$27,FALSE),"")</f>
        <v/>
      </c>
      <c r="L47" s="7" t="str">
        <f>IFERROR(VLOOKUP($F47,'B. E12'!$A$2:$G$359,L$27,FALSE),"")</f>
        <v/>
      </c>
    </row>
    <row r="48" spans="6:12" x14ac:dyDescent="0.2">
      <c r="F48">
        <v>20</v>
      </c>
      <c r="G48" s="7" t="str">
        <f>IFERROR(VLOOKUP($F48,'B. E12'!$A$2:$G$359,G$27,FALSE),"")</f>
        <v/>
      </c>
      <c r="H48" s="7" t="str">
        <f>IFERROR(VLOOKUP($F48,'B. E12'!$A$2:$G$359,H$27,FALSE),"")</f>
        <v/>
      </c>
      <c r="I48" s="7" t="str">
        <f>IFERROR(VLOOKUP($F48,'B. E12'!$A$2:$G$359,I$27,FALSE),"")</f>
        <v/>
      </c>
      <c r="J48" s="7" t="str">
        <f>IFERROR(VLOOKUP($F48,'B. E12'!$A$2:$G$359,J$27,FALSE),"")</f>
        <v/>
      </c>
      <c r="K48" s="7" t="str">
        <f>IFERROR(VLOOKUP($F48,'B. E12'!$A$2:$G$359,K$27,FALSE),"")</f>
        <v/>
      </c>
      <c r="L48" s="7" t="str">
        <f>IFERROR(VLOOKUP($F48,'B. E12'!$A$2:$G$359,L$27,FALSE),"")</f>
        <v/>
      </c>
    </row>
  </sheetData>
  <pageMargins left="0.7" right="0.7" top="0.75" bottom="0.75" header="0.3" footer="0.3"/>
  <pageSetup paperSize="9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Registers!$B$2:$B$150</xm:f>
          </x14:formula1>
          <xm:sqref>G28</xm:sqref>
        </x14:dataValidation>
        <x14:dataValidation type="list" allowBlank="1" showInputMessage="1" showErrorMessage="1">
          <x14:formula1>
            <xm:f>Registers!$A$2:$A$93</xm:f>
          </x14:formula1>
          <xm:sqref>G3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B26" sqref="B26"/>
    </sheetView>
  </sheetViews>
  <sheetFormatPr baseColWidth="10" defaultRowHeight="16" x14ac:dyDescent="0.2"/>
  <cols>
    <col min="1" max="1" width="18.83203125" customWidth="1"/>
    <col min="2" max="2" width="36.1640625" customWidth="1"/>
    <col min="3" max="3" width="4.6640625" style="7" customWidth="1"/>
    <col min="4" max="5" width="8.83203125" style="14" customWidth="1"/>
    <col min="6" max="6" width="67.33203125" style="10" customWidth="1"/>
    <col min="7" max="9" width="10.83203125" style="7"/>
    <col min="10" max="13" width="10.83203125" style="14"/>
  </cols>
  <sheetData>
    <row r="1" spans="1:13" s="15" customFormat="1" ht="39" customHeight="1" x14ac:dyDescent="0.25">
      <c r="A1" s="15" t="s">
        <v>1038</v>
      </c>
      <c r="B1" s="15" t="s">
        <v>1039</v>
      </c>
      <c r="C1" s="16" t="s">
        <v>1040</v>
      </c>
      <c r="D1" s="17" t="s">
        <v>1041</v>
      </c>
      <c r="E1" s="17" t="s">
        <v>1042</v>
      </c>
      <c r="F1" s="18" t="s">
        <v>1043</v>
      </c>
      <c r="G1" s="16" t="s">
        <v>1044</v>
      </c>
      <c r="H1" s="16" t="s">
        <v>1045</v>
      </c>
      <c r="I1" s="16" t="s">
        <v>1046</v>
      </c>
      <c r="J1" s="17" t="s">
        <v>1047</v>
      </c>
      <c r="K1" s="17" t="s">
        <v>1048</v>
      </c>
      <c r="L1" s="17" t="s">
        <v>1049</v>
      </c>
      <c r="M1" s="17" t="s">
        <v>1050</v>
      </c>
    </row>
    <row r="2" spans="1:13" s="11" customFormat="1" ht="51.75" customHeight="1" x14ac:dyDescent="0.25">
      <c r="A2" s="11" t="s">
        <v>1063</v>
      </c>
      <c r="B2" t="s">
        <v>1076</v>
      </c>
      <c r="C2" s="12">
        <v>41</v>
      </c>
      <c r="D2" s="13">
        <v>20.197044334975299</v>
      </c>
      <c r="E2" s="13">
        <v>1.0194110528018999E-4</v>
      </c>
      <c r="F2" s="19" t="s">
        <v>1077</v>
      </c>
      <c r="G2" s="12">
        <v>175</v>
      </c>
      <c r="H2" s="12">
        <v>2279</v>
      </c>
      <c r="I2" s="12">
        <v>18082</v>
      </c>
      <c r="J2" s="12">
        <v>1.85886541716291</v>
      </c>
      <c r="K2" s="12">
        <v>9.5078768055239293E-2</v>
      </c>
      <c r="L2" s="12">
        <v>4.8726520949542697E-2</v>
      </c>
      <c r="M2" s="12">
        <v>0.16052844160596699</v>
      </c>
    </row>
    <row r="3" spans="1:13" s="11" customFormat="1" ht="18" customHeight="1" x14ac:dyDescent="0.25">
      <c r="A3" s="11" t="s">
        <v>1052</v>
      </c>
      <c r="B3" s="11" t="s">
        <v>1053</v>
      </c>
      <c r="C3" s="12">
        <v>5</v>
      </c>
      <c r="D3" s="13">
        <v>2.4630541871921099</v>
      </c>
      <c r="E3" s="13">
        <v>3.6293639874444601E-5</v>
      </c>
      <c r="F3" s="19" t="s">
        <v>1054</v>
      </c>
      <c r="G3" s="12">
        <v>130</v>
      </c>
      <c r="H3" s="12">
        <v>16</v>
      </c>
      <c r="I3" s="12">
        <v>10425</v>
      </c>
      <c r="J3" s="13">
        <v>25.0600961538461</v>
      </c>
      <c r="K3" s="13">
        <v>5.2488496784511797E-3</v>
      </c>
      <c r="L3" s="13">
        <v>5.2488496784511797E-3</v>
      </c>
      <c r="M3" s="13">
        <v>4.3077837993832302E-2</v>
      </c>
    </row>
    <row r="4" spans="1:13" s="11" customFormat="1" ht="43.5" customHeight="1" x14ac:dyDescent="0.25">
      <c r="A4" s="11" t="s">
        <v>1051</v>
      </c>
      <c r="B4" s="11" t="s">
        <v>1055</v>
      </c>
      <c r="C4" s="12">
        <v>27</v>
      </c>
      <c r="D4" s="13">
        <v>13.3004926108374</v>
      </c>
      <c r="E4" s="13">
        <v>1.4783403559592899E-3</v>
      </c>
      <c r="F4" s="19" t="s">
        <v>1056</v>
      </c>
      <c r="G4" s="12">
        <v>202</v>
      </c>
      <c r="H4" s="12">
        <v>1565</v>
      </c>
      <c r="I4" s="12">
        <v>22680</v>
      </c>
      <c r="J4" s="13">
        <v>1.93705121310853</v>
      </c>
      <c r="K4" s="13">
        <v>0.25832616223753502</v>
      </c>
      <c r="L4" s="13">
        <v>2.1119905742875301E-2</v>
      </c>
      <c r="M4" s="13">
        <v>1.8401963830630499</v>
      </c>
    </row>
    <row r="5" spans="1:13" s="11" customFormat="1" ht="22.5" customHeight="1" x14ac:dyDescent="0.25">
      <c r="A5" s="11" t="s">
        <v>1051</v>
      </c>
      <c r="B5" s="11" t="s">
        <v>1057</v>
      </c>
      <c r="C5" s="12">
        <v>7</v>
      </c>
      <c r="D5" s="13">
        <v>3.44827586206896</v>
      </c>
      <c r="E5" s="13">
        <v>3.3629066133984399E-2</v>
      </c>
      <c r="F5" s="19" t="s">
        <v>1058</v>
      </c>
      <c r="G5" s="12">
        <v>202</v>
      </c>
      <c r="H5" s="12">
        <v>270</v>
      </c>
      <c r="I5" s="12">
        <v>22680</v>
      </c>
      <c r="J5" s="13">
        <v>2.9108910891089099</v>
      </c>
      <c r="K5" s="13">
        <v>0.99900216322886704</v>
      </c>
      <c r="L5" s="13">
        <v>0.21201256351113601</v>
      </c>
      <c r="M5" s="13">
        <v>34.913594772073303</v>
      </c>
    </row>
    <row r="6" spans="1:13" s="11" customFormat="1" ht="32.25" customHeight="1" x14ac:dyDescent="0.25">
      <c r="A6" s="11" t="s">
        <v>1051</v>
      </c>
      <c r="B6" s="11" t="s">
        <v>1059</v>
      </c>
      <c r="C6" s="12">
        <v>15</v>
      </c>
      <c r="D6" s="13">
        <v>7.3891625615763497</v>
      </c>
      <c r="E6" s="13">
        <v>1.55957500156925E-3</v>
      </c>
      <c r="F6" s="19" t="s">
        <v>1060</v>
      </c>
      <c r="G6" s="12">
        <v>202</v>
      </c>
      <c r="H6" s="12">
        <v>631</v>
      </c>
      <c r="I6" s="12">
        <v>22680</v>
      </c>
      <c r="J6" s="13">
        <v>2.66903076995496</v>
      </c>
      <c r="K6" s="13">
        <v>0.27041548596286602</v>
      </c>
      <c r="L6" s="13">
        <v>2.07993183044974E-2</v>
      </c>
      <c r="M6" s="13">
        <v>1.94040586428472</v>
      </c>
    </row>
    <row r="7" spans="1:13" s="11" customFormat="1" ht="32.25" customHeight="1" x14ac:dyDescent="0.25">
      <c r="A7" s="11" t="s">
        <v>1051</v>
      </c>
      <c r="B7" s="11" t="s">
        <v>1061</v>
      </c>
      <c r="C7" s="12">
        <v>15</v>
      </c>
      <c r="D7" s="13">
        <v>7.3891625615763497</v>
      </c>
      <c r="E7" s="13">
        <v>1.4543807710806001E-3</v>
      </c>
      <c r="F7" s="19" t="s">
        <v>1062</v>
      </c>
      <c r="G7" s="12">
        <v>202</v>
      </c>
      <c r="H7" s="12">
        <v>626</v>
      </c>
      <c r="I7" s="12">
        <v>22680</v>
      </c>
      <c r="J7" s="13">
        <v>2.69034890709518</v>
      </c>
      <c r="K7" s="13">
        <v>0.25472258492819799</v>
      </c>
      <c r="L7" s="13">
        <v>2.2361480548947901E-2</v>
      </c>
      <c r="M7" s="13">
        <v>1.8106223110045701</v>
      </c>
    </row>
    <row r="8" spans="1:13" s="11" customFormat="1" ht="19.5" customHeight="1" x14ac:dyDescent="0.25">
      <c r="A8" s="11" t="s">
        <v>1063</v>
      </c>
      <c r="B8" s="11" t="s">
        <v>1072</v>
      </c>
      <c r="C8" s="12">
        <v>10</v>
      </c>
      <c r="D8" s="13">
        <v>4.9261083743842304</v>
      </c>
      <c r="E8" s="13">
        <v>2.0636840980519999E-2</v>
      </c>
      <c r="F8" s="19" t="s">
        <v>1064</v>
      </c>
      <c r="G8" s="12">
        <v>175</v>
      </c>
      <c r="H8" s="12">
        <v>420</v>
      </c>
      <c r="I8" s="12">
        <v>18082</v>
      </c>
      <c r="J8" s="13">
        <v>2.4601360544217599</v>
      </c>
      <c r="K8" s="13">
        <v>0.99999999866682299</v>
      </c>
      <c r="L8" s="13">
        <v>0.79236571926482702</v>
      </c>
      <c r="M8" s="13">
        <v>28.0082817126452</v>
      </c>
    </row>
    <row r="9" spans="1:13" s="11" customFormat="1" ht="21" customHeight="1" x14ac:dyDescent="0.25">
      <c r="A9" s="11" t="s">
        <v>1063</v>
      </c>
      <c r="B9" s="11" t="s">
        <v>1073</v>
      </c>
      <c r="C9" s="12">
        <v>9</v>
      </c>
      <c r="D9" s="13">
        <v>4.4334975369458096</v>
      </c>
      <c r="E9" s="13">
        <v>4.3550210470368902E-2</v>
      </c>
      <c r="F9" s="19" t="s">
        <v>1065</v>
      </c>
      <c r="G9" s="12">
        <v>175</v>
      </c>
      <c r="H9" s="12">
        <v>407</v>
      </c>
      <c r="I9" s="12">
        <v>18082</v>
      </c>
      <c r="J9" s="13">
        <v>2.2848438048438</v>
      </c>
      <c r="K9" s="13">
        <v>1</v>
      </c>
      <c r="L9" s="13">
        <v>0.83767994403552004</v>
      </c>
      <c r="M9" s="13">
        <v>50.425909351064902</v>
      </c>
    </row>
    <row r="10" spans="1:13" s="11" customFormat="1" ht="20.25" customHeight="1" x14ac:dyDescent="0.25">
      <c r="A10" s="11" t="s">
        <v>1051</v>
      </c>
      <c r="B10" s="11" t="s">
        <v>1066</v>
      </c>
      <c r="C10" s="12">
        <v>8</v>
      </c>
      <c r="D10" s="13">
        <v>3.9408866995073799</v>
      </c>
      <c r="E10" s="13">
        <v>0.76655645342703005</v>
      </c>
      <c r="F10" s="19" t="s">
        <v>1067</v>
      </c>
      <c r="G10" s="12">
        <v>202</v>
      </c>
      <c r="H10" s="12">
        <v>976</v>
      </c>
      <c r="I10" s="12">
        <v>22680</v>
      </c>
      <c r="J10" s="13">
        <v>0.92030514526862495</v>
      </c>
      <c r="K10" s="13">
        <v>1</v>
      </c>
      <c r="L10" s="13">
        <v>0.984977112889733</v>
      </c>
      <c r="M10" s="13">
        <v>99.999998830737496</v>
      </c>
    </row>
    <row r="11" spans="1:13" s="11" customFormat="1" ht="20.25" customHeight="1" x14ac:dyDescent="0.25">
      <c r="A11" s="11" t="s">
        <v>1051</v>
      </c>
      <c r="B11" s="11" t="s">
        <v>1068</v>
      </c>
      <c r="C11" s="12">
        <v>3</v>
      </c>
      <c r="D11" s="13">
        <v>1.47783251231527</v>
      </c>
      <c r="E11" s="13">
        <v>0.63006079743576404</v>
      </c>
      <c r="F11" s="19" t="s">
        <v>1069</v>
      </c>
      <c r="G11" s="12">
        <v>202</v>
      </c>
      <c r="H11" s="12">
        <v>240</v>
      </c>
      <c r="I11" s="12">
        <v>22680</v>
      </c>
      <c r="J11" s="13">
        <v>1.40346534653465</v>
      </c>
      <c r="K11" s="13">
        <v>1</v>
      </c>
      <c r="L11" s="13">
        <v>0.958764134925435</v>
      </c>
      <c r="M11" s="13">
        <v>99.999621433455005</v>
      </c>
    </row>
    <row r="12" spans="1:13" s="11" customFormat="1" ht="32.25" customHeight="1" x14ac:dyDescent="0.25">
      <c r="A12" s="11" t="s">
        <v>1051</v>
      </c>
      <c r="B12" s="11" t="s">
        <v>1070</v>
      </c>
      <c r="C12" s="12">
        <v>14</v>
      </c>
      <c r="D12" s="13">
        <v>6.8965517241379297</v>
      </c>
      <c r="E12" s="13">
        <v>0.86924814576534604</v>
      </c>
      <c r="F12" s="19" t="s">
        <v>1071</v>
      </c>
      <c r="G12" s="12">
        <v>202</v>
      </c>
      <c r="H12" s="12">
        <v>1901</v>
      </c>
      <c r="I12" s="12">
        <v>22680</v>
      </c>
      <c r="J12" s="13">
        <v>0.82687069338180497</v>
      </c>
      <c r="K12" s="13">
        <v>1</v>
      </c>
      <c r="L12" s="13">
        <v>0.99640993519884102</v>
      </c>
      <c r="M12" s="13">
        <v>99.999999999191701</v>
      </c>
    </row>
    <row r="13" spans="1:13" x14ac:dyDescent="0.2">
      <c r="A13" t="s">
        <v>1078</v>
      </c>
      <c r="B13" t="s">
        <v>1079</v>
      </c>
      <c r="C13" s="12">
        <v>6</v>
      </c>
      <c r="D13" s="13">
        <v>2.95566502463054</v>
      </c>
      <c r="E13" s="13">
        <v>5.2988294140008602E-3</v>
      </c>
      <c r="F13" s="19" t="s">
        <v>1080</v>
      </c>
      <c r="G13" s="12">
        <v>175</v>
      </c>
      <c r="H13" s="13">
        <v>112</v>
      </c>
      <c r="I13" s="13">
        <v>17446</v>
      </c>
      <c r="J13" s="13">
        <v>5.3406122448979598</v>
      </c>
      <c r="K13" s="13">
        <v>0.82586945847865001</v>
      </c>
      <c r="L13" s="13">
        <v>0.295022932089544</v>
      </c>
      <c r="M13" s="13">
        <v>6.9464419364890198</v>
      </c>
    </row>
    <row r="14" spans="1:13" ht="28" x14ac:dyDescent="0.2">
      <c r="A14" t="s">
        <v>1051</v>
      </c>
      <c r="B14" t="s">
        <v>1061</v>
      </c>
      <c r="C14" s="12">
        <v>15</v>
      </c>
      <c r="D14" s="13">
        <v>7.3891625615763497</v>
      </c>
      <c r="E14" s="13">
        <v>1.5236852552816199E-3</v>
      </c>
      <c r="F14" s="19" t="s">
        <v>1062</v>
      </c>
      <c r="G14" s="12">
        <v>203</v>
      </c>
      <c r="H14" s="13">
        <v>626</v>
      </c>
      <c r="I14" s="13">
        <v>22680</v>
      </c>
      <c r="J14" s="13">
        <v>2.6770959568139201</v>
      </c>
      <c r="K14" s="13">
        <v>0.26509875057370003</v>
      </c>
      <c r="L14" s="13">
        <v>2.3415286503117801E-2</v>
      </c>
      <c r="M14" s="13">
        <v>1.89614458570702</v>
      </c>
    </row>
    <row r="15" spans="1:13" x14ac:dyDescent="0.2">
      <c r="A15" t="s">
        <v>1078</v>
      </c>
      <c r="B15" t="s">
        <v>1081</v>
      </c>
      <c r="C15" s="12">
        <v>11</v>
      </c>
      <c r="D15" s="13">
        <v>5.4187192118226601</v>
      </c>
      <c r="E15" s="13">
        <v>0.25222158387351601</v>
      </c>
      <c r="F15" s="19" t="s">
        <v>1082</v>
      </c>
      <c r="G15" s="12">
        <v>175</v>
      </c>
      <c r="H15" s="13">
        <v>780</v>
      </c>
      <c r="I15" s="13">
        <v>17446</v>
      </c>
      <c r="J15" s="13">
        <v>1.40590476190476</v>
      </c>
      <c r="K15" s="13">
        <v>1</v>
      </c>
      <c r="L15" s="13">
        <v>0.92978582593030701</v>
      </c>
      <c r="M15" s="13">
        <v>98.052371621508499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A. E11</vt:lpstr>
      <vt:lpstr>B. E12</vt:lpstr>
      <vt:lpstr>description</vt:lpstr>
      <vt:lpstr>Registers</vt:lpstr>
      <vt:lpstr>C. Find</vt:lpstr>
      <vt:lpstr>D. Ontology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Benjamin Planells Codoner</cp:lastModifiedBy>
  <dcterms:created xsi:type="dcterms:W3CDTF">2018-09-04T08:23:25Z</dcterms:created>
  <dcterms:modified xsi:type="dcterms:W3CDTF">2019-01-25T09:23:46Z</dcterms:modified>
</cp:coreProperties>
</file>