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ng\Box Sync\Projects\Transcriptome MS\"/>
    </mc:Choice>
  </mc:AlternateContent>
  <xr:revisionPtr revIDLastSave="0" documentId="8_{290493F7-CFE2-4781-A87E-48FE7800011A}" xr6:coauthVersionLast="41" xr6:coauthVersionMax="41" xr10:uidLastSave="{00000000-0000-0000-0000-000000000000}"/>
  <bookViews>
    <workbookView xWindow="28680" yWindow="-120" windowWidth="29040" windowHeight="17790" xr2:uid="{00000000-000D-0000-FFFF-FFFF00000000}"/>
  </bookViews>
  <sheets>
    <sheet name="A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3" i="1" l="1"/>
  <c r="G22" i="1"/>
  <c r="J19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20" i="1"/>
  <c r="J3" i="1"/>
  <c r="K4" i="1"/>
  <c r="K5" i="1"/>
  <c r="K6" i="1"/>
  <c r="K7" i="1"/>
  <c r="K8" i="1"/>
  <c r="K9" i="1"/>
  <c r="K10" i="1"/>
  <c r="K11" i="1"/>
  <c r="K12" i="1"/>
  <c r="K13" i="1"/>
  <c r="K14" i="1"/>
  <c r="K15" i="1"/>
  <c r="K22" i="1" s="1"/>
  <c r="K16" i="1"/>
  <c r="K17" i="1"/>
  <c r="K18" i="1"/>
  <c r="K19" i="1"/>
  <c r="K20" i="1"/>
  <c r="K3" i="1"/>
  <c r="D22" i="1"/>
  <c r="D23" i="1" l="1"/>
  <c r="I3" i="1"/>
  <c r="I4" i="1"/>
  <c r="F23" i="1" l="1"/>
  <c r="E23" i="1"/>
  <c r="F22" i="1"/>
  <c r="E22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K23" i="1" l="1"/>
  <c r="I22" i="1"/>
  <c r="J22" i="1"/>
  <c r="I23" i="1"/>
  <c r="J23" i="1"/>
</calcChain>
</file>

<file path=xl/sharedStrings.xml><?xml version="1.0" encoding="utf-8"?>
<sst xmlns="http://schemas.openxmlformats.org/spreadsheetml/2006/main" count="39" uniqueCount="35">
  <si>
    <t>Original</t>
  </si>
  <si>
    <t>BP_N_1</t>
  </si>
  <si>
    <t>BP_N_2</t>
  </si>
  <si>
    <t>BP_N_3</t>
  </si>
  <si>
    <t>BP_pol_1</t>
  </si>
  <si>
    <t>BP_pol_2</t>
  </si>
  <si>
    <t>BP_pol_3</t>
  </si>
  <si>
    <t>Oci_N_1</t>
  </si>
  <si>
    <t>Oci_N_2</t>
  </si>
  <si>
    <t>Oci_N_3</t>
  </si>
  <si>
    <t>Oci_pol_1</t>
  </si>
  <si>
    <t>Oci_pol_2</t>
  </si>
  <si>
    <t>Oci_pol_3</t>
  </si>
  <si>
    <t>X_N_1</t>
  </si>
  <si>
    <t>X_N_2</t>
  </si>
  <si>
    <t>X_N_3</t>
  </si>
  <si>
    <t>X_pol_1</t>
  </si>
  <si>
    <t>X_pol_2</t>
  </si>
  <si>
    <t>X_pol_3</t>
  </si>
  <si>
    <t>AVERAGES</t>
  </si>
  <si>
    <t>MEDIAN</t>
  </si>
  <si>
    <t xml:space="preserve">Percentage of Original </t>
  </si>
  <si>
    <t>Sample Name</t>
  </si>
  <si>
    <t>Brood pheromone</t>
  </si>
  <si>
    <t>(E)-beta-ocimene</t>
  </si>
  <si>
    <t>Control</t>
  </si>
  <si>
    <t>Nectar</t>
  </si>
  <si>
    <t>Pollen</t>
  </si>
  <si>
    <t>Post-trim</t>
  </si>
  <si>
    <t>%Post-trim</t>
  </si>
  <si>
    <t>Unique</t>
  </si>
  <si>
    <t>Pseudoaligned</t>
  </si>
  <si>
    <t>%Unique</t>
  </si>
  <si>
    <t>Average Numbers of Sequences per sample</t>
  </si>
  <si>
    <t>%Psuedoaligned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</si>
</sst>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3" borderId="1" xfId="0" applyFill="1" applyBorder="1" applyAlignment="1">
      <alignment horizontal="center" textRotation="90"/>
    </xf>
    <xf numFmtId="0" fontId="0" fillId="6" borderId="0" xfId="0" applyFill="1" applyAlignment="1">
      <alignment horizontal="center"/>
    </xf>
    <xf numFmtId="0" fontId="0" fillId="4" borderId="1" xfId="0" applyFill="1" applyBorder="1" applyAlignment="1">
      <alignment horizontal="center" vertical="center" textRotation="90"/>
    </xf>
    <xf numFmtId="0" fontId="0" fillId="5" borderId="1" xfId="0" applyFill="1" applyBorder="1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selection activeCell="I25" sqref="I25"/>
    </sheetView>
  </sheetViews>
  <sheetFormatPr defaultRowHeight="14.5" x14ac:dyDescent="0.35"/>
  <cols>
    <col min="1" max="1" width="3.453125" bestFit="1" customWidth="1"/>
    <col min="2" max="2" width="2.81640625" customWidth="1"/>
    <col min="3" max="3" width="13.453125" style="1" bestFit="1" customWidth="1"/>
    <col min="4" max="4" width="8.7265625" style="1"/>
    <col min="5" max="5" width="11.81640625" style="1" bestFit="1" customWidth="1"/>
    <col min="6" max="6" width="13.08984375" style="1" bestFit="1" customWidth="1"/>
    <col min="7" max="7" width="10.1796875" style="1" customWidth="1"/>
    <col min="8" max="8" width="0.7265625" style="1" customWidth="1"/>
    <col min="9" max="9" width="10.1796875" style="1" customWidth="1"/>
    <col min="10" max="10" width="14.54296875" style="1" bestFit="1" customWidth="1"/>
    <col min="11" max="11" width="12.1796875" style="1" bestFit="1" customWidth="1"/>
  </cols>
  <sheetData>
    <row r="1" spans="1:11" ht="12.65" customHeight="1" x14ac:dyDescent="0.35">
      <c r="D1" s="16" t="s">
        <v>33</v>
      </c>
      <c r="E1" s="16"/>
      <c r="F1" s="16"/>
      <c r="G1" s="16"/>
      <c r="H1" s="2"/>
      <c r="I1" s="16" t="s">
        <v>21</v>
      </c>
      <c r="J1" s="16"/>
      <c r="K1" s="16"/>
    </row>
    <row r="2" spans="1:11" ht="12.65" customHeight="1" x14ac:dyDescent="0.35">
      <c r="C2" s="3" t="s">
        <v>22</v>
      </c>
      <c r="D2" s="3" t="s">
        <v>0</v>
      </c>
      <c r="E2" s="3" t="s">
        <v>28</v>
      </c>
      <c r="F2" s="3" t="s">
        <v>31</v>
      </c>
      <c r="G2" s="4" t="s">
        <v>30</v>
      </c>
      <c r="H2" s="5"/>
      <c r="I2" s="6" t="s">
        <v>29</v>
      </c>
      <c r="J2" s="3" t="s">
        <v>34</v>
      </c>
      <c r="K2" s="3" t="s">
        <v>32</v>
      </c>
    </row>
    <row r="3" spans="1:11" ht="19.5" customHeight="1" x14ac:dyDescent="0.35">
      <c r="A3" s="17" t="s">
        <v>23</v>
      </c>
      <c r="B3" s="15" t="s">
        <v>26</v>
      </c>
      <c r="C3" s="3" t="s">
        <v>1</v>
      </c>
      <c r="D3" s="11">
        <v>17985628.5</v>
      </c>
      <c r="E3" s="11">
        <v>17877644</v>
      </c>
      <c r="F3" s="11">
        <v>12337195.5</v>
      </c>
      <c r="G3" s="12">
        <v>4628166</v>
      </c>
      <c r="H3" s="7"/>
      <c r="I3" s="9">
        <f t="shared" ref="I3:I5" si="0">E3/$D3*100</f>
        <v>99.399606747131457</v>
      </c>
      <c r="J3" s="10">
        <f>F3/$E3*100</f>
        <v>69.009067973386209</v>
      </c>
      <c r="K3" s="10">
        <f>G3/$F3*100</f>
        <v>37.513922836028655</v>
      </c>
    </row>
    <row r="4" spans="1:11" x14ac:dyDescent="0.35">
      <c r="A4" s="17"/>
      <c r="B4" s="15"/>
      <c r="C4" s="3" t="s">
        <v>2</v>
      </c>
      <c r="D4" s="11">
        <v>13411423.25</v>
      </c>
      <c r="E4" s="11">
        <v>13328636.75</v>
      </c>
      <c r="F4" s="11">
        <v>9837945</v>
      </c>
      <c r="G4" s="12">
        <v>3233184.75</v>
      </c>
      <c r="H4" s="7"/>
      <c r="I4" s="9">
        <f t="shared" si="0"/>
        <v>99.382716521156695</v>
      </c>
      <c r="J4" s="10">
        <f t="shared" ref="J4:J20" si="1">F4/$E4*100</f>
        <v>73.810586817890439</v>
      </c>
      <c r="K4" s="10">
        <f t="shared" ref="K4:K20" si="2">G4/$F4*100</f>
        <v>32.864432053645345</v>
      </c>
    </row>
    <row r="5" spans="1:11" x14ac:dyDescent="0.35">
      <c r="A5" s="17"/>
      <c r="B5" s="15"/>
      <c r="C5" s="3" t="s">
        <v>3</v>
      </c>
      <c r="D5" s="11">
        <v>15994756.75</v>
      </c>
      <c r="E5" s="11">
        <v>15905103.75</v>
      </c>
      <c r="F5" s="11">
        <v>11478963.5</v>
      </c>
      <c r="G5" s="12">
        <v>4546795.5</v>
      </c>
      <c r="H5" s="7"/>
      <c r="I5" s="9">
        <f t="shared" si="0"/>
        <v>99.439485067505004</v>
      </c>
      <c r="J5" s="10">
        <f t="shared" si="1"/>
        <v>72.171572599770059</v>
      </c>
      <c r="K5" s="10">
        <f t="shared" si="2"/>
        <v>39.609808847288349</v>
      </c>
    </row>
    <row r="6" spans="1:11" x14ac:dyDescent="0.35">
      <c r="A6" s="17"/>
      <c r="B6" s="15" t="s">
        <v>27</v>
      </c>
      <c r="C6" s="3" t="s">
        <v>4</v>
      </c>
      <c r="D6" s="11">
        <v>16782169.75</v>
      </c>
      <c r="E6" s="11">
        <v>16680179.75</v>
      </c>
      <c r="F6" s="11">
        <v>11915316</v>
      </c>
      <c r="G6" s="12">
        <v>4788982.25</v>
      </c>
      <c r="H6" s="7"/>
      <c r="I6" s="9">
        <f t="shared" ref="I6:I8" si="3">E6/$D6*100</f>
        <v>99.392271669758316</v>
      </c>
      <c r="J6" s="10">
        <f t="shared" si="1"/>
        <v>71.433978401821477</v>
      </c>
      <c r="K6" s="10">
        <f t="shared" si="2"/>
        <v>40.191819083942043</v>
      </c>
    </row>
    <row r="7" spans="1:11" x14ac:dyDescent="0.35">
      <c r="A7" s="17"/>
      <c r="B7" s="15"/>
      <c r="C7" s="3" t="s">
        <v>5</v>
      </c>
      <c r="D7" s="11">
        <v>14773004.5</v>
      </c>
      <c r="E7" s="11">
        <v>14681473.5</v>
      </c>
      <c r="F7" s="11">
        <v>10139699.75</v>
      </c>
      <c r="G7" s="12">
        <v>3959904</v>
      </c>
      <c r="H7" s="7"/>
      <c r="I7" s="9">
        <f t="shared" si="3"/>
        <v>99.380417165648325</v>
      </c>
      <c r="J7" s="10">
        <f t="shared" si="1"/>
        <v>69.06459184767796</v>
      </c>
      <c r="K7" s="10">
        <f t="shared" si="2"/>
        <v>39.053464083095754</v>
      </c>
    </row>
    <row r="8" spans="1:11" x14ac:dyDescent="0.35">
      <c r="A8" s="17"/>
      <c r="B8" s="15"/>
      <c r="C8" s="3" t="s">
        <v>6</v>
      </c>
      <c r="D8" s="11">
        <v>19310497</v>
      </c>
      <c r="E8" s="11">
        <v>19196038.25</v>
      </c>
      <c r="F8" s="11">
        <v>13944093.5</v>
      </c>
      <c r="G8" s="12">
        <v>5306662.75</v>
      </c>
      <c r="H8" s="7"/>
      <c r="I8" s="9">
        <f t="shared" si="3"/>
        <v>99.407271858409445</v>
      </c>
      <c r="J8" s="10">
        <f t="shared" si="1"/>
        <v>72.640475698156109</v>
      </c>
      <c r="K8" s="10">
        <f t="shared" si="2"/>
        <v>38.056706590500127</v>
      </c>
    </row>
    <row r="9" spans="1:11" x14ac:dyDescent="0.35">
      <c r="A9" s="18" t="s">
        <v>24</v>
      </c>
      <c r="B9" s="15" t="s">
        <v>26</v>
      </c>
      <c r="C9" s="3" t="s">
        <v>7</v>
      </c>
      <c r="D9" s="11">
        <v>14101437.25</v>
      </c>
      <c r="E9" s="11">
        <v>14011626.5</v>
      </c>
      <c r="F9" s="11">
        <v>9747142</v>
      </c>
      <c r="G9" s="12">
        <v>3797167.5</v>
      </c>
      <c r="H9" s="7"/>
      <c r="I9" s="9">
        <f t="shared" ref="I9:I14" si="4">E9/$D9*100</f>
        <v>99.363109246186937</v>
      </c>
      <c r="J9" s="10">
        <f t="shared" si="1"/>
        <v>69.564671881597761</v>
      </c>
      <c r="K9" s="10">
        <f t="shared" si="2"/>
        <v>38.956727007773154</v>
      </c>
    </row>
    <row r="10" spans="1:11" x14ac:dyDescent="0.35">
      <c r="A10" s="18"/>
      <c r="B10" s="15"/>
      <c r="C10" s="3" t="s">
        <v>8</v>
      </c>
      <c r="D10" s="11">
        <v>16122604</v>
      </c>
      <c r="E10" s="11">
        <v>16023900.75</v>
      </c>
      <c r="F10" s="11">
        <v>11076661.5</v>
      </c>
      <c r="G10" s="12">
        <v>3998970</v>
      </c>
      <c r="H10" s="7"/>
      <c r="I10" s="9">
        <f t="shared" si="4"/>
        <v>99.387795854813533</v>
      </c>
      <c r="J10" s="10">
        <f t="shared" si="1"/>
        <v>69.125874359899541</v>
      </c>
      <c r="K10" s="10">
        <f t="shared" si="2"/>
        <v>36.102665049392364</v>
      </c>
    </row>
    <row r="11" spans="1:11" x14ac:dyDescent="0.35">
      <c r="A11" s="18"/>
      <c r="B11" s="15"/>
      <c r="C11" s="3" t="s">
        <v>9</v>
      </c>
      <c r="D11" s="11">
        <v>16369743.5</v>
      </c>
      <c r="E11" s="11">
        <v>16266261.5</v>
      </c>
      <c r="F11" s="11">
        <v>10907538</v>
      </c>
      <c r="G11" s="12">
        <v>3946495.75</v>
      </c>
      <c r="H11" s="7"/>
      <c r="I11" s="9">
        <f t="shared" si="4"/>
        <v>99.36784592867933</v>
      </c>
      <c r="J11" s="10">
        <f t="shared" si="1"/>
        <v>67.05620710696185</v>
      </c>
      <c r="K11" s="10">
        <f t="shared" si="2"/>
        <v>36.181361458470278</v>
      </c>
    </row>
    <row r="12" spans="1:11" x14ac:dyDescent="0.35">
      <c r="A12" s="18"/>
      <c r="B12" s="15" t="s">
        <v>27</v>
      </c>
      <c r="C12" s="3" t="s">
        <v>10</v>
      </c>
      <c r="D12" s="11">
        <v>13261816.75</v>
      </c>
      <c r="E12" s="11">
        <v>13183731.5</v>
      </c>
      <c r="F12" s="11">
        <v>9272874</v>
      </c>
      <c r="G12" s="12">
        <v>3387446</v>
      </c>
      <c r="H12" s="7"/>
      <c r="I12" s="9">
        <f t="shared" si="4"/>
        <v>99.411202465906484</v>
      </c>
      <c r="J12" s="10">
        <f t="shared" si="1"/>
        <v>70.335731579484914</v>
      </c>
      <c r="K12" s="10">
        <f t="shared" si="2"/>
        <v>36.530702347513831</v>
      </c>
    </row>
    <row r="13" spans="1:11" x14ac:dyDescent="0.35">
      <c r="A13" s="18"/>
      <c r="B13" s="15"/>
      <c r="C13" s="3" t="s">
        <v>11</v>
      </c>
      <c r="D13" s="11">
        <v>18699345.5</v>
      </c>
      <c r="E13" s="11">
        <v>18583886.5</v>
      </c>
      <c r="F13" s="11">
        <v>13165848.5</v>
      </c>
      <c r="G13" s="12">
        <v>5219381.25</v>
      </c>
      <c r="H13" s="7"/>
      <c r="I13" s="9">
        <f t="shared" si="4"/>
        <v>99.382550581783732</v>
      </c>
      <c r="J13" s="10">
        <f t="shared" si="1"/>
        <v>70.845506401473131</v>
      </c>
      <c r="K13" s="10">
        <f t="shared" si="2"/>
        <v>39.643333659809315</v>
      </c>
    </row>
    <row r="14" spans="1:11" x14ac:dyDescent="0.35">
      <c r="A14" s="18"/>
      <c r="B14" s="15"/>
      <c r="C14" s="3" t="s">
        <v>12</v>
      </c>
      <c r="D14" s="11">
        <v>14603981.25</v>
      </c>
      <c r="E14" s="11">
        <v>14518400.75</v>
      </c>
      <c r="F14" s="11">
        <v>10147505</v>
      </c>
      <c r="G14" s="12">
        <v>3950772.25</v>
      </c>
      <c r="H14" s="7"/>
      <c r="I14" s="9">
        <f t="shared" si="4"/>
        <v>99.413991989341937</v>
      </c>
      <c r="J14" s="10">
        <f t="shared" si="1"/>
        <v>69.894096290185402</v>
      </c>
      <c r="K14" s="10">
        <f t="shared" si="2"/>
        <v>38.933434868965328</v>
      </c>
    </row>
    <row r="15" spans="1:11" x14ac:dyDescent="0.35">
      <c r="A15" s="19" t="s">
        <v>25</v>
      </c>
      <c r="B15" s="15" t="s">
        <v>26</v>
      </c>
      <c r="C15" s="3" t="s">
        <v>13</v>
      </c>
      <c r="D15" s="11">
        <v>10327466.75</v>
      </c>
      <c r="E15" s="11">
        <v>10266324.25</v>
      </c>
      <c r="F15" s="11">
        <v>7233261.5</v>
      </c>
      <c r="G15" s="12">
        <v>2850146.5</v>
      </c>
      <c r="H15" s="7"/>
      <c r="I15" s="9">
        <f t="shared" ref="I15:I20" si="5">E15/$D15*100</f>
        <v>99.407962267222985</v>
      </c>
      <c r="J15" s="10">
        <f t="shared" si="1"/>
        <v>70.456195653473543</v>
      </c>
      <c r="K15" s="10">
        <f t="shared" si="2"/>
        <v>39.403338314258377</v>
      </c>
    </row>
    <row r="16" spans="1:11" x14ac:dyDescent="0.35">
      <c r="A16" s="19"/>
      <c r="B16" s="15"/>
      <c r="C16" s="3" t="s">
        <v>14</v>
      </c>
      <c r="D16" s="11">
        <v>12234613.25</v>
      </c>
      <c r="E16" s="11">
        <v>12163663</v>
      </c>
      <c r="F16" s="11">
        <v>8584959.5</v>
      </c>
      <c r="G16" s="12">
        <v>3328738</v>
      </c>
      <c r="H16" s="7"/>
      <c r="I16" s="9">
        <f t="shared" si="5"/>
        <v>99.4200858780722</v>
      </c>
      <c r="J16" s="10">
        <f t="shared" si="1"/>
        <v>70.578735205011839</v>
      </c>
      <c r="K16" s="10">
        <f t="shared" si="2"/>
        <v>38.774067600435394</v>
      </c>
    </row>
    <row r="17" spans="1:11" x14ac:dyDescent="0.35">
      <c r="A17" s="19"/>
      <c r="B17" s="15"/>
      <c r="C17" s="3" t="s">
        <v>15</v>
      </c>
      <c r="D17" s="11">
        <v>23660538.5</v>
      </c>
      <c r="E17" s="11">
        <v>23525041.5</v>
      </c>
      <c r="F17" s="11">
        <v>16430366</v>
      </c>
      <c r="G17" s="12">
        <v>6435171.25</v>
      </c>
      <c r="H17" s="7"/>
      <c r="I17" s="9">
        <f t="shared" si="5"/>
        <v>99.427329179342223</v>
      </c>
      <c r="J17" s="10">
        <f t="shared" si="1"/>
        <v>69.842027696316705</v>
      </c>
      <c r="K17" s="10">
        <f t="shared" si="2"/>
        <v>39.166329283230816</v>
      </c>
    </row>
    <row r="18" spans="1:11" x14ac:dyDescent="0.35">
      <c r="A18" s="19"/>
      <c r="B18" s="15" t="s">
        <v>27</v>
      </c>
      <c r="C18" s="3" t="s">
        <v>16</v>
      </c>
      <c r="D18" s="11">
        <v>18203790.5</v>
      </c>
      <c r="E18" s="11">
        <v>18100842.25</v>
      </c>
      <c r="F18" s="11">
        <v>12772161.5</v>
      </c>
      <c r="G18" s="12">
        <v>4313982.75</v>
      </c>
      <c r="H18" s="7"/>
      <c r="I18" s="9">
        <f t="shared" si="5"/>
        <v>99.434468057627896</v>
      </c>
      <c r="J18" s="10">
        <f t="shared" si="1"/>
        <v>70.561144744521485</v>
      </c>
      <c r="K18" s="10">
        <f t="shared" si="2"/>
        <v>33.776450055067031</v>
      </c>
    </row>
    <row r="19" spans="1:11" x14ac:dyDescent="0.35">
      <c r="A19" s="19"/>
      <c r="B19" s="15"/>
      <c r="C19" s="3" t="s">
        <v>17</v>
      </c>
      <c r="D19" s="11">
        <v>22704239</v>
      </c>
      <c r="E19" s="11">
        <v>22583947.25</v>
      </c>
      <c r="F19" s="11">
        <v>11170321.5</v>
      </c>
      <c r="G19" s="12">
        <v>4281395.75</v>
      </c>
      <c r="H19" s="7"/>
      <c r="I19" s="9">
        <f t="shared" si="5"/>
        <v>99.470179335233382</v>
      </c>
      <c r="J19" s="10">
        <f>F19/$E19*100</f>
        <v>49.461333647066503</v>
      </c>
      <c r="K19" s="10">
        <f t="shared" si="2"/>
        <v>38.328312663158357</v>
      </c>
    </row>
    <row r="20" spans="1:11" ht="15" thickBot="1" x14ac:dyDescent="0.4">
      <c r="A20" s="19"/>
      <c r="B20" s="15"/>
      <c r="C20" s="3" t="s">
        <v>18</v>
      </c>
      <c r="D20" s="11">
        <v>17474684.5</v>
      </c>
      <c r="E20" s="11">
        <v>17374810.25</v>
      </c>
      <c r="F20" s="11">
        <v>11725715.5</v>
      </c>
      <c r="G20" s="12">
        <v>4372280.75</v>
      </c>
      <c r="H20" s="8"/>
      <c r="I20" s="9">
        <f t="shared" si="5"/>
        <v>99.428463214886648</v>
      </c>
      <c r="J20" s="10">
        <f t="shared" si="1"/>
        <v>67.486869388976487</v>
      </c>
      <c r="K20" s="10">
        <f t="shared" si="2"/>
        <v>37.287965497713124</v>
      </c>
    </row>
    <row r="22" spans="1:11" x14ac:dyDescent="0.35">
      <c r="B22" t="s">
        <v>19</v>
      </c>
      <c r="D22" s="13">
        <f>AVERAGE(D3:D20)</f>
        <v>16445652.25</v>
      </c>
      <c r="E22" s="13">
        <f>AVERAGE(E3:E20)</f>
        <v>16348417.333333334</v>
      </c>
      <c r="F22" s="13">
        <f>AVERAGE(F3:F20)</f>
        <v>11215975.986111112</v>
      </c>
      <c r="G22" s="13">
        <f>AVERAGE(G3:G20)</f>
        <v>4241424.611111111</v>
      </c>
      <c r="I22" s="14">
        <f>AVERAGE(I3:I20)</f>
        <v>99.406486279372587</v>
      </c>
      <c r="J22" s="14">
        <f>AVERAGE(J3:J20)</f>
        <v>69.074370405203979</v>
      </c>
      <c r="K22" s="14">
        <f>AVERAGE(K3:K20)</f>
        <v>37.79860229446043</v>
      </c>
    </row>
    <row r="23" spans="1:11" x14ac:dyDescent="0.35">
      <c r="B23" t="s">
        <v>20</v>
      </c>
      <c r="D23" s="13">
        <f>MEDIAN(D3:D20)</f>
        <v>16246173.75</v>
      </c>
      <c r="E23" s="13">
        <f>MEDIAN(E3:E20)</f>
        <v>16145081.125</v>
      </c>
      <c r="F23" s="13">
        <f>MEDIAN(F3:F20)</f>
        <v>11123491.5</v>
      </c>
      <c r="G23" s="13">
        <f>MEDIAN(G3:G20)</f>
        <v>4140182.875</v>
      </c>
      <c r="I23" s="14">
        <f>MEDIAN(I3:I20)</f>
        <v>99.407617062816215</v>
      </c>
      <c r="J23" s="14">
        <f>MEDIAN(J3:J20)</f>
        <v>70.114913934835158</v>
      </c>
      <c r="K23" s="14">
        <f>MEDIAN(K3:K20)</f>
        <v>38.551190131796872</v>
      </c>
    </row>
  </sheetData>
  <mergeCells count="11">
    <mergeCell ref="B18:B20"/>
    <mergeCell ref="D1:G1"/>
    <mergeCell ref="I1:K1"/>
    <mergeCell ref="A3:A8"/>
    <mergeCell ref="A9:A14"/>
    <mergeCell ref="A15:A20"/>
    <mergeCell ref="B3:B5"/>
    <mergeCell ref="B6:B8"/>
    <mergeCell ref="B9:B11"/>
    <mergeCell ref="B12:B14"/>
    <mergeCell ref="B15:B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 Ma</dc:creator>
  <cp:lastModifiedBy>Rong Ma</cp:lastModifiedBy>
  <dcterms:created xsi:type="dcterms:W3CDTF">2017-07-05T23:46:54Z</dcterms:created>
  <dcterms:modified xsi:type="dcterms:W3CDTF">2019-03-22T19:38:04Z</dcterms:modified>
</cp:coreProperties>
</file>