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narra\Desktop\Revision_Submitted documents_FINAL 08-24-2020\"/>
    </mc:Choice>
  </mc:AlternateContent>
  <bookViews>
    <workbookView xWindow="0" yWindow="0" windowWidth="21600" windowHeight="8775"/>
  </bookViews>
  <sheets>
    <sheet name="3A_LPS Biosynthesis" sheetId="1" r:id="rId1"/>
    <sheet name="3B_T4SS and Effectors" sheetId="2" r:id="rId2"/>
    <sheet name="3C_ANK Domain Protein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3" l="1"/>
  <c r="H7" i="3"/>
  <c r="H8" i="3"/>
  <c r="H9" i="3"/>
  <c r="H10" i="3"/>
  <c r="H5" i="3"/>
  <c r="H26" i="2"/>
  <c r="H27" i="2"/>
  <c r="H28" i="2"/>
  <c r="H29" i="2"/>
  <c r="H30" i="2"/>
  <c r="H31" i="2"/>
  <c r="H32" i="2"/>
  <c r="H25" i="2"/>
  <c r="H7" i="2"/>
  <c r="H8" i="2"/>
  <c r="H9" i="2"/>
  <c r="H10" i="2"/>
  <c r="H11" i="2"/>
  <c r="H12" i="2"/>
  <c r="H13" i="2"/>
  <c r="H14" i="2"/>
  <c r="H15" i="2"/>
  <c r="H17" i="2"/>
  <c r="H18" i="2"/>
  <c r="H19" i="2"/>
  <c r="H20" i="2"/>
  <c r="H21" i="2"/>
  <c r="H22" i="2"/>
  <c r="H23" i="2"/>
  <c r="H6" i="2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5" i="1"/>
</calcChain>
</file>

<file path=xl/sharedStrings.xml><?xml version="1.0" encoding="utf-8"?>
<sst xmlns="http://schemas.openxmlformats.org/spreadsheetml/2006/main" count="239" uniqueCount="187">
  <si>
    <t>RefSeq annotation</t>
  </si>
  <si>
    <t>PATRIC annotation</t>
  </si>
  <si>
    <t>Gene Name</t>
  </si>
  <si>
    <t>Product</t>
  </si>
  <si>
    <t>Gene Length</t>
  </si>
  <si>
    <t>AAE2+Rc</t>
  </si>
  <si>
    <t>HMEC+Rc</t>
  </si>
  <si>
    <t>RC0003</t>
  </si>
  <si>
    <t>VBIRicCon45613_0003</t>
  </si>
  <si>
    <t>rfbE</t>
  </si>
  <si>
    <t>O-antigen export system ATP-binding protein RfbE</t>
  </si>
  <si>
    <t>RC0004</t>
  </si>
  <si>
    <t>VBIRicCon45613_0004</t>
  </si>
  <si>
    <t>rfbA</t>
  </si>
  <si>
    <t>O-antigen export system permease protein RfbD</t>
  </si>
  <si>
    <t>RC0008</t>
  </si>
  <si>
    <t>VBIRicCon45613_0007</t>
  </si>
  <si>
    <t>lpxA</t>
  </si>
  <si>
    <t>Acyl-[acyl-carrier-protein]--UDP-N-acetylglucosamine O-acyltransferase (EC 2.3.1.129)</t>
  </si>
  <si>
    <t>RC0010</t>
  </si>
  <si>
    <t>VBIRicCon45613_0009</t>
  </si>
  <si>
    <t>lpxD</t>
  </si>
  <si>
    <t>UDP-3-O-[3-hydroxymyristoyl] glucosamine N-acyltransferase (EC 2.3.1.191)</t>
  </si>
  <si>
    <t>RC0090</t>
  </si>
  <si>
    <t>VBIRicCon45613_0107</t>
  </si>
  <si>
    <t>kdsA</t>
  </si>
  <si>
    <t>2-Keto-3-deoxy-D-manno-octulosonate-8-phosphate synthase (EC 2.5.1.55)</t>
  </si>
  <si>
    <t>RC0118</t>
  </si>
  <si>
    <t>VBIRicCon45613_0140</t>
  </si>
  <si>
    <t>kdtA</t>
  </si>
  <si>
    <t>3-deoxy-D-manno-octulosonic acid transferase (EC 2.4.99.12)</t>
  </si>
  <si>
    <t>RC0339</t>
  </si>
  <si>
    <t>VBIRicCon45613_0388</t>
  </si>
  <si>
    <t>lpxC</t>
  </si>
  <si>
    <t>UDP-3-O-[3-hydroxymyristoyl] N-acetylglucosamine deacetylase (EC 3.5.1.108)</t>
  </si>
  <si>
    <t>RC0440</t>
  </si>
  <si>
    <t>VBIRicCon45613_0498</t>
  </si>
  <si>
    <t>lpxB</t>
  </si>
  <si>
    <t>Lipid-A-disaccharide synthase (EC 2.4.1.182)</t>
  </si>
  <si>
    <t>RC0486</t>
  </si>
  <si>
    <t>VBIRicCon45613_0557</t>
  </si>
  <si>
    <t/>
  </si>
  <si>
    <t>Lipid A core - O-antigen ligase and related enzymes</t>
  </si>
  <si>
    <t>RC0524</t>
  </si>
  <si>
    <t>VBIRicCon45613_0599</t>
  </si>
  <si>
    <t>kdsB</t>
  </si>
  <si>
    <t>3-deoxy-manno-octulosonate cytidylyltransferase (EC 2.7.7.38)</t>
  </si>
  <si>
    <t>RC0658</t>
  </si>
  <si>
    <t>VBIRicCon45613_0751</t>
  </si>
  <si>
    <t>abcT2</t>
  </si>
  <si>
    <t>Lipopolysaccharide ABC transporter, ATP-binding protein LptB</t>
  </si>
  <si>
    <t>RC0661</t>
  </si>
  <si>
    <t>VBIRicCon45613_0755</t>
  </si>
  <si>
    <t>kpsF</t>
  </si>
  <si>
    <t>D-arabinose 5-phosphate isomerase (EC 5.3.1.13)</t>
  </si>
  <si>
    <t>RC1024</t>
  </si>
  <si>
    <t>VBIRicCon45613_1166</t>
  </si>
  <si>
    <t>ostA</t>
  </si>
  <si>
    <t>Outer membrane protein Imp, required for envelope biogenesis / Organic solvent tolerance protein precursor</t>
  </si>
  <si>
    <t>RC1054</t>
  </si>
  <si>
    <t>VBIRicCon45613_1206</t>
  </si>
  <si>
    <t>hypothetical protein</t>
  </si>
  <si>
    <t>RC1055</t>
  </si>
  <si>
    <t>VBIRicCon45613_1207</t>
  </si>
  <si>
    <t>RC1092</t>
  </si>
  <si>
    <t>VBIRicCon45613_1254</t>
  </si>
  <si>
    <t>lpxK</t>
  </si>
  <si>
    <t>Tetraacyldisaccharide 4'-kinase (EC 2.7.1.130)</t>
  </si>
  <si>
    <t>RC1199</t>
  </si>
  <si>
    <t>VBIRicCon45613_1374</t>
  </si>
  <si>
    <t>RC1279</t>
  </si>
  <si>
    <t>VBIRicCon45613_1471</t>
  </si>
  <si>
    <t>mraY2</t>
  </si>
  <si>
    <t>Undecaprenyl-phosphate alpha-N-acetylglucosaminyl 1-phosphate transferase (EC 2.7.8.33)</t>
  </si>
  <si>
    <t>RC1345</t>
  </si>
  <si>
    <t>VBIRicCon45613_1544</t>
  </si>
  <si>
    <t xml:space="preserve">Data is presented as "Transcripts per million (TPM)" </t>
  </si>
  <si>
    <r>
      <t>Fold Change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</si>
  <si>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Fold change is calculated as "TPM of AAE2+Rc/TPM of HMEC+Rc".  </t>
    </r>
  </si>
  <si>
    <t>RC0140</t>
  </si>
  <si>
    <t>VBIRicCon45613_0164</t>
  </si>
  <si>
    <t>Inner membrane protein forms channel for type IV secretion of T-DNA complex, VirB3</t>
  </si>
  <si>
    <t>RC0141</t>
  </si>
  <si>
    <t>VBIRicCon45613_0165</t>
  </si>
  <si>
    <t>virB4</t>
  </si>
  <si>
    <t>ATPase required for both assembly of type IV secretion complex and secretion of T-DNA complex, VirB4</t>
  </si>
  <si>
    <t>RC0142</t>
  </si>
  <si>
    <t>VBIRicCon45613_0166</t>
  </si>
  <si>
    <t>Inner membrane protein of type IV secretion of T-DNA complex, VirB6</t>
  </si>
  <si>
    <t>RC0143</t>
  </si>
  <si>
    <t>VBIRicCon45613_0167</t>
  </si>
  <si>
    <t>RC0144</t>
  </si>
  <si>
    <t>VBIRicCon45613_0168</t>
  </si>
  <si>
    <t>RC0145</t>
  </si>
  <si>
    <t>VBIRicCon45613_0169</t>
  </si>
  <si>
    <t>RC0146</t>
  </si>
  <si>
    <t>VBIRicCon45613_0170</t>
  </si>
  <si>
    <t>RC0241</t>
  </si>
  <si>
    <t>VBIRicCon45613_0280</t>
  </si>
  <si>
    <t>Major pilus subunit of type IV secretion complex, VirB2</t>
  </si>
  <si>
    <t>RC0384</t>
  </si>
  <si>
    <t>VBIRicCon45613_0439</t>
  </si>
  <si>
    <t>trbG</t>
  </si>
  <si>
    <t>Outer membrane and periplasm component of type IV secretion of T-DNA complex, has secretin-like domain, VirB9</t>
  </si>
  <si>
    <t>RC0385</t>
  </si>
  <si>
    <t>VBIRicCon45613_0440</t>
  </si>
  <si>
    <t>virB8</t>
  </si>
  <si>
    <t>Inner membrane protein forms channel for type IV secretion of T-DNA complex, VirB8</t>
  </si>
  <si>
    <t>RC0386</t>
  </si>
  <si>
    <t>VBIRicCon45613_0441</t>
  </si>
  <si>
    <t>Lipoprotein of type IV secretion complex that spans outer membrane and periplasm, VirB7</t>
  </si>
  <si>
    <t>RC0387</t>
  </si>
  <si>
    <t>VBIRicCon45613_0442</t>
  </si>
  <si>
    <t>RC0388</t>
  </si>
  <si>
    <t>VBIRicCon45613_0443</t>
  </si>
  <si>
    <t>virB9</t>
  </si>
  <si>
    <t>RC0389</t>
  </si>
  <si>
    <t>VBIRicCon45613_0444</t>
  </si>
  <si>
    <t>virB10</t>
  </si>
  <si>
    <t>Inner membrane protein of type IV secretion of T-DNA complex, TonB-like, VirB10</t>
  </si>
  <si>
    <t>RC0390</t>
  </si>
  <si>
    <t>VBIRicCon45613_0445</t>
  </si>
  <si>
    <t>virB11</t>
  </si>
  <si>
    <t>ATPase required for both assembly of type IV secretion complex and secretion of T-DNA complex, VirB11</t>
  </si>
  <si>
    <t>RC0391</t>
  </si>
  <si>
    <t>VBIRicCon45613_0446</t>
  </si>
  <si>
    <t>virD4</t>
  </si>
  <si>
    <t>Coupling protein VirD4, ATPase required for T-DNA transfer</t>
  </si>
  <si>
    <t>RC0686</t>
  </si>
  <si>
    <t>VBIRicCon45613_0779</t>
  </si>
  <si>
    <t>Peptidoglycan hydrolase VirB1, involved in T-DNA transfer</t>
  </si>
  <si>
    <t>RC1217</t>
  </si>
  <si>
    <t>VBIRicCon45613_1396</t>
  </si>
  <si>
    <t>RC0308</t>
  </si>
  <si>
    <t>VBIRicCon45613_0353</t>
  </si>
  <si>
    <t>RARP1</t>
  </si>
  <si>
    <t>RC0938</t>
  </si>
  <si>
    <t>VBIRicCon45613_1069</t>
  </si>
  <si>
    <t>RARP2</t>
  </si>
  <si>
    <t>RC0922</t>
  </si>
  <si>
    <t>VBIRicCon45613_1049</t>
  </si>
  <si>
    <t>pat1</t>
  </si>
  <si>
    <t>patatin-like protein</t>
  </si>
  <si>
    <t>RC1141</t>
  </si>
  <si>
    <t>VBIRicCon45613_1315</t>
  </si>
  <si>
    <t>tlyC</t>
  </si>
  <si>
    <t>hemolysin C</t>
  </si>
  <si>
    <t>RC0667</t>
  </si>
  <si>
    <t>VBIRicCon45613_0760</t>
  </si>
  <si>
    <t>sca4</t>
  </si>
  <si>
    <t>cell surface antigen</t>
  </si>
  <si>
    <t>RC0379</t>
  </si>
  <si>
    <t>VBIRicCon45613_0434</t>
  </si>
  <si>
    <t>vapC</t>
  </si>
  <si>
    <t>VapC toxin protein</t>
  </si>
  <si>
    <t>RC0909</t>
  </si>
  <si>
    <t>VBIRicCon45613_1033</t>
  </si>
  <si>
    <t>rickA</t>
  </si>
  <si>
    <t>RC1270</t>
  </si>
  <si>
    <t>VBIRicCon45613_1457</t>
  </si>
  <si>
    <t>pld</t>
  </si>
  <si>
    <t>Type IV secretion system</t>
  </si>
  <si>
    <t>Rickettsial effectors</t>
  </si>
  <si>
    <t>RC0183</t>
  </si>
  <si>
    <t>VBIRicCon45613_0212</t>
  </si>
  <si>
    <t>RC0184</t>
  </si>
  <si>
    <t>VBIRicCon45613_0213</t>
  </si>
  <si>
    <t>pepA</t>
  </si>
  <si>
    <t>Cytosol aminopeptidase PepA (EC 3.4.11.1)</t>
  </si>
  <si>
    <t>RC0502</t>
  </si>
  <si>
    <t>VBIRicCon45613_0573</t>
  </si>
  <si>
    <t>RC0700</t>
  </si>
  <si>
    <t>VBIRicCon45613_0796</t>
  </si>
  <si>
    <t>RC0877</t>
  </si>
  <si>
    <t>VBIRicCon45613_0999</t>
  </si>
  <si>
    <t>phosphorylcholine transferase LicD</t>
  </si>
  <si>
    <t>licD</t>
  </si>
  <si>
    <t>virB7</t>
  </si>
  <si>
    <t>virB3</t>
  </si>
  <si>
    <t>virB1</t>
  </si>
  <si>
    <t>phospholipase D</t>
  </si>
  <si>
    <t>rickettsial ankyrin repeat protein 1</t>
  </si>
  <si>
    <t>rickettsial ankyrin repeat protein 2</t>
  </si>
  <si>
    <t>involved in actin based motility</t>
  </si>
  <si>
    <r>
      <rPr>
        <b/>
        <sz val="11"/>
        <color indexed="8"/>
        <rFont val="Calibri"/>
        <family val="2"/>
        <scheme val="minor"/>
      </rPr>
      <t xml:space="preserve">Additional file 3A: </t>
    </r>
    <r>
      <rPr>
        <sz val="11"/>
        <color theme="1"/>
        <rFont val="Calibri"/>
        <family val="2"/>
        <scheme val="minor"/>
      </rPr>
      <t xml:space="preserve">Expression of genes involved in LPS biosynthesis and transport in </t>
    </r>
    <r>
      <rPr>
        <i/>
        <sz val="11"/>
        <color theme="1"/>
        <rFont val="Calibri"/>
        <family val="2"/>
        <scheme val="minor"/>
      </rPr>
      <t>R. conorii</t>
    </r>
    <r>
      <rPr>
        <sz val="11"/>
        <color theme="1"/>
        <rFont val="Calibri"/>
        <family val="2"/>
        <scheme val="minor"/>
      </rPr>
      <t xml:space="preserve"> during the infection of HMECs and AAE2 cells</t>
    </r>
    <r>
      <rPr>
        <i/>
        <sz val="11"/>
        <color indexed="8"/>
        <rFont val="Calibri"/>
        <family val="2"/>
        <scheme val="minor"/>
      </rPr>
      <t xml:space="preserve"> in vitro.</t>
    </r>
  </si>
  <si>
    <r>
      <t xml:space="preserve">Additional file 3B: Expression of genes involved in type IV secretion system and homologs of known rickettsial effectors in </t>
    </r>
    <r>
      <rPr>
        <i/>
        <sz val="11"/>
        <color theme="1"/>
        <rFont val="Calibri"/>
        <family val="2"/>
        <scheme val="minor"/>
      </rPr>
      <t xml:space="preserve">R. conorii </t>
    </r>
    <r>
      <rPr>
        <sz val="11"/>
        <color theme="1"/>
        <rFont val="Calibri"/>
        <family val="2"/>
        <scheme val="minor"/>
      </rPr>
      <t xml:space="preserve">during the infection of HMECs and AAE2 cells </t>
    </r>
    <r>
      <rPr>
        <i/>
        <sz val="11"/>
        <color theme="1"/>
        <rFont val="Calibri"/>
        <family val="2"/>
        <scheme val="minor"/>
      </rPr>
      <t>in vitro</t>
    </r>
    <r>
      <rPr>
        <sz val="11"/>
        <color theme="1"/>
        <rFont val="Calibri"/>
        <family val="2"/>
        <scheme val="minor"/>
      </rPr>
      <t>.</t>
    </r>
  </si>
  <si>
    <r>
      <t xml:space="preserve">Additional file 3C: Expression of genes contain ankyrin repeats in </t>
    </r>
    <r>
      <rPr>
        <i/>
        <sz val="11"/>
        <color theme="1"/>
        <rFont val="Calibri"/>
        <family val="2"/>
        <scheme val="minor"/>
      </rPr>
      <t>R. conorii</t>
    </r>
    <r>
      <rPr>
        <sz val="11"/>
        <color theme="1"/>
        <rFont val="Calibri"/>
        <family val="2"/>
        <scheme val="minor"/>
      </rPr>
      <t xml:space="preserve"> during the infection of HMECs and AAE2 cells </t>
    </r>
    <r>
      <rPr>
        <i/>
        <sz val="11"/>
        <color theme="1"/>
        <rFont val="Calibri"/>
        <family val="2"/>
        <scheme val="minor"/>
      </rPr>
      <t>in vitro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</si>
</sst>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" fontId="0" fillId="0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B26" sqref="B26"/>
    </sheetView>
  </sheetViews>
  <sheetFormatPr defaultRowHeight="15" x14ac:dyDescent="0.25"/>
  <cols>
    <col min="1" max="1" width="17.85546875" style="3" customWidth="1"/>
    <col min="2" max="2" width="20.28515625" style="3" bestFit="1" customWidth="1"/>
    <col min="3" max="3" width="11.42578125" style="3" bestFit="1" customWidth="1"/>
    <col min="4" max="4" width="82.42578125" customWidth="1"/>
    <col min="5" max="5" width="12.140625" style="3" bestFit="1" customWidth="1"/>
    <col min="6" max="6" width="8.5703125" style="3" bestFit="1" customWidth="1"/>
    <col min="7" max="7" width="9.28515625" style="3" bestFit="1" customWidth="1"/>
    <col min="8" max="8" width="12.5703125" bestFit="1" customWidth="1"/>
    <col min="9" max="9" width="10.28515625" bestFit="1" customWidth="1"/>
  </cols>
  <sheetData>
    <row r="1" spans="1:11" s="7" customFormat="1" x14ac:dyDescent="0.25">
      <c r="A1" s="7" t="s">
        <v>184</v>
      </c>
      <c r="C1" s="8"/>
      <c r="D1" s="8"/>
      <c r="F1" s="9"/>
      <c r="G1" s="9"/>
    </row>
    <row r="2" spans="1:11" s="7" customFormat="1" x14ac:dyDescent="0.25">
      <c r="A2" s="7" t="s">
        <v>76</v>
      </c>
      <c r="C2" s="8"/>
      <c r="D2" s="8"/>
      <c r="F2" s="9"/>
      <c r="G2" s="9"/>
    </row>
    <row r="3" spans="1:11" x14ac:dyDescent="0.25">
      <c r="C3" s="1"/>
      <c r="D3" s="2"/>
      <c r="F3" s="4"/>
      <c r="G3" s="4"/>
    </row>
    <row r="4" spans="1:11" s="5" customFormat="1" ht="17.25" x14ac:dyDescent="0.25">
      <c r="A4" s="10" t="s">
        <v>0</v>
      </c>
      <c r="B4" s="10" t="s">
        <v>1</v>
      </c>
      <c r="C4" s="10" t="s">
        <v>2</v>
      </c>
      <c r="D4" s="11" t="s">
        <v>3</v>
      </c>
      <c r="E4" s="10" t="s">
        <v>4</v>
      </c>
      <c r="F4" s="10" t="s">
        <v>5</v>
      </c>
      <c r="G4" s="10" t="s">
        <v>6</v>
      </c>
      <c r="H4" s="10" t="s">
        <v>77</v>
      </c>
    </row>
    <row r="5" spans="1:11" x14ac:dyDescent="0.25">
      <c r="A5" s="12" t="s">
        <v>7</v>
      </c>
      <c r="B5" s="12" t="s">
        <v>8</v>
      </c>
      <c r="C5" s="12" t="s">
        <v>9</v>
      </c>
      <c r="D5" s="13" t="s">
        <v>10</v>
      </c>
      <c r="E5" s="12">
        <v>750</v>
      </c>
      <c r="F5" s="14">
        <v>702.44791873777933</v>
      </c>
      <c r="G5" s="14">
        <v>498.80436084705747</v>
      </c>
      <c r="H5" s="15">
        <f>F5/G5</f>
        <v>1.4082633871622521</v>
      </c>
      <c r="I5" s="6"/>
      <c r="J5" s="6"/>
      <c r="K5" s="6"/>
    </row>
    <row r="6" spans="1:11" x14ac:dyDescent="0.25">
      <c r="A6" s="12" t="s">
        <v>11</v>
      </c>
      <c r="B6" s="12" t="s">
        <v>12</v>
      </c>
      <c r="C6" s="12" t="s">
        <v>13</v>
      </c>
      <c r="D6" s="13" t="s">
        <v>14</v>
      </c>
      <c r="E6" s="12">
        <v>777</v>
      </c>
      <c r="F6" s="14">
        <v>229.15599607030094</v>
      </c>
      <c r="G6" s="14">
        <v>309.01994918216593</v>
      </c>
      <c r="H6" s="15">
        <f t="shared" ref="H6:H23" si="0">F6/G6</f>
        <v>0.74155728999623405</v>
      </c>
      <c r="I6" s="6"/>
      <c r="J6" s="6"/>
      <c r="K6" s="6"/>
    </row>
    <row r="7" spans="1:11" x14ac:dyDescent="0.25">
      <c r="A7" s="12" t="s">
        <v>15</v>
      </c>
      <c r="B7" s="12" t="s">
        <v>16</v>
      </c>
      <c r="C7" s="12" t="s">
        <v>17</v>
      </c>
      <c r="D7" s="13" t="s">
        <v>18</v>
      </c>
      <c r="E7" s="12">
        <v>795</v>
      </c>
      <c r="F7" s="14">
        <v>306.97888850007018</v>
      </c>
      <c r="G7" s="14">
        <v>418.98272359058291</v>
      </c>
      <c r="H7" s="15">
        <f t="shared" si="0"/>
        <v>0.73267672201214806</v>
      </c>
      <c r="I7" s="6"/>
      <c r="J7" s="6"/>
      <c r="K7" s="6"/>
    </row>
    <row r="8" spans="1:11" x14ac:dyDescent="0.25">
      <c r="A8" s="12" t="s">
        <v>19</v>
      </c>
      <c r="B8" s="12" t="s">
        <v>20</v>
      </c>
      <c r="C8" s="12" t="s">
        <v>21</v>
      </c>
      <c r="D8" s="13" t="s">
        <v>22</v>
      </c>
      <c r="E8" s="12">
        <v>1041</v>
      </c>
      <c r="F8" s="14">
        <v>972.72827675581402</v>
      </c>
      <c r="G8" s="14">
        <v>741.20712223312978</v>
      </c>
      <c r="H8" s="15">
        <f t="shared" si="0"/>
        <v>1.3123568940151988</v>
      </c>
      <c r="I8" s="6"/>
      <c r="J8" s="6"/>
      <c r="K8" s="6"/>
    </row>
    <row r="9" spans="1:11" x14ac:dyDescent="0.25">
      <c r="A9" s="12" t="s">
        <v>23</v>
      </c>
      <c r="B9" s="12" t="s">
        <v>24</v>
      </c>
      <c r="C9" s="12" t="s">
        <v>25</v>
      </c>
      <c r="D9" s="13" t="s">
        <v>26</v>
      </c>
      <c r="E9" s="12">
        <v>825</v>
      </c>
      <c r="F9" s="14">
        <v>899.94007265354162</v>
      </c>
      <c r="G9" s="14">
        <v>810.0381460405107</v>
      </c>
      <c r="H9" s="15">
        <f t="shared" si="0"/>
        <v>1.1109848061507648</v>
      </c>
      <c r="I9" s="6"/>
      <c r="J9" s="6"/>
      <c r="K9" s="6"/>
    </row>
    <row r="10" spans="1:11" x14ac:dyDescent="0.25">
      <c r="A10" s="12" t="s">
        <v>27</v>
      </c>
      <c r="B10" s="12" t="s">
        <v>28</v>
      </c>
      <c r="C10" s="12" t="s">
        <v>29</v>
      </c>
      <c r="D10" s="13" t="s">
        <v>30</v>
      </c>
      <c r="E10" s="12">
        <v>1392</v>
      </c>
      <c r="F10" s="14">
        <v>323.30526926991791</v>
      </c>
      <c r="G10" s="14">
        <v>286.02309085262124</v>
      </c>
      <c r="H10" s="15">
        <f t="shared" si="0"/>
        <v>1.1303467433561405</v>
      </c>
      <c r="I10" s="6"/>
      <c r="J10" s="6"/>
      <c r="K10" s="6"/>
    </row>
    <row r="11" spans="1:11" x14ac:dyDescent="0.25">
      <c r="A11" s="12" t="s">
        <v>31</v>
      </c>
      <c r="B11" s="12" t="s">
        <v>32</v>
      </c>
      <c r="C11" s="12" t="s">
        <v>33</v>
      </c>
      <c r="D11" s="13" t="s">
        <v>34</v>
      </c>
      <c r="E11" s="12">
        <v>876</v>
      </c>
      <c r="F11" s="14">
        <v>300.70544466514525</v>
      </c>
      <c r="G11" s="14">
        <v>269.87999545796163</v>
      </c>
      <c r="H11" s="15">
        <f t="shared" si="0"/>
        <v>1.1142190963612388</v>
      </c>
      <c r="I11" s="6"/>
      <c r="J11" s="6"/>
      <c r="K11" s="6"/>
    </row>
    <row r="12" spans="1:11" x14ac:dyDescent="0.25">
      <c r="A12" s="12" t="s">
        <v>35</v>
      </c>
      <c r="B12" s="12" t="s">
        <v>36</v>
      </c>
      <c r="C12" s="12" t="s">
        <v>37</v>
      </c>
      <c r="D12" s="13" t="s">
        <v>38</v>
      </c>
      <c r="E12" s="12">
        <v>1341</v>
      </c>
      <c r="F12" s="14">
        <v>254.9762171810832</v>
      </c>
      <c r="G12" s="14">
        <v>161.60956565282703</v>
      </c>
      <c r="H12" s="15">
        <f t="shared" si="0"/>
        <v>1.5777297349392567</v>
      </c>
      <c r="I12" s="6"/>
      <c r="J12" s="6"/>
      <c r="K12" s="6"/>
    </row>
    <row r="13" spans="1:11" x14ac:dyDescent="0.25">
      <c r="A13" s="12" t="s">
        <v>39</v>
      </c>
      <c r="B13" s="12" t="s">
        <v>40</v>
      </c>
      <c r="C13" s="12" t="s">
        <v>41</v>
      </c>
      <c r="D13" s="13" t="s">
        <v>42</v>
      </c>
      <c r="E13" s="12">
        <v>1236</v>
      </c>
      <c r="F13" s="14">
        <v>77.351696829821748</v>
      </c>
      <c r="G13" s="14">
        <v>34.938686938665697</v>
      </c>
      <c r="H13" s="16">
        <f t="shared" si="0"/>
        <v>2.2139268417731728</v>
      </c>
      <c r="I13" s="17"/>
      <c r="J13" s="6"/>
      <c r="K13" s="6"/>
    </row>
    <row r="14" spans="1:11" x14ac:dyDescent="0.25">
      <c r="A14" s="12" t="s">
        <v>43</v>
      </c>
      <c r="B14" s="12" t="s">
        <v>44</v>
      </c>
      <c r="C14" s="12" t="s">
        <v>45</v>
      </c>
      <c r="D14" s="13" t="s">
        <v>46</v>
      </c>
      <c r="E14" s="12">
        <v>726</v>
      </c>
      <c r="F14" s="14">
        <v>760.09804218359238</v>
      </c>
      <c r="G14" s="14">
        <v>504.15478648818811</v>
      </c>
      <c r="H14" s="15">
        <f t="shared" si="0"/>
        <v>1.5076680070385502</v>
      </c>
      <c r="I14" s="6"/>
      <c r="J14" s="6"/>
      <c r="K14" s="6"/>
    </row>
    <row r="15" spans="1:11" x14ac:dyDescent="0.25">
      <c r="A15" s="12" t="s">
        <v>47</v>
      </c>
      <c r="B15" s="12" t="s">
        <v>48</v>
      </c>
      <c r="C15" s="12" t="s">
        <v>49</v>
      </c>
      <c r="D15" s="13" t="s">
        <v>50</v>
      </c>
      <c r="E15" s="12">
        <v>723</v>
      </c>
      <c r="F15" s="14">
        <v>660.15966237404541</v>
      </c>
      <c r="G15" s="14">
        <v>599.43016221328401</v>
      </c>
      <c r="H15" s="15">
        <f t="shared" si="0"/>
        <v>1.1013120526610289</v>
      </c>
      <c r="I15" s="6"/>
      <c r="J15" s="6"/>
      <c r="K15" s="6"/>
    </row>
    <row r="16" spans="1:11" x14ac:dyDescent="0.25">
      <c r="A16" s="12" t="s">
        <v>51</v>
      </c>
      <c r="B16" s="12" t="s">
        <v>52</v>
      </c>
      <c r="C16" s="12" t="s">
        <v>53</v>
      </c>
      <c r="D16" s="13" t="s">
        <v>54</v>
      </c>
      <c r="E16" s="12">
        <v>960</v>
      </c>
      <c r="F16" s="14">
        <v>939.30107183970813</v>
      </c>
      <c r="G16" s="14">
        <v>722.12687924599834</v>
      </c>
      <c r="H16" s="15">
        <f t="shared" si="0"/>
        <v>1.3007424302228856</v>
      </c>
      <c r="I16" s="6"/>
      <c r="J16" s="6"/>
      <c r="K16" s="6"/>
    </row>
    <row r="17" spans="1:11" x14ac:dyDescent="0.25">
      <c r="A17" s="12" t="s">
        <v>55</v>
      </c>
      <c r="B17" s="12" t="s">
        <v>56</v>
      </c>
      <c r="C17" s="12" t="s">
        <v>57</v>
      </c>
      <c r="D17" s="13" t="s">
        <v>58</v>
      </c>
      <c r="E17" s="12">
        <v>2142</v>
      </c>
      <c r="F17" s="14">
        <v>408.86912210777223</v>
      </c>
      <c r="G17" s="14">
        <v>341.37974216683574</v>
      </c>
      <c r="H17" s="15">
        <f t="shared" si="0"/>
        <v>1.1976959133912337</v>
      </c>
      <c r="I17" s="6"/>
      <c r="J17" s="6"/>
      <c r="K17" s="6"/>
    </row>
    <row r="18" spans="1:11" x14ac:dyDescent="0.25">
      <c r="A18" s="12" t="s">
        <v>59</v>
      </c>
      <c r="B18" s="12" t="s">
        <v>60</v>
      </c>
      <c r="C18" s="12" t="s">
        <v>41</v>
      </c>
      <c r="D18" s="13" t="s">
        <v>61</v>
      </c>
      <c r="E18" s="12">
        <v>753</v>
      </c>
      <c r="F18" s="14">
        <v>187.71429448763428</v>
      </c>
      <c r="G18" s="14">
        <v>152.62243904001545</v>
      </c>
      <c r="H18" s="15">
        <f t="shared" si="0"/>
        <v>1.2299259248400443</v>
      </c>
      <c r="I18" s="6"/>
      <c r="J18" s="6"/>
      <c r="K18" s="6"/>
    </row>
    <row r="19" spans="1:11" x14ac:dyDescent="0.25">
      <c r="A19" s="12" t="s">
        <v>62</v>
      </c>
      <c r="B19" s="12" t="s">
        <v>63</v>
      </c>
      <c r="C19" s="12" t="s">
        <v>176</v>
      </c>
      <c r="D19" t="s">
        <v>175</v>
      </c>
      <c r="E19" s="12">
        <v>801</v>
      </c>
      <c r="F19" s="14">
        <v>487.21285264071128</v>
      </c>
      <c r="G19" s="14">
        <v>208.35887135620783</v>
      </c>
      <c r="H19" s="16">
        <f t="shared" si="0"/>
        <v>2.3383350536957845</v>
      </c>
      <c r="I19" s="17"/>
      <c r="J19" s="6"/>
      <c r="K19" s="6"/>
    </row>
    <row r="20" spans="1:11" x14ac:dyDescent="0.25">
      <c r="A20" s="12" t="s">
        <v>64</v>
      </c>
      <c r="B20" s="12" t="s">
        <v>65</v>
      </c>
      <c r="C20" s="12" t="s">
        <v>66</v>
      </c>
      <c r="D20" s="13" t="s">
        <v>67</v>
      </c>
      <c r="E20" s="12">
        <v>966</v>
      </c>
      <c r="F20" s="14">
        <v>203.58063206144772</v>
      </c>
      <c r="G20" s="14">
        <v>267.4501116752956</v>
      </c>
      <c r="H20" s="15">
        <f t="shared" si="0"/>
        <v>0.76119105273962195</v>
      </c>
      <c r="I20" s="6"/>
      <c r="J20" s="6"/>
      <c r="K20" s="6"/>
    </row>
    <row r="21" spans="1:11" x14ac:dyDescent="0.25">
      <c r="A21" s="12" t="s">
        <v>68</v>
      </c>
      <c r="B21" s="12" t="s">
        <v>69</v>
      </c>
      <c r="C21" s="12" t="s">
        <v>41</v>
      </c>
      <c r="D21" s="13" t="s">
        <v>61</v>
      </c>
      <c r="E21" s="12">
        <v>1089</v>
      </c>
      <c r="F21" s="14">
        <v>41.301280921168157</v>
      </c>
      <c r="G21" s="14">
        <v>57.808941448981479</v>
      </c>
      <c r="H21" s="15">
        <f t="shared" si="0"/>
        <v>0.71444451128063047</v>
      </c>
      <c r="I21" s="6"/>
      <c r="J21" s="6"/>
      <c r="K21" s="6"/>
    </row>
    <row r="22" spans="1:11" x14ac:dyDescent="0.25">
      <c r="A22" s="12" t="s">
        <v>70</v>
      </c>
      <c r="B22" s="12" t="s">
        <v>71</v>
      </c>
      <c r="C22" s="12" t="s">
        <v>72</v>
      </c>
      <c r="D22" s="13" t="s">
        <v>73</v>
      </c>
      <c r="E22" s="12">
        <v>528</v>
      </c>
      <c r="F22" s="14">
        <v>96.111020053830117</v>
      </c>
      <c r="G22" s="14">
        <v>80.416944124470504</v>
      </c>
      <c r="H22" s="15">
        <f t="shared" si="0"/>
        <v>1.1951588200748848</v>
      </c>
      <c r="I22" s="6"/>
      <c r="J22" s="6"/>
      <c r="K22" s="6"/>
    </row>
    <row r="23" spans="1:11" x14ac:dyDescent="0.25">
      <c r="A23" s="12" t="s">
        <v>74</v>
      </c>
      <c r="B23" s="12" t="s">
        <v>75</v>
      </c>
      <c r="C23" s="12" t="s">
        <v>41</v>
      </c>
      <c r="D23" s="13" t="s">
        <v>61</v>
      </c>
      <c r="E23" s="12">
        <v>1083</v>
      </c>
      <c r="F23" s="14">
        <v>398.18027864420571</v>
      </c>
      <c r="G23" s="14">
        <v>581.17936553805532</v>
      </c>
      <c r="H23" s="15">
        <f t="shared" si="0"/>
        <v>0.68512459707782425</v>
      </c>
      <c r="I23" s="6"/>
      <c r="J23" s="6"/>
      <c r="K23" s="6"/>
    </row>
    <row r="25" spans="1:11" ht="17.25" x14ac:dyDescent="0.25">
      <c r="A25" s="7" t="s">
        <v>78</v>
      </c>
    </row>
  </sheetData>
  <pageMargins left="0.7" right="0.7" top="0.75" bottom="0.75" header="0.3" footer="0.3"/>
  <pageSetup scale="66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/>
  </sheetViews>
  <sheetFormatPr defaultRowHeight="15" x14ac:dyDescent="0.25"/>
  <cols>
    <col min="1" max="1" width="17.7109375" style="3" bestFit="1" customWidth="1"/>
    <col min="2" max="2" width="20.28515625" style="3" bestFit="1" customWidth="1"/>
    <col min="3" max="3" width="11.42578125" style="3" bestFit="1" customWidth="1"/>
    <col min="4" max="4" width="78.85546875" customWidth="1"/>
    <col min="5" max="5" width="12.140625" style="3" bestFit="1" customWidth="1"/>
    <col min="6" max="6" width="10.42578125" style="3" customWidth="1"/>
    <col min="7" max="7" width="10.28515625" style="3" customWidth="1"/>
    <col min="8" max="8" width="12.5703125" style="3" bestFit="1" customWidth="1"/>
  </cols>
  <sheetData>
    <row r="1" spans="1:9" x14ac:dyDescent="0.25">
      <c r="A1" s="7" t="s">
        <v>185</v>
      </c>
    </row>
    <row r="2" spans="1:9" x14ac:dyDescent="0.25">
      <c r="A2" s="7" t="s">
        <v>76</v>
      </c>
    </row>
    <row r="4" spans="1:9" ht="17.25" x14ac:dyDescent="0.25">
      <c r="A4" s="10" t="s">
        <v>0</v>
      </c>
      <c r="B4" s="10" t="s">
        <v>1</v>
      </c>
      <c r="C4" s="10" t="s">
        <v>2</v>
      </c>
      <c r="D4" s="11" t="s">
        <v>3</v>
      </c>
      <c r="E4" s="10" t="s">
        <v>4</v>
      </c>
      <c r="F4" s="10" t="s">
        <v>5</v>
      </c>
      <c r="G4" s="10" t="s">
        <v>6</v>
      </c>
      <c r="H4" s="10" t="s">
        <v>77</v>
      </c>
    </row>
    <row r="5" spans="1:9" x14ac:dyDescent="0.25">
      <c r="A5" s="21" t="s">
        <v>161</v>
      </c>
      <c r="B5" s="21"/>
      <c r="C5" s="21"/>
      <c r="D5" s="21"/>
      <c r="E5" s="21"/>
      <c r="F5" s="21"/>
      <c r="G5" s="21"/>
      <c r="H5" s="21"/>
    </row>
    <row r="6" spans="1:9" x14ac:dyDescent="0.25">
      <c r="A6" s="12" t="s">
        <v>79</v>
      </c>
      <c r="B6" s="12" t="s">
        <v>80</v>
      </c>
      <c r="C6" s="12" t="s">
        <v>178</v>
      </c>
      <c r="D6" s="13" t="s">
        <v>81</v>
      </c>
      <c r="E6" s="12">
        <v>288</v>
      </c>
      <c r="F6" s="14">
        <v>721.47192724745253</v>
      </c>
      <c r="G6" s="14">
        <v>396.61475673263942</v>
      </c>
      <c r="H6" s="15">
        <f>F6/G6</f>
        <v>1.8190748453008303</v>
      </c>
      <c r="I6" s="6"/>
    </row>
    <row r="7" spans="1:9" x14ac:dyDescent="0.25">
      <c r="A7" s="12" t="s">
        <v>82</v>
      </c>
      <c r="B7" s="12" t="s">
        <v>83</v>
      </c>
      <c r="C7" s="12" t="s">
        <v>84</v>
      </c>
      <c r="D7" s="13" t="s">
        <v>85</v>
      </c>
      <c r="E7" s="12">
        <v>2418</v>
      </c>
      <c r="F7" s="14">
        <v>1983.9583636441312</v>
      </c>
      <c r="G7" s="14">
        <v>1806.3745630474752</v>
      </c>
      <c r="H7" s="15">
        <f t="shared" ref="H7:H23" si="0">F7/G7</f>
        <v>1.0983095113435721</v>
      </c>
      <c r="I7" s="6"/>
    </row>
    <row r="8" spans="1:9" x14ac:dyDescent="0.25">
      <c r="A8" s="12" t="s">
        <v>86</v>
      </c>
      <c r="B8" s="12" t="s">
        <v>87</v>
      </c>
      <c r="C8" s="12" t="s">
        <v>41</v>
      </c>
      <c r="D8" s="13" t="s">
        <v>88</v>
      </c>
      <c r="E8" s="12">
        <v>2982</v>
      </c>
      <c r="F8" s="14">
        <v>778.86056956548168</v>
      </c>
      <c r="G8" s="14">
        <v>544.44160265949222</v>
      </c>
      <c r="H8" s="15">
        <f t="shared" si="0"/>
        <v>1.4305676968124736</v>
      </c>
      <c r="I8" s="6"/>
    </row>
    <row r="9" spans="1:9" x14ac:dyDescent="0.25">
      <c r="A9" s="18" t="s">
        <v>89</v>
      </c>
      <c r="B9" s="18" t="s">
        <v>90</v>
      </c>
      <c r="C9" s="18" t="s">
        <v>41</v>
      </c>
      <c r="D9" s="19" t="s">
        <v>88</v>
      </c>
      <c r="E9" s="18">
        <v>1986</v>
      </c>
      <c r="F9" s="20">
        <v>544.23228402912298</v>
      </c>
      <c r="G9" s="20">
        <v>330.2367328739831</v>
      </c>
      <c r="H9" s="16">
        <f t="shared" si="0"/>
        <v>1.6480065051903225</v>
      </c>
      <c r="I9" s="17"/>
    </row>
    <row r="10" spans="1:9" x14ac:dyDescent="0.25">
      <c r="A10" s="18" t="s">
        <v>91</v>
      </c>
      <c r="B10" s="18" t="s">
        <v>92</v>
      </c>
      <c r="C10" s="18" t="s">
        <v>41</v>
      </c>
      <c r="D10" s="19" t="s">
        <v>88</v>
      </c>
      <c r="E10" s="18">
        <v>2901</v>
      </c>
      <c r="F10" s="20">
        <v>556.04023063708564</v>
      </c>
      <c r="G10" s="20">
        <v>218.78012340217771</v>
      </c>
      <c r="H10" s="16">
        <f t="shared" si="0"/>
        <v>2.5415482082663039</v>
      </c>
      <c r="I10" s="17"/>
    </row>
    <row r="11" spans="1:9" x14ac:dyDescent="0.25">
      <c r="A11" s="18" t="s">
        <v>93</v>
      </c>
      <c r="B11" s="18" t="s">
        <v>94</v>
      </c>
      <c r="C11" s="18" t="s">
        <v>41</v>
      </c>
      <c r="D11" s="19" t="s">
        <v>88</v>
      </c>
      <c r="E11" s="18">
        <v>2676</v>
      </c>
      <c r="F11" s="20">
        <v>359.04388615294675</v>
      </c>
      <c r="G11" s="20">
        <v>334.82177724312868</v>
      </c>
      <c r="H11" s="16">
        <f t="shared" si="0"/>
        <v>1.0723432899414704</v>
      </c>
      <c r="I11" s="17"/>
    </row>
    <row r="12" spans="1:9" x14ac:dyDescent="0.25">
      <c r="A12" s="18" t="s">
        <v>95</v>
      </c>
      <c r="B12" s="18" t="s">
        <v>96</v>
      </c>
      <c r="C12" s="18" t="s">
        <v>41</v>
      </c>
      <c r="D12" s="19" t="s">
        <v>88</v>
      </c>
      <c r="E12" s="18">
        <v>3462</v>
      </c>
      <c r="F12" s="20">
        <v>377.47541591542654</v>
      </c>
      <c r="G12" s="20">
        <v>267.04648021000105</v>
      </c>
      <c r="H12" s="16">
        <f t="shared" si="0"/>
        <v>1.4135195326992738</v>
      </c>
      <c r="I12" s="17"/>
    </row>
    <row r="13" spans="1:9" x14ac:dyDescent="0.25">
      <c r="A13" s="18" t="s">
        <v>97</v>
      </c>
      <c r="B13" s="18" t="s">
        <v>98</v>
      </c>
      <c r="C13" s="18" t="s">
        <v>41</v>
      </c>
      <c r="D13" s="19" t="s">
        <v>99</v>
      </c>
      <c r="E13" s="18">
        <v>360</v>
      </c>
      <c r="F13" s="20">
        <v>1561.4671038664746</v>
      </c>
      <c r="G13" s="20">
        <v>1118.5665472788389</v>
      </c>
      <c r="H13" s="16">
        <f t="shared" si="0"/>
        <v>1.3959536941857322</v>
      </c>
      <c r="I13" s="17"/>
    </row>
    <row r="14" spans="1:9" x14ac:dyDescent="0.25">
      <c r="A14" s="18" t="s">
        <v>100</v>
      </c>
      <c r="B14" s="18" t="s">
        <v>101</v>
      </c>
      <c r="C14" s="18" t="s">
        <v>102</v>
      </c>
      <c r="D14" s="19" t="s">
        <v>103</v>
      </c>
      <c r="E14" s="18">
        <v>753</v>
      </c>
      <c r="F14" s="20">
        <v>806.72673719082218</v>
      </c>
      <c r="G14" s="20">
        <v>572.50156188990547</v>
      </c>
      <c r="H14" s="16">
        <f t="shared" si="0"/>
        <v>1.4091258275832603</v>
      </c>
      <c r="I14" s="17"/>
    </row>
    <row r="15" spans="1:9" x14ac:dyDescent="0.25">
      <c r="A15" s="18" t="s">
        <v>104</v>
      </c>
      <c r="B15" s="18" t="s">
        <v>105</v>
      </c>
      <c r="C15" s="18" t="s">
        <v>106</v>
      </c>
      <c r="D15" s="19" t="s">
        <v>107</v>
      </c>
      <c r="E15" s="18">
        <v>699</v>
      </c>
      <c r="F15" s="20">
        <v>292.24976392362419</v>
      </c>
      <c r="G15" s="20">
        <v>122.55906645815466</v>
      </c>
      <c r="H15" s="16">
        <f t="shared" si="0"/>
        <v>2.3845625816953087</v>
      </c>
      <c r="I15" s="17"/>
    </row>
    <row r="16" spans="1:9" x14ac:dyDescent="0.25">
      <c r="A16" s="18" t="s">
        <v>108</v>
      </c>
      <c r="B16" s="18" t="s">
        <v>109</v>
      </c>
      <c r="C16" s="18" t="s">
        <v>177</v>
      </c>
      <c r="D16" s="19" t="s">
        <v>110</v>
      </c>
      <c r="E16" s="18">
        <v>144</v>
      </c>
      <c r="F16" s="20">
        <v>108.13483666486574</v>
      </c>
      <c r="G16" s="20">
        <v>0</v>
      </c>
      <c r="H16" s="16"/>
      <c r="I16" s="17"/>
    </row>
    <row r="17" spans="1:9" x14ac:dyDescent="0.25">
      <c r="A17" s="18" t="s">
        <v>111</v>
      </c>
      <c r="B17" s="18" t="s">
        <v>112</v>
      </c>
      <c r="C17" s="18" t="s">
        <v>106</v>
      </c>
      <c r="D17" s="19" t="s">
        <v>107</v>
      </c>
      <c r="E17" s="18">
        <v>732</v>
      </c>
      <c r="F17" s="20">
        <v>311.96691755177642</v>
      </c>
      <c r="G17" s="20">
        <v>576.88894795049168</v>
      </c>
      <c r="H17" s="16">
        <f t="shared" si="0"/>
        <v>0.54077464763382721</v>
      </c>
      <c r="I17" s="17"/>
    </row>
    <row r="18" spans="1:9" x14ac:dyDescent="0.25">
      <c r="A18" s="18" t="s">
        <v>113</v>
      </c>
      <c r="B18" s="18" t="s">
        <v>114</v>
      </c>
      <c r="C18" s="18" t="s">
        <v>115</v>
      </c>
      <c r="D18" s="19" t="s">
        <v>103</v>
      </c>
      <c r="E18" s="18">
        <v>474</v>
      </c>
      <c r="F18" s="20">
        <v>371.73003839797303</v>
      </c>
      <c r="G18" s="20">
        <v>140.55514310331321</v>
      </c>
      <c r="H18" s="16">
        <f t="shared" si="0"/>
        <v>2.6447274015774558</v>
      </c>
      <c r="I18" s="17"/>
    </row>
    <row r="19" spans="1:9" x14ac:dyDescent="0.25">
      <c r="A19" s="18" t="s">
        <v>116</v>
      </c>
      <c r="B19" s="18" t="s">
        <v>117</v>
      </c>
      <c r="C19" s="18" t="s">
        <v>118</v>
      </c>
      <c r="D19" s="19" t="s">
        <v>119</v>
      </c>
      <c r="E19" s="18">
        <v>1449</v>
      </c>
      <c r="F19" s="20">
        <v>391.09148766437443</v>
      </c>
      <c r="G19" s="20">
        <v>270.3248993386004</v>
      </c>
      <c r="H19" s="16">
        <f t="shared" si="0"/>
        <v>1.4467460771140641</v>
      </c>
      <c r="I19" s="17"/>
    </row>
    <row r="20" spans="1:9" x14ac:dyDescent="0.25">
      <c r="A20" s="18" t="s">
        <v>120</v>
      </c>
      <c r="B20" s="18" t="s">
        <v>121</v>
      </c>
      <c r="C20" s="18" t="s">
        <v>122</v>
      </c>
      <c r="D20" s="19" t="s">
        <v>123</v>
      </c>
      <c r="E20" s="18">
        <v>1005</v>
      </c>
      <c r="F20" s="20">
        <v>953.15536672893666</v>
      </c>
      <c r="G20" s="20">
        <v>1076.5171717232593</v>
      </c>
      <c r="H20" s="16">
        <f t="shared" si="0"/>
        <v>0.88540656086623459</v>
      </c>
      <c r="I20" s="17"/>
    </row>
    <row r="21" spans="1:9" x14ac:dyDescent="0.25">
      <c r="A21" s="18" t="s">
        <v>124</v>
      </c>
      <c r="B21" s="18" t="s">
        <v>125</v>
      </c>
      <c r="C21" s="18" t="s">
        <v>126</v>
      </c>
      <c r="D21" s="19" t="s">
        <v>127</v>
      </c>
      <c r="E21" s="18">
        <v>1776</v>
      </c>
      <c r="F21" s="20">
        <v>442.92542921477138</v>
      </c>
      <c r="G21" s="20">
        <v>365.57446213991022</v>
      </c>
      <c r="H21" s="16">
        <f t="shared" si="0"/>
        <v>1.2115874468421099</v>
      </c>
      <c r="I21" s="17"/>
    </row>
    <row r="22" spans="1:9" x14ac:dyDescent="0.25">
      <c r="A22" s="18" t="s">
        <v>128</v>
      </c>
      <c r="B22" s="18" t="s">
        <v>129</v>
      </c>
      <c r="C22" s="18" t="s">
        <v>179</v>
      </c>
      <c r="D22" s="19" t="s">
        <v>130</v>
      </c>
      <c r="E22" s="18">
        <v>843</v>
      </c>
      <c r="F22" s="20">
        <v>252.14037331949015</v>
      </c>
      <c r="G22" s="20">
        <v>234.45830844225682</v>
      </c>
      <c r="H22" s="16">
        <f t="shared" si="0"/>
        <v>1.0754166700029235</v>
      </c>
      <c r="I22" s="17"/>
    </row>
    <row r="23" spans="1:9" x14ac:dyDescent="0.25">
      <c r="A23" s="18" t="s">
        <v>131</v>
      </c>
      <c r="B23" s="18" t="s">
        <v>132</v>
      </c>
      <c r="C23" s="18" t="s">
        <v>84</v>
      </c>
      <c r="D23" s="19" t="s">
        <v>61</v>
      </c>
      <c r="E23" s="18">
        <v>2433</v>
      </c>
      <c r="F23" s="20">
        <v>285.06293140021955</v>
      </c>
      <c r="G23" s="20">
        <v>400.68498373485465</v>
      </c>
      <c r="H23" s="16">
        <f t="shared" si="0"/>
        <v>0.71143901811118104</v>
      </c>
      <c r="I23" s="17"/>
    </row>
    <row r="24" spans="1:9" x14ac:dyDescent="0.25">
      <c r="A24" s="22" t="s">
        <v>162</v>
      </c>
      <c r="B24" s="22"/>
      <c r="C24" s="22"/>
      <c r="D24" s="22"/>
      <c r="E24" s="22"/>
      <c r="F24" s="22"/>
      <c r="G24" s="22"/>
      <c r="H24" s="22"/>
      <c r="I24" s="17"/>
    </row>
    <row r="25" spans="1:9" x14ac:dyDescent="0.25">
      <c r="A25" s="18" t="s">
        <v>133</v>
      </c>
      <c r="B25" s="18" t="s">
        <v>134</v>
      </c>
      <c r="C25" s="18" t="s">
        <v>135</v>
      </c>
      <c r="D25" s="19" t="s">
        <v>181</v>
      </c>
      <c r="E25" s="18">
        <v>1713</v>
      </c>
      <c r="F25" s="20">
        <v>324.27118853027974</v>
      </c>
      <c r="G25" s="20">
        <v>249.56085651552002</v>
      </c>
      <c r="H25" s="16">
        <f>F25/G25</f>
        <v>1.2993671886605083</v>
      </c>
      <c r="I25" s="17"/>
    </row>
    <row r="26" spans="1:9" x14ac:dyDescent="0.25">
      <c r="A26" s="18" t="s">
        <v>136</v>
      </c>
      <c r="B26" s="18" t="s">
        <v>137</v>
      </c>
      <c r="C26" s="18" t="s">
        <v>138</v>
      </c>
      <c r="D26" s="19" t="s">
        <v>182</v>
      </c>
      <c r="E26" s="18">
        <v>2025</v>
      </c>
      <c r="F26" s="20">
        <v>132.18981290651706</v>
      </c>
      <c r="G26" s="20">
        <v>113.51793436770477</v>
      </c>
      <c r="H26" s="16">
        <f t="shared" ref="H26:H32" si="1">F26/G26</f>
        <v>1.1644839526266464</v>
      </c>
      <c r="I26" s="17"/>
    </row>
    <row r="27" spans="1:9" x14ac:dyDescent="0.25">
      <c r="A27" s="18" t="s">
        <v>139</v>
      </c>
      <c r="B27" s="18" t="s">
        <v>140</v>
      </c>
      <c r="C27" s="18" t="s">
        <v>141</v>
      </c>
      <c r="D27" s="19" t="s">
        <v>142</v>
      </c>
      <c r="E27" s="18">
        <v>1473</v>
      </c>
      <c r="F27" s="20">
        <v>2919.6687593725328</v>
      </c>
      <c r="G27" s="20">
        <v>2376.1668657344644</v>
      </c>
      <c r="H27" s="16">
        <f t="shared" si="1"/>
        <v>1.2287305245585411</v>
      </c>
      <c r="I27" s="17"/>
    </row>
    <row r="28" spans="1:9" x14ac:dyDescent="0.25">
      <c r="A28" s="18" t="s">
        <v>143</v>
      </c>
      <c r="B28" s="18" t="s">
        <v>144</v>
      </c>
      <c r="C28" s="18" t="s">
        <v>145</v>
      </c>
      <c r="D28" s="19" t="s">
        <v>146</v>
      </c>
      <c r="E28" s="18">
        <v>900</v>
      </c>
      <c r="F28" s="20">
        <v>723.2958077823489</v>
      </c>
      <c r="G28" s="20">
        <v>1031.821691927551</v>
      </c>
      <c r="H28" s="16">
        <f t="shared" si="1"/>
        <v>0.70098914709881377</v>
      </c>
      <c r="I28" s="17"/>
    </row>
    <row r="29" spans="1:9" x14ac:dyDescent="0.25">
      <c r="A29" s="18" t="s">
        <v>147</v>
      </c>
      <c r="B29" s="18" t="s">
        <v>148</v>
      </c>
      <c r="C29" s="18" t="s">
        <v>149</v>
      </c>
      <c r="D29" s="19" t="s">
        <v>150</v>
      </c>
      <c r="E29" s="18">
        <v>3069</v>
      </c>
      <c r="F29" s="20">
        <v>2641.131775676387</v>
      </c>
      <c r="G29" s="20">
        <v>2505.7752505843268</v>
      </c>
      <c r="H29" s="16">
        <f t="shared" si="1"/>
        <v>1.054017823450246</v>
      </c>
      <c r="I29" s="17"/>
    </row>
    <row r="30" spans="1:9" x14ac:dyDescent="0.25">
      <c r="A30" s="18" t="s">
        <v>151</v>
      </c>
      <c r="B30" s="18" t="s">
        <v>152</v>
      </c>
      <c r="C30" s="18" t="s">
        <v>153</v>
      </c>
      <c r="D30" s="19" t="s">
        <v>154</v>
      </c>
      <c r="E30" s="18">
        <v>405</v>
      </c>
      <c r="F30" s="20">
        <v>2855.3930984689491</v>
      </c>
      <c r="G30" s="20">
        <v>5968.8204184818887</v>
      </c>
      <c r="H30" s="16">
        <f t="shared" si="1"/>
        <v>0.47838482284162781</v>
      </c>
      <c r="I30" s="17"/>
    </row>
    <row r="31" spans="1:9" x14ac:dyDescent="0.25">
      <c r="A31" s="18" t="s">
        <v>155</v>
      </c>
      <c r="B31" s="18" t="s">
        <v>156</v>
      </c>
      <c r="C31" s="18" t="s">
        <v>157</v>
      </c>
      <c r="D31" s="19" t="s">
        <v>183</v>
      </c>
      <c r="E31" s="18">
        <v>1554</v>
      </c>
      <c r="F31" s="20">
        <v>12329.036421166482</v>
      </c>
      <c r="G31" s="20">
        <v>14585.859488730906</v>
      </c>
      <c r="H31" s="16">
        <f t="shared" si="1"/>
        <v>0.8452732203194433</v>
      </c>
      <c r="I31" s="17"/>
    </row>
    <row r="32" spans="1:9" x14ac:dyDescent="0.25">
      <c r="A32" s="18" t="s">
        <v>158</v>
      </c>
      <c r="B32" s="18" t="s">
        <v>159</v>
      </c>
      <c r="C32" s="18" t="s">
        <v>160</v>
      </c>
      <c r="D32" s="19" t="s">
        <v>180</v>
      </c>
      <c r="E32" s="18">
        <v>603</v>
      </c>
      <c r="F32" s="20">
        <v>579.82885049500646</v>
      </c>
      <c r="G32" s="20">
        <v>299.83306794244254</v>
      </c>
      <c r="H32" s="16">
        <f t="shared" si="1"/>
        <v>1.9338389006722678</v>
      </c>
      <c r="I32" s="17"/>
    </row>
    <row r="34" spans="1:1" ht="17.25" x14ac:dyDescent="0.25">
      <c r="A34" s="7" t="s">
        <v>78</v>
      </c>
    </row>
  </sheetData>
  <mergeCells count="2">
    <mergeCell ref="A5:H5"/>
    <mergeCell ref="A24:H24"/>
  </mergeCells>
  <pageMargins left="0.7" right="0.7" top="0.75" bottom="0.75" header="0.3" footer="0.3"/>
  <pageSetup scale="66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>
      <selection activeCell="C18" sqref="C18"/>
    </sheetView>
  </sheetViews>
  <sheetFormatPr defaultRowHeight="15" x14ac:dyDescent="0.25"/>
  <cols>
    <col min="1" max="1" width="17.7109375" bestFit="1" customWidth="1"/>
    <col min="2" max="2" width="20.28515625" bestFit="1" customWidth="1"/>
    <col min="3" max="3" width="11.42578125" bestFit="1" customWidth="1"/>
    <col min="4" max="4" width="39.7109375" bestFit="1" customWidth="1"/>
    <col min="5" max="5" width="12.140625" bestFit="1" customWidth="1"/>
    <col min="6" max="7" width="12" bestFit="1" customWidth="1"/>
    <col min="8" max="8" width="12.5703125" bestFit="1" customWidth="1"/>
  </cols>
  <sheetData>
    <row r="1" spans="1:9" x14ac:dyDescent="0.25">
      <c r="A1" t="s">
        <v>186</v>
      </c>
    </row>
    <row r="2" spans="1:9" x14ac:dyDescent="0.25">
      <c r="A2" t="s">
        <v>76</v>
      </c>
    </row>
    <row r="4" spans="1:9" ht="17.25" x14ac:dyDescent="0.25">
      <c r="A4" s="12" t="s">
        <v>0</v>
      </c>
      <c r="B4" s="12" t="s">
        <v>1</v>
      </c>
      <c r="C4" s="12" t="s">
        <v>2</v>
      </c>
      <c r="D4" s="13" t="s">
        <v>3</v>
      </c>
      <c r="E4" s="12" t="s">
        <v>4</v>
      </c>
      <c r="F4" s="12" t="s">
        <v>5</v>
      </c>
      <c r="G4" s="12" t="s">
        <v>6</v>
      </c>
      <c r="H4" s="10" t="s">
        <v>77</v>
      </c>
    </row>
    <row r="5" spans="1:9" x14ac:dyDescent="0.25">
      <c r="A5" s="12" t="s">
        <v>163</v>
      </c>
      <c r="B5" s="12" t="s">
        <v>164</v>
      </c>
      <c r="C5" s="12" t="s">
        <v>41</v>
      </c>
      <c r="D5" s="13" t="s">
        <v>61</v>
      </c>
      <c r="E5" s="12">
        <v>1161</v>
      </c>
      <c r="F5" s="14">
        <v>957.73055544912245</v>
      </c>
      <c r="G5" s="14">
        <v>553.65414085695511</v>
      </c>
      <c r="H5" s="16">
        <f>F5/G5</f>
        <v>1.7298354419723676</v>
      </c>
      <c r="I5" s="17"/>
    </row>
    <row r="6" spans="1:9" x14ac:dyDescent="0.25">
      <c r="A6" s="12" t="s">
        <v>165</v>
      </c>
      <c r="B6" s="12" t="s">
        <v>166</v>
      </c>
      <c r="C6" s="12" t="s">
        <v>167</v>
      </c>
      <c r="D6" s="13" t="s">
        <v>168</v>
      </c>
      <c r="E6" s="12">
        <v>1503</v>
      </c>
      <c r="F6" s="14">
        <v>2267.2961191835079</v>
      </c>
      <c r="G6" s="14">
        <v>2026.1322395187076</v>
      </c>
      <c r="H6" s="16">
        <f t="shared" ref="H6:H10" si="0">F6/G6</f>
        <v>1.1190267224226622</v>
      </c>
      <c r="I6" s="17"/>
    </row>
    <row r="7" spans="1:9" x14ac:dyDescent="0.25">
      <c r="A7" s="12" t="s">
        <v>133</v>
      </c>
      <c r="B7" s="12" t="s">
        <v>134</v>
      </c>
      <c r="C7" s="12" t="s">
        <v>41</v>
      </c>
      <c r="D7" s="13" t="s">
        <v>61</v>
      </c>
      <c r="E7" s="12">
        <v>1713</v>
      </c>
      <c r="F7" s="14">
        <v>324.27118853027974</v>
      </c>
      <c r="G7" s="14">
        <v>249.56085651552002</v>
      </c>
      <c r="H7" s="16">
        <f t="shared" si="0"/>
        <v>1.2993671886605083</v>
      </c>
      <c r="I7" s="17"/>
    </row>
    <row r="8" spans="1:9" x14ac:dyDescent="0.25">
      <c r="A8" s="12" t="s">
        <v>169</v>
      </c>
      <c r="B8" s="12" t="s">
        <v>170</v>
      </c>
      <c r="C8" s="12" t="s">
        <v>41</v>
      </c>
      <c r="D8" s="13" t="s">
        <v>61</v>
      </c>
      <c r="E8" s="12">
        <v>213</v>
      </c>
      <c r="F8" s="14">
        <v>307.21102015902068</v>
      </c>
      <c r="G8" s="14">
        <v>30.938529235915535</v>
      </c>
      <c r="H8" s="16">
        <f t="shared" si="0"/>
        <v>9.9297228325381859</v>
      </c>
      <c r="I8" s="17"/>
    </row>
    <row r="9" spans="1:9" x14ac:dyDescent="0.25">
      <c r="A9" s="12" t="s">
        <v>171</v>
      </c>
      <c r="B9" s="12" t="s">
        <v>172</v>
      </c>
      <c r="C9" s="12" t="s">
        <v>41</v>
      </c>
      <c r="D9" s="13" t="s">
        <v>61</v>
      </c>
      <c r="E9" s="12">
        <v>489</v>
      </c>
      <c r="F9" s="14">
        <v>876.55832415915461</v>
      </c>
      <c r="G9" s="14">
        <v>1764.6450363285642</v>
      </c>
      <c r="H9" s="16">
        <f t="shared" si="0"/>
        <v>0.49673351077046057</v>
      </c>
      <c r="I9" s="17"/>
    </row>
    <row r="10" spans="1:9" x14ac:dyDescent="0.25">
      <c r="A10" s="12" t="s">
        <v>173</v>
      </c>
      <c r="B10" s="12" t="s">
        <v>174</v>
      </c>
      <c r="C10" s="12" t="s">
        <v>41</v>
      </c>
      <c r="D10" s="13" t="s">
        <v>61</v>
      </c>
      <c r="E10" s="12">
        <v>243</v>
      </c>
      <c r="F10" s="14">
        <v>417.18609443181009</v>
      </c>
      <c r="G10" s="14">
        <v>54.237915450617365</v>
      </c>
      <c r="H10" s="16">
        <f t="shared" si="0"/>
        <v>7.6917796520342021</v>
      </c>
      <c r="I10" s="17"/>
    </row>
    <row r="12" spans="1:9" ht="17.25" x14ac:dyDescent="0.25">
      <c r="A12" s="7" t="s">
        <v>78</v>
      </c>
      <c r="B12" s="3"/>
      <c r="C12" s="3"/>
    </row>
  </sheetData>
  <pageMargins left="0.7" right="0.7" top="0.75" bottom="0.75" header="0.3" footer="0.3"/>
  <pageSetup scale="8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3A_LPS Biosynthesis</vt:lpstr>
      <vt:lpstr>3B_T4SS and Effectors</vt:lpstr>
      <vt:lpstr>3C_ANK Domain Proteins</vt:lpstr>
    </vt:vector>
  </TitlesOfParts>
  <Company>UTMB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 P. Narra</dc:creator>
  <cp:lastModifiedBy>Hema P. Narra</cp:lastModifiedBy>
  <cp:lastPrinted>2019-12-17T20:32:26Z</cp:lastPrinted>
  <dcterms:created xsi:type="dcterms:W3CDTF">2019-12-17T16:55:17Z</dcterms:created>
  <dcterms:modified xsi:type="dcterms:W3CDTF">2020-08-24T17:09:54Z</dcterms:modified>
</cp:coreProperties>
</file>