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60" windowWidth="8595" windowHeight="7500"/>
  </bookViews>
  <sheets>
    <sheet name="TASSEL result selected" sheetId="1" r:id="rId1"/>
  </sheets>
  <definedNames>
    <definedName name="_xlnm._FilterDatabase" localSheetId="0" hidden="1">'TASSEL result selected'!$A$2:$S$277</definedName>
  </definedNames>
  <calcPr calcId="144525" concurrentCalc="0"/>
</workbook>
</file>

<file path=xl/calcChain.xml><?xml version="1.0" encoding="utf-8"?>
<calcChain xmlns="http://schemas.openxmlformats.org/spreadsheetml/2006/main">
  <c r="F21" i="1" l="1"/>
  <c r="F213" i="1"/>
  <c r="F271" i="1"/>
  <c r="F191" i="1"/>
  <c r="I191" i="1"/>
  <c r="F121" i="1"/>
  <c r="I121" i="1"/>
  <c r="F41" i="1"/>
  <c r="I41" i="1"/>
  <c r="F123" i="1"/>
  <c r="F125" i="1"/>
  <c r="F260" i="1"/>
  <c r="I260" i="1"/>
  <c r="I125" i="1"/>
  <c r="I123" i="1"/>
  <c r="I199" i="1"/>
  <c r="I23" i="1"/>
  <c r="I82" i="1"/>
  <c r="I244" i="1"/>
  <c r="I238" i="1"/>
  <c r="I133" i="1"/>
  <c r="I224" i="1"/>
  <c r="I261" i="1"/>
  <c r="I39" i="1"/>
  <c r="I200" i="1"/>
  <c r="I202" i="1"/>
  <c r="I56" i="1"/>
  <c r="I277" i="1"/>
  <c r="I226" i="1"/>
  <c r="I85" i="1"/>
  <c r="I158" i="1"/>
  <c r="I5" i="1"/>
  <c r="I105" i="1"/>
  <c r="I151" i="1"/>
  <c r="I114" i="1"/>
  <c r="I206" i="1"/>
  <c r="I76" i="1"/>
  <c r="I173" i="1"/>
  <c r="I120" i="1"/>
  <c r="I13" i="1"/>
  <c r="I235" i="1"/>
  <c r="I171" i="1"/>
  <c r="I46" i="1"/>
  <c r="I127" i="1"/>
  <c r="I27" i="1"/>
  <c r="I58" i="1"/>
  <c r="I185" i="1"/>
  <c r="I176" i="1"/>
  <c r="I168" i="1"/>
  <c r="I102" i="1"/>
  <c r="I30" i="1"/>
  <c r="I188" i="1"/>
  <c r="I136" i="1"/>
  <c r="I208" i="1"/>
  <c r="I250" i="1"/>
  <c r="I118" i="1"/>
  <c r="I111" i="1"/>
  <c r="I165" i="1"/>
  <c r="I180" i="1"/>
  <c r="I22" i="1"/>
  <c r="I59" i="1"/>
  <c r="I154" i="1"/>
  <c r="I74" i="1"/>
  <c r="I25" i="1"/>
  <c r="I275" i="1"/>
  <c r="I107" i="1"/>
  <c r="I53" i="1"/>
  <c r="I134" i="1"/>
  <c r="I86" i="1"/>
  <c r="I72" i="1"/>
  <c r="I210" i="1"/>
  <c r="I109" i="1"/>
  <c r="I112" i="1"/>
  <c r="I132" i="1"/>
  <c r="I88" i="1"/>
  <c r="I218" i="1"/>
  <c r="I265" i="1"/>
  <c r="I236" i="1"/>
  <c r="I65" i="1"/>
  <c r="I26" i="1"/>
  <c r="I212" i="1"/>
  <c r="I37" i="1"/>
  <c r="I94" i="1"/>
  <c r="I93" i="1"/>
  <c r="I100" i="1"/>
  <c r="I264" i="1"/>
  <c r="I174" i="1"/>
  <c r="I190" i="1"/>
  <c r="I164" i="1"/>
  <c r="I69" i="1"/>
  <c r="I75" i="1"/>
  <c r="I237" i="1"/>
  <c r="I152" i="1"/>
  <c r="I253" i="1"/>
  <c r="I243" i="1"/>
  <c r="I166" i="1"/>
  <c r="I271" i="1"/>
  <c r="I241" i="1"/>
  <c r="I240" i="1"/>
  <c r="I47" i="1"/>
  <c r="I249" i="1"/>
  <c r="I83" i="1"/>
  <c r="I12" i="1"/>
  <c r="I198" i="1"/>
  <c r="I17" i="1"/>
  <c r="I128" i="1"/>
  <c r="I11" i="1"/>
  <c r="I7" i="1"/>
  <c r="I247" i="1"/>
  <c r="I232" i="1"/>
  <c r="I71" i="1"/>
  <c r="I179" i="1"/>
  <c r="I274" i="1"/>
  <c r="I182" i="1"/>
  <c r="I90" i="1"/>
  <c r="I36" i="1"/>
  <c r="I184" i="1"/>
  <c r="I44" i="1"/>
  <c r="I153" i="1"/>
  <c r="I135" i="1"/>
  <c r="I142" i="1"/>
  <c r="I119" i="1"/>
  <c r="I157" i="1"/>
  <c r="I89" i="1"/>
  <c r="I35" i="1"/>
  <c r="I28" i="1"/>
  <c r="I66" i="1"/>
  <c r="I50" i="1"/>
  <c r="I62" i="1"/>
  <c r="I263" i="1"/>
  <c r="I87" i="1"/>
  <c r="I16" i="1"/>
  <c r="I145" i="1"/>
  <c r="I40" i="1"/>
  <c r="I117" i="1"/>
  <c r="I97" i="1"/>
  <c r="I219" i="1"/>
  <c r="I104" i="1"/>
  <c r="I193" i="1"/>
  <c r="I189" i="1"/>
  <c r="I42" i="1"/>
  <c r="I252" i="1"/>
  <c r="I6" i="1"/>
  <c r="I262" i="1"/>
  <c r="I205" i="1"/>
  <c r="I178" i="1"/>
  <c r="I77" i="1"/>
  <c r="I138" i="1"/>
  <c r="I169" i="1"/>
  <c r="I204" i="1"/>
  <c r="I197" i="1"/>
  <c r="I141" i="1"/>
  <c r="I10" i="1"/>
  <c r="I163" i="1"/>
  <c r="I181" i="1"/>
  <c r="I222" i="1"/>
  <c r="I159" i="1"/>
  <c r="I73" i="1"/>
  <c r="I49" i="1"/>
  <c r="I233" i="1"/>
  <c r="I54" i="1"/>
  <c r="I91" i="1"/>
  <c r="I67" i="1"/>
  <c r="I203" i="1"/>
  <c r="I213" i="1"/>
  <c r="I60" i="1"/>
  <c r="I170" i="1"/>
  <c r="I29" i="1"/>
  <c r="I38" i="1"/>
  <c r="I108" i="1"/>
  <c r="I14" i="1"/>
  <c r="I48" i="1"/>
  <c r="I126" i="1"/>
  <c r="I139" i="1"/>
  <c r="I273" i="1"/>
  <c r="I19" i="1"/>
  <c r="I129" i="1"/>
  <c r="I32" i="1"/>
  <c r="I51" i="1"/>
  <c r="I272" i="1"/>
  <c r="I215" i="1"/>
  <c r="I254" i="1"/>
  <c r="I131" i="1"/>
  <c r="I79" i="1"/>
  <c r="I18" i="1"/>
  <c r="I187" i="1"/>
  <c r="I4" i="1"/>
  <c r="I161" i="1"/>
  <c r="I251" i="1"/>
  <c r="I177" i="1"/>
  <c r="I95" i="1"/>
  <c r="I31" i="1"/>
  <c r="I124" i="1"/>
  <c r="I122" i="1"/>
  <c r="I103" i="1"/>
  <c r="I155" i="1"/>
  <c r="I99" i="1"/>
  <c r="I33" i="1"/>
  <c r="I162" i="1"/>
  <c r="I143" i="1"/>
  <c r="I172" i="1"/>
  <c r="I115" i="1"/>
  <c r="I84" i="1"/>
  <c r="I186" i="1"/>
  <c r="I78" i="1"/>
  <c r="I256" i="1"/>
  <c r="I201" i="1"/>
  <c r="I20" i="1"/>
  <c r="I225" i="1"/>
  <c r="I221" i="1"/>
  <c r="I211" i="1"/>
  <c r="I229" i="1"/>
  <c r="I137" i="1"/>
  <c r="I92" i="1"/>
  <c r="I183" i="1"/>
  <c r="I45" i="1"/>
  <c r="I21" i="1"/>
  <c r="I192" i="1"/>
  <c r="I160" i="1"/>
  <c r="I147" i="1"/>
  <c r="I230" i="1"/>
  <c r="I227" i="1"/>
  <c r="I242" i="1"/>
  <c r="I130" i="1"/>
  <c r="I146" i="1"/>
  <c r="I68" i="1"/>
  <c r="I15" i="1"/>
  <c r="I24" i="1"/>
  <c r="I9" i="1"/>
  <c r="I234" i="1"/>
  <c r="I110" i="1"/>
  <c r="I149" i="1"/>
  <c r="I248" i="1"/>
  <c r="I175" i="1"/>
  <c r="I144" i="1"/>
  <c r="I148" i="1"/>
  <c r="I266" i="1"/>
  <c r="I96" i="1"/>
  <c r="I3" i="1"/>
  <c r="I156" i="1"/>
  <c r="I255" i="1"/>
  <c r="I63" i="1"/>
  <c r="I239" i="1"/>
  <c r="I228" i="1"/>
  <c r="I70" i="1"/>
  <c r="I217" i="1"/>
  <c r="I55" i="1"/>
  <c r="I8" i="1"/>
  <c r="I167" i="1"/>
  <c r="I257" i="1"/>
  <c r="I276" i="1"/>
  <c r="I214" i="1"/>
  <c r="I34" i="1"/>
  <c r="I268" i="1"/>
  <c r="I140" i="1"/>
  <c r="I57" i="1"/>
  <c r="I64" i="1"/>
  <c r="I101" i="1"/>
  <c r="I196" i="1"/>
  <c r="I258" i="1"/>
  <c r="I61" i="1"/>
  <c r="I98" i="1"/>
  <c r="I270" i="1"/>
  <c r="I209" i="1"/>
  <c r="I259" i="1"/>
  <c r="I195" i="1"/>
  <c r="I231" i="1"/>
  <c r="I43" i="1"/>
  <c r="I106" i="1"/>
  <c r="I269" i="1"/>
  <c r="I194" i="1"/>
  <c r="I267" i="1"/>
  <c r="I81" i="1"/>
  <c r="I52" i="1"/>
  <c r="I80" i="1"/>
  <c r="I150" i="1"/>
  <c r="F155" i="1"/>
  <c r="F199" i="1"/>
  <c r="F23" i="1"/>
  <c r="F82" i="1"/>
  <c r="F244" i="1"/>
  <c r="F238" i="1"/>
  <c r="F133" i="1"/>
  <c r="F224" i="1"/>
  <c r="F261" i="1"/>
  <c r="F39" i="1"/>
  <c r="F200" i="1"/>
  <c r="F202" i="1"/>
  <c r="F56" i="1"/>
  <c r="F277" i="1"/>
  <c r="F226" i="1"/>
  <c r="F85" i="1"/>
  <c r="F158" i="1"/>
  <c r="F5" i="1"/>
  <c r="F105" i="1"/>
  <c r="F151" i="1"/>
  <c r="F114" i="1"/>
  <c r="F206" i="1"/>
  <c r="F76" i="1"/>
  <c r="F173" i="1"/>
  <c r="F120" i="1"/>
  <c r="F13" i="1"/>
  <c r="F235" i="1"/>
  <c r="F171" i="1"/>
  <c r="F46" i="1"/>
  <c r="F127" i="1"/>
  <c r="F27" i="1"/>
  <c r="F58" i="1"/>
  <c r="F185" i="1"/>
  <c r="F176" i="1"/>
  <c r="F168" i="1"/>
  <c r="F102" i="1"/>
  <c r="F30" i="1"/>
  <c r="F188" i="1"/>
  <c r="F136" i="1"/>
  <c r="F208" i="1"/>
  <c r="F250" i="1"/>
  <c r="F118" i="1"/>
  <c r="F111" i="1"/>
  <c r="F165" i="1"/>
  <c r="F180" i="1"/>
  <c r="F22" i="1"/>
  <c r="F59" i="1"/>
  <c r="F154" i="1"/>
  <c r="F74" i="1"/>
  <c r="F25" i="1"/>
  <c r="F275" i="1"/>
  <c r="F107" i="1"/>
  <c r="F53" i="1"/>
  <c r="F134" i="1"/>
  <c r="F86" i="1"/>
  <c r="F72" i="1"/>
  <c r="F210" i="1"/>
  <c r="F109" i="1"/>
  <c r="F112" i="1"/>
  <c r="F132" i="1"/>
  <c r="F88" i="1"/>
  <c r="F218" i="1"/>
  <c r="F265" i="1"/>
  <c r="F236" i="1"/>
  <c r="F65" i="1"/>
  <c r="F26" i="1"/>
  <c r="F212" i="1"/>
  <c r="F37" i="1"/>
  <c r="F94" i="1"/>
  <c r="F93" i="1"/>
  <c r="F100" i="1"/>
  <c r="F264" i="1"/>
  <c r="F174" i="1"/>
  <c r="F190" i="1"/>
  <c r="F164" i="1"/>
  <c r="F69" i="1"/>
  <c r="F75" i="1"/>
  <c r="F237" i="1"/>
  <c r="F152" i="1"/>
  <c r="F253" i="1"/>
  <c r="F243" i="1"/>
  <c r="F166" i="1"/>
  <c r="F241" i="1"/>
  <c r="F240" i="1"/>
  <c r="F47" i="1"/>
  <c r="F249" i="1"/>
  <c r="F83" i="1"/>
  <c r="F12" i="1"/>
  <c r="F198" i="1"/>
  <c r="F17" i="1"/>
  <c r="F128" i="1"/>
  <c r="F11" i="1"/>
  <c r="F7" i="1"/>
  <c r="F247" i="1"/>
  <c r="F232" i="1"/>
  <c r="F71" i="1"/>
  <c r="F179" i="1"/>
  <c r="F274" i="1"/>
  <c r="F182" i="1"/>
  <c r="F90" i="1"/>
  <c r="F36" i="1"/>
  <c r="F184" i="1"/>
  <c r="F44" i="1"/>
  <c r="F153" i="1"/>
  <c r="F135" i="1"/>
  <c r="F142" i="1"/>
  <c r="F119" i="1"/>
  <c r="F157" i="1"/>
  <c r="F89" i="1"/>
  <c r="F35" i="1"/>
  <c r="F28" i="1"/>
  <c r="F66" i="1"/>
  <c r="F50" i="1"/>
  <c r="F62" i="1"/>
  <c r="F263" i="1"/>
  <c r="F87" i="1"/>
  <c r="F16" i="1"/>
  <c r="F145" i="1"/>
  <c r="F40" i="1"/>
  <c r="F117" i="1"/>
  <c r="F97" i="1"/>
  <c r="F219" i="1"/>
  <c r="F104" i="1"/>
  <c r="F193" i="1"/>
  <c r="F189" i="1"/>
  <c r="F42" i="1"/>
  <c r="F252" i="1"/>
  <c r="F6" i="1"/>
  <c r="F262" i="1"/>
  <c r="F205" i="1"/>
  <c r="F178" i="1"/>
  <c r="F77" i="1"/>
  <c r="F138" i="1"/>
  <c r="F169" i="1"/>
  <c r="F204" i="1"/>
  <c r="F197" i="1"/>
  <c r="F141" i="1"/>
  <c r="F10" i="1"/>
  <c r="F163" i="1"/>
  <c r="F181" i="1"/>
  <c r="F222" i="1"/>
  <c r="F159" i="1"/>
  <c r="F73" i="1"/>
  <c r="F49" i="1"/>
  <c r="F233" i="1"/>
  <c r="F54" i="1"/>
  <c r="F91" i="1"/>
  <c r="F67" i="1"/>
  <c r="F203" i="1"/>
  <c r="F60" i="1"/>
  <c r="F170" i="1"/>
  <c r="F29" i="1"/>
  <c r="F38" i="1"/>
  <c r="F108" i="1"/>
  <c r="F14" i="1"/>
  <c r="F48" i="1"/>
  <c r="F126" i="1"/>
  <c r="F139" i="1"/>
  <c r="F273" i="1"/>
  <c r="F19" i="1"/>
  <c r="F129" i="1"/>
  <c r="F32" i="1"/>
  <c r="F51" i="1"/>
  <c r="F272" i="1"/>
  <c r="F215" i="1"/>
  <c r="F254" i="1"/>
  <c r="F131" i="1"/>
  <c r="F79" i="1"/>
  <c r="F18" i="1"/>
  <c r="F187" i="1"/>
  <c r="F4" i="1"/>
  <c r="F161" i="1"/>
  <c r="F251" i="1"/>
  <c r="F177" i="1"/>
  <c r="F95" i="1"/>
  <c r="F31" i="1"/>
  <c r="F124" i="1"/>
  <c r="F122" i="1"/>
  <c r="F103" i="1"/>
  <c r="F99" i="1"/>
  <c r="F33" i="1"/>
  <c r="F162" i="1"/>
  <c r="F143" i="1"/>
  <c r="F172" i="1"/>
  <c r="F115" i="1"/>
  <c r="F84" i="1"/>
  <c r="F186" i="1"/>
  <c r="F78" i="1"/>
  <c r="F256" i="1"/>
  <c r="F201" i="1"/>
  <c r="F20" i="1"/>
  <c r="F225" i="1"/>
  <c r="F221" i="1"/>
  <c r="F211" i="1"/>
  <c r="F229" i="1"/>
  <c r="F137" i="1"/>
  <c r="F92" i="1"/>
  <c r="F183" i="1"/>
  <c r="F45" i="1"/>
  <c r="F192" i="1"/>
  <c r="F160" i="1"/>
  <c r="F147" i="1"/>
  <c r="F230" i="1"/>
  <c r="F227" i="1"/>
  <c r="F242" i="1"/>
  <c r="F130" i="1"/>
  <c r="F146" i="1"/>
  <c r="F68" i="1"/>
  <c r="F15" i="1"/>
  <c r="F24" i="1"/>
  <c r="F9" i="1"/>
  <c r="F234" i="1"/>
  <c r="F110" i="1"/>
  <c r="F149" i="1"/>
  <c r="F248" i="1"/>
  <c r="F175" i="1"/>
  <c r="F144" i="1"/>
  <c r="F148" i="1"/>
  <c r="F266" i="1"/>
  <c r="F96" i="1"/>
  <c r="F3" i="1"/>
  <c r="F156" i="1"/>
  <c r="F255" i="1"/>
  <c r="F63" i="1"/>
  <c r="F239" i="1"/>
  <c r="F228" i="1"/>
  <c r="F70" i="1"/>
  <c r="F217" i="1"/>
  <c r="F8" i="1"/>
  <c r="F167" i="1"/>
  <c r="F257" i="1"/>
  <c r="F276" i="1"/>
  <c r="F214" i="1"/>
  <c r="F34" i="1"/>
  <c r="F268" i="1"/>
  <c r="F140" i="1"/>
  <c r="F57" i="1"/>
  <c r="F64" i="1"/>
  <c r="F101" i="1"/>
  <c r="F196" i="1"/>
  <c r="F258" i="1"/>
  <c r="F61" i="1"/>
  <c r="F98" i="1"/>
  <c r="F270" i="1"/>
  <c r="F209" i="1"/>
  <c r="F259" i="1"/>
  <c r="F195" i="1"/>
  <c r="F231" i="1"/>
  <c r="F43" i="1"/>
  <c r="F106" i="1"/>
  <c r="F269" i="1"/>
  <c r="F194" i="1"/>
  <c r="F267" i="1"/>
  <c r="F81" i="1"/>
  <c r="F52" i="1"/>
  <c r="F80" i="1"/>
  <c r="F150" i="1"/>
</calcChain>
</file>

<file path=xl/sharedStrings.xml><?xml version="1.0" encoding="utf-8"?>
<sst xmlns="http://schemas.openxmlformats.org/spreadsheetml/2006/main" count="1828" uniqueCount="381">
  <si>
    <t>Marker</t>
  </si>
  <si>
    <t>Chr</t>
  </si>
  <si>
    <t>R²</t>
  </si>
  <si>
    <t>Position (cM)</t>
  </si>
  <si>
    <t>Effect</t>
  </si>
  <si>
    <t xml:space="preserve">P-value </t>
  </si>
  <si>
    <t>Allele count (No.)</t>
  </si>
  <si>
    <t>RGA</t>
  </si>
  <si>
    <t>iTGW</t>
  </si>
  <si>
    <t>IRW</t>
  </si>
  <si>
    <t>TRN</t>
  </si>
  <si>
    <t>RT6</t>
  </si>
  <si>
    <t>RDW</t>
  </si>
  <si>
    <t>TRL</t>
  </si>
  <si>
    <t>SDW</t>
  </si>
  <si>
    <t>RSR</t>
  </si>
  <si>
    <t>ARL</t>
  </si>
  <si>
    <t>IWB71119</t>
  </si>
  <si>
    <t>IWB65507</t>
  </si>
  <si>
    <t>IWA3196</t>
  </si>
  <si>
    <t>IWB11298</t>
  </si>
  <si>
    <t>IWB21309</t>
  </si>
  <si>
    <t>IWB10265</t>
  </si>
  <si>
    <t>IWB72884</t>
  </si>
  <si>
    <t>IWB35047</t>
  </si>
  <si>
    <t>IWB60732</t>
  </si>
  <si>
    <t>IWB29332</t>
  </si>
  <si>
    <t>IWB35568</t>
  </si>
  <si>
    <t>IWB48031</t>
  </si>
  <si>
    <t>IWB66095</t>
  </si>
  <si>
    <t>IWB7752</t>
  </si>
  <si>
    <t>IWB73456</t>
  </si>
  <si>
    <t>IWB12589</t>
  </si>
  <si>
    <t>IWB60</t>
  </si>
  <si>
    <t>IWB5875</t>
  </si>
  <si>
    <t>IWB11841</t>
  </si>
  <si>
    <t>IWB70122</t>
  </si>
  <si>
    <t>IWB69385</t>
  </si>
  <si>
    <t>IWB71539</t>
  </si>
  <si>
    <t>IWB35437</t>
  </si>
  <si>
    <t>IWB29244</t>
  </si>
  <si>
    <t>IWB3767</t>
  </si>
  <si>
    <t>IWB8696</t>
  </si>
  <si>
    <t>IWB67049</t>
  </si>
  <si>
    <t>IWB25948</t>
  </si>
  <si>
    <t>IWB53380</t>
  </si>
  <si>
    <t>IWA332</t>
  </si>
  <si>
    <t>IWA420</t>
  </si>
  <si>
    <t>IWA1219</t>
  </si>
  <si>
    <t>IWB35797</t>
  </si>
  <si>
    <t>IWB47703</t>
  </si>
  <si>
    <t>IWB45867</t>
  </si>
  <si>
    <t>IWB8796</t>
  </si>
  <si>
    <t>IWB9746</t>
  </si>
  <si>
    <t>IWA6475</t>
  </si>
  <si>
    <t>IWB28769</t>
  </si>
  <si>
    <t>IWB50513</t>
  </si>
  <si>
    <t>IWB7614</t>
  </si>
  <si>
    <t>IWA2820</t>
  </si>
  <si>
    <t>IWA4603</t>
  </si>
  <si>
    <t>IWB64082</t>
  </si>
  <si>
    <t>IWB73688</t>
  </si>
  <si>
    <t>IWB47364</t>
  </si>
  <si>
    <t>IWB37899</t>
  </si>
  <si>
    <t>IWB12266</t>
  </si>
  <si>
    <t>IWB23476</t>
  </si>
  <si>
    <t>IWB5627</t>
  </si>
  <si>
    <t>IWB30420</t>
  </si>
  <si>
    <t>IWB8871</t>
  </si>
  <si>
    <t>IWB53060</t>
  </si>
  <si>
    <t>IWB72335</t>
  </si>
  <si>
    <t>IWB70344</t>
  </si>
  <si>
    <t>IWA6253</t>
  </si>
  <si>
    <t>IWB60487</t>
  </si>
  <si>
    <t>IWB36039</t>
  </si>
  <si>
    <t>IWB8808</t>
  </si>
  <si>
    <t>IWB11309</t>
  </si>
  <si>
    <t>IWB49974</t>
  </si>
  <si>
    <t>IWA724</t>
  </si>
  <si>
    <t>IWB56095</t>
  </si>
  <si>
    <t>IWA1560</t>
  </si>
  <si>
    <t>IWB51312</t>
  </si>
  <si>
    <t>IWB33737</t>
  </si>
  <si>
    <t>IWB43503</t>
  </si>
  <si>
    <t>IWB8771</t>
  </si>
  <si>
    <t>IWB11967</t>
  </si>
  <si>
    <t>IWB8142</t>
  </si>
  <si>
    <t>IWA1863</t>
  </si>
  <si>
    <t>IWB23813</t>
  </si>
  <si>
    <t>IWB13385</t>
  </si>
  <si>
    <t>IWB30711</t>
  </si>
  <si>
    <t>IWB69152</t>
  </si>
  <si>
    <t>IWB21932</t>
  </si>
  <si>
    <t>IWB70307</t>
  </si>
  <si>
    <t>IWB45635</t>
  </si>
  <si>
    <t>IWA1394</t>
  </si>
  <si>
    <t>IWB4410</t>
  </si>
  <si>
    <t>IWB26349</t>
  </si>
  <si>
    <t>IWB10556</t>
  </si>
  <si>
    <t>IWA6122</t>
  </si>
  <si>
    <t>IWB48843</t>
  </si>
  <si>
    <t>IWB68479</t>
  </si>
  <si>
    <t>IWB72331</t>
  </si>
  <si>
    <t>IWA5789</t>
  </si>
  <si>
    <t>IWB58575</t>
  </si>
  <si>
    <t>IWB73292</t>
  </si>
  <si>
    <t>IWB2097</t>
  </si>
  <si>
    <t>IWB60432</t>
  </si>
  <si>
    <t>IWA2994</t>
  </si>
  <si>
    <t>IWB34332</t>
  </si>
  <si>
    <t>IWB70720</t>
  </si>
  <si>
    <t>IWA3046</t>
  </si>
  <si>
    <t>IWB47315</t>
  </si>
  <si>
    <t>IWB7926</t>
  </si>
  <si>
    <t>IWB11906</t>
  </si>
  <si>
    <t>IWB55144</t>
  </si>
  <si>
    <t>IWB64602</t>
  </si>
  <si>
    <t>IWB42040</t>
  </si>
  <si>
    <t>IWB49617</t>
  </si>
  <si>
    <t>IWB45770</t>
  </si>
  <si>
    <t>IWB57437</t>
  </si>
  <si>
    <t>IWB66543</t>
  </si>
  <si>
    <t>IWB69144</t>
  </si>
  <si>
    <t>IWA4445</t>
  </si>
  <si>
    <t>IWB59469</t>
  </si>
  <si>
    <t>IWB27639</t>
  </si>
  <si>
    <t>IWB71711</t>
  </si>
  <si>
    <t>IWB63300</t>
  </si>
  <si>
    <t>IWB56643</t>
  </si>
  <si>
    <t>IWB35514</t>
  </si>
  <si>
    <t>IWB3081</t>
  </si>
  <si>
    <t>IWB72561</t>
  </si>
  <si>
    <t>IWB11628</t>
  </si>
  <si>
    <t>IWA7936</t>
  </si>
  <si>
    <t>IWB38326</t>
  </si>
  <si>
    <t>IWB40381</t>
  </si>
  <si>
    <t>IWB11140</t>
  </si>
  <si>
    <t>IWB72641</t>
  </si>
  <si>
    <t>IWB64985</t>
  </si>
  <si>
    <t>IWB74035</t>
  </si>
  <si>
    <t>IWB11701</t>
  </si>
  <si>
    <t>IWA1756</t>
  </si>
  <si>
    <t>IWB45135</t>
  </si>
  <si>
    <t>IWB32978</t>
  </si>
  <si>
    <t>IWB68026</t>
  </si>
  <si>
    <t>IWB69546</t>
  </si>
  <si>
    <t>IWB747</t>
  </si>
  <si>
    <t>IWB5306</t>
  </si>
  <si>
    <t>IWB35157</t>
  </si>
  <si>
    <t>IWB164</t>
  </si>
  <si>
    <t>IWB73694</t>
  </si>
  <si>
    <t>IWB6290</t>
  </si>
  <si>
    <t>IWB12651</t>
  </si>
  <si>
    <t>IWB12652</t>
  </si>
  <si>
    <t>IWA1137</t>
  </si>
  <si>
    <t>IWB6959</t>
  </si>
  <si>
    <t>IWB57860</t>
  </si>
  <si>
    <t>IWB62562</t>
  </si>
  <si>
    <t>IWB13180</t>
  </si>
  <si>
    <t>IWB24701</t>
  </si>
  <si>
    <t>IWB8292</t>
  </si>
  <si>
    <t>IWA8569</t>
  </si>
  <si>
    <t>IWA3947</t>
  </si>
  <si>
    <t>IWB2902</t>
  </si>
  <si>
    <t>IWB36021</t>
  </si>
  <si>
    <t>IWB56116</t>
  </si>
  <si>
    <t>IWB73705</t>
  </si>
  <si>
    <t>IWB73706</t>
  </si>
  <si>
    <t>IWB68867</t>
  </si>
  <si>
    <t>IWB6488</t>
  </si>
  <si>
    <t>IWB71812</t>
  </si>
  <si>
    <t>IWB73702</t>
  </si>
  <si>
    <t>IWB1726</t>
  </si>
  <si>
    <t>IWA1481</t>
  </si>
  <si>
    <t>IWB11919</t>
  </si>
  <si>
    <t>IWB12106</t>
  </si>
  <si>
    <t>IWB13827</t>
  </si>
  <si>
    <t>IWB73471</t>
  </si>
  <si>
    <t>IWB9770</t>
  </si>
  <si>
    <t>IWB41547</t>
  </si>
  <si>
    <t>IWB56695</t>
  </si>
  <si>
    <t>IWB34573</t>
  </si>
  <si>
    <t>IWB55386</t>
  </si>
  <si>
    <t>IWB9279</t>
  </si>
  <si>
    <t>IWB31719</t>
  </si>
  <si>
    <t>IWB28178</t>
  </si>
  <si>
    <t>IWB27591</t>
  </si>
  <si>
    <t>IWB2101</t>
  </si>
  <si>
    <t>IWA7145</t>
  </si>
  <si>
    <t>IWB48378</t>
  </si>
  <si>
    <t>IWB62079</t>
  </si>
  <si>
    <t>IWB7306</t>
  </si>
  <si>
    <t>IWB68337</t>
  </si>
  <si>
    <t>IWB57554</t>
  </si>
  <si>
    <t>IWB50550</t>
  </si>
  <si>
    <t>IWB49982</t>
  </si>
  <si>
    <t>IWB8954</t>
  </si>
  <si>
    <t>IWA5086</t>
  </si>
  <si>
    <t>IWB7580</t>
  </si>
  <si>
    <t>IWB47901</t>
  </si>
  <si>
    <t>IWB11249</t>
  </si>
  <si>
    <t>IWB11852</t>
  </si>
  <si>
    <t>IWB11285</t>
  </si>
  <si>
    <t>IWB11860</t>
  </si>
  <si>
    <t>IWB53682</t>
  </si>
  <si>
    <t>IWB50786</t>
  </si>
  <si>
    <t>IWB69294</t>
  </si>
  <si>
    <t>IWB43059</t>
  </si>
  <si>
    <t>IWB10034</t>
  </si>
  <si>
    <t>IWB36732</t>
  </si>
  <si>
    <t>IWB32122</t>
  </si>
  <si>
    <t>IWB41777</t>
  </si>
  <si>
    <t>IWA5324</t>
  </si>
  <si>
    <t>IWB12737</t>
  </si>
  <si>
    <t>IWB25222</t>
  </si>
  <si>
    <t>IWB68278</t>
  </si>
  <si>
    <t>IWB62270</t>
  </si>
  <si>
    <t>IWA279</t>
  </si>
  <si>
    <t>IWB5933</t>
  </si>
  <si>
    <t>IWB3232</t>
  </si>
  <si>
    <t>IWB61166</t>
  </si>
  <si>
    <t>IWA6768</t>
  </si>
  <si>
    <t>IWB26105</t>
  </si>
  <si>
    <t>IWB6978</t>
  </si>
  <si>
    <t>IWB51018</t>
  </si>
  <si>
    <t>IWB53186</t>
  </si>
  <si>
    <t>IWA4102</t>
  </si>
  <si>
    <t>IWB4614</t>
  </si>
  <si>
    <t>IWB62163</t>
  </si>
  <si>
    <t>IWB62206</t>
  </si>
  <si>
    <t>IWB37373</t>
  </si>
  <si>
    <t>IWA1324</t>
  </si>
  <si>
    <t>IWB8935</t>
  </si>
  <si>
    <t>IWB58837</t>
  </si>
  <si>
    <t>IWB58839</t>
  </si>
  <si>
    <t>IWB71114</t>
  </si>
  <si>
    <t>IWB55711</t>
  </si>
  <si>
    <t>IWB72874</t>
  </si>
  <si>
    <t>IWB24060</t>
  </si>
  <si>
    <t>IWA5612</t>
  </si>
  <si>
    <t>IWB12407</t>
  </si>
  <si>
    <t>IWA3304</t>
  </si>
  <si>
    <t>IWB35687</t>
  </si>
  <si>
    <t>IWB33626</t>
  </si>
  <si>
    <t>IWB63176</t>
  </si>
  <si>
    <t>IWB50218</t>
  </si>
  <si>
    <t>IWB62445</t>
  </si>
  <si>
    <t>IWA6914</t>
  </si>
  <si>
    <t>IWB45975</t>
  </si>
  <si>
    <t>IWB31742</t>
  </si>
  <si>
    <t>IWA7223</t>
  </si>
  <si>
    <t>IWA7419</t>
  </si>
  <si>
    <t>IWA6901</t>
  </si>
  <si>
    <t>IWB25204</t>
  </si>
  <si>
    <t>IWB73521</t>
  </si>
  <si>
    <t>IWB10268</t>
  </si>
  <si>
    <t>IWB24596</t>
  </si>
  <si>
    <t>IWB75083</t>
  </si>
  <si>
    <t>IWB66885</t>
  </si>
  <si>
    <t>IWB21773</t>
  </si>
  <si>
    <t>IWB30560</t>
  </si>
  <si>
    <t>IWB45539</t>
  </si>
  <si>
    <t>IWB49297</t>
  </si>
  <si>
    <t>IWB45612</t>
  </si>
  <si>
    <t>IWB4117</t>
  </si>
  <si>
    <t>IWB22675</t>
  </si>
  <si>
    <t>IWB60612</t>
  </si>
  <si>
    <t>6A</t>
  </si>
  <si>
    <t>3B</t>
  </si>
  <si>
    <t>5A</t>
  </si>
  <si>
    <t>4A</t>
  </si>
  <si>
    <t>4B</t>
  </si>
  <si>
    <t>1B</t>
  </si>
  <si>
    <t>2B</t>
  </si>
  <si>
    <t>7A</t>
  </si>
  <si>
    <t>6B</t>
  </si>
  <si>
    <t>1A</t>
  </si>
  <si>
    <t>7B</t>
  </si>
  <si>
    <t>5B</t>
  </si>
  <si>
    <t>3A</t>
  </si>
  <si>
    <t>2A</t>
  </si>
  <si>
    <t>IWB29845   IWB20993   IWB62079</t>
  </si>
  <si>
    <t>IWB13159   IWB15066   IWA1242</t>
  </si>
  <si>
    <t>IWB39812   IWB72313   IWA3705</t>
  </si>
  <si>
    <t>IWB68028   IWB68340</t>
  </si>
  <si>
    <t>IWB7312   IWB34462   IWB7338</t>
  </si>
  <si>
    <t>IWB9190   IWB75125   IWB56589   IWB8860   IWB46655   IWB56345   IWB61827   IWB70546</t>
  </si>
  <si>
    <t>IWB5661   IWB11906</t>
  </si>
  <si>
    <t>IWB8372   IWB41972</t>
  </si>
  <si>
    <t>IWB6521   IWB35635   IWB68864   IWB68865
IWB68866  IWB70519   IWB70777   IWB72619   IWB72962</t>
  </si>
  <si>
    <t>IWB74034   IWA3127</t>
  </si>
  <si>
    <t>IWB62498   IWB32143   IWB56582   IWB62759</t>
  </si>
  <si>
    <t>IWB2226   IWB20155</t>
  </si>
  <si>
    <t>IWB6626   IWB35458</t>
  </si>
  <si>
    <t>IWB5917  IWB28522  IWB34409   IWB42531 IWB45892 IWA8203</t>
  </si>
  <si>
    <t>IWB27643   IWB44327  IWB49186  IWB52747   IWB60773   IWB27644   IWB27645</t>
  </si>
  <si>
    <t>IWB23028   IWA4378   IWA5079   IWB25964
IWA6816   IWA5494   IWB66332</t>
  </si>
  <si>
    <t>IWB13090   IWB74611  IWB26462   IWB71888</t>
  </si>
  <si>
    <t>IWB5661   IWB7926   IWB11906</t>
  </si>
  <si>
    <t>IWB7459   IWB8409   IWB3373   IWB31715</t>
  </si>
  <si>
    <t>IWB7838   IWB34730</t>
  </si>
  <si>
    <t xml:space="preserve">IWB42018   IWA1781   </t>
  </si>
  <si>
    <t>IWB12549    IWB47295    IWA5438   IWB9536  IWB52821    IWA396</t>
  </si>
  <si>
    <t>IWB34436    IWB28096    IWA8423 IWA6160   IWB19840</t>
  </si>
  <si>
    <t xml:space="preserve">IWB47703   IWB64453   </t>
  </si>
  <si>
    <t>IWB60732   IWB56695   IWB58936</t>
  </si>
  <si>
    <t xml:space="preserve">IWB29845   IWB48378   IWB20993  IWB7641   IWB57241 </t>
  </si>
  <si>
    <t>IWB66438   IWB36409  IWB54389   IWA5442</t>
  </si>
  <si>
    <t>IWB21475   IWB66003   IWB26728    IWB34172</t>
  </si>
  <si>
    <t>IWB52625   IWB21310  IWB40004</t>
  </si>
  <si>
    <t>IWB3327   IWB9279  IWB69394  IWB71986</t>
  </si>
  <si>
    <t>IWB11057   IWB62751  IWB43028   IWB59427</t>
  </si>
  <si>
    <t>IWB12102   IWB7347   IWB14374</t>
  </si>
  <si>
    <t>IWA8391   IWB61646   IWA5802</t>
  </si>
  <si>
    <t>IWB72189   IWA4602   IWB57644    IWA6116</t>
  </si>
  <si>
    <t>IWB14865   IWB24306   IWB57413   IWB74235
IWB10077   IWB35245   IWB71122   IWB56108</t>
  </si>
  <si>
    <t>IWB11630   IWB11812   IWB68175   IWB68176
IWB72845</t>
  </si>
  <si>
    <t>IWB3243   IWB25504   IWB70290</t>
  </si>
  <si>
    <t>IWB34779   IWB36117</t>
  </si>
  <si>
    <t>IWB31741   IWB55535</t>
  </si>
  <si>
    <t xml:space="preserve">IWB8374    IWB12197    IWB12198  IWB12020  IWB47321   IWB68545   IWB117 </t>
  </si>
  <si>
    <t>IWB35797   IWB58836   IWB747</t>
  </si>
  <si>
    <t>IWB4803</t>
  </si>
  <si>
    <t>IWB46810   IWB55384  IWA4420   IWA4421   IWA8083</t>
  </si>
  <si>
    <t>IWB14219   IWB22835   IWB28191</t>
  </si>
  <si>
    <t>IWB12651   IWB238   IWB7999   IWB11818   IWB69438   IWB71968</t>
  </si>
  <si>
    <t>IWB32805   IWB8291   IWB25749</t>
  </si>
  <si>
    <t>IWB10265   IWB24398   IWB28112   IWB67738
IWB70250   IWB74042   IWB74043</t>
  </si>
  <si>
    <t>IWB24190   IWB56768   IWB74594</t>
  </si>
  <si>
    <t>IWB4783   IWB5090   IWB14571   IWA2451
IWA2652   IWA3971   IWA4065    IWA4986</t>
  </si>
  <si>
    <t>IWB3767   IWB56096</t>
  </si>
  <si>
    <t>IWB15613   IWB42247</t>
  </si>
  <si>
    <t xml:space="preserve">IWB3753   IWB25328   </t>
  </si>
  <si>
    <t>IWB38850   IWA748</t>
  </si>
  <si>
    <t>IWB2096   IWA2431   IWA3947</t>
  </si>
  <si>
    <t>IWB64211   IWB69152</t>
  </si>
  <si>
    <t>IWB6999   IWB57005</t>
  </si>
  <si>
    <t>IWA2037   IWB68098   IWB50787    IWB72944</t>
  </si>
  <si>
    <t xml:space="preserve">IWB72884 </t>
  </si>
  <si>
    <t>IWB24190   IWB56768    IWB72379   IWB74594</t>
  </si>
  <si>
    <t>IWB25548    IWB34500  IWB68020   IWA166</t>
  </si>
  <si>
    <t>IWB67845   IWB47901</t>
  </si>
  <si>
    <t>IWB25280   IWB56095   IWB56096</t>
  </si>
  <si>
    <t xml:space="preserve">* RSA traits acronyms: </t>
  </si>
  <si>
    <t>Significance</t>
  </si>
  <si>
    <t>**</t>
  </si>
  <si>
    <t>****</t>
  </si>
  <si>
    <t>***</t>
  </si>
  <si>
    <t>ARL, average root length; IRW, individual root dry weight; RDW, root dry weight; RGA, root growth angle; RSR, root to shoot ratio; RT6, presence of the sixth root; SDW, shoot dry weight; TRL, total root length; TRN, total root number</t>
  </si>
  <si>
    <t xml:space="preserve"> </t>
  </si>
  <si>
    <t>G</t>
  </si>
  <si>
    <t>T</t>
  </si>
  <si>
    <t>A</t>
  </si>
  <si>
    <t>C</t>
  </si>
  <si>
    <t xml:space="preserve">   Allele (SNP base)</t>
  </si>
  <si>
    <r>
      <t xml:space="preserve"> </t>
    </r>
    <r>
      <rPr>
        <b/>
        <sz val="9"/>
        <color theme="1"/>
        <rFont val="Calibri"/>
        <family val="2"/>
        <scheme val="minor"/>
      </rPr>
      <t xml:space="preserve"> Significance thresholds</t>
    </r>
  </si>
  <si>
    <t xml:space="preserve">    Allele (SNP base)</t>
  </si>
  <si>
    <t>Confidence Interval left (cM)</t>
  </si>
  <si>
    <t>Confidence Interval right  (cM)</t>
  </si>
  <si>
    <t>List of significant SNPs in significant interval</t>
  </si>
  <si>
    <t>IWB39059   IWB63064   IWB72621   IWB189
IWB72686   IWB72687   IWB73850   IWA2751
IWB2704     IWB3210     IWB3645     IWB14015   IWB20019   IWB20020   IWB20961   IWB35463    IWB36660   IWB57248   IWB58989   IWB60253   IWB65564   IWB70313   IWB72034   IWB72075   IWB72560   IWB75077   IWA1019     IWA1713   IWA3836     IWA4883     IWA4917     IWA5632   IWA6170     IWA7355     IWB67049   IWB6774   IWB7896     IWB9012     IWB10508   IWB32801   IWB33677   IWB45790   IWB66448    IWB70411   IWB71639   IWB72102   IWB73647    IWA234   IWA8465</t>
  </si>
  <si>
    <t>IWB3897    IWB6351     IWB7175       IWB7319
IWB9444    IWB11029   IWB14059     IWB20844
IWB21483   IWB22862   IWB26704    IWB24032
IWB31491   IWB34522   IWB34757    IWB34811
IWB35130   IWB35212   IWB35453    IWB37679
IWB38524   IWB38787   IWB39455    IWB51879   IWB52222   IWB52712   IWB59351    IWB59402   IWB59409   IWB59543   IWB65393    IWB65773   IWA1423     IWA1498     IWA2187      IWA2295     IWA2813     IWA3227     IWA3408      IWA3879    IWA4029     IWA4370      IWA5057     IWA5421    IWA5441     IWA7323</t>
  </si>
  <si>
    <t xml:space="preserve">IWA2862     IWA8086     IWB8474     IWB9529   IWB39488   IWB45331   IWB46511   IWA3591   IWA3592     IWA3593     IWA5646     IWA7125 </t>
  </si>
  <si>
    <t xml:space="preserve">IWB15048    IWB56396    IWB9625     IWB24915   IWB56395    IWB57915    IWB62267    IWB7035  </t>
  </si>
  <si>
    <t>IWB39059   IWB63064   IWB72621    IWB189
IWB72686   IWB72687   IWB73850    IWA2751
IWB2704     IWB3210     IWB3645      IWB7614
IWB14015   IWB20019   IWB20020    IWB20961
IWB35463   IWB36660   IWB57248    IWB58989
IWB60253   IWB65564   IWB70313    IWB72075
IWB72560   IWB75077   IWA1019      IWA1713
IWA3836     IWA4883     IWA4917      IWA5632
IWA6170     IWA7355     IWB67049    IWB6774    IWB7896     IWB9012     IWB10508    IWB32801   IWB33677   IWB45790   IWB66448    IWB70411   IWB71639   IWB72102   IWB72102    IWB73647   IWB73647   IWA234       IWA234        IWA8465     IWB70165   IWB72139</t>
  </si>
  <si>
    <t>IWB13065   IWB28616   IWB35511   IWB49921
IWA1969     IWA8296     IWA3308     IWB59437   IWB65778   IWA1694</t>
  </si>
  <si>
    <t>IWB843       IWB9013      IWB1848      IWB11199
IWB23313   IWB26185    IWB33596    IWB53755
IWB54332   IWB71551    IWB71552    IWB11785   IWB67724   IWA5416      IWB59591    IWB5029      IWB22702   IWB25143</t>
  </si>
  <si>
    <t>IWB35358   IWB73291   IWB5500     IWB7285   IWB11047   IWB13708   IWB34706   IWB73676   IWB73677</t>
  </si>
  <si>
    <t>IWB35039   IWB35897   IWB70352   IWB50788    IWA6707     IWB43838</t>
  </si>
  <si>
    <t>IWB337     IWB38744   IWB47248   IWB58886
IWA1559   IWA2035</t>
  </si>
  <si>
    <t>IWB39059   IWB63064   IWB72621    IWB189
IWB72686   IWB72687   IWB73850    IWA2751
IWB2704     IWB3210     IWB3645      IWB7614
IWB14015   IWB20019   IWB20020    IWB20961
IWB35463   IWB36660   IWB57248    IWB58989
IWB60253   IWB65564   IWB70313    IWB72075
IWB72560   IWB75077   IWA1019      IWA1713
IWA3836     IWA4883     IWA4917      IWA5632
IWA6170     IWA7355     IWB6774      IWB7896    IWB9012     IWB10508   IWB32801    IWB33677   IWB45790   IWB66448   IWB70411    IWB71639    IWB72102   IWB73647   IWA234        IWA8465</t>
  </si>
  <si>
    <t>IWA3498     IWB29859   IWB14495   IWB49444   IWB49539   IWA143       IWA2156     IWA3156     IWA5617     IWA5782     IWA8590</t>
  </si>
  <si>
    <t>IWB60487   IWB4783   IWB5090   IWA2451   IWA2652     IWA3971   IWA4065   IWA4986</t>
  </si>
  <si>
    <t>No. of sign. SNPs in conf. interval</t>
  </si>
  <si>
    <t>Trait*</t>
  </si>
  <si>
    <t>R² (%)</t>
  </si>
  <si>
    <t>–</t>
  </si>
  <si>
    <r>
      <t xml:space="preserve"> </t>
    </r>
    <r>
      <rPr>
        <b/>
        <sz val="9"/>
        <color theme="1"/>
        <rFont val="Calibri"/>
        <family val="2"/>
        <scheme val="minor"/>
      </rPr>
      <t xml:space="preserve">      ** Marker-wise P</t>
    </r>
    <r>
      <rPr>
        <b/>
        <sz val="9"/>
        <color theme="1"/>
        <rFont val="Yu Gothic"/>
        <family val="2"/>
        <charset val="128"/>
      </rPr>
      <t>≤</t>
    </r>
    <r>
      <rPr>
        <b/>
        <sz val="9"/>
        <color theme="1"/>
        <rFont val="Calibri"/>
        <family val="2"/>
        <scheme val="minor"/>
      </rPr>
      <t xml:space="preserve"> 0.01</t>
    </r>
  </si>
  <si>
    <r>
      <t xml:space="preserve">   *** Marker-wise P</t>
    </r>
    <r>
      <rPr>
        <b/>
        <sz val="12"/>
        <color theme="1"/>
        <rFont val="Calibri"/>
        <family val="2"/>
        <scheme val="minor"/>
      </rPr>
      <t xml:space="preserve"> ≤ </t>
    </r>
    <r>
      <rPr>
        <b/>
        <sz val="9"/>
        <color theme="1"/>
        <rFont val="Calibri"/>
        <family val="2"/>
        <scheme val="minor"/>
      </rPr>
      <t>0.001</t>
    </r>
  </si>
  <si>
    <r>
      <t xml:space="preserve">    </t>
    </r>
    <r>
      <rPr>
        <b/>
        <sz val="9"/>
        <color theme="1"/>
        <rFont val="Calibri"/>
        <family val="2"/>
        <scheme val="minor"/>
      </rPr>
      <t xml:space="preserve"> **** Experiment-wise P </t>
    </r>
    <r>
      <rPr>
        <b/>
        <sz val="9"/>
        <color theme="1"/>
        <rFont val="Yu Gothic"/>
        <family val="2"/>
        <charset val="128"/>
      </rPr>
      <t xml:space="preserve">≤ </t>
    </r>
    <r>
      <rPr>
        <b/>
        <sz val="9"/>
        <color theme="1"/>
        <rFont val="Calibri"/>
        <family val="2"/>
        <scheme val="minor"/>
      </rPr>
      <t>0.05 (marker-wise P ≤ 0.0001)</t>
    </r>
  </si>
  <si>
    <r>
      <rPr>
        <b/>
        <sz val="12"/>
        <color theme="1"/>
        <rFont val="Times New Roman"/>
        <family val="1"/>
      </rPr>
      <t>Table S4.</t>
    </r>
    <r>
      <rPr>
        <sz val="12"/>
        <color theme="1"/>
        <rFont val="Times New Roman"/>
        <family val="1"/>
      </rPr>
      <t xml:space="preserve"> List of all identified QTLs for root system architecture (RSA) traits in Ethiopian durum wheat.</t>
    </r>
  </si>
</sst>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9"/>
      <color theme="1"/>
      <name val="Calibri"/>
      <family val="2"/>
      <scheme val="minor"/>
    </font>
    <font>
      <sz val="9"/>
      <color theme="1"/>
      <name val="Calibri"/>
      <family val="2"/>
      <scheme val="minor"/>
    </font>
    <font>
      <sz val="11"/>
      <color rgb="FF00B050"/>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b/>
      <sz val="9"/>
      <color theme="1"/>
      <name val="Yu Gothic"/>
      <family val="2"/>
      <charset val="128"/>
    </font>
    <font>
      <b/>
      <sz val="12"/>
      <color theme="1"/>
      <name val="Times New Roman"/>
      <family val="1"/>
    </font>
    <font>
      <sz val="12"/>
      <color theme="1"/>
      <name val="Times New Roman"/>
      <family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rgb="FFFF0000"/>
        <bgColor indexed="64"/>
      </patternFill>
    </fill>
    <fill>
      <patternFill patternType="solid">
        <fgColor rgb="FF00B05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1">
    <xf numFmtId="0" fontId="0" fillId="0" borderId="0" xfId="0"/>
    <xf numFmtId="0" fontId="0" fillId="0" borderId="0" xfId="0" applyAlignment="1">
      <alignment wrapText="1"/>
    </xf>
    <xf numFmtId="0" fontId="0" fillId="0" borderId="0" xfId="0" applyAlignment="1"/>
    <xf numFmtId="0" fontId="16" fillId="0" borderId="0" xfId="0" applyFont="1" applyFill="1" applyBorder="1" applyAlignment="1">
      <alignment horizontal="left" wrapText="1"/>
    </xf>
    <xf numFmtId="0" fontId="0" fillId="0" borderId="0" xfId="0" applyFont="1" applyFill="1"/>
    <xf numFmtId="2" fontId="18" fillId="0" borderId="0" xfId="0" applyNumberFormat="1" applyFont="1" applyAlignment="1"/>
    <xf numFmtId="0" fontId="16" fillId="0" borderId="0" xfId="0" applyFont="1"/>
    <xf numFmtId="0" fontId="0" fillId="33" borderId="10" xfId="0" applyFont="1" applyFill="1" applyBorder="1"/>
    <xf numFmtId="0" fontId="0" fillId="34" borderId="12" xfId="0" applyFont="1" applyFill="1" applyBorder="1"/>
    <xf numFmtId="0" fontId="16" fillId="0" borderId="0" xfId="0" applyFont="1" applyFill="1" applyBorder="1"/>
    <xf numFmtId="2" fontId="0" fillId="0" borderId="0" xfId="0" applyNumberFormat="1"/>
    <xf numFmtId="0" fontId="16" fillId="0" borderId="11" xfId="0" applyFont="1" applyFill="1" applyBorder="1" applyAlignment="1">
      <alignment horizontal="left" wrapText="1"/>
    </xf>
    <xf numFmtId="0" fontId="16" fillId="0" borderId="13" xfId="0" applyFont="1" applyFill="1" applyBorder="1" applyAlignment="1">
      <alignment horizontal="left" wrapText="1"/>
    </xf>
    <xf numFmtId="2" fontId="16" fillId="0" borderId="13" xfId="0" applyNumberFormat="1" applyFont="1" applyFill="1" applyBorder="1" applyAlignment="1">
      <alignment horizontal="left" wrapText="1"/>
    </xf>
    <xf numFmtId="0" fontId="0" fillId="35" borderId="13" xfId="0" applyFont="1" applyFill="1" applyBorder="1"/>
    <xf numFmtId="0" fontId="16" fillId="35" borderId="10" xfId="0" applyFont="1" applyFill="1" applyBorder="1"/>
    <xf numFmtId="0" fontId="16" fillId="0" borderId="13" xfId="0" applyFont="1" applyFill="1" applyBorder="1" applyAlignment="1">
      <alignment wrapText="1"/>
    </xf>
    <xf numFmtId="0" fontId="20" fillId="0" borderId="0" xfId="0" applyFont="1" applyAlignment="1"/>
    <xf numFmtId="0" fontId="20" fillId="0" borderId="0" xfId="0" applyFont="1" applyAlignment="1">
      <alignment wrapText="1"/>
    </xf>
    <xf numFmtId="0" fontId="20" fillId="0" borderId="0" xfId="0" applyFont="1"/>
    <xf numFmtId="0" fontId="20" fillId="0" borderId="0" xfId="0" applyFont="1" applyAlignment="1">
      <alignment vertical="top"/>
    </xf>
    <xf numFmtId="0" fontId="20" fillId="0" borderId="0" xfId="0" applyFont="1" applyFill="1"/>
    <xf numFmtId="2" fontId="20" fillId="0" borderId="0" xfId="0" applyNumberFormat="1" applyFont="1"/>
    <xf numFmtId="0" fontId="20" fillId="0" borderId="14" xfId="0" applyFont="1" applyBorder="1"/>
    <xf numFmtId="0" fontId="19" fillId="0" borderId="0" xfId="0" applyFont="1"/>
    <xf numFmtId="0" fontId="0" fillId="0" borderId="0" xfId="0" applyFont="1" applyAlignment="1"/>
    <xf numFmtId="2" fontId="0" fillId="0" borderId="0" xfId="0" applyNumberFormat="1" applyFont="1" applyAlignment="1"/>
    <xf numFmtId="0" fontId="0" fillId="0" borderId="0" xfId="0" applyFont="1" applyFill="1" applyAlignment="1"/>
    <xf numFmtId="0" fontId="0" fillId="0" borderId="0" xfId="0" applyFont="1" applyAlignment="1">
      <alignment wrapText="1"/>
    </xf>
    <xf numFmtId="11" fontId="0" fillId="0" borderId="0" xfId="0" applyNumberFormat="1" applyFont="1" applyAlignment="1"/>
    <xf numFmtId="2" fontId="0" fillId="0" borderId="0" xfId="0" applyNumberFormat="1" applyFont="1" applyFill="1" applyAlignment="1"/>
    <xf numFmtId="0" fontId="0" fillId="0" borderId="0" xfId="0" applyFont="1" applyFill="1" applyBorder="1" applyAlignment="1"/>
    <xf numFmtId="0" fontId="0" fillId="0" borderId="0" xfId="0" applyFont="1"/>
    <xf numFmtId="11" fontId="0" fillId="0" borderId="0" xfId="0" applyNumberFormat="1" applyFont="1"/>
    <xf numFmtId="2" fontId="0" fillId="33" borderId="0" xfId="0" applyNumberFormat="1" applyFont="1" applyFill="1" applyAlignment="1"/>
    <xf numFmtId="2" fontId="0" fillId="0" borderId="0" xfId="0" applyNumberFormat="1" applyFont="1"/>
    <xf numFmtId="0" fontId="0" fillId="0" borderId="14" xfId="0" applyFont="1" applyBorder="1" applyAlignment="1"/>
    <xf numFmtId="2" fontId="0" fillId="0" borderId="14" xfId="0" applyNumberFormat="1" applyFont="1" applyBorder="1" applyAlignment="1"/>
    <xf numFmtId="0" fontId="0" fillId="0" borderId="14" xfId="0" applyFont="1" applyFill="1" applyBorder="1" applyAlignment="1"/>
    <xf numFmtId="0" fontId="0" fillId="0" borderId="14" xfId="0" applyFont="1" applyBorder="1"/>
    <xf numFmtId="2" fontId="0" fillId="0" borderId="14" xfId="0" applyNumberFormat="1" applyFont="1" applyBorder="1"/>
    <xf numFmtId="0" fontId="20" fillId="0" borderId="13" xfId="0" applyFont="1" applyFill="1" applyBorder="1" applyAlignment="1">
      <alignment horizontal="left"/>
    </xf>
    <xf numFmtId="2" fontId="0" fillId="35" borderId="0" xfId="0" applyNumberFormat="1" applyFont="1" applyFill="1" applyAlignment="1"/>
    <xf numFmtId="0" fontId="22" fillId="33" borderId="10" xfId="0" applyFont="1" applyFill="1" applyBorder="1"/>
    <xf numFmtId="0" fontId="0" fillId="33" borderId="12" xfId="0" applyFont="1" applyFill="1" applyBorder="1"/>
    <xf numFmtId="0" fontId="19" fillId="34" borderId="11" xfId="0" applyFont="1" applyFill="1" applyBorder="1"/>
    <xf numFmtId="0" fontId="0" fillId="34" borderId="13" xfId="0" applyFont="1" applyFill="1" applyBorder="1"/>
    <xf numFmtId="0" fontId="22" fillId="35" borderId="11" xfId="0" applyFont="1" applyFill="1" applyBorder="1"/>
    <xf numFmtId="0" fontId="24" fillId="0" borderId="0" xfId="0" applyFont="1" applyAlignment="1"/>
    <xf numFmtId="0" fontId="24" fillId="0" borderId="0" xfId="0" applyFont="1"/>
    <xf numFmtId="0" fontId="24" fillId="0" borderId="14" xfId="0" applyFont="1" applyBorder="1" applyAlignment="1"/>
    <xf numFmtId="0" fontId="24" fillId="0" borderId="0" xfId="0" applyFont="1" applyAlignment="1">
      <alignment wrapText="1"/>
    </xf>
    <xf numFmtId="0" fontId="24" fillId="0" borderId="0" xfId="0" applyFont="1" applyAlignment="1">
      <alignment vertical="center" wrapText="1"/>
    </xf>
    <xf numFmtId="0" fontId="24" fillId="0" borderId="0" xfId="0" applyFont="1" applyFill="1" applyAlignment="1">
      <alignment wrapText="1"/>
    </xf>
    <xf numFmtId="0" fontId="24" fillId="0" borderId="0" xfId="0" applyFont="1" applyAlignment="1">
      <alignment vertical="center"/>
    </xf>
    <xf numFmtId="0" fontId="24" fillId="0" borderId="14" xfId="0" applyFont="1" applyBorder="1" applyAlignment="1">
      <alignment wrapText="1"/>
    </xf>
    <xf numFmtId="0" fontId="0" fillId="35" borderId="11" xfId="0" applyFont="1" applyFill="1" applyBorder="1"/>
    <xf numFmtId="0" fontId="0" fillId="0" borderId="0" xfId="0" applyFont="1" applyBorder="1" applyAlignment="1">
      <alignment wrapText="1"/>
    </xf>
    <xf numFmtId="0" fontId="21" fillId="35" borderId="10" xfId="0" applyFont="1" applyFill="1" applyBorder="1"/>
    <xf numFmtId="0" fontId="23" fillId="0" borderId="0" xfId="0" applyFont="1" applyFill="1" applyBorder="1" applyAlignment="1">
      <alignment horizontal="left"/>
    </xf>
    <xf numFmtId="0" fontId="26" fillId="0" borderId="0" xfId="0" applyFont="1" applyFill="1"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6">
    <dxf>
      <fill>
        <patternFill patternType="none">
          <bgColor auto="1"/>
        </patternFill>
      </fill>
    </dxf>
    <dxf>
      <numFmt numFmtId="2" formatCode="0.00"/>
      <fill>
        <patternFill patternType="none">
          <fgColor auto="1"/>
          <bgColor auto="1"/>
        </patternFill>
      </fill>
    </dxf>
    <dxf>
      <fill>
        <patternFill>
          <bgColor rgb="FF00B050"/>
        </patternFill>
      </fill>
    </dxf>
    <dxf>
      <fill>
        <patternFill>
          <bgColor rgb="FF00B050"/>
        </patternFill>
      </fill>
    </dxf>
    <dxf>
      <fill>
        <patternFill>
          <bgColor rgb="FF00B050"/>
        </patternFill>
      </fill>
    </dxf>
    <dxf>
      <fill>
        <patternFill>
          <bgColor theme="9"/>
        </patternFill>
      </fill>
    </dxf>
    <dxf>
      <fill>
        <patternFill>
          <bgColor rgb="FF7030A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rgb="FF7030A0"/>
        </patternFill>
      </fill>
    </dxf>
    <dxf>
      <fill>
        <patternFill>
          <bgColor rgb="FFFF0000"/>
        </patternFill>
      </fill>
    </dxf>
    <dxf>
      <fill>
        <patternFill>
          <bgColor theme="9"/>
        </patternFill>
      </fill>
    </dxf>
    <dxf>
      <fill>
        <patternFill>
          <bgColor rgb="FF7030A0"/>
        </patternFill>
      </fill>
    </dxf>
    <dxf>
      <fill>
        <patternFill>
          <bgColor rgb="FFFF0000"/>
        </patternFill>
      </fill>
    </dxf>
    <dxf>
      <fill>
        <patternFill>
          <bgColor theme="9"/>
        </patternFill>
      </fill>
    </dxf>
    <dxf>
      <fill>
        <patternFill>
          <bgColor rgb="FF7030A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9"/>
        </patternFill>
      </fill>
    </dxf>
    <dxf>
      <fill>
        <patternFill>
          <bgColor rgb="FF7030A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7030A0"/>
        </patternFill>
      </fill>
    </dxf>
    <dxf>
      <fill>
        <patternFill>
          <bgColor rgb="FF00B050"/>
        </patternFill>
      </fill>
    </dxf>
    <dxf>
      <fill>
        <patternFill>
          <bgColor rgb="FF7030A0"/>
        </patternFill>
      </fill>
    </dxf>
    <dxf>
      <fill>
        <patternFill>
          <bgColor rgb="FFFF0000"/>
        </patternFill>
      </fill>
    </dxf>
    <dxf>
      <fill>
        <patternFill>
          <bgColor theme="9"/>
        </patternFill>
      </fill>
    </dxf>
    <dxf>
      <fill>
        <patternFill>
          <bgColor rgb="FF7030A0"/>
        </patternFill>
      </fill>
    </dxf>
    <dxf>
      <fill>
        <patternFill>
          <bgColor rgb="FFFF0000"/>
        </patternFill>
      </fill>
    </dxf>
    <dxf>
      <fill>
        <patternFill>
          <bgColor theme="4"/>
        </patternFill>
      </fill>
    </dxf>
    <dxf>
      <font>
        <color rgb="FF9C0006"/>
      </font>
      <fill>
        <patternFill>
          <bgColor rgb="FFFFC7CE"/>
        </patternFill>
      </fill>
    </dxf>
    <dxf>
      <fill>
        <patternFill>
          <bgColor theme="9"/>
        </patternFill>
      </fill>
    </dxf>
    <dxf>
      <fill>
        <patternFill patternType="none">
          <bgColor auto="1"/>
        </patternFill>
      </fill>
    </dxf>
    <dxf>
      <fill>
        <patternFill>
          <bgColor theme="5"/>
        </patternFill>
      </fill>
    </dxf>
    <dxf>
      <fill>
        <patternFill>
          <bgColor theme="7"/>
        </patternFill>
      </fill>
    </dxf>
    <dxf>
      <fill>
        <patternFill>
          <bgColor theme="9"/>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142875</xdr:colOff>
      <xdr:row>1</xdr:row>
      <xdr:rowOff>464344</xdr:rowOff>
    </xdr:from>
    <xdr:to>
      <xdr:col>5</xdr:col>
      <xdr:colOff>590550</xdr:colOff>
      <xdr:row>1</xdr:row>
      <xdr:rowOff>654844</xdr:rowOff>
    </xdr:to>
    <xdr:pic>
      <xdr:nvPicPr>
        <xdr:cNvPr id="5" name="Picture 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12281" y="773907"/>
          <a:ext cx="4476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5"/>
  <sheetViews>
    <sheetView tabSelected="1" zoomScale="85" zoomScaleNormal="85" workbookViewId="0">
      <pane ySplit="2" topLeftCell="A3" activePane="bottomLeft" state="frozen"/>
      <selection pane="bottomLeft" sqref="A1:S1"/>
    </sheetView>
  </sheetViews>
  <sheetFormatPr defaultRowHeight="15" x14ac:dyDescent="0.25"/>
  <cols>
    <col min="2" max="2" width="10.5703125" bestFit="1" customWidth="1"/>
    <col min="3" max="3" width="5.28515625" customWidth="1"/>
    <col min="4" max="4" width="8.42578125" customWidth="1"/>
    <col min="5" max="5" width="9.5703125" customWidth="1"/>
    <col min="6" max="6" width="10" style="4" customWidth="1"/>
    <col min="7" max="7" width="11.7109375" style="4" bestFit="1" customWidth="1"/>
    <col min="8" max="8" width="10.140625" customWidth="1"/>
    <col min="10" max="10" width="13.28515625" customWidth="1"/>
    <col min="11" max="11" width="43.85546875" style="1" customWidth="1"/>
    <col min="12" max="12" width="15" customWidth="1"/>
    <col min="13" max="13" width="13.42578125" customWidth="1"/>
    <col min="14" max="14" width="11.5703125" style="2" customWidth="1"/>
    <col min="15" max="15" width="7.85546875" style="10" bestFit="1" customWidth="1"/>
    <col min="16" max="16" width="7.140625" customWidth="1"/>
    <col min="17" max="17" width="10.85546875" style="2" customWidth="1"/>
  </cols>
  <sheetData>
    <row r="1" spans="1:19" s="3" customFormat="1" ht="24.75" customHeight="1" thickBot="1" x14ac:dyDescent="0.3">
      <c r="A1" s="60" t="s">
        <v>380</v>
      </c>
      <c r="B1" s="59"/>
      <c r="C1" s="59"/>
      <c r="D1" s="59"/>
      <c r="E1" s="59"/>
      <c r="F1" s="59"/>
      <c r="G1" s="59"/>
      <c r="H1" s="59"/>
      <c r="I1" s="59"/>
      <c r="J1" s="59"/>
      <c r="K1" s="59"/>
      <c r="L1" s="59"/>
      <c r="M1" s="59"/>
      <c r="N1" s="59"/>
      <c r="O1" s="59"/>
      <c r="P1" s="59"/>
      <c r="Q1" s="59"/>
      <c r="R1" s="59"/>
      <c r="S1" s="59"/>
    </row>
    <row r="2" spans="1:19" s="41" customFormat="1" ht="52.5" customHeight="1" thickBot="1" x14ac:dyDescent="0.3">
      <c r="A2" s="11" t="s">
        <v>374</v>
      </c>
      <c r="B2" s="12" t="s">
        <v>0</v>
      </c>
      <c r="C2" s="12" t="s">
        <v>1</v>
      </c>
      <c r="D2" s="12" t="s">
        <v>3</v>
      </c>
      <c r="E2" s="12" t="s">
        <v>5</v>
      </c>
      <c r="F2" s="12" t="s">
        <v>376</v>
      </c>
      <c r="G2" s="12" t="s">
        <v>344</v>
      </c>
      <c r="H2" s="12" t="s">
        <v>2</v>
      </c>
      <c r="I2" s="12" t="s">
        <v>375</v>
      </c>
      <c r="J2" s="12" t="s">
        <v>373</v>
      </c>
      <c r="K2" s="16" t="s">
        <v>359</v>
      </c>
      <c r="L2" s="12" t="s">
        <v>357</v>
      </c>
      <c r="M2" s="12" t="s">
        <v>358</v>
      </c>
      <c r="N2" s="16" t="s">
        <v>356</v>
      </c>
      <c r="O2" s="13" t="s">
        <v>4</v>
      </c>
      <c r="P2" s="12" t="s">
        <v>6</v>
      </c>
      <c r="Q2" s="16" t="s">
        <v>354</v>
      </c>
      <c r="R2" s="12" t="s">
        <v>4</v>
      </c>
      <c r="S2" s="12" t="s">
        <v>6</v>
      </c>
    </row>
    <row r="3" spans="1:19" s="19" customFormat="1" x14ac:dyDescent="0.25">
      <c r="A3" s="25" t="s">
        <v>16</v>
      </c>
      <c r="B3" s="48" t="s">
        <v>53</v>
      </c>
      <c r="C3" s="25" t="s">
        <v>276</v>
      </c>
      <c r="D3" s="25">
        <v>109.9</v>
      </c>
      <c r="E3" s="25">
        <v>1.3600000000000001E-3</v>
      </c>
      <c r="F3" s="26">
        <f t="shared" ref="F3:F33" si="0">-LOG10(E3)</f>
        <v>2.8664610916297826</v>
      </c>
      <c r="G3" s="26" t="s">
        <v>345</v>
      </c>
      <c r="H3" s="25">
        <v>5.4080000000000003E-2</v>
      </c>
      <c r="I3" s="25">
        <f t="shared" ref="I3:I33" si="1">100*H3</f>
        <v>5.4080000000000004</v>
      </c>
      <c r="J3" s="27">
        <v>0</v>
      </c>
      <c r="K3" s="28"/>
      <c r="L3" s="25">
        <v>107.65</v>
      </c>
      <c r="M3" s="25">
        <v>112.15</v>
      </c>
      <c r="N3" s="25" t="s">
        <v>352</v>
      </c>
      <c r="O3" s="26">
        <v>-2.29</v>
      </c>
      <c r="P3" s="25">
        <v>62</v>
      </c>
      <c r="Q3" s="25" t="s">
        <v>353</v>
      </c>
      <c r="R3" s="25">
        <v>0</v>
      </c>
      <c r="S3" s="25">
        <v>130</v>
      </c>
    </row>
    <row r="4" spans="1:19" s="19" customFormat="1" x14ac:dyDescent="0.25">
      <c r="A4" s="25" t="s">
        <v>16</v>
      </c>
      <c r="B4" s="48" t="s">
        <v>108</v>
      </c>
      <c r="C4" s="25" t="s">
        <v>276</v>
      </c>
      <c r="D4" s="25">
        <v>136.11000000000001</v>
      </c>
      <c r="E4" s="25">
        <v>3.5100000000000001E-3</v>
      </c>
      <c r="F4" s="26">
        <f t="shared" si="0"/>
        <v>2.4546928835341757</v>
      </c>
      <c r="G4" s="26" t="s">
        <v>345</v>
      </c>
      <c r="H4" s="25">
        <v>4.4699999999999997E-2</v>
      </c>
      <c r="I4" s="25">
        <f t="shared" si="1"/>
        <v>4.47</v>
      </c>
      <c r="J4" s="27">
        <v>0</v>
      </c>
      <c r="K4" s="28"/>
      <c r="L4" s="27">
        <v>133.86000000000001</v>
      </c>
      <c r="M4" s="27">
        <v>138.36000000000001</v>
      </c>
      <c r="N4" s="25" t="s">
        <v>352</v>
      </c>
      <c r="O4" s="26">
        <v>-3.39</v>
      </c>
      <c r="P4" s="25">
        <v>179</v>
      </c>
      <c r="Q4" s="25" t="s">
        <v>350</v>
      </c>
      <c r="R4" s="25">
        <v>0</v>
      </c>
      <c r="S4" s="25">
        <v>13</v>
      </c>
    </row>
    <row r="5" spans="1:19" s="20" customFormat="1" x14ac:dyDescent="0.25">
      <c r="A5" s="25" t="s">
        <v>16</v>
      </c>
      <c r="B5" s="48" t="s">
        <v>184</v>
      </c>
      <c r="C5" s="25" t="s">
        <v>276</v>
      </c>
      <c r="D5" s="25">
        <v>139.9</v>
      </c>
      <c r="E5" s="25">
        <v>9.11E-3</v>
      </c>
      <c r="F5" s="26">
        <f t="shared" si="0"/>
        <v>2.0404816230270018</v>
      </c>
      <c r="G5" s="26" t="s">
        <v>345</v>
      </c>
      <c r="H5" s="25">
        <v>3.551E-2</v>
      </c>
      <c r="I5" s="25">
        <f t="shared" si="1"/>
        <v>3.5510000000000002</v>
      </c>
      <c r="J5" s="27">
        <v>0</v>
      </c>
      <c r="K5" s="28"/>
      <c r="L5" s="27">
        <v>137.65</v>
      </c>
      <c r="M5" s="25">
        <v>142.15</v>
      </c>
      <c r="N5" s="25" t="s">
        <v>350</v>
      </c>
      <c r="O5" s="26">
        <v>3.24</v>
      </c>
      <c r="P5" s="25">
        <v>18</v>
      </c>
      <c r="Q5" s="25" t="s">
        <v>351</v>
      </c>
      <c r="R5" s="25">
        <v>0</v>
      </c>
      <c r="S5" s="25">
        <v>174</v>
      </c>
    </row>
    <row r="6" spans="1:19" s="19" customFormat="1" x14ac:dyDescent="0.25">
      <c r="A6" s="25" t="s">
        <v>16</v>
      </c>
      <c r="B6" s="48" t="s">
        <v>149</v>
      </c>
      <c r="C6" s="25" t="s">
        <v>272</v>
      </c>
      <c r="D6" s="25">
        <v>85.51</v>
      </c>
      <c r="E6" s="25">
        <v>5.3200000000000001E-3</v>
      </c>
      <c r="F6" s="26">
        <f t="shared" si="0"/>
        <v>2.2740883677049517</v>
      </c>
      <c r="G6" s="26" t="s">
        <v>345</v>
      </c>
      <c r="H6" s="25">
        <v>4.0669999999999998E-2</v>
      </c>
      <c r="I6" s="25">
        <f t="shared" si="1"/>
        <v>4.0670000000000002</v>
      </c>
      <c r="J6" s="27">
        <v>1</v>
      </c>
      <c r="K6" s="51" t="s">
        <v>150</v>
      </c>
      <c r="L6" s="27">
        <v>83.26</v>
      </c>
      <c r="M6" s="27">
        <v>87.76</v>
      </c>
      <c r="N6" s="25" t="s">
        <v>352</v>
      </c>
      <c r="O6" s="26">
        <v>-2.92</v>
      </c>
      <c r="P6" s="25">
        <v>26</v>
      </c>
      <c r="Q6" s="25" t="s">
        <v>350</v>
      </c>
      <c r="R6" s="25">
        <v>0</v>
      </c>
      <c r="S6" s="25">
        <v>166</v>
      </c>
    </row>
    <row r="7" spans="1:19" s="19" customFormat="1" x14ac:dyDescent="0.25">
      <c r="A7" s="25" t="s">
        <v>16</v>
      </c>
      <c r="B7" s="48" t="s">
        <v>189</v>
      </c>
      <c r="C7" s="25" t="s">
        <v>272</v>
      </c>
      <c r="D7" s="25">
        <v>162.11000000000001</v>
      </c>
      <c r="E7" s="25">
        <v>6.77E-3</v>
      </c>
      <c r="F7" s="26">
        <f t="shared" si="0"/>
        <v>2.1694113313148558</v>
      </c>
      <c r="G7" s="26" t="s">
        <v>345</v>
      </c>
      <c r="H7" s="25">
        <v>3.8339999999999999E-2</v>
      </c>
      <c r="I7" s="25">
        <f t="shared" si="1"/>
        <v>3.8340000000000001</v>
      </c>
      <c r="J7" s="27">
        <v>3</v>
      </c>
      <c r="K7" s="51" t="s">
        <v>281</v>
      </c>
      <c r="L7" s="27">
        <v>159.86000000000001</v>
      </c>
      <c r="M7" s="27">
        <v>164.36</v>
      </c>
      <c r="N7" s="25" t="s">
        <v>353</v>
      </c>
      <c r="O7" s="26">
        <v>-2.97</v>
      </c>
      <c r="P7" s="25">
        <v>36</v>
      </c>
      <c r="Q7" s="25" t="s">
        <v>351</v>
      </c>
      <c r="R7" s="25">
        <v>0</v>
      </c>
      <c r="S7" s="25">
        <v>156</v>
      </c>
    </row>
    <row r="8" spans="1:19" s="20" customFormat="1" x14ac:dyDescent="0.25">
      <c r="A8" s="25" t="s">
        <v>16</v>
      </c>
      <c r="B8" s="48" t="s">
        <v>45</v>
      </c>
      <c r="C8" s="25" t="s">
        <v>280</v>
      </c>
      <c r="D8" s="25">
        <v>35.630000000000003</v>
      </c>
      <c r="E8" s="29">
        <v>9.9978000000000003E-4</v>
      </c>
      <c r="F8" s="26">
        <f t="shared" si="0"/>
        <v>3.0000955552974871</v>
      </c>
      <c r="G8" s="26" t="s">
        <v>347</v>
      </c>
      <c r="H8" s="25">
        <v>5.7160000000000002E-2</v>
      </c>
      <c r="I8" s="25">
        <f t="shared" si="1"/>
        <v>5.7160000000000002</v>
      </c>
      <c r="J8" s="27">
        <v>3</v>
      </c>
      <c r="K8" s="51" t="s">
        <v>282</v>
      </c>
      <c r="L8" s="27">
        <v>33.380000000000003</v>
      </c>
      <c r="M8" s="27">
        <v>37.880000000000003</v>
      </c>
      <c r="N8" s="25" t="s">
        <v>352</v>
      </c>
      <c r="O8" s="26">
        <v>4.76</v>
      </c>
      <c r="P8" s="25">
        <v>159</v>
      </c>
      <c r="Q8" s="25" t="s">
        <v>350</v>
      </c>
      <c r="R8" s="25">
        <v>0</v>
      </c>
      <c r="S8" s="25">
        <v>33</v>
      </c>
    </row>
    <row r="9" spans="1:19" s="19" customFormat="1" x14ac:dyDescent="0.25">
      <c r="A9" s="25" t="s">
        <v>16</v>
      </c>
      <c r="B9" s="48" t="s">
        <v>67</v>
      </c>
      <c r="C9" s="25" t="s">
        <v>273</v>
      </c>
      <c r="D9" s="25">
        <v>174.3</v>
      </c>
      <c r="E9" s="25">
        <v>1.6900000000000001E-3</v>
      </c>
      <c r="F9" s="26">
        <f t="shared" si="0"/>
        <v>2.7721132953863266</v>
      </c>
      <c r="G9" s="26" t="s">
        <v>345</v>
      </c>
      <c r="H9" s="25">
        <v>5.1880000000000003E-2</v>
      </c>
      <c r="I9" s="25">
        <f t="shared" si="1"/>
        <v>5.1880000000000006</v>
      </c>
      <c r="J9" s="27">
        <v>0</v>
      </c>
      <c r="K9" s="51"/>
      <c r="L9" s="27">
        <v>172.05</v>
      </c>
      <c r="M9" s="27">
        <v>176.55</v>
      </c>
      <c r="N9" s="25" t="s">
        <v>352</v>
      </c>
      <c r="O9" s="26">
        <v>-4</v>
      </c>
      <c r="P9" s="25">
        <v>34</v>
      </c>
      <c r="Q9" s="25" t="s">
        <v>350</v>
      </c>
      <c r="R9" s="25">
        <v>0</v>
      </c>
      <c r="S9" s="25">
        <v>158</v>
      </c>
    </row>
    <row r="10" spans="1:19" s="19" customFormat="1" x14ac:dyDescent="0.25">
      <c r="A10" s="25" t="s">
        <v>16</v>
      </c>
      <c r="B10" s="48" t="s">
        <v>134</v>
      </c>
      <c r="C10" s="25" t="s">
        <v>279</v>
      </c>
      <c r="D10" s="25">
        <v>136.30000000000001</v>
      </c>
      <c r="E10" s="25">
        <v>4.7999999999999996E-3</v>
      </c>
      <c r="F10" s="26">
        <f t="shared" si="0"/>
        <v>2.3187587626244128</v>
      </c>
      <c r="G10" s="26" t="s">
        <v>345</v>
      </c>
      <c r="H10" s="25">
        <v>4.165E-2</v>
      </c>
      <c r="I10" s="25">
        <f t="shared" si="1"/>
        <v>4.165</v>
      </c>
      <c r="J10" s="27">
        <v>1</v>
      </c>
      <c r="K10" s="51" t="s">
        <v>135</v>
      </c>
      <c r="L10" s="27">
        <v>134.05000000000001</v>
      </c>
      <c r="M10" s="27">
        <v>138.55000000000001</v>
      </c>
      <c r="N10" s="25" t="s">
        <v>352</v>
      </c>
      <c r="O10" s="26">
        <v>3.48</v>
      </c>
      <c r="P10" s="25">
        <v>20</v>
      </c>
      <c r="Q10" s="25" t="s">
        <v>353</v>
      </c>
      <c r="R10" s="25">
        <v>0</v>
      </c>
      <c r="S10" s="25">
        <v>172</v>
      </c>
    </row>
    <row r="11" spans="1:19" s="19" customFormat="1" x14ac:dyDescent="0.25">
      <c r="A11" s="25" t="s">
        <v>16</v>
      </c>
      <c r="B11" s="48" t="s">
        <v>191</v>
      </c>
      <c r="C11" s="25" t="s">
        <v>279</v>
      </c>
      <c r="D11" s="25">
        <v>141.51</v>
      </c>
      <c r="E11" s="25">
        <v>6.77E-3</v>
      </c>
      <c r="F11" s="26">
        <f t="shared" si="0"/>
        <v>2.1694113313148558</v>
      </c>
      <c r="G11" s="26" t="s">
        <v>345</v>
      </c>
      <c r="H11" s="25">
        <v>3.8339999999999999E-2</v>
      </c>
      <c r="I11" s="25">
        <f t="shared" si="1"/>
        <v>3.8340000000000001</v>
      </c>
      <c r="J11" s="27">
        <v>0</v>
      </c>
      <c r="K11" s="51"/>
      <c r="L11" s="27">
        <v>139.26</v>
      </c>
      <c r="M11" s="27">
        <v>143.76</v>
      </c>
      <c r="N11" s="25" t="s">
        <v>352</v>
      </c>
      <c r="O11" s="26">
        <v>-3.18</v>
      </c>
      <c r="P11" s="25">
        <v>171</v>
      </c>
      <c r="Q11" s="25" t="s">
        <v>350</v>
      </c>
      <c r="R11" s="25">
        <v>0</v>
      </c>
      <c r="S11" s="25">
        <v>21</v>
      </c>
    </row>
    <row r="12" spans="1:19" s="19" customFormat="1" x14ac:dyDescent="0.25">
      <c r="A12" s="25" t="s">
        <v>16</v>
      </c>
      <c r="B12" s="48" t="s">
        <v>193</v>
      </c>
      <c r="C12" s="25" t="s">
        <v>268</v>
      </c>
      <c r="D12" s="25">
        <v>2.83</v>
      </c>
      <c r="E12" s="25">
        <v>6.94E-3</v>
      </c>
      <c r="F12" s="26">
        <f t="shared" si="0"/>
        <v>2.1586405295451452</v>
      </c>
      <c r="G12" s="26" t="s">
        <v>345</v>
      </c>
      <c r="H12" s="25">
        <v>3.8109999999999998E-2</v>
      </c>
      <c r="I12" s="25">
        <f t="shared" si="1"/>
        <v>3.8109999999999999</v>
      </c>
      <c r="J12" s="27">
        <v>0</v>
      </c>
      <c r="K12" s="51"/>
      <c r="L12" s="25">
        <v>0.58000000000000007</v>
      </c>
      <c r="M12" s="25">
        <v>5.08</v>
      </c>
      <c r="N12" s="25" t="s">
        <v>352</v>
      </c>
      <c r="O12" s="26">
        <v>3.07</v>
      </c>
      <c r="P12" s="25">
        <v>182</v>
      </c>
      <c r="Q12" s="25" t="s">
        <v>350</v>
      </c>
      <c r="R12" s="25">
        <v>0</v>
      </c>
      <c r="S12" s="25">
        <v>10</v>
      </c>
    </row>
    <row r="13" spans="1:19" s="20" customFormat="1" x14ac:dyDescent="0.25">
      <c r="A13" s="25" t="s">
        <v>16</v>
      </c>
      <c r="B13" s="48" t="s">
        <v>241</v>
      </c>
      <c r="C13" s="25" t="s">
        <v>268</v>
      </c>
      <c r="D13" s="25">
        <v>100.58</v>
      </c>
      <c r="E13" s="25">
        <v>8.8800000000000007E-3</v>
      </c>
      <c r="F13" s="26">
        <f t="shared" si="0"/>
        <v>2.0515870342213991</v>
      </c>
      <c r="G13" s="26" t="s">
        <v>345</v>
      </c>
      <c r="H13" s="25">
        <v>3.576E-2</v>
      </c>
      <c r="I13" s="25">
        <f t="shared" si="1"/>
        <v>3.5760000000000001</v>
      </c>
      <c r="J13" s="27">
        <v>1</v>
      </c>
      <c r="K13" s="51" t="s">
        <v>242</v>
      </c>
      <c r="L13" s="27">
        <v>98.33</v>
      </c>
      <c r="M13" s="27">
        <v>102.83</v>
      </c>
      <c r="N13" s="25" t="s">
        <v>353</v>
      </c>
      <c r="O13" s="26">
        <v>2.02</v>
      </c>
      <c r="P13" s="25">
        <v>178</v>
      </c>
      <c r="Q13" s="25" t="s">
        <v>351</v>
      </c>
      <c r="R13" s="25">
        <v>0</v>
      </c>
      <c r="S13" s="25">
        <v>14</v>
      </c>
    </row>
    <row r="14" spans="1:19" s="19" customFormat="1" x14ac:dyDescent="0.25">
      <c r="A14" s="25" t="s">
        <v>16</v>
      </c>
      <c r="B14" s="48" t="s">
        <v>85</v>
      </c>
      <c r="C14" s="25" t="s">
        <v>269</v>
      </c>
      <c r="D14" s="25">
        <v>85.61</v>
      </c>
      <c r="E14" s="25">
        <v>4.13E-3</v>
      </c>
      <c r="F14" s="26">
        <f t="shared" si="0"/>
        <v>2.3840499483435988</v>
      </c>
      <c r="G14" s="26" t="s">
        <v>345</v>
      </c>
      <c r="H14" s="25">
        <v>4.3110000000000002E-2</v>
      </c>
      <c r="I14" s="25">
        <f t="shared" si="1"/>
        <v>4.3109999999999999</v>
      </c>
      <c r="J14" s="27">
        <v>1</v>
      </c>
      <c r="K14" s="51" t="s">
        <v>155</v>
      </c>
      <c r="L14" s="25">
        <v>83.36</v>
      </c>
      <c r="M14" s="25">
        <v>87.86</v>
      </c>
      <c r="N14" s="25" t="s">
        <v>352</v>
      </c>
      <c r="O14" s="26">
        <v>-2.73</v>
      </c>
      <c r="P14" s="25">
        <v>176</v>
      </c>
      <c r="Q14" s="25" t="s">
        <v>350</v>
      </c>
      <c r="R14" s="25">
        <v>0</v>
      </c>
      <c r="S14" s="25">
        <v>16</v>
      </c>
    </row>
    <row r="15" spans="1:19" s="19" customFormat="1" x14ac:dyDescent="0.25">
      <c r="A15" s="25" t="s">
        <v>16</v>
      </c>
      <c r="B15" s="48" t="s">
        <v>69</v>
      </c>
      <c r="C15" s="25" t="s">
        <v>269</v>
      </c>
      <c r="D15" s="25">
        <v>153.63999999999999</v>
      </c>
      <c r="E15" s="25">
        <v>1.7799999999999999E-3</v>
      </c>
      <c r="F15" s="26">
        <f t="shared" si="0"/>
        <v>2.7495799976911059</v>
      </c>
      <c r="G15" s="26" t="s">
        <v>345</v>
      </c>
      <c r="H15" s="25">
        <v>5.142E-2</v>
      </c>
      <c r="I15" s="25">
        <f t="shared" si="1"/>
        <v>5.1420000000000003</v>
      </c>
      <c r="J15" s="27">
        <v>0</v>
      </c>
      <c r="K15" s="51"/>
      <c r="L15" s="25">
        <v>151.38999999999999</v>
      </c>
      <c r="M15" s="25">
        <v>155.88999999999999</v>
      </c>
      <c r="N15" s="25" t="s">
        <v>350</v>
      </c>
      <c r="O15" s="26">
        <v>4.1500000000000004</v>
      </c>
      <c r="P15" s="25">
        <v>158</v>
      </c>
      <c r="Q15" s="25" t="s">
        <v>351</v>
      </c>
      <c r="R15" s="25">
        <v>0</v>
      </c>
      <c r="S15" s="25">
        <v>34</v>
      </c>
    </row>
    <row r="16" spans="1:19" s="20" customFormat="1" x14ac:dyDescent="0.25">
      <c r="A16" s="25" t="s">
        <v>16</v>
      </c>
      <c r="B16" s="48" t="s">
        <v>160</v>
      </c>
      <c r="C16" s="25" t="s">
        <v>269</v>
      </c>
      <c r="D16" s="25">
        <v>156.51</v>
      </c>
      <c r="E16" s="25">
        <v>5.94E-3</v>
      </c>
      <c r="F16" s="26">
        <f t="shared" si="0"/>
        <v>2.2262135550188065</v>
      </c>
      <c r="G16" s="26" t="s">
        <v>345</v>
      </c>
      <c r="H16" s="25">
        <v>3.9609999999999999E-2</v>
      </c>
      <c r="I16" s="25">
        <f t="shared" si="1"/>
        <v>3.9609999999999999</v>
      </c>
      <c r="J16" s="27">
        <v>3</v>
      </c>
      <c r="K16" s="51" t="s">
        <v>283</v>
      </c>
      <c r="L16" s="25">
        <v>154.26</v>
      </c>
      <c r="M16" s="25">
        <v>158.76</v>
      </c>
      <c r="N16" s="25" t="s">
        <v>352</v>
      </c>
      <c r="O16" s="26">
        <v>-2.17</v>
      </c>
      <c r="P16" s="25">
        <v>48</v>
      </c>
      <c r="Q16" s="25" t="s">
        <v>350</v>
      </c>
      <c r="R16" s="25">
        <v>0</v>
      </c>
      <c r="S16" s="25">
        <v>144</v>
      </c>
    </row>
    <row r="17" spans="1:19" s="19" customFormat="1" x14ac:dyDescent="0.25">
      <c r="A17" s="25" t="s">
        <v>16</v>
      </c>
      <c r="B17" s="48" t="s">
        <v>192</v>
      </c>
      <c r="C17" s="25" t="s">
        <v>269</v>
      </c>
      <c r="D17" s="25">
        <v>173.72</v>
      </c>
      <c r="E17" s="25">
        <v>6.7799999999999996E-3</v>
      </c>
      <c r="F17" s="26">
        <f t="shared" si="0"/>
        <v>2.1687703061329366</v>
      </c>
      <c r="G17" s="26" t="s">
        <v>345</v>
      </c>
      <c r="H17" s="25">
        <v>3.832E-2</v>
      </c>
      <c r="I17" s="25">
        <f t="shared" si="1"/>
        <v>3.8319999999999999</v>
      </c>
      <c r="J17" s="27">
        <v>2</v>
      </c>
      <c r="K17" s="51" t="s">
        <v>284</v>
      </c>
      <c r="L17" s="27">
        <v>171.47</v>
      </c>
      <c r="M17" s="27">
        <v>175.97</v>
      </c>
      <c r="N17" s="25" t="s">
        <v>352</v>
      </c>
      <c r="O17" s="26">
        <v>-1.54</v>
      </c>
      <c r="P17" s="25">
        <v>157</v>
      </c>
      <c r="Q17" s="25" t="s">
        <v>350</v>
      </c>
      <c r="R17" s="25">
        <v>0</v>
      </c>
      <c r="S17" s="25">
        <v>35</v>
      </c>
    </row>
    <row r="18" spans="1:19" s="19" customFormat="1" x14ac:dyDescent="0.25">
      <c r="A18" s="25" t="s">
        <v>16</v>
      </c>
      <c r="B18" s="48" t="s">
        <v>109</v>
      </c>
      <c r="C18" s="25" t="s">
        <v>278</v>
      </c>
      <c r="D18" s="25">
        <v>120.14</v>
      </c>
      <c r="E18" s="25">
        <v>3.5500000000000002E-3</v>
      </c>
      <c r="F18" s="26">
        <f t="shared" si="0"/>
        <v>2.4497716469449058</v>
      </c>
      <c r="G18" s="26" t="s">
        <v>345</v>
      </c>
      <c r="H18" s="25">
        <v>4.4580000000000002E-2</v>
      </c>
      <c r="I18" s="25">
        <f t="shared" si="1"/>
        <v>4.4580000000000002</v>
      </c>
      <c r="J18" s="27">
        <v>1</v>
      </c>
      <c r="K18" s="51" t="s">
        <v>110</v>
      </c>
      <c r="L18" s="25">
        <v>117.89</v>
      </c>
      <c r="M18" s="25">
        <v>122.39</v>
      </c>
      <c r="N18" s="25" t="s">
        <v>352</v>
      </c>
      <c r="O18" s="26">
        <v>2.17</v>
      </c>
      <c r="P18" s="25">
        <v>72</v>
      </c>
      <c r="Q18" s="25" t="s">
        <v>350</v>
      </c>
      <c r="R18" s="25">
        <v>0</v>
      </c>
      <c r="S18" s="25">
        <v>120</v>
      </c>
    </row>
    <row r="19" spans="1:19" s="19" customFormat="1" x14ac:dyDescent="0.25">
      <c r="A19" s="25" t="s">
        <v>16</v>
      </c>
      <c r="B19" s="48" t="s">
        <v>118</v>
      </c>
      <c r="C19" s="25" t="s">
        <v>278</v>
      </c>
      <c r="D19" s="25">
        <v>155.69</v>
      </c>
      <c r="E19" s="25">
        <v>3.8E-3</v>
      </c>
      <c r="F19" s="26">
        <f t="shared" si="0"/>
        <v>2.4202164033831899</v>
      </c>
      <c r="G19" s="26" t="s">
        <v>345</v>
      </c>
      <c r="H19" s="25">
        <v>4.3920000000000001E-2</v>
      </c>
      <c r="I19" s="25">
        <f t="shared" si="1"/>
        <v>4.3920000000000003</v>
      </c>
      <c r="J19" s="27">
        <v>3</v>
      </c>
      <c r="K19" s="52" t="s">
        <v>285</v>
      </c>
      <c r="L19" s="25">
        <v>153.44</v>
      </c>
      <c r="M19" s="25">
        <v>157.94</v>
      </c>
      <c r="N19" s="25" t="s">
        <v>353</v>
      </c>
      <c r="O19" s="26">
        <v>2.6</v>
      </c>
      <c r="P19" s="25">
        <v>26</v>
      </c>
      <c r="Q19" s="25" t="s">
        <v>351</v>
      </c>
      <c r="R19" s="25">
        <v>0</v>
      </c>
      <c r="S19" s="25">
        <v>166</v>
      </c>
    </row>
    <row r="20" spans="1:19" s="19" customFormat="1" ht="30" x14ac:dyDescent="0.25">
      <c r="A20" s="25" t="s">
        <v>16</v>
      </c>
      <c r="B20" s="48" t="s">
        <v>88</v>
      </c>
      <c r="C20" s="25" t="s">
        <v>278</v>
      </c>
      <c r="D20" s="25">
        <v>166.14</v>
      </c>
      <c r="E20" s="25">
        <v>1.1299999999999999E-3</v>
      </c>
      <c r="F20" s="26">
        <f t="shared" si="0"/>
        <v>2.9469215565165805</v>
      </c>
      <c r="G20" s="26" t="s">
        <v>345</v>
      </c>
      <c r="H20" s="25">
        <v>5.3199999999999997E-2</v>
      </c>
      <c r="I20" s="25">
        <f t="shared" si="1"/>
        <v>5.3199999999999994</v>
      </c>
      <c r="J20" s="27">
        <v>8</v>
      </c>
      <c r="K20" s="51" t="s">
        <v>286</v>
      </c>
      <c r="L20" s="27">
        <v>163.89</v>
      </c>
      <c r="M20" s="27">
        <v>168.39</v>
      </c>
      <c r="N20" s="25" t="s">
        <v>353</v>
      </c>
      <c r="O20" s="30">
        <v>-1.85</v>
      </c>
      <c r="P20" s="27">
        <v>80</v>
      </c>
      <c r="Q20" s="25" t="s">
        <v>351</v>
      </c>
      <c r="R20" s="25">
        <v>0</v>
      </c>
      <c r="S20" s="27">
        <v>112</v>
      </c>
    </row>
    <row r="21" spans="1:19" s="19" customFormat="1" x14ac:dyDescent="0.25">
      <c r="A21" s="25" t="s">
        <v>16</v>
      </c>
      <c r="B21" s="48" t="s">
        <v>62</v>
      </c>
      <c r="C21" s="25" t="s">
        <v>278</v>
      </c>
      <c r="D21" s="25">
        <v>181.92</v>
      </c>
      <c r="E21" s="25">
        <v>2.4499999999999999E-3</v>
      </c>
      <c r="F21" s="26">
        <f>-LOG10(E21)</f>
        <v>2.6108339156354674</v>
      </c>
      <c r="G21" s="26" t="s">
        <v>345</v>
      </c>
      <c r="H21" s="25">
        <v>4.8230000000000002E-2</v>
      </c>
      <c r="I21" s="25">
        <f t="shared" si="1"/>
        <v>4.8230000000000004</v>
      </c>
      <c r="J21" s="27">
        <v>0</v>
      </c>
      <c r="K21" s="51"/>
      <c r="L21" s="27">
        <v>179.67</v>
      </c>
      <c r="M21" s="27">
        <v>184.17</v>
      </c>
      <c r="N21" s="25" t="s">
        <v>352</v>
      </c>
      <c r="O21" s="30">
        <v>2.71</v>
      </c>
      <c r="P21" s="27">
        <v>175</v>
      </c>
      <c r="Q21" s="25" t="s">
        <v>350</v>
      </c>
      <c r="R21" s="25">
        <v>0</v>
      </c>
      <c r="S21" s="25">
        <v>17</v>
      </c>
    </row>
    <row r="22" spans="1:19" s="19" customFormat="1" ht="180" x14ac:dyDescent="0.25">
      <c r="A22" s="25" t="s">
        <v>16</v>
      </c>
      <c r="B22" s="48" t="s">
        <v>224</v>
      </c>
      <c r="C22" s="25" t="s">
        <v>267</v>
      </c>
      <c r="D22" s="25">
        <v>52.83</v>
      </c>
      <c r="E22" s="25">
        <v>8.1700000000000002E-3</v>
      </c>
      <c r="F22" s="26">
        <f t="shared" si="0"/>
        <v>2.0877779434675845</v>
      </c>
      <c r="G22" s="26" t="s">
        <v>345</v>
      </c>
      <c r="H22" s="25">
        <v>3.6549999999999999E-2</v>
      </c>
      <c r="I22" s="25">
        <f t="shared" si="1"/>
        <v>3.6549999999999998</v>
      </c>
      <c r="J22" s="31">
        <v>47</v>
      </c>
      <c r="K22" s="51" t="s">
        <v>361</v>
      </c>
      <c r="L22" s="27">
        <v>50.36</v>
      </c>
      <c r="M22" s="27">
        <v>52.61</v>
      </c>
      <c r="N22" s="25" t="s">
        <v>352</v>
      </c>
      <c r="O22" s="26">
        <v>-3.69</v>
      </c>
      <c r="P22" s="27">
        <v>30</v>
      </c>
      <c r="Q22" s="25" t="s">
        <v>350</v>
      </c>
      <c r="R22" s="25">
        <v>0</v>
      </c>
      <c r="S22" s="25">
        <v>162</v>
      </c>
    </row>
    <row r="23" spans="1:19" s="19" customFormat="1" x14ac:dyDescent="0.25">
      <c r="A23" s="25" t="s">
        <v>16</v>
      </c>
      <c r="B23" s="48" t="s">
        <v>263</v>
      </c>
      <c r="C23" s="25" t="s">
        <v>275</v>
      </c>
      <c r="D23" s="25">
        <v>55.54</v>
      </c>
      <c r="E23" s="25">
        <v>9.6299999999999997E-3</v>
      </c>
      <c r="F23" s="26">
        <f t="shared" si="0"/>
        <v>2.0163737128754655</v>
      </c>
      <c r="G23" s="26" t="s">
        <v>345</v>
      </c>
      <c r="H23" s="25">
        <v>3.499E-2</v>
      </c>
      <c r="I23" s="25">
        <f t="shared" si="1"/>
        <v>3.4990000000000001</v>
      </c>
      <c r="J23" s="31">
        <v>0</v>
      </c>
      <c r="K23" s="53"/>
      <c r="L23" s="27">
        <v>53.29</v>
      </c>
      <c r="M23" s="27">
        <v>57.79</v>
      </c>
      <c r="N23" s="25" t="s">
        <v>350</v>
      </c>
      <c r="O23" s="26">
        <v>-3.26</v>
      </c>
      <c r="P23" s="27">
        <v>148</v>
      </c>
      <c r="Q23" s="25" t="s">
        <v>351</v>
      </c>
      <c r="R23" s="25">
        <v>0</v>
      </c>
      <c r="S23" s="25">
        <v>44</v>
      </c>
    </row>
    <row r="24" spans="1:19" s="19" customFormat="1" x14ac:dyDescent="0.25">
      <c r="A24" s="25" t="s">
        <v>16</v>
      </c>
      <c r="B24" s="48" t="s">
        <v>68</v>
      </c>
      <c r="C24" s="25" t="s">
        <v>275</v>
      </c>
      <c r="D24" s="25">
        <v>74.94</v>
      </c>
      <c r="E24" s="25">
        <v>1.7700000000000001E-3</v>
      </c>
      <c r="F24" s="26">
        <f t="shared" si="0"/>
        <v>2.7520267336381932</v>
      </c>
      <c r="G24" s="26" t="s">
        <v>345</v>
      </c>
      <c r="H24" s="25">
        <v>5.1450000000000003E-2</v>
      </c>
      <c r="I24" s="25">
        <f t="shared" si="1"/>
        <v>5.1450000000000005</v>
      </c>
      <c r="J24" s="31">
        <v>0</v>
      </c>
      <c r="K24" s="51"/>
      <c r="L24" s="25">
        <v>72.69</v>
      </c>
      <c r="M24" s="25">
        <v>77.19</v>
      </c>
      <c r="N24" s="25" t="s">
        <v>352</v>
      </c>
      <c r="O24" s="26">
        <v>2.36</v>
      </c>
      <c r="P24" s="27">
        <v>161</v>
      </c>
      <c r="Q24" s="25" t="s">
        <v>353</v>
      </c>
      <c r="R24" s="25">
        <v>0</v>
      </c>
      <c r="S24" s="25">
        <v>31</v>
      </c>
    </row>
    <row r="25" spans="1:19" s="19" customFormat="1" x14ac:dyDescent="0.25">
      <c r="A25" s="25" t="s">
        <v>16</v>
      </c>
      <c r="B25" s="48" t="s">
        <v>220</v>
      </c>
      <c r="C25" s="25" t="s">
        <v>275</v>
      </c>
      <c r="D25" s="25">
        <v>94.57</v>
      </c>
      <c r="E25" s="25">
        <v>8.0300000000000007E-3</v>
      </c>
      <c r="F25" s="26">
        <f t="shared" si="0"/>
        <v>2.0952844547213192</v>
      </c>
      <c r="G25" s="26" t="s">
        <v>345</v>
      </c>
      <c r="H25" s="25">
        <v>3.6720000000000003E-2</v>
      </c>
      <c r="I25" s="25">
        <f t="shared" si="1"/>
        <v>3.6720000000000002</v>
      </c>
      <c r="J25" s="31">
        <v>0</v>
      </c>
      <c r="K25" s="51"/>
      <c r="L25" s="25">
        <v>92.32</v>
      </c>
      <c r="M25" s="25">
        <v>96.82</v>
      </c>
      <c r="N25" s="25" t="s">
        <v>352</v>
      </c>
      <c r="O25" s="26">
        <v>2.31</v>
      </c>
      <c r="P25" s="27">
        <v>16</v>
      </c>
      <c r="Q25" s="25" t="s">
        <v>350</v>
      </c>
      <c r="R25" s="25">
        <v>0</v>
      </c>
      <c r="S25" s="25">
        <v>176</v>
      </c>
    </row>
    <row r="26" spans="1:19" s="19" customFormat="1" x14ac:dyDescent="0.25">
      <c r="A26" s="25" t="s">
        <v>16</v>
      </c>
      <c r="B26" s="48" t="s">
        <v>199</v>
      </c>
      <c r="C26" s="25" t="s">
        <v>274</v>
      </c>
      <c r="D26" s="25">
        <v>14.22</v>
      </c>
      <c r="E26" s="25">
        <v>7.5199999999999998E-3</v>
      </c>
      <c r="F26" s="26">
        <f t="shared" si="0"/>
        <v>2.1237821594083579</v>
      </c>
      <c r="G26" s="26" t="s">
        <v>345</v>
      </c>
      <c r="H26" s="25">
        <v>3.7339999999999998E-2</v>
      </c>
      <c r="I26" s="25">
        <f t="shared" si="1"/>
        <v>3.734</v>
      </c>
      <c r="J26" s="31">
        <v>1</v>
      </c>
      <c r="K26" s="51" t="s">
        <v>151</v>
      </c>
      <c r="L26" s="25">
        <v>11.97</v>
      </c>
      <c r="M26" s="25">
        <v>16.47</v>
      </c>
      <c r="N26" s="25" t="s">
        <v>352</v>
      </c>
      <c r="O26" s="26">
        <v>1.53</v>
      </c>
      <c r="P26" s="27">
        <v>115</v>
      </c>
      <c r="Q26" s="25" t="s">
        <v>350</v>
      </c>
      <c r="R26" s="25">
        <v>0</v>
      </c>
      <c r="S26" s="25">
        <v>77</v>
      </c>
    </row>
    <row r="27" spans="1:19" s="21" customFormat="1" x14ac:dyDescent="0.25">
      <c r="A27" s="25" t="s">
        <v>16</v>
      </c>
      <c r="B27" s="48" t="s">
        <v>86</v>
      </c>
      <c r="C27" s="25" t="s">
        <v>274</v>
      </c>
      <c r="D27" s="25">
        <v>87.71</v>
      </c>
      <c r="E27" s="25">
        <v>8.6199999999999992E-3</v>
      </c>
      <c r="F27" s="26">
        <f t="shared" si="0"/>
        <v>2.0644927341752872</v>
      </c>
      <c r="G27" s="26" t="s">
        <v>345</v>
      </c>
      <c r="H27" s="25">
        <v>3.6040000000000003E-2</v>
      </c>
      <c r="I27" s="25">
        <f t="shared" si="1"/>
        <v>3.6040000000000001</v>
      </c>
      <c r="J27" s="31">
        <v>0</v>
      </c>
      <c r="K27" s="51"/>
      <c r="L27" s="25">
        <v>85.46</v>
      </c>
      <c r="M27" s="25">
        <v>89.96</v>
      </c>
      <c r="N27" s="25" t="s">
        <v>352</v>
      </c>
      <c r="O27" s="26">
        <v>-2</v>
      </c>
      <c r="P27" s="27">
        <v>77</v>
      </c>
      <c r="Q27" s="25" t="s">
        <v>350</v>
      </c>
      <c r="R27" s="25">
        <v>0</v>
      </c>
      <c r="S27" s="25">
        <v>115</v>
      </c>
    </row>
    <row r="28" spans="1:19" s="20" customFormat="1" x14ac:dyDescent="0.25">
      <c r="A28" s="25" t="s">
        <v>16</v>
      </c>
      <c r="B28" s="48" t="s">
        <v>113</v>
      </c>
      <c r="C28" s="25" t="s">
        <v>274</v>
      </c>
      <c r="D28" s="25">
        <v>91.22</v>
      </c>
      <c r="E28" s="25">
        <v>6.3400000000000001E-3</v>
      </c>
      <c r="F28" s="26">
        <f t="shared" si="0"/>
        <v>2.1979107421182671</v>
      </c>
      <c r="G28" s="26" t="s">
        <v>345</v>
      </c>
      <c r="H28" s="25">
        <v>3.8969999999999998E-2</v>
      </c>
      <c r="I28" s="25">
        <f t="shared" si="1"/>
        <v>3.8969999999999998</v>
      </c>
      <c r="J28" s="31">
        <v>2</v>
      </c>
      <c r="K28" s="51" t="s">
        <v>287</v>
      </c>
      <c r="L28" s="25">
        <v>88.97</v>
      </c>
      <c r="M28" s="25">
        <v>93.47</v>
      </c>
      <c r="N28" s="25" t="s">
        <v>352</v>
      </c>
      <c r="O28" s="26">
        <v>1.52</v>
      </c>
      <c r="P28" s="27">
        <v>137</v>
      </c>
      <c r="Q28" s="25" t="s">
        <v>350</v>
      </c>
      <c r="R28" s="25">
        <v>0</v>
      </c>
      <c r="S28" s="25">
        <v>55</v>
      </c>
    </row>
    <row r="29" spans="1:19" s="19" customFormat="1" x14ac:dyDescent="0.25">
      <c r="A29" s="25" t="s">
        <v>16</v>
      </c>
      <c r="B29" s="48" t="s">
        <v>35</v>
      </c>
      <c r="C29" s="25" t="s">
        <v>274</v>
      </c>
      <c r="D29" s="25">
        <v>94.72</v>
      </c>
      <c r="E29" s="25">
        <v>4.1999999999999997E-3</v>
      </c>
      <c r="F29" s="26">
        <f t="shared" si="0"/>
        <v>2.3767507096020997</v>
      </c>
      <c r="G29" s="26" t="s">
        <v>345</v>
      </c>
      <c r="H29" s="25">
        <v>4.2950000000000002E-2</v>
      </c>
      <c r="I29" s="25">
        <f t="shared" si="1"/>
        <v>4.2949999999999999</v>
      </c>
      <c r="J29" s="31">
        <v>2</v>
      </c>
      <c r="K29" s="51" t="s">
        <v>288</v>
      </c>
      <c r="L29" s="25">
        <v>92.47</v>
      </c>
      <c r="M29" s="25">
        <v>96.97</v>
      </c>
      <c r="N29" s="25" t="s">
        <v>353</v>
      </c>
      <c r="O29" s="26">
        <v>-1.61</v>
      </c>
      <c r="P29" s="27">
        <v>66</v>
      </c>
      <c r="Q29" s="25" t="s">
        <v>351</v>
      </c>
      <c r="R29" s="25">
        <v>0</v>
      </c>
      <c r="S29" s="25">
        <v>126</v>
      </c>
    </row>
    <row r="30" spans="1:19" s="19" customFormat="1" x14ac:dyDescent="0.25">
      <c r="A30" s="25" t="s">
        <v>16</v>
      </c>
      <c r="B30" s="48" t="s">
        <v>232</v>
      </c>
      <c r="C30" s="25" t="s">
        <v>274</v>
      </c>
      <c r="D30" s="25">
        <v>126</v>
      </c>
      <c r="E30" s="25">
        <v>8.5699999999999995E-3</v>
      </c>
      <c r="F30" s="26">
        <f t="shared" si="0"/>
        <v>2.0670191780768019</v>
      </c>
      <c r="G30" s="26" t="s">
        <v>345</v>
      </c>
      <c r="H30" s="25">
        <v>3.61E-2</v>
      </c>
      <c r="I30" s="25">
        <f t="shared" si="1"/>
        <v>3.61</v>
      </c>
      <c r="J30" s="31">
        <v>0</v>
      </c>
      <c r="K30" s="51"/>
      <c r="L30" s="25">
        <v>123.75</v>
      </c>
      <c r="M30" s="25">
        <v>128.25</v>
      </c>
      <c r="N30" s="25" t="s">
        <v>353</v>
      </c>
      <c r="O30" s="26">
        <v>-1.84</v>
      </c>
      <c r="P30" s="27">
        <v>101</v>
      </c>
      <c r="Q30" s="25" t="s">
        <v>351</v>
      </c>
      <c r="R30" s="25">
        <v>0</v>
      </c>
      <c r="S30" s="25">
        <v>91</v>
      </c>
    </row>
    <row r="31" spans="1:19" s="19" customFormat="1" x14ac:dyDescent="0.25">
      <c r="A31" s="25" t="s">
        <v>16</v>
      </c>
      <c r="B31" s="48" t="s">
        <v>102</v>
      </c>
      <c r="C31" s="25" t="s">
        <v>277</v>
      </c>
      <c r="D31" s="25">
        <v>93.09</v>
      </c>
      <c r="E31" s="25">
        <v>3.2200000000000002E-3</v>
      </c>
      <c r="F31" s="26">
        <f t="shared" si="0"/>
        <v>2.4921441283041692</v>
      </c>
      <c r="G31" s="26" t="s">
        <v>345</v>
      </c>
      <c r="H31" s="25">
        <v>4.5539999999999997E-2</v>
      </c>
      <c r="I31" s="25">
        <f t="shared" si="1"/>
        <v>4.5539999999999994</v>
      </c>
      <c r="J31" s="31">
        <v>1</v>
      </c>
      <c r="K31" s="51" t="s">
        <v>137</v>
      </c>
      <c r="L31" s="25">
        <v>90.84</v>
      </c>
      <c r="M31" s="25">
        <v>95.34</v>
      </c>
      <c r="N31" s="25" t="s">
        <v>353</v>
      </c>
      <c r="O31" s="26">
        <v>1.79</v>
      </c>
      <c r="P31" s="27">
        <v>71</v>
      </c>
      <c r="Q31" s="25" t="s">
        <v>351</v>
      </c>
      <c r="R31" s="25">
        <v>0</v>
      </c>
      <c r="S31" s="25">
        <v>121</v>
      </c>
    </row>
    <row r="32" spans="1:19" s="19" customFormat="1" x14ac:dyDescent="0.25">
      <c r="A32" s="25" t="s">
        <v>16</v>
      </c>
      <c r="B32" s="48" t="s">
        <v>100</v>
      </c>
      <c r="C32" s="25" t="s">
        <v>277</v>
      </c>
      <c r="D32" s="25">
        <v>138.57</v>
      </c>
      <c r="E32" s="25">
        <v>3.7599999999999999E-3</v>
      </c>
      <c r="F32" s="26">
        <f t="shared" si="0"/>
        <v>2.4248121550723392</v>
      </c>
      <c r="G32" s="26" t="s">
        <v>345</v>
      </c>
      <c r="H32" s="25">
        <v>4.4019999999999997E-2</v>
      </c>
      <c r="I32" s="25">
        <f t="shared" si="1"/>
        <v>4.4019999999999992</v>
      </c>
      <c r="J32" s="31">
        <v>0</v>
      </c>
      <c r="K32" s="51"/>
      <c r="L32" s="25">
        <v>136.32</v>
      </c>
      <c r="M32" s="25">
        <v>140.82</v>
      </c>
      <c r="N32" s="25" t="s">
        <v>353</v>
      </c>
      <c r="O32" s="26">
        <v>-2.41</v>
      </c>
      <c r="P32" s="27">
        <v>142</v>
      </c>
      <c r="Q32" s="25" t="s">
        <v>351</v>
      </c>
      <c r="R32" s="25">
        <v>0</v>
      </c>
      <c r="S32" s="25">
        <v>50</v>
      </c>
    </row>
    <row r="33" spans="1:19" s="19" customFormat="1" x14ac:dyDescent="0.25">
      <c r="A33" s="25" t="s">
        <v>9</v>
      </c>
      <c r="B33" s="48" t="s">
        <v>50</v>
      </c>
      <c r="C33" s="25" t="s">
        <v>276</v>
      </c>
      <c r="D33" s="25">
        <v>122.75</v>
      </c>
      <c r="E33" s="25">
        <v>2.99E-3</v>
      </c>
      <c r="F33" s="26">
        <f t="shared" si="0"/>
        <v>2.5243288116755704</v>
      </c>
      <c r="G33" s="26" t="s">
        <v>345</v>
      </c>
      <c r="H33" s="25">
        <v>4.5100000000000001E-2</v>
      </c>
      <c r="I33" s="25">
        <f t="shared" si="1"/>
        <v>4.51</v>
      </c>
      <c r="J33" s="31">
        <v>1</v>
      </c>
      <c r="K33" s="51" t="s">
        <v>89</v>
      </c>
      <c r="L33" s="25">
        <v>120.5</v>
      </c>
      <c r="M33" s="25">
        <v>125</v>
      </c>
      <c r="N33" s="25" t="s">
        <v>353</v>
      </c>
      <c r="O33" s="26">
        <v>-1.52</v>
      </c>
      <c r="P33" s="27">
        <v>54</v>
      </c>
      <c r="Q33" s="25" t="s">
        <v>351</v>
      </c>
      <c r="R33" s="25">
        <v>0</v>
      </c>
      <c r="S33" s="25">
        <v>138</v>
      </c>
    </row>
    <row r="34" spans="1:19" s="19" customFormat="1" x14ac:dyDescent="0.25">
      <c r="A34" s="25" t="s">
        <v>9</v>
      </c>
      <c r="B34" s="48" t="s">
        <v>25</v>
      </c>
      <c r="C34" s="25" t="s">
        <v>272</v>
      </c>
      <c r="D34" s="25">
        <v>33.75</v>
      </c>
      <c r="E34" s="29">
        <v>7.8936000000000002E-4</v>
      </c>
      <c r="F34" s="26">
        <f t="shared" ref="F34:F54" si="2">-LOG10(E34)</f>
        <v>3.1027248848057392</v>
      </c>
      <c r="G34" s="26" t="s">
        <v>347</v>
      </c>
      <c r="H34" s="25">
        <v>5.8029999999999998E-2</v>
      </c>
      <c r="I34" s="25">
        <f t="shared" ref="I34:I65" si="3">100*H34</f>
        <v>5.8029999999999999</v>
      </c>
      <c r="J34" s="31">
        <v>0</v>
      </c>
      <c r="K34" s="51"/>
      <c r="L34" s="25">
        <v>31.5</v>
      </c>
      <c r="M34" s="25">
        <v>36</v>
      </c>
      <c r="N34" s="25" t="s">
        <v>352</v>
      </c>
      <c r="O34" s="26">
        <v>1.7</v>
      </c>
      <c r="P34" s="27">
        <v>41</v>
      </c>
      <c r="Q34" s="25" t="s">
        <v>350</v>
      </c>
      <c r="R34" s="25">
        <v>0</v>
      </c>
      <c r="S34" s="25">
        <v>151</v>
      </c>
    </row>
    <row r="35" spans="1:19" s="19" customFormat="1" ht="45" x14ac:dyDescent="0.25">
      <c r="A35" s="25" t="s">
        <v>9</v>
      </c>
      <c r="B35" s="48" t="s">
        <v>168</v>
      </c>
      <c r="C35" s="25" t="s">
        <v>272</v>
      </c>
      <c r="D35" s="25">
        <v>67.47</v>
      </c>
      <c r="E35" s="25">
        <v>6.3400000000000001E-3</v>
      </c>
      <c r="F35" s="26">
        <f t="shared" si="2"/>
        <v>2.1979107421182671</v>
      </c>
      <c r="G35" s="26" t="s">
        <v>345</v>
      </c>
      <c r="H35" s="25">
        <v>3.798E-2</v>
      </c>
      <c r="I35" s="25">
        <f t="shared" si="3"/>
        <v>3.798</v>
      </c>
      <c r="J35" s="31">
        <v>9</v>
      </c>
      <c r="K35" s="53" t="s">
        <v>289</v>
      </c>
      <c r="L35" s="27">
        <v>65.22</v>
      </c>
      <c r="M35" s="27">
        <v>69.72</v>
      </c>
      <c r="N35" s="25" t="s">
        <v>352</v>
      </c>
      <c r="O35" s="26">
        <v>2.2599999999999998</v>
      </c>
      <c r="P35" s="25">
        <v>178</v>
      </c>
      <c r="Q35" s="25" t="s">
        <v>350</v>
      </c>
      <c r="R35" s="25">
        <v>0</v>
      </c>
      <c r="S35" s="25">
        <v>14</v>
      </c>
    </row>
    <row r="36" spans="1:19" s="19" customFormat="1" x14ac:dyDescent="0.25">
      <c r="A36" s="25" t="s">
        <v>9</v>
      </c>
      <c r="B36" s="48" t="s">
        <v>180</v>
      </c>
      <c r="C36" s="25" t="s">
        <v>272</v>
      </c>
      <c r="D36" s="25">
        <v>77.319999999999993</v>
      </c>
      <c r="E36" s="25">
        <v>6.6800000000000002E-3</v>
      </c>
      <c r="F36" s="26">
        <f t="shared" si="2"/>
        <v>2.1752235375244542</v>
      </c>
      <c r="G36" s="26" t="s">
        <v>345</v>
      </c>
      <c r="H36" s="25">
        <v>3.7499999999999999E-2</v>
      </c>
      <c r="I36" s="25">
        <f t="shared" si="3"/>
        <v>3.75</v>
      </c>
      <c r="J36" s="31">
        <v>0</v>
      </c>
      <c r="K36" s="51"/>
      <c r="L36" s="25">
        <v>75.069999999999993</v>
      </c>
      <c r="M36" s="25">
        <v>79.569999999999993</v>
      </c>
      <c r="N36" s="25" t="s">
        <v>353</v>
      </c>
      <c r="O36" s="26">
        <v>-1.49</v>
      </c>
      <c r="P36" s="25">
        <v>68</v>
      </c>
      <c r="Q36" s="25" t="s">
        <v>351</v>
      </c>
      <c r="R36" s="25">
        <v>0</v>
      </c>
      <c r="S36" s="25">
        <v>124</v>
      </c>
    </row>
    <row r="37" spans="1:19" s="19" customFormat="1" x14ac:dyDescent="0.25">
      <c r="A37" s="25" t="s">
        <v>9</v>
      </c>
      <c r="B37" s="48" t="s">
        <v>209</v>
      </c>
      <c r="C37" s="25" t="s">
        <v>272</v>
      </c>
      <c r="D37" s="25">
        <v>115.42</v>
      </c>
      <c r="E37" s="25">
        <v>7.4099999999999999E-3</v>
      </c>
      <c r="F37" s="26">
        <f t="shared" si="2"/>
        <v>2.130181792020672</v>
      </c>
      <c r="G37" s="26" t="s">
        <v>345</v>
      </c>
      <c r="H37" s="25">
        <v>3.653E-2</v>
      </c>
      <c r="I37" s="25">
        <f t="shared" si="3"/>
        <v>3.653</v>
      </c>
      <c r="J37" s="31">
        <v>0</v>
      </c>
      <c r="K37" s="51"/>
      <c r="L37" s="25">
        <v>113.17</v>
      </c>
      <c r="M37" s="25">
        <v>117.67</v>
      </c>
      <c r="N37" s="25" t="s">
        <v>353</v>
      </c>
      <c r="O37" s="26">
        <v>2.14</v>
      </c>
      <c r="P37" s="25">
        <v>15</v>
      </c>
      <c r="Q37" s="25" t="s">
        <v>351</v>
      </c>
      <c r="R37" s="25">
        <v>0</v>
      </c>
      <c r="S37" s="25">
        <v>177</v>
      </c>
    </row>
    <row r="38" spans="1:19" s="19" customFormat="1" x14ac:dyDescent="0.25">
      <c r="A38" s="25" t="s">
        <v>9</v>
      </c>
      <c r="B38" s="48" t="s">
        <v>121</v>
      </c>
      <c r="C38" s="25" t="s">
        <v>272</v>
      </c>
      <c r="D38" s="25">
        <v>141.31</v>
      </c>
      <c r="E38" s="25">
        <v>4.1900000000000001E-3</v>
      </c>
      <c r="F38" s="26">
        <f t="shared" si="2"/>
        <v>2.3777859770337049</v>
      </c>
      <c r="G38" s="26" t="s">
        <v>345</v>
      </c>
      <c r="H38" s="25">
        <v>4.1869999999999997E-2</v>
      </c>
      <c r="I38" s="25">
        <f t="shared" si="3"/>
        <v>4.1869999999999994</v>
      </c>
      <c r="J38" s="31">
        <v>1</v>
      </c>
      <c r="K38" s="51" t="s">
        <v>122</v>
      </c>
      <c r="L38" s="25">
        <v>139.06</v>
      </c>
      <c r="M38" s="25">
        <v>143.56</v>
      </c>
      <c r="N38" s="25" t="s">
        <v>353</v>
      </c>
      <c r="O38" s="26">
        <v>1.43</v>
      </c>
      <c r="P38" s="25">
        <v>120</v>
      </c>
      <c r="Q38" s="25" t="s">
        <v>351</v>
      </c>
      <c r="R38" s="25">
        <v>0</v>
      </c>
      <c r="S38" s="25">
        <v>72</v>
      </c>
    </row>
    <row r="39" spans="1:19" s="20" customFormat="1" x14ac:dyDescent="0.25">
      <c r="A39" s="25" t="s">
        <v>9</v>
      </c>
      <c r="B39" s="48" t="s">
        <v>45</v>
      </c>
      <c r="C39" s="25" t="s">
        <v>280</v>
      </c>
      <c r="D39" s="25">
        <v>35.630000000000003</v>
      </c>
      <c r="E39" s="25">
        <v>9.3299999999999998E-3</v>
      </c>
      <c r="F39" s="26">
        <f t="shared" si="2"/>
        <v>2.0301183562534999</v>
      </c>
      <c r="G39" s="26" t="s">
        <v>345</v>
      </c>
      <c r="H39" s="25">
        <v>3.4389999999999997E-2</v>
      </c>
      <c r="I39" s="25">
        <f t="shared" si="3"/>
        <v>3.4389999999999996</v>
      </c>
      <c r="J39" s="31">
        <v>3</v>
      </c>
      <c r="K39" s="51" t="s">
        <v>282</v>
      </c>
      <c r="L39" s="25">
        <v>33.380000000000003</v>
      </c>
      <c r="M39" s="25">
        <v>37.880000000000003</v>
      </c>
      <c r="N39" s="25" t="s">
        <v>352</v>
      </c>
      <c r="O39" s="26">
        <v>3.09</v>
      </c>
      <c r="P39" s="25">
        <v>159</v>
      </c>
      <c r="Q39" s="25" t="s">
        <v>350</v>
      </c>
      <c r="R39" s="25">
        <v>0</v>
      </c>
      <c r="S39" s="25">
        <v>33</v>
      </c>
    </row>
    <row r="40" spans="1:19" s="19" customFormat="1" x14ac:dyDescent="0.25">
      <c r="A40" s="25" t="s">
        <v>9</v>
      </c>
      <c r="B40" s="48" t="s">
        <v>157</v>
      </c>
      <c r="C40" s="25" t="s">
        <v>280</v>
      </c>
      <c r="D40" s="25">
        <v>156.33000000000001</v>
      </c>
      <c r="E40" s="25">
        <v>5.8700000000000002E-3</v>
      </c>
      <c r="F40" s="26">
        <f t="shared" si="2"/>
        <v>2.2313618987523856</v>
      </c>
      <c r="G40" s="26" t="s">
        <v>345</v>
      </c>
      <c r="H40" s="25">
        <v>3.8699999999999998E-2</v>
      </c>
      <c r="I40" s="25">
        <f t="shared" si="3"/>
        <v>3.8699999999999997</v>
      </c>
      <c r="J40" s="31">
        <v>1</v>
      </c>
      <c r="K40" s="51" t="s">
        <v>97</v>
      </c>
      <c r="L40" s="25">
        <v>154.08000000000001</v>
      </c>
      <c r="M40" s="25">
        <v>158.58000000000001</v>
      </c>
      <c r="N40" s="25" t="s">
        <v>353</v>
      </c>
      <c r="O40" s="26">
        <v>2.31</v>
      </c>
      <c r="P40" s="25">
        <v>15</v>
      </c>
      <c r="Q40" s="25" t="s">
        <v>351</v>
      </c>
      <c r="R40" s="25">
        <v>0</v>
      </c>
      <c r="S40" s="25">
        <v>177</v>
      </c>
    </row>
    <row r="41" spans="1:19" s="20" customFormat="1" ht="17.25" customHeight="1" x14ac:dyDescent="0.25">
      <c r="A41" s="25" t="s">
        <v>9</v>
      </c>
      <c r="B41" s="48" t="s">
        <v>258</v>
      </c>
      <c r="C41" s="25" t="s">
        <v>273</v>
      </c>
      <c r="D41" s="25">
        <v>75.45</v>
      </c>
      <c r="E41" s="25">
        <v>9.3600000000000003E-3</v>
      </c>
      <c r="F41" s="26">
        <f t="shared" si="2"/>
        <v>2.0287241512618945</v>
      </c>
      <c r="G41" s="26" t="s">
        <v>345</v>
      </c>
      <c r="H41" s="25">
        <v>3.4360000000000002E-2</v>
      </c>
      <c r="I41" s="25">
        <f t="shared" si="3"/>
        <v>3.4359999999999999</v>
      </c>
      <c r="J41" s="31">
        <v>2</v>
      </c>
      <c r="K41" s="51" t="s">
        <v>290</v>
      </c>
      <c r="L41" s="25">
        <v>73.2</v>
      </c>
      <c r="M41" s="25">
        <v>77.7</v>
      </c>
      <c r="N41" s="25" t="s">
        <v>353</v>
      </c>
      <c r="O41" s="26">
        <v>-2.79</v>
      </c>
      <c r="P41" s="25">
        <v>170</v>
      </c>
      <c r="Q41" s="25" t="s">
        <v>351</v>
      </c>
      <c r="R41" s="25">
        <v>0</v>
      </c>
      <c r="S41" s="25">
        <v>22</v>
      </c>
    </row>
    <row r="42" spans="1:19" s="19" customFormat="1" x14ac:dyDescent="0.25">
      <c r="A42" s="25" t="s">
        <v>9</v>
      </c>
      <c r="B42" s="48" t="s">
        <v>66</v>
      </c>
      <c r="C42" s="25" t="s">
        <v>273</v>
      </c>
      <c r="D42" s="25">
        <v>140.41999999999999</v>
      </c>
      <c r="E42" s="25">
        <v>5.4000000000000003E-3</v>
      </c>
      <c r="F42" s="26">
        <f t="shared" si="2"/>
        <v>2.2676062401770314</v>
      </c>
      <c r="G42" s="26" t="s">
        <v>345</v>
      </c>
      <c r="H42" s="25">
        <v>3.9480000000000001E-2</v>
      </c>
      <c r="I42" s="25">
        <f t="shared" si="3"/>
        <v>3.948</v>
      </c>
      <c r="J42" s="27">
        <v>0</v>
      </c>
      <c r="K42" s="51"/>
      <c r="L42" s="25">
        <v>138.16999999999999</v>
      </c>
      <c r="M42" s="25">
        <v>142.66999999999999</v>
      </c>
      <c r="N42" s="25" t="s">
        <v>352</v>
      </c>
      <c r="O42" s="26">
        <v>0.85</v>
      </c>
      <c r="P42" s="25">
        <v>105</v>
      </c>
      <c r="Q42" s="25" t="s">
        <v>350</v>
      </c>
      <c r="R42" s="25">
        <v>0</v>
      </c>
      <c r="S42" s="25">
        <v>87</v>
      </c>
    </row>
    <row r="43" spans="1:19" s="19" customFormat="1" x14ac:dyDescent="0.25">
      <c r="A43" s="25" t="s">
        <v>9</v>
      </c>
      <c r="B43" s="48" t="s">
        <v>26</v>
      </c>
      <c r="C43" s="25" t="s">
        <v>273</v>
      </c>
      <c r="D43" s="25">
        <v>160.51</v>
      </c>
      <c r="E43" s="29">
        <v>3.2828000000000002E-4</v>
      </c>
      <c r="F43" s="26">
        <f t="shared" si="2"/>
        <v>3.4837555752487912</v>
      </c>
      <c r="G43" s="26" t="s">
        <v>347</v>
      </c>
      <c r="H43" s="25">
        <v>6.6750000000000004E-2</v>
      </c>
      <c r="I43" s="25">
        <f t="shared" si="3"/>
        <v>6.6750000000000007</v>
      </c>
      <c r="J43" s="27">
        <v>0</v>
      </c>
      <c r="K43" s="51"/>
      <c r="L43" s="25">
        <v>158.26</v>
      </c>
      <c r="M43" s="25">
        <v>162.76</v>
      </c>
      <c r="N43" s="25" t="s">
        <v>352</v>
      </c>
      <c r="O43" s="26">
        <v>4.5</v>
      </c>
      <c r="P43" s="25">
        <v>24</v>
      </c>
      <c r="Q43" s="25" t="s">
        <v>350</v>
      </c>
      <c r="R43" s="25">
        <v>0</v>
      </c>
      <c r="S43" s="25">
        <v>168</v>
      </c>
    </row>
    <row r="44" spans="1:19" s="19" customFormat="1" x14ac:dyDescent="0.25">
      <c r="A44" s="25" t="s">
        <v>9</v>
      </c>
      <c r="B44" s="48" t="s">
        <v>179</v>
      </c>
      <c r="C44" s="25" t="s">
        <v>273</v>
      </c>
      <c r="D44" s="25">
        <v>181.76</v>
      </c>
      <c r="E44" s="25">
        <v>6.6499999999999997E-3</v>
      </c>
      <c r="F44" s="26">
        <f t="shared" si="2"/>
        <v>2.1771783546968955</v>
      </c>
      <c r="G44" s="26" t="s">
        <v>345</v>
      </c>
      <c r="H44" s="25">
        <v>3.7539999999999997E-2</v>
      </c>
      <c r="I44" s="25">
        <f t="shared" si="3"/>
        <v>3.7539999999999996</v>
      </c>
      <c r="J44" s="27"/>
      <c r="K44" s="51" t="s">
        <v>291</v>
      </c>
      <c r="L44" s="25">
        <v>179.51</v>
      </c>
      <c r="M44" s="25">
        <v>184.01</v>
      </c>
      <c r="N44" s="25" t="s">
        <v>352</v>
      </c>
      <c r="O44" s="26">
        <v>-2.44</v>
      </c>
      <c r="P44" s="25">
        <v>179</v>
      </c>
      <c r="Q44" s="25" t="s">
        <v>350</v>
      </c>
      <c r="R44" s="25">
        <v>0</v>
      </c>
      <c r="S44" s="25">
        <v>13</v>
      </c>
    </row>
    <row r="45" spans="1:19" s="19" customFormat="1" ht="195" x14ac:dyDescent="0.25">
      <c r="A45" s="25" t="s">
        <v>9</v>
      </c>
      <c r="B45" s="48" t="s">
        <v>57</v>
      </c>
      <c r="C45" s="25" t="s">
        <v>279</v>
      </c>
      <c r="D45" s="25">
        <v>79.540000000000006</v>
      </c>
      <c r="E45" s="25">
        <v>2.0300000000000001E-3</v>
      </c>
      <c r="F45" s="26">
        <f t="shared" si="2"/>
        <v>2.692503962086787</v>
      </c>
      <c r="G45" s="26" t="s">
        <v>345</v>
      </c>
      <c r="H45" s="25">
        <v>4.8800000000000003E-2</v>
      </c>
      <c r="I45" s="25">
        <f t="shared" si="3"/>
        <v>4.88</v>
      </c>
      <c r="J45" s="27">
        <v>49</v>
      </c>
      <c r="K45" s="51" t="s">
        <v>360</v>
      </c>
      <c r="L45" s="25">
        <v>77.290000000000006</v>
      </c>
      <c r="M45" s="25">
        <v>81.790000000000006</v>
      </c>
      <c r="N45" s="25" t="s">
        <v>353</v>
      </c>
      <c r="O45" s="26">
        <v>2.0099999999999998</v>
      </c>
      <c r="P45" s="25">
        <v>176</v>
      </c>
      <c r="Q45" s="25" t="s">
        <v>351</v>
      </c>
      <c r="R45" s="25">
        <v>0</v>
      </c>
      <c r="S45" s="25">
        <v>16</v>
      </c>
    </row>
    <row r="46" spans="1:19" s="19" customFormat="1" x14ac:dyDescent="0.25">
      <c r="A46" s="25" t="s">
        <v>9</v>
      </c>
      <c r="B46" s="48" t="s">
        <v>44</v>
      </c>
      <c r="C46" s="25" t="s">
        <v>279</v>
      </c>
      <c r="D46" s="25">
        <v>96.93</v>
      </c>
      <c r="E46" s="25">
        <v>8.7899999999999992E-3</v>
      </c>
      <c r="F46" s="26">
        <f t="shared" si="2"/>
        <v>2.0560111249262283</v>
      </c>
      <c r="G46" s="26" t="s">
        <v>345</v>
      </c>
      <c r="H46" s="25">
        <v>3.4939999999999999E-2</v>
      </c>
      <c r="I46" s="25">
        <f t="shared" si="3"/>
        <v>3.4939999999999998</v>
      </c>
      <c r="J46" s="27">
        <v>2</v>
      </c>
      <c r="K46" s="51" t="s">
        <v>292</v>
      </c>
      <c r="L46" s="25">
        <v>94.68</v>
      </c>
      <c r="M46" s="25">
        <v>99.18</v>
      </c>
      <c r="N46" s="25" t="s">
        <v>353</v>
      </c>
      <c r="O46" s="26">
        <v>-2.52</v>
      </c>
      <c r="P46" s="25">
        <v>170</v>
      </c>
      <c r="Q46" s="25" t="s">
        <v>351</v>
      </c>
      <c r="R46" s="25">
        <v>0</v>
      </c>
      <c r="S46" s="25">
        <v>22</v>
      </c>
    </row>
    <row r="47" spans="1:19" s="19" customFormat="1" x14ac:dyDescent="0.25">
      <c r="A47" s="25" t="s">
        <v>9</v>
      </c>
      <c r="B47" s="48" t="s">
        <v>39</v>
      </c>
      <c r="C47" s="25" t="s">
        <v>268</v>
      </c>
      <c r="D47" s="25">
        <v>41.34</v>
      </c>
      <c r="E47" s="25">
        <v>7.0200000000000002E-3</v>
      </c>
      <c r="F47" s="26">
        <f t="shared" si="2"/>
        <v>2.1536628878701949</v>
      </c>
      <c r="G47" s="26" t="s">
        <v>345</v>
      </c>
      <c r="H47" s="25">
        <v>3.703E-2</v>
      </c>
      <c r="I47" s="25">
        <f t="shared" si="3"/>
        <v>3.7029999999999998</v>
      </c>
      <c r="J47" s="27">
        <v>2</v>
      </c>
      <c r="K47" s="51" t="s">
        <v>293</v>
      </c>
      <c r="L47" s="25">
        <v>39.090000000000003</v>
      </c>
      <c r="M47" s="25">
        <v>43.59</v>
      </c>
      <c r="N47" s="25" t="s">
        <v>353</v>
      </c>
      <c r="O47" s="26">
        <v>-2.35</v>
      </c>
      <c r="P47" s="25">
        <v>36</v>
      </c>
      <c r="Q47" s="25" t="s">
        <v>351</v>
      </c>
      <c r="R47" s="25">
        <v>0</v>
      </c>
      <c r="S47" s="25">
        <v>156</v>
      </c>
    </row>
    <row r="48" spans="1:19" s="19" customFormat="1" x14ac:dyDescent="0.25">
      <c r="A48" s="25" t="s">
        <v>9</v>
      </c>
      <c r="B48" s="48" t="s">
        <v>87</v>
      </c>
      <c r="C48" s="25" t="s">
        <v>268</v>
      </c>
      <c r="D48" s="25">
        <v>64.650000000000006</v>
      </c>
      <c r="E48" s="25">
        <v>4.1099999999999999E-3</v>
      </c>
      <c r="F48" s="26">
        <f t="shared" si="2"/>
        <v>2.3861581781239307</v>
      </c>
      <c r="G48" s="26" t="s">
        <v>345</v>
      </c>
      <c r="H48" s="25">
        <v>4.206E-2</v>
      </c>
      <c r="I48" s="25">
        <f t="shared" si="3"/>
        <v>4.2060000000000004</v>
      </c>
      <c r="J48" s="27">
        <v>1</v>
      </c>
      <c r="K48" s="51" t="s">
        <v>74</v>
      </c>
      <c r="L48" s="25">
        <v>62.400000000000006</v>
      </c>
      <c r="M48" s="25">
        <v>66.900000000000006</v>
      </c>
      <c r="N48" s="25" t="s">
        <v>353</v>
      </c>
      <c r="O48" s="26">
        <v>-1.28</v>
      </c>
      <c r="P48" s="25">
        <v>136</v>
      </c>
      <c r="Q48" s="25" t="s">
        <v>353</v>
      </c>
      <c r="R48" s="25">
        <v>0</v>
      </c>
      <c r="S48" s="25">
        <v>56</v>
      </c>
    </row>
    <row r="49" spans="1:19" s="19" customFormat="1" ht="30" x14ac:dyDescent="0.25">
      <c r="A49" s="25" t="s">
        <v>9</v>
      </c>
      <c r="B49" s="48" t="s">
        <v>129</v>
      </c>
      <c r="C49" s="25" t="s">
        <v>268</v>
      </c>
      <c r="D49" s="25">
        <v>209.14</v>
      </c>
      <c r="E49" s="25">
        <v>4.5700000000000003E-3</v>
      </c>
      <c r="F49" s="26">
        <f t="shared" si="2"/>
        <v>2.3400837999301496</v>
      </c>
      <c r="G49" s="26" t="s">
        <v>345</v>
      </c>
      <c r="H49" s="25">
        <v>4.1070000000000002E-2</v>
      </c>
      <c r="I49" s="25">
        <f t="shared" si="3"/>
        <v>4.1070000000000002</v>
      </c>
      <c r="J49" s="27">
        <v>6</v>
      </c>
      <c r="K49" s="51" t="s">
        <v>294</v>
      </c>
      <c r="L49" s="25">
        <v>206.89</v>
      </c>
      <c r="M49" s="25">
        <v>211.39</v>
      </c>
      <c r="N49" s="25" t="s">
        <v>350</v>
      </c>
      <c r="O49" s="26">
        <v>1.72</v>
      </c>
      <c r="P49" s="25">
        <v>178</v>
      </c>
      <c r="Q49" s="25" t="s">
        <v>351</v>
      </c>
      <c r="R49" s="25">
        <v>0</v>
      </c>
      <c r="S49" s="25">
        <v>14</v>
      </c>
    </row>
    <row r="50" spans="1:19" s="19" customFormat="1" ht="30" x14ac:dyDescent="0.25">
      <c r="A50" s="25" t="s">
        <v>9</v>
      </c>
      <c r="B50" s="48" t="s">
        <v>165</v>
      </c>
      <c r="C50" s="25" t="s">
        <v>270</v>
      </c>
      <c r="D50" s="25">
        <v>107.2</v>
      </c>
      <c r="E50" s="25">
        <v>6.28E-3</v>
      </c>
      <c r="F50" s="26">
        <f t="shared" si="2"/>
        <v>2.2020403562628039</v>
      </c>
      <c r="G50" s="26" t="s">
        <v>345</v>
      </c>
      <c r="H50" s="25">
        <v>3.8080000000000003E-2</v>
      </c>
      <c r="I50" s="25">
        <f t="shared" si="3"/>
        <v>3.8080000000000003</v>
      </c>
      <c r="J50" s="27">
        <v>7</v>
      </c>
      <c r="K50" s="51" t="s">
        <v>295</v>
      </c>
      <c r="L50" s="25">
        <v>104.95</v>
      </c>
      <c r="M50" s="25">
        <v>109.45</v>
      </c>
      <c r="N50" s="25" t="s">
        <v>352</v>
      </c>
      <c r="O50" s="26">
        <v>3.31</v>
      </c>
      <c r="P50" s="25">
        <v>28</v>
      </c>
      <c r="Q50" s="25" t="s">
        <v>350</v>
      </c>
      <c r="R50" s="25">
        <v>0</v>
      </c>
      <c r="S50" s="25">
        <v>164</v>
      </c>
    </row>
    <row r="51" spans="1:19" s="19" customFormat="1" x14ac:dyDescent="0.25">
      <c r="A51" s="25" t="s">
        <v>9</v>
      </c>
      <c r="B51" s="48" t="s">
        <v>65</v>
      </c>
      <c r="C51" s="25" t="s">
        <v>271</v>
      </c>
      <c r="D51" s="25">
        <v>114.43</v>
      </c>
      <c r="E51" s="25">
        <v>3.7200000000000002E-3</v>
      </c>
      <c r="F51" s="26">
        <f t="shared" si="2"/>
        <v>2.4294570601181023</v>
      </c>
      <c r="G51" s="26" t="s">
        <v>345</v>
      </c>
      <c r="H51" s="25">
        <v>4.3020000000000003E-2</v>
      </c>
      <c r="I51" s="25">
        <f t="shared" si="3"/>
        <v>4.3020000000000005</v>
      </c>
      <c r="J51" s="27">
        <v>0</v>
      </c>
      <c r="K51" s="51"/>
      <c r="L51" s="25">
        <v>112.18</v>
      </c>
      <c r="M51" s="25">
        <v>116.68</v>
      </c>
      <c r="N51" s="25" t="s">
        <v>352</v>
      </c>
      <c r="O51" s="26">
        <v>2.25</v>
      </c>
      <c r="P51" s="25">
        <v>154</v>
      </c>
      <c r="Q51" s="25" t="s">
        <v>353</v>
      </c>
      <c r="R51" s="25">
        <v>0</v>
      </c>
      <c r="S51" s="25">
        <v>38</v>
      </c>
    </row>
    <row r="52" spans="1:19" s="19" customFormat="1" x14ac:dyDescent="0.25">
      <c r="A52" s="25" t="s">
        <v>9</v>
      </c>
      <c r="B52" s="48" t="s">
        <v>19</v>
      </c>
      <c r="C52" s="25" t="s">
        <v>269</v>
      </c>
      <c r="D52" s="25">
        <v>16.829999999999998</v>
      </c>
      <c r="E52" s="29">
        <v>8.6352000000000003E-5</v>
      </c>
      <c r="F52" s="26">
        <f t="shared" si="2"/>
        <v>4.0637275992788613</v>
      </c>
      <c r="G52" s="42" t="s">
        <v>346</v>
      </c>
      <c r="H52" s="25">
        <v>8.0299999999999996E-2</v>
      </c>
      <c r="I52" s="25">
        <f t="shared" si="3"/>
        <v>8.0299999999999994</v>
      </c>
      <c r="J52" s="27">
        <v>0</v>
      </c>
      <c r="K52" s="51"/>
      <c r="L52" s="25">
        <v>14.579999999999998</v>
      </c>
      <c r="M52" s="25">
        <v>19.079999999999998</v>
      </c>
      <c r="N52" s="25" t="s">
        <v>353</v>
      </c>
      <c r="O52" s="26">
        <v>7.54</v>
      </c>
      <c r="P52" s="25">
        <v>26</v>
      </c>
      <c r="Q52" s="25" t="s">
        <v>351</v>
      </c>
      <c r="R52" s="25">
        <v>0</v>
      </c>
      <c r="S52" s="25">
        <v>166</v>
      </c>
    </row>
    <row r="53" spans="1:19" s="19" customFormat="1" x14ac:dyDescent="0.25">
      <c r="A53" s="25" t="s">
        <v>9</v>
      </c>
      <c r="B53" s="48" t="s">
        <v>219</v>
      </c>
      <c r="C53" s="25" t="s">
        <v>269</v>
      </c>
      <c r="D53" s="25">
        <v>183.21</v>
      </c>
      <c r="E53" s="25">
        <v>8.0000000000000002E-3</v>
      </c>
      <c r="F53" s="26">
        <f t="shared" si="2"/>
        <v>2.0969100130080562</v>
      </c>
      <c r="G53" s="26" t="s">
        <v>345</v>
      </c>
      <c r="H53" s="25">
        <v>3.5810000000000002E-2</v>
      </c>
      <c r="I53" s="25">
        <f t="shared" si="3"/>
        <v>3.581</v>
      </c>
      <c r="J53" s="27">
        <v>0</v>
      </c>
      <c r="K53" s="51"/>
      <c r="L53" s="25">
        <v>180.96</v>
      </c>
      <c r="M53" s="25">
        <v>185.46</v>
      </c>
      <c r="N53" s="25" t="s">
        <v>352</v>
      </c>
      <c r="O53" s="26">
        <v>4.55</v>
      </c>
      <c r="P53" s="25">
        <v>27</v>
      </c>
      <c r="Q53" s="25" t="s">
        <v>350</v>
      </c>
      <c r="R53" s="25">
        <v>0</v>
      </c>
      <c r="S53" s="25">
        <v>165</v>
      </c>
    </row>
    <row r="54" spans="1:19" s="19" customFormat="1" x14ac:dyDescent="0.25">
      <c r="A54" s="25" t="s">
        <v>9</v>
      </c>
      <c r="B54" s="48" t="s">
        <v>128</v>
      </c>
      <c r="C54" s="25" t="s">
        <v>269</v>
      </c>
      <c r="D54" s="25">
        <v>210.32</v>
      </c>
      <c r="E54" s="25">
        <v>4.4900000000000001E-3</v>
      </c>
      <c r="F54" s="26">
        <f t="shared" si="2"/>
        <v>2.3477536589966768</v>
      </c>
      <c r="G54" s="26" t="s">
        <v>345</v>
      </c>
      <c r="H54" s="25">
        <v>4.1230000000000003E-2</v>
      </c>
      <c r="I54" s="25">
        <f t="shared" si="3"/>
        <v>4.1230000000000002</v>
      </c>
      <c r="J54" s="27">
        <v>0</v>
      </c>
      <c r="K54" s="51"/>
      <c r="L54" s="25">
        <v>208.07</v>
      </c>
      <c r="M54" s="25">
        <v>212.57</v>
      </c>
      <c r="N54" s="25" t="s">
        <v>353</v>
      </c>
      <c r="O54" s="26">
        <v>-2.4500000000000002</v>
      </c>
      <c r="P54" s="25">
        <v>18</v>
      </c>
      <c r="Q54" s="25" t="s">
        <v>351</v>
      </c>
      <c r="R54" s="25">
        <v>0</v>
      </c>
      <c r="S54" s="25">
        <v>174</v>
      </c>
    </row>
    <row r="55" spans="1:19" s="19" customFormat="1" x14ac:dyDescent="0.25">
      <c r="A55" s="25" t="s">
        <v>9</v>
      </c>
      <c r="B55" s="48" t="s">
        <v>46</v>
      </c>
      <c r="C55" s="25" t="s">
        <v>278</v>
      </c>
      <c r="D55" s="25">
        <v>16.73</v>
      </c>
      <c r="E55" s="25">
        <v>1.01E-3</v>
      </c>
      <c r="F55" s="26">
        <v>3.0000955552974871</v>
      </c>
      <c r="G55" s="26" t="s">
        <v>347</v>
      </c>
      <c r="H55" s="25">
        <v>5.5629999999999999E-2</v>
      </c>
      <c r="I55" s="25">
        <f t="shared" si="3"/>
        <v>5.5629999999999997</v>
      </c>
      <c r="J55" s="27">
        <v>1</v>
      </c>
      <c r="K55" s="51" t="s">
        <v>47</v>
      </c>
      <c r="L55" s="25">
        <v>14.48</v>
      </c>
      <c r="M55" s="25">
        <v>18.98</v>
      </c>
      <c r="N55" s="25" t="s">
        <v>350</v>
      </c>
      <c r="O55" s="26">
        <v>-2.96</v>
      </c>
      <c r="P55" s="25">
        <v>15</v>
      </c>
      <c r="Q55" s="25" t="s">
        <v>351</v>
      </c>
      <c r="R55" s="25">
        <v>0</v>
      </c>
      <c r="S55" s="25">
        <v>177</v>
      </c>
    </row>
    <row r="56" spans="1:19" s="19" customFormat="1" x14ac:dyDescent="0.25">
      <c r="A56" s="25" t="s">
        <v>9</v>
      </c>
      <c r="B56" s="48" t="s">
        <v>253</v>
      </c>
      <c r="C56" s="25" t="s">
        <v>278</v>
      </c>
      <c r="D56" s="25">
        <v>34.21</v>
      </c>
      <c r="E56" s="25">
        <v>9.2899999999999996E-3</v>
      </c>
      <c r="F56" s="26">
        <f t="shared" ref="F56:F87" si="4">-LOG10(E56)</f>
        <v>2.0319842860063582</v>
      </c>
      <c r="G56" s="26" t="s">
        <v>345</v>
      </c>
      <c r="H56" s="25">
        <v>3.4419999999999999E-2</v>
      </c>
      <c r="I56" s="25">
        <f t="shared" si="3"/>
        <v>3.4419999999999997</v>
      </c>
      <c r="J56" s="27">
        <v>1</v>
      </c>
      <c r="K56" s="53" t="s">
        <v>254</v>
      </c>
      <c r="L56" s="27">
        <v>31.96</v>
      </c>
      <c r="M56" s="27">
        <v>36.46</v>
      </c>
      <c r="N56" s="25" t="s">
        <v>353</v>
      </c>
      <c r="O56" s="26">
        <v>-2.02</v>
      </c>
      <c r="P56" s="25">
        <v>179</v>
      </c>
      <c r="Q56" s="25" t="s">
        <v>351</v>
      </c>
      <c r="R56" s="25">
        <v>0</v>
      </c>
      <c r="S56" s="25">
        <v>13</v>
      </c>
    </row>
    <row r="57" spans="1:19" s="19" customFormat="1" ht="30" x14ac:dyDescent="0.25">
      <c r="A57" s="25" t="s">
        <v>9</v>
      </c>
      <c r="B57" s="48" t="s">
        <v>36</v>
      </c>
      <c r="C57" s="25" t="s">
        <v>278</v>
      </c>
      <c r="D57" s="25">
        <v>40.39</v>
      </c>
      <c r="E57" s="29">
        <v>7.0204999999999996E-4</v>
      </c>
      <c r="F57" s="26">
        <f t="shared" si="4"/>
        <v>3.1536319563163264</v>
      </c>
      <c r="G57" s="26" t="s">
        <v>347</v>
      </c>
      <c r="H57" s="25">
        <v>5.919E-2</v>
      </c>
      <c r="I57" s="25">
        <f t="shared" si="3"/>
        <v>5.9189999999999996</v>
      </c>
      <c r="J57" s="27">
        <v>7</v>
      </c>
      <c r="K57" s="51" t="s">
        <v>296</v>
      </c>
      <c r="L57" s="25">
        <v>38.14</v>
      </c>
      <c r="M57" s="25">
        <v>42.64</v>
      </c>
      <c r="N57" s="25" t="s">
        <v>352</v>
      </c>
      <c r="O57" s="26">
        <v>2.81</v>
      </c>
      <c r="P57" s="25">
        <v>16</v>
      </c>
      <c r="Q57" s="25" t="s">
        <v>353</v>
      </c>
      <c r="R57" s="25">
        <v>0</v>
      </c>
      <c r="S57" s="25">
        <v>176</v>
      </c>
    </row>
    <row r="58" spans="1:19" s="19" customFormat="1" ht="15.75" customHeight="1" x14ac:dyDescent="0.25">
      <c r="A58" s="25" t="s">
        <v>9</v>
      </c>
      <c r="B58" s="48" t="s">
        <v>237</v>
      </c>
      <c r="C58" s="25" t="s">
        <v>267</v>
      </c>
      <c r="D58" s="25">
        <v>102.6</v>
      </c>
      <c r="E58" s="25">
        <v>8.6099999999999996E-3</v>
      </c>
      <c r="F58" s="26">
        <f t="shared" si="4"/>
        <v>2.0649968485463455</v>
      </c>
      <c r="G58" s="26" t="s">
        <v>345</v>
      </c>
      <c r="H58" s="25">
        <v>3.5130000000000002E-2</v>
      </c>
      <c r="I58" s="25">
        <f t="shared" si="3"/>
        <v>3.5130000000000003</v>
      </c>
      <c r="J58" s="27">
        <v>0</v>
      </c>
      <c r="K58" s="51"/>
      <c r="L58" s="25">
        <v>100.35</v>
      </c>
      <c r="M58" s="25">
        <v>104.85</v>
      </c>
      <c r="N58" s="25" t="s">
        <v>352</v>
      </c>
      <c r="O58" s="26">
        <v>-2.36</v>
      </c>
      <c r="P58" s="25">
        <v>17</v>
      </c>
      <c r="Q58" s="25" t="s">
        <v>350</v>
      </c>
      <c r="R58" s="25">
        <v>0</v>
      </c>
      <c r="S58" s="25">
        <v>175</v>
      </c>
    </row>
    <row r="59" spans="1:19" s="19" customFormat="1" x14ac:dyDescent="0.25">
      <c r="A59" s="25" t="s">
        <v>9</v>
      </c>
      <c r="B59" s="48" t="s">
        <v>223</v>
      </c>
      <c r="C59" s="25" t="s">
        <v>275</v>
      </c>
      <c r="D59" s="25">
        <v>69.319999999999993</v>
      </c>
      <c r="E59" s="25">
        <v>8.0800000000000004E-3</v>
      </c>
      <c r="F59" s="26">
        <f t="shared" si="4"/>
        <v>2.0925886392254136</v>
      </c>
      <c r="G59" s="26" t="s">
        <v>345</v>
      </c>
      <c r="H59" s="25">
        <v>3.5720000000000002E-2</v>
      </c>
      <c r="I59" s="25">
        <f t="shared" si="3"/>
        <v>3.5720000000000001</v>
      </c>
      <c r="J59" s="27">
        <v>0</v>
      </c>
      <c r="K59" s="51"/>
      <c r="L59" s="25">
        <v>67.069999999999993</v>
      </c>
      <c r="M59" s="25">
        <v>71.569999999999993</v>
      </c>
      <c r="N59" s="25" t="s">
        <v>353</v>
      </c>
      <c r="O59" s="26">
        <v>1.25</v>
      </c>
      <c r="P59" s="25">
        <v>168</v>
      </c>
      <c r="Q59" s="25" t="s">
        <v>351</v>
      </c>
      <c r="R59" s="25">
        <v>0</v>
      </c>
      <c r="S59" s="25">
        <v>24</v>
      </c>
    </row>
    <row r="60" spans="1:19" s="19" customFormat="1" ht="15" customHeight="1" x14ac:dyDescent="0.25">
      <c r="A60" s="25" t="s">
        <v>9</v>
      </c>
      <c r="B60" s="48" t="s">
        <v>124</v>
      </c>
      <c r="C60" s="25" t="s">
        <v>275</v>
      </c>
      <c r="D60" s="25">
        <v>87.52</v>
      </c>
      <c r="E60" s="25">
        <v>4.2500000000000003E-3</v>
      </c>
      <c r="F60" s="26">
        <f t="shared" si="4"/>
        <v>2.3716110699496884</v>
      </c>
      <c r="G60" s="26" t="s">
        <v>345</v>
      </c>
      <c r="H60" s="25">
        <v>4.1750000000000002E-2</v>
      </c>
      <c r="I60" s="25">
        <f t="shared" si="3"/>
        <v>4.1749999999999998</v>
      </c>
      <c r="J60" s="27">
        <v>0</v>
      </c>
      <c r="K60" s="51"/>
      <c r="L60" s="25">
        <v>85.27</v>
      </c>
      <c r="M60" s="25">
        <v>89.77</v>
      </c>
      <c r="N60" s="25" t="s">
        <v>353</v>
      </c>
      <c r="O60" s="26">
        <v>-1.21</v>
      </c>
      <c r="P60" s="25">
        <v>169</v>
      </c>
      <c r="Q60" s="25" t="s">
        <v>351</v>
      </c>
      <c r="R60" s="25">
        <v>0</v>
      </c>
      <c r="S60" s="25">
        <v>23</v>
      </c>
    </row>
    <row r="61" spans="1:19" s="19" customFormat="1" x14ac:dyDescent="0.25">
      <c r="A61" s="25" t="s">
        <v>9</v>
      </c>
      <c r="B61" s="48" t="s">
        <v>31</v>
      </c>
      <c r="C61" s="25" t="s">
        <v>275</v>
      </c>
      <c r="D61" s="25">
        <v>90.33</v>
      </c>
      <c r="E61" s="29">
        <v>4.6004999999999999E-4</v>
      </c>
      <c r="F61" s="26">
        <f t="shared" si="4"/>
        <v>3.3371949649618333</v>
      </c>
      <c r="G61" s="26" t="s">
        <v>347</v>
      </c>
      <c r="H61" s="25">
        <v>6.3380000000000006E-2</v>
      </c>
      <c r="I61" s="25">
        <f t="shared" si="3"/>
        <v>6.338000000000001</v>
      </c>
      <c r="J61" s="27">
        <v>4</v>
      </c>
      <c r="K61" s="51" t="s">
        <v>297</v>
      </c>
      <c r="L61" s="25">
        <v>88.08</v>
      </c>
      <c r="M61" s="25">
        <v>92.58</v>
      </c>
      <c r="N61" s="25" t="s">
        <v>353</v>
      </c>
      <c r="O61" s="26">
        <v>2.94</v>
      </c>
      <c r="P61" s="25">
        <v>21</v>
      </c>
      <c r="Q61" s="25" t="s">
        <v>351</v>
      </c>
      <c r="R61" s="25">
        <v>0</v>
      </c>
      <c r="S61" s="25">
        <v>171</v>
      </c>
    </row>
    <row r="62" spans="1:19" s="19" customFormat="1" x14ac:dyDescent="0.25">
      <c r="A62" s="25" t="s">
        <v>9</v>
      </c>
      <c r="B62" s="48" t="s">
        <v>162</v>
      </c>
      <c r="C62" s="25" t="s">
        <v>275</v>
      </c>
      <c r="D62" s="25">
        <v>152.28</v>
      </c>
      <c r="E62" s="25">
        <v>6.13E-3</v>
      </c>
      <c r="F62" s="26">
        <f t="shared" si="4"/>
        <v>2.2125395254815849</v>
      </c>
      <c r="G62" s="26" t="s">
        <v>345</v>
      </c>
      <c r="H62" s="25">
        <v>3.8300000000000001E-2</v>
      </c>
      <c r="I62" s="25">
        <f t="shared" si="3"/>
        <v>3.83</v>
      </c>
      <c r="J62" s="27">
        <v>0</v>
      </c>
      <c r="K62" s="53"/>
      <c r="L62" s="27">
        <v>150.03</v>
      </c>
      <c r="M62" s="27">
        <v>154.53</v>
      </c>
      <c r="N62" s="25" t="s">
        <v>352</v>
      </c>
      <c r="O62" s="26">
        <v>-0.96</v>
      </c>
      <c r="P62" s="25">
        <v>44</v>
      </c>
      <c r="Q62" s="25" t="s">
        <v>350</v>
      </c>
      <c r="R62" s="25">
        <v>0</v>
      </c>
      <c r="S62" s="25">
        <v>148</v>
      </c>
    </row>
    <row r="63" spans="1:19" s="19" customFormat="1" x14ac:dyDescent="0.25">
      <c r="A63" s="25" t="s">
        <v>9</v>
      </c>
      <c r="B63" s="48" t="s">
        <v>51</v>
      </c>
      <c r="C63" s="25" t="s">
        <v>274</v>
      </c>
      <c r="D63" s="25">
        <v>91.82</v>
      </c>
      <c r="E63" s="25">
        <v>1.2800000000000001E-3</v>
      </c>
      <c r="F63" s="26">
        <f t="shared" si="4"/>
        <v>2.8927900303521317</v>
      </c>
      <c r="G63" s="26" t="s">
        <v>345</v>
      </c>
      <c r="H63" s="25">
        <v>5.3310000000000003E-2</v>
      </c>
      <c r="I63" s="25">
        <f t="shared" si="3"/>
        <v>5.3310000000000004</v>
      </c>
      <c r="J63" s="27">
        <v>3</v>
      </c>
      <c r="K63" s="51" t="s">
        <v>298</v>
      </c>
      <c r="L63" s="25">
        <v>89.57</v>
      </c>
      <c r="M63" s="25">
        <v>94.07</v>
      </c>
      <c r="N63" s="25" t="s">
        <v>350</v>
      </c>
      <c r="O63" s="26">
        <v>1.55</v>
      </c>
      <c r="P63" s="25">
        <v>164</v>
      </c>
      <c r="Q63" s="25" t="s">
        <v>351</v>
      </c>
      <c r="R63" s="25">
        <v>0</v>
      </c>
      <c r="S63" s="25">
        <v>28</v>
      </c>
    </row>
    <row r="64" spans="1:19" s="19" customFormat="1" x14ac:dyDescent="0.25">
      <c r="A64" s="25" t="s">
        <v>9</v>
      </c>
      <c r="B64" s="48" t="s">
        <v>35</v>
      </c>
      <c r="C64" s="25" t="s">
        <v>274</v>
      </c>
      <c r="D64" s="25">
        <v>94.72</v>
      </c>
      <c r="E64" s="29">
        <v>6.8397E-4</v>
      </c>
      <c r="F64" s="26">
        <f t="shared" si="4"/>
        <v>3.1649629467012077</v>
      </c>
      <c r="G64" s="26" t="s">
        <v>347</v>
      </c>
      <c r="H64" s="25">
        <v>5.944E-2</v>
      </c>
      <c r="I64" s="25">
        <f t="shared" si="3"/>
        <v>5.944</v>
      </c>
      <c r="J64" s="27">
        <v>0</v>
      </c>
      <c r="K64" s="51"/>
      <c r="L64" s="25">
        <v>92.47</v>
      </c>
      <c r="M64" s="25">
        <v>96.97</v>
      </c>
      <c r="N64" s="25" t="s">
        <v>353</v>
      </c>
      <c r="O64" s="26">
        <v>-1.43</v>
      </c>
      <c r="P64" s="25">
        <v>66</v>
      </c>
      <c r="Q64" s="25" t="s">
        <v>351</v>
      </c>
      <c r="R64" s="25">
        <v>0</v>
      </c>
      <c r="S64" s="25">
        <v>126</v>
      </c>
    </row>
    <row r="65" spans="1:19" s="19" customFormat="1" x14ac:dyDescent="0.25">
      <c r="A65" s="25" t="s">
        <v>9</v>
      </c>
      <c r="B65" s="48" t="s">
        <v>210</v>
      </c>
      <c r="C65" s="25" t="s">
        <v>274</v>
      </c>
      <c r="D65" s="25">
        <v>107.7</v>
      </c>
      <c r="E65" s="25">
        <v>7.5199999999999998E-3</v>
      </c>
      <c r="F65" s="26">
        <f t="shared" si="4"/>
        <v>2.1237821594083579</v>
      </c>
      <c r="G65" s="26" t="s">
        <v>345</v>
      </c>
      <c r="H65" s="25">
        <v>3.6389999999999999E-2</v>
      </c>
      <c r="I65" s="25">
        <f t="shared" si="3"/>
        <v>3.6389999999999998</v>
      </c>
      <c r="J65" s="27">
        <v>1</v>
      </c>
      <c r="K65" s="51" t="s">
        <v>211</v>
      </c>
      <c r="L65" s="25">
        <v>105.45</v>
      </c>
      <c r="M65" s="25">
        <v>109.95</v>
      </c>
      <c r="N65" s="25" t="s">
        <v>353</v>
      </c>
      <c r="O65" s="26">
        <v>4.21</v>
      </c>
      <c r="P65" s="25">
        <v>169</v>
      </c>
      <c r="Q65" s="25" t="s">
        <v>351</v>
      </c>
      <c r="R65" s="25">
        <v>0</v>
      </c>
      <c r="S65" s="25">
        <v>23</v>
      </c>
    </row>
    <row r="66" spans="1:19" s="19" customFormat="1" x14ac:dyDescent="0.25">
      <c r="A66" s="25" t="s">
        <v>9</v>
      </c>
      <c r="B66" s="48" t="s">
        <v>166</v>
      </c>
      <c r="C66" s="25" t="s">
        <v>274</v>
      </c>
      <c r="D66" s="25">
        <v>150.94</v>
      </c>
      <c r="E66" s="25">
        <v>6.3200000000000001E-3</v>
      </c>
      <c r="F66" s="26">
        <f t="shared" si="4"/>
        <v>2.1992829217176149</v>
      </c>
      <c r="G66" s="26" t="s">
        <v>345</v>
      </c>
      <c r="H66" s="25">
        <v>3.8010000000000002E-2</v>
      </c>
      <c r="I66" s="25">
        <f t="shared" ref="I66:I97" si="5">100*H66</f>
        <v>3.8010000000000002</v>
      </c>
      <c r="J66" s="31">
        <v>1</v>
      </c>
      <c r="K66" s="51" t="s">
        <v>167</v>
      </c>
      <c r="L66" s="25">
        <v>148.69</v>
      </c>
      <c r="M66" s="25">
        <v>153.19</v>
      </c>
      <c r="N66" s="25" t="s">
        <v>353</v>
      </c>
      <c r="O66" s="26">
        <v>-2.44</v>
      </c>
      <c r="P66" s="25">
        <v>18</v>
      </c>
      <c r="Q66" s="25" t="s">
        <v>351</v>
      </c>
      <c r="R66" s="25">
        <v>0</v>
      </c>
      <c r="S66" s="25">
        <v>174</v>
      </c>
    </row>
    <row r="67" spans="1:19" s="19" customFormat="1" x14ac:dyDescent="0.25">
      <c r="A67" s="25" t="s">
        <v>9</v>
      </c>
      <c r="B67" s="48" t="s">
        <v>126</v>
      </c>
      <c r="C67" s="25" t="s">
        <v>274</v>
      </c>
      <c r="D67" s="25">
        <v>204.2</v>
      </c>
      <c r="E67" s="25">
        <v>4.4600000000000004E-3</v>
      </c>
      <c r="F67" s="26">
        <f t="shared" si="4"/>
        <v>2.3506651412878581</v>
      </c>
      <c r="G67" s="26" t="s">
        <v>345</v>
      </c>
      <c r="H67" s="25">
        <v>4.129E-2</v>
      </c>
      <c r="I67" s="25">
        <f t="shared" si="5"/>
        <v>4.1290000000000004</v>
      </c>
      <c r="J67" s="27">
        <v>1</v>
      </c>
      <c r="K67" s="53" t="s">
        <v>240</v>
      </c>
      <c r="L67" s="27">
        <v>201.95</v>
      </c>
      <c r="M67" s="27">
        <v>206.45</v>
      </c>
      <c r="N67" s="25" t="s">
        <v>353</v>
      </c>
      <c r="O67" s="30">
        <v>2.63</v>
      </c>
      <c r="P67" s="27">
        <v>13</v>
      </c>
      <c r="Q67" s="25" t="s">
        <v>351</v>
      </c>
      <c r="R67" s="25">
        <v>0</v>
      </c>
      <c r="S67" s="25">
        <v>179</v>
      </c>
    </row>
    <row r="68" spans="1:19" s="19" customFormat="1" x14ac:dyDescent="0.25">
      <c r="A68" s="25" t="s">
        <v>9</v>
      </c>
      <c r="B68" s="48" t="s">
        <v>70</v>
      </c>
      <c r="C68" s="25" t="s">
        <v>277</v>
      </c>
      <c r="D68" s="25">
        <v>58.34</v>
      </c>
      <c r="E68" s="25">
        <v>1.7899999999999999E-3</v>
      </c>
      <c r="F68" s="26">
        <f t="shared" si="4"/>
        <v>2.7471469690201067</v>
      </c>
      <c r="G68" s="26" t="s">
        <v>345</v>
      </c>
      <c r="H68" s="25">
        <v>5.0009999999999999E-2</v>
      </c>
      <c r="I68" s="25">
        <f t="shared" si="5"/>
        <v>5.0009999999999994</v>
      </c>
      <c r="J68" s="27">
        <v>0</v>
      </c>
      <c r="K68" s="51"/>
      <c r="L68" s="25">
        <v>56.09</v>
      </c>
      <c r="M68" s="25">
        <v>60.59</v>
      </c>
      <c r="N68" s="25" t="s">
        <v>352</v>
      </c>
      <c r="O68" s="26">
        <v>-1.58</v>
      </c>
      <c r="P68" s="27">
        <v>16</v>
      </c>
      <c r="Q68" s="25" t="s">
        <v>353</v>
      </c>
      <c r="R68" s="25">
        <v>0</v>
      </c>
      <c r="S68" s="25">
        <v>176</v>
      </c>
    </row>
    <row r="69" spans="1:19" s="19" customFormat="1" x14ac:dyDescent="0.25">
      <c r="A69" s="25" t="s">
        <v>9</v>
      </c>
      <c r="B69" s="48" t="s">
        <v>90</v>
      </c>
      <c r="C69" s="25" t="s">
        <v>277</v>
      </c>
      <c r="D69" s="25">
        <v>72.81</v>
      </c>
      <c r="E69" s="25">
        <v>7.1700000000000002E-3</v>
      </c>
      <c r="F69" s="26">
        <f t="shared" si="4"/>
        <v>2.1444808443321999</v>
      </c>
      <c r="G69" s="26" t="s">
        <v>345</v>
      </c>
      <c r="H69" s="25">
        <v>3.6830000000000002E-2</v>
      </c>
      <c r="I69" s="25">
        <f t="shared" si="5"/>
        <v>3.6830000000000003</v>
      </c>
      <c r="J69" s="27">
        <v>1</v>
      </c>
      <c r="K69" s="51" t="s">
        <v>91</v>
      </c>
      <c r="L69" s="25">
        <v>70.56</v>
      </c>
      <c r="M69" s="25">
        <v>75.06</v>
      </c>
      <c r="N69" s="25" t="s">
        <v>352</v>
      </c>
      <c r="O69" s="26">
        <v>-1.07</v>
      </c>
      <c r="P69" s="27">
        <v>125</v>
      </c>
      <c r="Q69" s="25" t="s">
        <v>350</v>
      </c>
      <c r="R69" s="25">
        <v>0</v>
      </c>
      <c r="S69" s="25">
        <v>67</v>
      </c>
    </row>
    <row r="70" spans="1:19" s="19" customFormat="1" x14ac:dyDescent="0.25">
      <c r="A70" s="25" t="s">
        <v>9</v>
      </c>
      <c r="B70" s="48" t="s">
        <v>49</v>
      </c>
      <c r="C70" s="25" t="s">
        <v>277</v>
      </c>
      <c r="D70" s="25">
        <v>112.52</v>
      </c>
      <c r="E70" s="25">
        <v>1.15E-3</v>
      </c>
      <c r="F70" s="26">
        <f t="shared" si="4"/>
        <v>2.9393021596463882</v>
      </c>
      <c r="G70" s="26" t="s">
        <v>345</v>
      </c>
      <c r="H70" s="25">
        <v>5.4350000000000002E-2</v>
      </c>
      <c r="I70" s="25">
        <f t="shared" si="5"/>
        <v>5.4350000000000005</v>
      </c>
      <c r="J70" s="27">
        <v>0</v>
      </c>
      <c r="K70" s="51"/>
      <c r="L70" s="25">
        <v>110.27</v>
      </c>
      <c r="M70" s="25">
        <v>114.77</v>
      </c>
      <c r="N70" s="25" t="s">
        <v>352</v>
      </c>
      <c r="O70" s="26">
        <v>-2.77</v>
      </c>
      <c r="P70" s="27">
        <v>169</v>
      </c>
      <c r="Q70" s="25" t="s">
        <v>350</v>
      </c>
      <c r="R70" s="25">
        <v>0</v>
      </c>
      <c r="S70" s="25">
        <v>23</v>
      </c>
    </row>
    <row r="71" spans="1:19" s="19" customFormat="1" x14ac:dyDescent="0.25">
      <c r="A71" s="25" t="s">
        <v>8</v>
      </c>
      <c r="B71" s="48" t="s">
        <v>187</v>
      </c>
      <c r="C71" s="25" t="s">
        <v>276</v>
      </c>
      <c r="D71" s="25">
        <v>94.71</v>
      </c>
      <c r="E71" s="25">
        <v>6.7600000000000004E-3</v>
      </c>
      <c r="F71" s="26">
        <f t="shared" si="4"/>
        <v>2.1700533040583641</v>
      </c>
      <c r="G71" s="26" t="s">
        <v>345</v>
      </c>
      <c r="H71" s="25">
        <v>3.9530000000000003E-2</v>
      </c>
      <c r="I71" s="25">
        <f t="shared" si="5"/>
        <v>3.9530000000000003</v>
      </c>
      <c r="J71" s="27">
        <v>1</v>
      </c>
      <c r="K71" s="51" t="s">
        <v>188</v>
      </c>
      <c r="L71" s="25">
        <v>92.46</v>
      </c>
      <c r="M71" s="25">
        <v>96.96</v>
      </c>
      <c r="N71" s="25" t="s">
        <v>352</v>
      </c>
      <c r="O71" s="26">
        <v>-2.75</v>
      </c>
      <c r="P71" s="27">
        <v>71</v>
      </c>
      <c r="Q71" s="25" t="s">
        <v>353</v>
      </c>
      <c r="R71" s="25">
        <v>0</v>
      </c>
      <c r="S71" s="25">
        <v>121</v>
      </c>
    </row>
    <row r="72" spans="1:19" s="19" customFormat="1" x14ac:dyDescent="0.25">
      <c r="A72" s="25" t="s">
        <v>8</v>
      </c>
      <c r="B72" s="48" t="s">
        <v>216</v>
      </c>
      <c r="C72" s="25" t="s">
        <v>272</v>
      </c>
      <c r="D72" s="25">
        <v>115.78</v>
      </c>
      <c r="E72" s="25">
        <v>7.8600000000000007E-3</v>
      </c>
      <c r="F72" s="26">
        <f t="shared" si="4"/>
        <v>2.1045774539605921</v>
      </c>
      <c r="G72" s="26" t="s">
        <v>345</v>
      </c>
      <c r="H72" s="25">
        <v>3.805E-2</v>
      </c>
      <c r="I72" s="25">
        <f t="shared" si="5"/>
        <v>3.8050000000000002</v>
      </c>
      <c r="J72" s="27">
        <v>0</v>
      </c>
      <c r="K72" s="51"/>
      <c r="L72" s="25">
        <v>113.53</v>
      </c>
      <c r="M72" s="25">
        <v>118.03</v>
      </c>
      <c r="N72" s="25" t="s">
        <v>353</v>
      </c>
      <c r="O72" s="26">
        <v>2.31</v>
      </c>
      <c r="P72" s="27">
        <v>145</v>
      </c>
      <c r="Q72" s="25" t="s">
        <v>351</v>
      </c>
      <c r="R72" s="25">
        <v>0</v>
      </c>
      <c r="S72" s="25">
        <v>47</v>
      </c>
    </row>
    <row r="73" spans="1:19" s="19" customFormat="1" x14ac:dyDescent="0.25">
      <c r="A73" s="25" t="s">
        <v>8</v>
      </c>
      <c r="B73" s="48" t="s">
        <v>130</v>
      </c>
      <c r="C73" s="25" t="s">
        <v>272</v>
      </c>
      <c r="D73" s="25">
        <v>136.61000000000001</v>
      </c>
      <c r="E73" s="25">
        <v>4.5700000000000003E-3</v>
      </c>
      <c r="F73" s="26">
        <f t="shared" si="4"/>
        <v>2.3400837999301496</v>
      </c>
      <c r="G73" s="26" t="s">
        <v>345</v>
      </c>
      <c r="H73" s="25">
        <v>4.342E-2</v>
      </c>
      <c r="I73" s="25">
        <f t="shared" si="5"/>
        <v>4.3419999999999996</v>
      </c>
      <c r="J73" s="27">
        <v>1</v>
      </c>
      <c r="K73" s="51" t="s">
        <v>299</v>
      </c>
      <c r="L73" s="25">
        <v>134.36000000000001</v>
      </c>
      <c r="M73" s="25">
        <v>138.86000000000001</v>
      </c>
      <c r="N73" s="25" t="s">
        <v>353</v>
      </c>
      <c r="O73" s="26">
        <v>2.97</v>
      </c>
      <c r="P73" s="27">
        <v>66</v>
      </c>
      <c r="Q73" s="25" t="s">
        <v>351</v>
      </c>
      <c r="R73" s="25">
        <v>0</v>
      </c>
      <c r="S73" s="25">
        <v>126</v>
      </c>
    </row>
    <row r="74" spans="1:19" s="19" customFormat="1" x14ac:dyDescent="0.25">
      <c r="A74" s="25" t="s">
        <v>8</v>
      </c>
      <c r="B74" s="48" t="s">
        <v>221</v>
      </c>
      <c r="C74" s="25" t="s">
        <v>273</v>
      </c>
      <c r="D74" s="25">
        <v>24.62</v>
      </c>
      <c r="E74" s="25">
        <v>8.0599999999999995E-3</v>
      </c>
      <c r="F74" s="26">
        <f t="shared" si="4"/>
        <v>2.0936649581949092</v>
      </c>
      <c r="G74" s="26" t="s">
        <v>345</v>
      </c>
      <c r="H74" s="25">
        <v>3.7789999999999997E-2</v>
      </c>
      <c r="I74" s="25">
        <f t="shared" si="5"/>
        <v>3.7789999999999999</v>
      </c>
      <c r="J74" s="27">
        <v>0</v>
      </c>
      <c r="K74" s="51"/>
      <c r="L74" s="25">
        <v>22.37</v>
      </c>
      <c r="M74" s="25">
        <v>26.87</v>
      </c>
      <c r="N74" s="25" t="s">
        <v>352</v>
      </c>
      <c r="O74" s="26">
        <v>-4.88</v>
      </c>
      <c r="P74" s="27">
        <v>144</v>
      </c>
      <c r="Q74" s="25" t="s">
        <v>350</v>
      </c>
      <c r="R74" s="25">
        <v>0</v>
      </c>
      <c r="S74" s="25">
        <v>48</v>
      </c>
    </row>
    <row r="75" spans="1:19" s="19" customFormat="1" x14ac:dyDescent="0.25">
      <c r="A75" s="25" t="s">
        <v>8</v>
      </c>
      <c r="B75" s="48" t="s">
        <v>201</v>
      </c>
      <c r="C75" s="25" t="s">
        <v>279</v>
      </c>
      <c r="D75" s="25">
        <v>5.33</v>
      </c>
      <c r="E75" s="25">
        <v>7.1500000000000001E-3</v>
      </c>
      <c r="F75" s="26">
        <f t="shared" si="4"/>
        <v>2.1456939581989194</v>
      </c>
      <c r="G75" s="26" t="s">
        <v>345</v>
      </c>
      <c r="H75" s="25">
        <v>3.8969999999999998E-2</v>
      </c>
      <c r="I75" s="25">
        <f t="shared" si="5"/>
        <v>3.8969999999999998</v>
      </c>
      <c r="J75" s="27">
        <v>0</v>
      </c>
      <c r="K75" s="51"/>
      <c r="L75" s="25">
        <v>3.08</v>
      </c>
      <c r="M75" s="25">
        <v>7.58</v>
      </c>
      <c r="N75" s="25" t="s">
        <v>352</v>
      </c>
      <c r="O75" s="26">
        <v>-5.68</v>
      </c>
      <c r="P75" s="27">
        <v>177</v>
      </c>
      <c r="Q75" s="25" t="s">
        <v>353</v>
      </c>
      <c r="R75" s="25">
        <v>0</v>
      </c>
      <c r="S75" s="25">
        <v>15</v>
      </c>
    </row>
    <row r="76" spans="1:19" s="19" customFormat="1" x14ac:dyDescent="0.25">
      <c r="A76" s="25" t="s">
        <v>8</v>
      </c>
      <c r="B76" s="48" t="s">
        <v>245</v>
      </c>
      <c r="C76" s="25" t="s">
        <v>279</v>
      </c>
      <c r="D76" s="25">
        <v>119.56</v>
      </c>
      <c r="E76" s="25">
        <v>8.94E-3</v>
      </c>
      <c r="F76" s="26">
        <f t="shared" si="4"/>
        <v>2.0486624812040821</v>
      </c>
      <c r="G76" s="26" t="s">
        <v>345</v>
      </c>
      <c r="H76" s="25">
        <v>3.678E-2</v>
      </c>
      <c r="I76" s="25">
        <f t="shared" si="5"/>
        <v>3.6779999999999999</v>
      </c>
      <c r="J76" s="27">
        <v>0</v>
      </c>
      <c r="K76" s="51"/>
      <c r="L76" s="25">
        <v>117.31</v>
      </c>
      <c r="M76" s="25">
        <v>121.81</v>
      </c>
      <c r="N76" s="25" t="s">
        <v>353</v>
      </c>
      <c r="O76" s="26">
        <v>5.87</v>
      </c>
      <c r="P76" s="27">
        <v>30</v>
      </c>
      <c r="Q76" s="25" t="s">
        <v>351</v>
      </c>
      <c r="R76" s="25">
        <v>0</v>
      </c>
      <c r="S76" s="25">
        <v>162</v>
      </c>
    </row>
    <row r="77" spans="1:19" s="19" customFormat="1" x14ac:dyDescent="0.25">
      <c r="A77" s="25" t="s">
        <v>8</v>
      </c>
      <c r="B77" s="48" t="s">
        <v>145</v>
      </c>
      <c r="C77" s="25" t="s">
        <v>279</v>
      </c>
      <c r="D77" s="25">
        <v>165.91</v>
      </c>
      <c r="E77" s="25">
        <v>5.2300000000000003E-3</v>
      </c>
      <c r="F77" s="26">
        <f t="shared" si="4"/>
        <v>2.2814983111327258</v>
      </c>
      <c r="G77" s="26" t="s">
        <v>345</v>
      </c>
      <c r="H77" s="25">
        <v>4.2079999999999999E-2</v>
      </c>
      <c r="I77" s="25">
        <f t="shared" si="5"/>
        <v>4.2080000000000002</v>
      </c>
      <c r="J77" s="27">
        <v>0</v>
      </c>
      <c r="K77" s="51"/>
      <c r="L77" s="25">
        <v>163.66</v>
      </c>
      <c r="M77" s="25">
        <v>168.16</v>
      </c>
      <c r="N77" s="25" t="s">
        <v>353</v>
      </c>
      <c r="O77" s="26">
        <v>3.83</v>
      </c>
      <c r="P77" s="27">
        <v>36</v>
      </c>
      <c r="Q77" s="25" t="s">
        <v>351</v>
      </c>
      <c r="R77" s="25">
        <v>0</v>
      </c>
      <c r="S77" s="25">
        <v>156</v>
      </c>
    </row>
    <row r="78" spans="1:19" s="19" customFormat="1" x14ac:dyDescent="0.25">
      <c r="A78" s="25" t="s">
        <v>8</v>
      </c>
      <c r="B78" s="48" t="s">
        <v>92</v>
      </c>
      <c r="C78" s="25" t="s">
        <v>268</v>
      </c>
      <c r="D78" s="25">
        <v>2.4500000000000002</v>
      </c>
      <c r="E78" s="25">
        <v>2.6900000000000001E-3</v>
      </c>
      <c r="F78" s="26">
        <f t="shared" si="4"/>
        <v>2.5702477199975919</v>
      </c>
      <c r="G78" s="26" t="s">
        <v>345</v>
      </c>
      <c r="H78" s="25">
        <v>4.8739999999999999E-2</v>
      </c>
      <c r="I78" s="25">
        <f t="shared" si="5"/>
        <v>4.8739999999999997</v>
      </c>
      <c r="J78" s="27">
        <v>0</v>
      </c>
      <c r="K78" s="51"/>
      <c r="L78" s="25">
        <v>0.20000000000000018</v>
      </c>
      <c r="M78" s="25">
        <v>4.7</v>
      </c>
      <c r="N78" s="25" t="s">
        <v>352</v>
      </c>
      <c r="O78" s="26">
        <v>2.65</v>
      </c>
      <c r="P78" s="27">
        <v>100</v>
      </c>
      <c r="Q78" s="25" t="s">
        <v>350</v>
      </c>
      <c r="R78" s="25">
        <v>0</v>
      </c>
      <c r="S78" s="25">
        <v>92</v>
      </c>
    </row>
    <row r="79" spans="1:19" s="19" customFormat="1" x14ac:dyDescent="0.25">
      <c r="A79" s="25" t="s">
        <v>8</v>
      </c>
      <c r="B79" s="48" t="s">
        <v>111</v>
      </c>
      <c r="C79" s="25" t="s">
        <v>268</v>
      </c>
      <c r="D79" s="25">
        <v>123</v>
      </c>
      <c r="E79" s="25">
        <v>3.5500000000000002E-3</v>
      </c>
      <c r="F79" s="26">
        <f t="shared" si="4"/>
        <v>2.4497716469449058</v>
      </c>
      <c r="G79" s="26" t="s">
        <v>345</v>
      </c>
      <c r="H79" s="25">
        <v>4.5940000000000002E-2</v>
      </c>
      <c r="I79" s="25">
        <f t="shared" si="5"/>
        <v>4.5940000000000003</v>
      </c>
      <c r="J79" s="27">
        <v>0</v>
      </c>
      <c r="K79" s="51"/>
      <c r="L79" s="25">
        <v>120.75</v>
      </c>
      <c r="M79" s="25">
        <v>125.25</v>
      </c>
      <c r="N79" s="25" t="s">
        <v>352</v>
      </c>
      <c r="O79" s="26">
        <v>-5.19</v>
      </c>
      <c r="P79" s="27">
        <v>178</v>
      </c>
      <c r="Q79" s="25" t="s">
        <v>350</v>
      </c>
      <c r="R79" s="25">
        <v>0</v>
      </c>
      <c r="S79" s="25">
        <v>14</v>
      </c>
    </row>
    <row r="80" spans="1:19" s="19" customFormat="1" x14ac:dyDescent="0.25">
      <c r="A80" s="25" t="s">
        <v>8</v>
      </c>
      <c r="B80" s="48" t="s">
        <v>18</v>
      </c>
      <c r="C80" s="25" t="s">
        <v>268</v>
      </c>
      <c r="D80" s="25">
        <v>126.23</v>
      </c>
      <c r="E80" s="29">
        <v>7.0850000000000001E-5</v>
      </c>
      <c r="F80" s="26">
        <f t="shared" si="4"/>
        <v>4.1496601454165205</v>
      </c>
      <c r="G80" s="42" t="s">
        <v>346</v>
      </c>
      <c r="H80" s="25">
        <v>8.7059999999999998E-2</v>
      </c>
      <c r="I80" s="25">
        <f t="shared" si="5"/>
        <v>8.7059999999999995</v>
      </c>
      <c r="J80" s="27">
        <v>2</v>
      </c>
      <c r="K80" s="51" t="s">
        <v>300</v>
      </c>
      <c r="L80" s="25">
        <v>123.98</v>
      </c>
      <c r="M80" s="25">
        <v>128.48000000000002</v>
      </c>
      <c r="N80" s="25" t="s">
        <v>352</v>
      </c>
      <c r="O80" s="26">
        <v>-9.84</v>
      </c>
      <c r="P80" s="27">
        <v>160</v>
      </c>
      <c r="Q80" s="25" t="s">
        <v>350</v>
      </c>
      <c r="R80" s="25">
        <v>0</v>
      </c>
      <c r="S80" s="25">
        <v>32</v>
      </c>
    </row>
    <row r="81" spans="1:19" s="19" customFormat="1" ht="45" x14ac:dyDescent="0.25">
      <c r="A81" s="25" t="s">
        <v>8</v>
      </c>
      <c r="B81" s="48" t="s">
        <v>20</v>
      </c>
      <c r="C81" s="25" t="s">
        <v>268</v>
      </c>
      <c r="D81" s="25">
        <v>129.61000000000001</v>
      </c>
      <c r="E81" s="29">
        <v>1.3521E-4</v>
      </c>
      <c r="F81" s="26">
        <f t="shared" si="4"/>
        <v>3.8689911872093599</v>
      </c>
      <c r="G81" s="26" t="s">
        <v>347</v>
      </c>
      <c r="H81" s="25">
        <v>8.0070000000000002E-2</v>
      </c>
      <c r="I81" s="25">
        <f t="shared" si="5"/>
        <v>8.0069999999999997</v>
      </c>
      <c r="J81" s="25">
        <v>12</v>
      </c>
      <c r="K81" s="51" t="s">
        <v>362</v>
      </c>
      <c r="L81" s="25">
        <v>127.36000000000001</v>
      </c>
      <c r="M81" s="25">
        <v>131.86000000000001</v>
      </c>
      <c r="N81" s="25" t="s">
        <v>352</v>
      </c>
      <c r="O81" s="26">
        <v>10.94</v>
      </c>
      <c r="P81" s="27">
        <v>160</v>
      </c>
      <c r="Q81" s="25" t="s">
        <v>353</v>
      </c>
      <c r="R81" s="25">
        <v>0</v>
      </c>
      <c r="S81" s="25">
        <v>32</v>
      </c>
    </row>
    <row r="82" spans="1:19" s="19" customFormat="1" x14ac:dyDescent="0.25">
      <c r="A82" s="25" t="s">
        <v>8</v>
      </c>
      <c r="B82" s="48" t="s">
        <v>261</v>
      </c>
      <c r="C82" s="25" t="s">
        <v>268</v>
      </c>
      <c r="D82" s="25">
        <v>200.53</v>
      </c>
      <c r="E82" s="25">
        <v>9.5600000000000008E-3</v>
      </c>
      <c r="F82" s="26">
        <f t="shared" si="4"/>
        <v>2.0195421077239</v>
      </c>
      <c r="G82" s="26" t="s">
        <v>345</v>
      </c>
      <c r="H82" s="25">
        <v>3.6119999999999999E-2</v>
      </c>
      <c r="I82" s="25">
        <f t="shared" si="5"/>
        <v>3.6120000000000001</v>
      </c>
      <c r="J82" s="25">
        <v>1</v>
      </c>
      <c r="K82" s="51" t="s">
        <v>262</v>
      </c>
      <c r="L82" s="25">
        <v>198.28</v>
      </c>
      <c r="M82" s="25">
        <v>202.78</v>
      </c>
      <c r="N82" s="25" t="s">
        <v>353</v>
      </c>
      <c r="O82" s="26">
        <v>3.69</v>
      </c>
      <c r="P82" s="27">
        <v>179</v>
      </c>
      <c r="Q82" s="25" t="s">
        <v>351</v>
      </c>
      <c r="R82" s="25">
        <v>0</v>
      </c>
      <c r="S82" s="25">
        <v>13</v>
      </c>
    </row>
    <row r="83" spans="1:19" s="19" customFormat="1" x14ac:dyDescent="0.25">
      <c r="A83" s="25" t="s">
        <v>8</v>
      </c>
      <c r="B83" s="48" t="s">
        <v>194</v>
      </c>
      <c r="C83" s="25" t="s">
        <v>270</v>
      </c>
      <c r="D83" s="25">
        <v>140.69</v>
      </c>
      <c r="E83" s="25">
        <v>6.9699999999999996E-3</v>
      </c>
      <c r="F83" s="26">
        <f t="shared" si="4"/>
        <v>2.1567672219019904</v>
      </c>
      <c r="G83" s="26" t="s">
        <v>345</v>
      </c>
      <c r="H83" s="25">
        <v>3.9230000000000001E-2</v>
      </c>
      <c r="I83" s="25">
        <f t="shared" si="5"/>
        <v>3.923</v>
      </c>
      <c r="J83" s="25">
        <v>0</v>
      </c>
      <c r="K83" s="51"/>
      <c r="L83" s="25">
        <v>138.44</v>
      </c>
      <c r="M83" s="25">
        <v>142.94</v>
      </c>
      <c r="N83" s="25" t="s">
        <v>352</v>
      </c>
      <c r="O83" s="26">
        <v>-4.25</v>
      </c>
      <c r="P83" s="27">
        <v>37</v>
      </c>
      <c r="Q83" s="25" t="s">
        <v>350</v>
      </c>
      <c r="R83" s="25">
        <v>0</v>
      </c>
      <c r="S83" s="25">
        <v>155</v>
      </c>
    </row>
    <row r="84" spans="1:19" s="19" customFormat="1" ht="30" x14ac:dyDescent="0.25">
      <c r="A84" s="25" t="s">
        <v>8</v>
      </c>
      <c r="B84" s="48" t="s">
        <v>94</v>
      </c>
      <c r="C84" s="25" t="s">
        <v>278</v>
      </c>
      <c r="D84" s="25">
        <v>12.43</v>
      </c>
      <c r="E84" s="25">
        <v>2.7599999999999999E-3</v>
      </c>
      <c r="F84" s="26">
        <f t="shared" si="4"/>
        <v>2.5590909179347823</v>
      </c>
      <c r="G84" s="26" t="s">
        <v>345</v>
      </c>
      <c r="H84" s="25">
        <v>4.8509999999999998E-2</v>
      </c>
      <c r="I84" s="25">
        <f t="shared" si="5"/>
        <v>4.851</v>
      </c>
      <c r="J84" s="25">
        <v>8</v>
      </c>
      <c r="K84" s="51" t="s">
        <v>363</v>
      </c>
      <c r="L84" s="25">
        <v>10.18</v>
      </c>
      <c r="M84" s="25">
        <v>14.68</v>
      </c>
      <c r="N84" s="25" t="s">
        <v>353</v>
      </c>
      <c r="O84" s="26">
        <v>-4.4800000000000004</v>
      </c>
      <c r="P84" s="27">
        <v>148</v>
      </c>
      <c r="Q84" s="25" t="s">
        <v>351</v>
      </c>
      <c r="R84" s="25">
        <v>0</v>
      </c>
      <c r="S84" s="25">
        <v>44</v>
      </c>
    </row>
    <row r="85" spans="1:19" s="19" customFormat="1" x14ac:dyDescent="0.25">
      <c r="A85" s="25" t="s">
        <v>8</v>
      </c>
      <c r="B85" s="48" t="s">
        <v>250</v>
      </c>
      <c r="C85" s="25" t="s">
        <v>278</v>
      </c>
      <c r="D85" s="25">
        <v>15.89</v>
      </c>
      <c r="E85" s="25">
        <v>9.1599999999999997E-3</v>
      </c>
      <c r="F85" s="26">
        <f t="shared" si="4"/>
        <v>2.0381045263321496</v>
      </c>
      <c r="G85" s="26" t="s">
        <v>345</v>
      </c>
      <c r="H85" s="25">
        <v>3.6540000000000003E-2</v>
      </c>
      <c r="I85" s="25">
        <f t="shared" si="5"/>
        <v>3.6540000000000004</v>
      </c>
      <c r="J85" s="25">
        <v>0</v>
      </c>
      <c r="K85" s="51"/>
      <c r="L85" s="25">
        <v>13.64</v>
      </c>
      <c r="M85" s="25">
        <v>18.14</v>
      </c>
      <c r="N85" s="25" t="s">
        <v>352</v>
      </c>
      <c r="O85" s="26">
        <v>-4.46</v>
      </c>
      <c r="P85" s="27">
        <v>12</v>
      </c>
      <c r="Q85" s="25" t="s">
        <v>350</v>
      </c>
      <c r="R85" s="25">
        <v>0</v>
      </c>
      <c r="S85" s="25">
        <v>180</v>
      </c>
    </row>
    <row r="86" spans="1:19" s="19" customFormat="1" x14ac:dyDescent="0.25">
      <c r="A86" s="25" t="s">
        <v>8</v>
      </c>
      <c r="B86" s="48" t="s">
        <v>217</v>
      </c>
      <c r="C86" s="25" t="s">
        <v>278</v>
      </c>
      <c r="D86" s="25">
        <v>40.43</v>
      </c>
      <c r="E86" s="25">
        <v>7.9000000000000008E-3</v>
      </c>
      <c r="F86" s="26">
        <f t="shared" si="4"/>
        <v>2.1023729087095586</v>
      </c>
      <c r="G86" s="26" t="s">
        <v>345</v>
      </c>
      <c r="H86" s="25">
        <v>3.7999999999999999E-2</v>
      </c>
      <c r="I86" s="25">
        <f t="shared" si="5"/>
        <v>3.8</v>
      </c>
      <c r="J86" s="25">
        <v>2</v>
      </c>
      <c r="K86" s="51" t="s">
        <v>301</v>
      </c>
      <c r="L86" s="25">
        <v>38.18</v>
      </c>
      <c r="M86" s="25">
        <v>42.68</v>
      </c>
      <c r="N86" s="25" t="s">
        <v>353</v>
      </c>
      <c r="O86" s="26">
        <v>3.48</v>
      </c>
      <c r="P86" s="27">
        <v>131</v>
      </c>
      <c r="Q86" s="25" t="s">
        <v>351</v>
      </c>
      <c r="R86" s="25">
        <v>0</v>
      </c>
      <c r="S86" s="25">
        <v>61</v>
      </c>
    </row>
    <row r="87" spans="1:19" s="19" customFormat="1" ht="30" x14ac:dyDescent="0.25">
      <c r="A87" s="25" t="s">
        <v>8</v>
      </c>
      <c r="B87" s="48" t="s">
        <v>161</v>
      </c>
      <c r="C87" s="25" t="s">
        <v>278</v>
      </c>
      <c r="D87" s="25">
        <v>43.4</v>
      </c>
      <c r="E87" s="25">
        <v>6.0000000000000001E-3</v>
      </c>
      <c r="F87" s="26">
        <f t="shared" si="4"/>
        <v>2.2218487496163561</v>
      </c>
      <c r="G87" s="26" t="s">
        <v>345</v>
      </c>
      <c r="H87" s="25">
        <v>4.0710000000000003E-2</v>
      </c>
      <c r="I87" s="25">
        <f t="shared" si="5"/>
        <v>4.0710000000000006</v>
      </c>
      <c r="J87" s="25">
        <v>6</v>
      </c>
      <c r="K87" s="51" t="s">
        <v>302</v>
      </c>
      <c r="L87" s="25">
        <v>41.15</v>
      </c>
      <c r="M87" s="25">
        <v>45.65</v>
      </c>
      <c r="N87" s="25" t="s">
        <v>352</v>
      </c>
      <c r="O87" s="26">
        <v>5.03</v>
      </c>
      <c r="P87" s="27">
        <v>65</v>
      </c>
      <c r="Q87" s="25" t="s">
        <v>350</v>
      </c>
      <c r="R87" s="25">
        <v>0</v>
      </c>
      <c r="S87" s="25">
        <v>127</v>
      </c>
    </row>
    <row r="88" spans="1:19" s="19" customFormat="1" x14ac:dyDescent="0.25">
      <c r="A88" s="25" t="s">
        <v>8</v>
      </c>
      <c r="B88" s="48" t="s">
        <v>214</v>
      </c>
      <c r="C88" s="25" t="s">
        <v>278</v>
      </c>
      <c r="D88" s="25">
        <v>59.61</v>
      </c>
      <c r="E88" s="25">
        <v>7.6800000000000002E-3</v>
      </c>
      <c r="F88" s="26">
        <f t="shared" ref="F88:F112" si="6">-LOG10(E88)</f>
        <v>2.1146387799684878</v>
      </c>
      <c r="G88" s="26" t="s">
        <v>345</v>
      </c>
      <c r="H88" s="25">
        <v>3.8269999999999998E-2</v>
      </c>
      <c r="I88" s="25">
        <f t="shared" si="5"/>
        <v>3.827</v>
      </c>
      <c r="J88" s="25">
        <v>0</v>
      </c>
      <c r="K88" s="51"/>
      <c r="L88" s="25">
        <v>57.36</v>
      </c>
      <c r="M88" s="25">
        <v>61.86</v>
      </c>
      <c r="N88" s="25" t="s">
        <v>353</v>
      </c>
      <c r="O88" s="26">
        <v>-3.43</v>
      </c>
      <c r="P88" s="27">
        <v>88</v>
      </c>
      <c r="Q88" s="25" t="s">
        <v>351</v>
      </c>
      <c r="R88" s="25">
        <v>0</v>
      </c>
      <c r="S88" s="25">
        <v>104</v>
      </c>
    </row>
    <row r="89" spans="1:19" s="19" customFormat="1" x14ac:dyDescent="0.25">
      <c r="A89" s="25" t="s">
        <v>8</v>
      </c>
      <c r="B89" s="48" t="s">
        <v>170</v>
      </c>
      <c r="C89" s="25" t="s">
        <v>278</v>
      </c>
      <c r="D89" s="25">
        <v>140.55000000000001</v>
      </c>
      <c r="E89" s="25">
        <v>6.43E-3</v>
      </c>
      <c r="F89" s="26">
        <f t="shared" si="6"/>
        <v>2.1917890270757781</v>
      </c>
      <c r="G89" s="26" t="s">
        <v>345</v>
      </c>
      <c r="H89" s="25">
        <v>4.002E-2</v>
      </c>
      <c r="I89" s="25">
        <f t="shared" si="5"/>
        <v>4.0019999999999998</v>
      </c>
      <c r="J89" s="25">
        <v>1</v>
      </c>
      <c r="K89" s="51" t="s">
        <v>171</v>
      </c>
      <c r="L89" s="25">
        <v>138.30000000000001</v>
      </c>
      <c r="M89" s="25">
        <v>142.80000000000001</v>
      </c>
      <c r="N89" s="25" t="s">
        <v>352</v>
      </c>
      <c r="O89" s="26">
        <v>-3.19</v>
      </c>
      <c r="P89" s="27">
        <v>142</v>
      </c>
      <c r="Q89" s="25" t="s">
        <v>350</v>
      </c>
      <c r="R89" s="25">
        <v>0</v>
      </c>
      <c r="S89" s="25">
        <v>50</v>
      </c>
    </row>
    <row r="90" spans="1:19" s="19" customFormat="1" x14ac:dyDescent="0.25">
      <c r="A90" s="25" t="s">
        <v>8</v>
      </c>
      <c r="B90" s="48" t="s">
        <v>181</v>
      </c>
      <c r="C90" s="25" t="s">
        <v>267</v>
      </c>
      <c r="D90" s="25">
        <v>4.8099999999999996</v>
      </c>
      <c r="E90" s="25">
        <v>6.7000000000000002E-3</v>
      </c>
      <c r="F90" s="26">
        <f t="shared" si="6"/>
        <v>2.1739251972991736</v>
      </c>
      <c r="G90" s="26" t="s">
        <v>345</v>
      </c>
      <c r="H90" s="25">
        <v>3.9620000000000002E-2</v>
      </c>
      <c r="I90" s="25">
        <f t="shared" si="5"/>
        <v>3.9620000000000002</v>
      </c>
      <c r="J90" s="25">
        <v>1</v>
      </c>
      <c r="K90" s="51" t="s">
        <v>182</v>
      </c>
      <c r="L90" s="25">
        <v>2.5599999999999996</v>
      </c>
      <c r="M90" s="25">
        <v>7.06</v>
      </c>
      <c r="N90" s="25" t="s">
        <v>352</v>
      </c>
      <c r="O90" s="26">
        <v>-3.12</v>
      </c>
      <c r="P90" s="27">
        <v>79</v>
      </c>
      <c r="Q90" s="25" t="s">
        <v>350</v>
      </c>
      <c r="R90" s="25">
        <v>0</v>
      </c>
      <c r="S90" s="25">
        <v>113</v>
      </c>
    </row>
    <row r="91" spans="1:19" s="19" customFormat="1" x14ac:dyDescent="0.25">
      <c r="A91" s="25" t="s">
        <v>8</v>
      </c>
      <c r="B91" s="48" t="s">
        <v>127</v>
      </c>
      <c r="C91" s="25" t="s">
        <v>267</v>
      </c>
      <c r="D91" s="25">
        <v>126.51</v>
      </c>
      <c r="E91" s="25">
        <v>4.4799999999999996E-3</v>
      </c>
      <c r="F91" s="26">
        <f t="shared" si="6"/>
        <v>2.348721986001856</v>
      </c>
      <c r="G91" s="26" t="s">
        <v>345</v>
      </c>
      <c r="H91" s="25">
        <v>4.3619999999999999E-2</v>
      </c>
      <c r="I91" s="25">
        <f t="shared" si="5"/>
        <v>4.3620000000000001</v>
      </c>
      <c r="J91" s="25">
        <v>0</v>
      </c>
      <c r="K91" s="51"/>
      <c r="L91" s="25">
        <v>124.26</v>
      </c>
      <c r="M91" s="25">
        <v>128.76</v>
      </c>
      <c r="N91" s="25" t="s">
        <v>352</v>
      </c>
      <c r="O91" s="26">
        <v>-3.22</v>
      </c>
      <c r="P91" s="27">
        <v>66</v>
      </c>
      <c r="Q91" s="25" t="s">
        <v>350</v>
      </c>
      <c r="R91" s="25">
        <v>0</v>
      </c>
      <c r="S91" s="25">
        <v>126</v>
      </c>
    </row>
    <row r="92" spans="1:19" s="19" customFormat="1" x14ac:dyDescent="0.25">
      <c r="A92" s="25" t="s">
        <v>8</v>
      </c>
      <c r="B92" s="48" t="s">
        <v>81</v>
      </c>
      <c r="C92" s="25" t="s">
        <v>275</v>
      </c>
      <c r="D92" s="25">
        <v>85.4</v>
      </c>
      <c r="E92" s="25">
        <v>2.2100000000000002E-3</v>
      </c>
      <c r="F92" s="26">
        <f t="shared" si="6"/>
        <v>2.6556077263148894</v>
      </c>
      <c r="G92" s="26" t="s">
        <v>345</v>
      </c>
      <c r="H92" s="25">
        <v>5.0750000000000003E-2</v>
      </c>
      <c r="I92" s="25">
        <f t="shared" si="5"/>
        <v>5.0750000000000002</v>
      </c>
      <c r="J92" s="25">
        <v>1</v>
      </c>
      <c r="K92" s="51" t="s">
        <v>82</v>
      </c>
      <c r="L92" s="25">
        <v>83.15</v>
      </c>
      <c r="M92" s="25">
        <v>87.65</v>
      </c>
      <c r="N92" s="25" t="s">
        <v>352</v>
      </c>
      <c r="O92" s="26">
        <v>5.94</v>
      </c>
      <c r="P92" s="27">
        <v>182</v>
      </c>
      <c r="Q92" s="25" t="s">
        <v>350</v>
      </c>
      <c r="R92" s="25">
        <v>0</v>
      </c>
      <c r="S92" s="25">
        <v>10</v>
      </c>
    </row>
    <row r="93" spans="1:19" s="19" customFormat="1" x14ac:dyDescent="0.25">
      <c r="A93" s="25" t="s">
        <v>8</v>
      </c>
      <c r="B93" s="48" t="s">
        <v>207</v>
      </c>
      <c r="C93" s="25" t="s">
        <v>275</v>
      </c>
      <c r="D93" s="25">
        <v>105.51</v>
      </c>
      <c r="E93" s="25">
        <v>7.3800000000000003E-3</v>
      </c>
      <c r="F93" s="26">
        <f t="shared" si="6"/>
        <v>2.1319436381769585</v>
      </c>
      <c r="G93" s="26" t="s">
        <v>345</v>
      </c>
      <c r="H93" s="25">
        <v>3.866E-2</v>
      </c>
      <c r="I93" s="25">
        <f t="shared" si="5"/>
        <v>3.8660000000000001</v>
      </c>
      <c r="J93" s="25">
        <v>0</v>
      </c>
      <c r="K93" s="51"/>
      <c r="L93" s="25">
        <v>103.26</v>
      </c>
      <c r="M93" s="25">
        <v>107.76</v>
      </c>
      <c r="N93" s="25" t="s">
        <v>353</v>
      </c>
      <c r="O93" s="26">
        <v>3.6</v>
      </c>
      <c r="P93" s="27">
        <v>27</v>
      </c>
      <c r="Q93" s="25" t="s">
        <v>351</v>
      </c>
      <c r="R93" s="25">
        <v>0</v>
      </c>
      <c r="S93" s="25">
        <v>165</v>
      </c>
    </row>
    <row r="94" spans="1:19" s="19" customFormat="1" x14ac:dyDescent="0.25">
      <c r="A94" s="25" t="s">
        <v>8</v>
      </c>
      <c r="B94" s="48" t="s">
        <v>208</v>
      </c>
      <c r="C94" s="25" t="s">
        <v>275</v>
      </c>
      <c r="D94" s="25">
        <v>121.71</v>
      </c>
      <c r="E94" s="25">
        <v>7.3800000000000003E-3</v>
      </c>
      <c r="F94" s="26">
        <f t="shared" si="6"/>
        <v>2.1319436381769585</v>
      </c>
      <c r="G94" s="26" t="s">
        <v>345</v>
      </c>
      <c r="H94" s="25">
        <v>3.866E-2</v>
      </c>
      <c r="I94" s="25">
        <f t="shared" si="5"/>
        <v>3.8660000000000001</v>
      </c>
      <c r="J94" s="25">
        <v>0</v>
      </c>
      <c r="K94" s="51"/>
      <c r="L94" s="25">
        <v>119.46</v>
      </c>
      <c r="M94" s="25">
        <v>123.96</v>
      </c>
      <c r="N94" s="25" t="s">
        <v>353</v>
      </c>
      <c r="O94" s="26">
        <v>3.35</v>
      </c>
      <c r="P94" s="27">
        <v>27</v>
      </c>
      <c r="Q94" s="25" t="s">
        <v>351</v>
      </c>
      <c r="R94" s="25">
        <v>0</v>
      </c>
      <c r="S94" s="25">
        <v>165</v>
      </c>
    </row>
    <row r="95" spans="1:19" s="19" customFormat="1" ht="30" x14ac:dyDescent="0.25">
      <c r="A95" s="25" t="s">
        <v>8</v>
      </c>
      <c r="B95" s="48" t="s">
        <v>104</v>
      </c>
      <c r="C95" s="25" t="s">
        <v>274</v>
      </c>
      <c r="D95" s="25">
        <v>0.92</v>
      </c>
      <c r="E95" s="25">
        <v>3.4399999999999999E-3</v>
      </c>
      <c r="F95" s="26">
        <f t="shared" si="6"/>
        <v>2.46344155742847</v>
      </c>
      <c r="G95" s="26" t="s">
        <v>345</v>
      </c>
      <c r="H95" s="25">
        <v>4.6269999999999999E-2</v>
      </c>
      <c r="I95" s="25">
        <f t="shared" si="5"/>
        <v>4.6269999999999998</v>
      </c>
      <c r="J95" s="25">
        <v>5</v>
      </c>
      <c r="K95" s="51" t="s">
        <v>303</v>
      </c>
      <c r="L95" s="25">
        <v>0</v>
      </c>
      <c r="M95" s="25">
        <v>3.17</v>
      </c>
      <c r="N95" s="25" t="s">
        <v>353</v>
      </c>
      <c r="O95" s="26">
        <v>3.99</v>
      </c>
      <c r="P95" s="27">
        <v>42</v>
      </c>
      <c r="Q95" s="25" t="s">
        <v>351</v>
      </c>
      <c r="R95" s="25">
        <v>0</v>
      </c>
      <c r="S95" s="25">
        <v>150</v>
      </c>
    </row>
    <row r="96" spans="1:19" s="19" customFormat="1" x14ac:dyDescent="0.25">
      <c r="A96" s="25" t="s">
        <v>8</v>
      </c>
      <c r="B96" s="48" t="s">
        <v>54</v>
      </c>
      <c r="C96" s="25" t="s">
        <v>274</v>
      </c>
      <c r="D96" s="25">
        <v>49.8</v>
      </c>
      <c r="E96" s="25">
        <v>1.3600000000000001E-3</v>
      </c>
      <c r="F96" s="26">
        <f t="shared" si="6"/>
        <v>2.8664610916297826</v>
      </c>
      <c r="G96" s="26" t="s">
        <v>345</v>
      </c>
      <c r="H96" s="25">
        <v>5.5739999999999998E-2</v>
      </c>
      <c r="I96" s="25">
        <f t="shared" si="5"/>
        <v>5.5739999999999998</v>
      </c>
      <c r="J96" s="25">
        <v>0</v>
      </c>
      <c r="K96" s="51"/>
      <c r="L96" s="25">
        <v>47.55</v>
      </c>
      <c r="M96" s="25">
        <v>52.05</v>
      </c>
      <c r="N96" s="25" t="s">
        <v>353</v>
      </c>
      <c r="O96" s="26">
        <v>5.05</v>
      </c>
      <c r="P96" s="27">
        <v>38</v>
      </c>
      <c r="Q96" s="25" t="s">
        <v>351</v>
      </c>
      <c r="R96" s="25">
        <v>0</v>
      </c>
      <c r="S96" s="25">
        <v>154</v>
      </c>
    </row>
    <row r="97" spans="1:19" s="19" customFormat="1" x14ac:dyDescent="0.25">
      <c r="A97" s="25" t="s">
        <v>8</v>
      </c>
      <c r="B97" s="48" t="s">
        <v>125</v>
      </c>
      <c r="C97" s="25" t="s">
        <v>274</v>
      </c>
      <c r="D97" s="25">
        <v>53.11</v>
      </c>
      <c r="E97" s="25">
        <v>5.6899999999999997E-3</v>
      </c>
      <c r="F97" s="26">
        <f t="shared" si="6"/>
        <v>2.2448877336049287</v>
      </c>
      <c r="G97" s="26" t="s">
        <v>345</v>
      </c>
      <c r="H97" s="25">
        <v>4.1230000000000003E-2</v>
      </c>
      <c r="I97" s="25">
        <f t="shared" si="5"/>
        <v>4.1230000000000002</v>
      </c>
      <c r="J97" s="25">
        <v>1</v>
      </c>
      <c r="K97" s="51" t="s">
        <v>55</v>
      </c>
      <c r="L97" s="25">
        <v>50.86</v>
      </c>
      <c r="M97" s="25">
        <v>55.36</v>
      </c>
      <c r="N97" s="25" t="s">
        <v>352</v>
      </c>
      <c r="O97" s="26">
        <v>3.92</v>
      </c>
      <c r="P97" s="27">
        <v>42</v>
      </c>
      <c r="Q97" s="25" t="s">
        <v>353</v>
      </c>
      <c r="R97" s="25">
        <v>0</v>
      </c>
      <c r="S97" s="25">
        <v>150</v>
      </c>
    </row>
    <row r="98" spans="1:19" s="19" customFormat="1" x14ac:dyDescent="0.25">
      <c r="A98" s="25" t="s">
        <v>8</v>
      </c>
      <c r="B98" s="48" t="s">
        <v>30</v>
      </c>
      <c r="C98" s="25" t="s">
        <v>274</v>
      </c>
      <c r="D98" s="25">
        <v>98.3</v>
      </c>
      <c r="E98" s="29">
        <v>4.4798E-4</v>
      </c>
      <c r="F98" s="26">
        <f t="shared" si="6"/>
        <v>3.3487413745811536</v>
      </c>
      <c r="G98" s="26" t="s">
        <v>347</v>
      </c>
      <c r="H98" s="25">
        <v>6.7299999999999999E-2</v>
      </c>
      <c r="I98" s="25">
        <f t="shared" ref="I98:I112" si="7">100*H98</f>
        <v>6.7299999999999995</v>
      </c>
      <c r="J98" s="25">
        <v>1</v>
      </c>
      <c r="K98" s="51" t="s">
        <v>58</v>
      </c>
      <c r="L98" s="25">
        <v>96.05</v>
      </c>
      <c r="M98" s="25">
        <v>100.55</v>
      </c>
      <c r="N98" s="25" t="s">
        <v>352</v>
      </c>
      <c r="O98" s="26">
        <v>-7.27</v>
      </c>
      <c r="P98" s="27">
        <v>173</v>
      </c>
      <c r="Q98" s="25" t="s">
        <v>350</v>
      </c>
      <c r="R98" s="25">
        <v>0</v>
      </c>
      <c r="S98" s="25">
        <v>19</v>
      </c>
    </row>
    <row r="99" spans="1:19" s="19" customFormat="1" x14ac:dyDescent="0.25">
      <c r="A99" s="25" t="s">
        <v>8</v>
      </c>
      <c r="B99" s="48" t="s">
        <v>98</v>
      </c>
      <c r="C99" s="25" t="s">
        <v>274</v>
      </c>
      <c r="D99" s="25">
        <v>140.01</v>
      </c>
      <c r="E99" s="25">
        <v>2.99E-3</v>
      </c>
      <c r="F99" s="26">
        <f t="shared" si="6"/>
        <v>2.5243288116755704</v>
      </c>
      <c r="G99" s="26" t="s">
        <v>345</v>
      </c>
      <c r="H99" s="25">
        <v>4.7699999999999999E-2</v>
      </c>
      <c r="I99" s="25">
        <f t="shared" si="7"/>
        <v>4.7699999999999996</v>
      </c>
      <c r="J99" s="25">
        <v>0</v>
      </c>
      <c r="K99" s="51"/>
      <c r="L99" s="25">
        <v>137.76</v>
      </c>
      <c r="M99" s="25">
        <v>142.26</v>
      </c>
      <c r="N99" s="25" t="s">
        <v>353</v>
      </c>
      <c r="O99" s="26">
        <v>-3</v>
      </c>
      <c r="P99" s="27">
        <v>113</v>
      </c>
      <c r="Q99" s="25" t="s">
        <v>351</v>
      </c>
      <c r="R99" s="25">
        <v>0</v>
      </c>
      <c r="S99" s="25">
        <v>79</v>
      </c>
    </row>
    <row r="100" spans="1:19" s="19" customFormat="1" x14ac:dyDescent="0.25">
      <c r="A100" s="25" t="s">
        <v>8</v>
      </c>
      <c r="B100" s="48" t="s">
        <v>206</v>
      </c>
      <c r="C100" s="25" t="s">
        <v>274</v>
      </c>
      <c r="D100" s="25">
        <v>148.02000000000001</v>
      </c>
      <c r="E100" s="25">
        <v>7.3099999999999997E-3</v>
      </c>
      <c r="F100" s="26">
        <f t="shared" si="6"/>
        <v>2.1360826230421397</v>
      </c>
      <c r="G100" s="26" t="s">
        <v>345</v>
      </c>
      <c r="H100" s="25">
        <v>3.8760000000000003E-2</v>
      </c>
      <c r="I100" s="25">
        <f t="shared" si="7"/>
        <v>3.8760000000000003</v>
      </c>
      <c r="J100" s="25">
        <v>0</v>
      </c>
      <c r="K100" s="51"/>
      <c r="L100" s="25">
        <v>145.77000000000001</v>
      </c>
      <c r="M100" s="25">
        <v>150.27000000000001</v>
      </c>
      <c r="N100" s="25" t="s">
        <v>352</v>
      </c>
      <c r="O100" s="26">
        <v>-5.15</v>
      </c>
      <c r="P100" s="27">
        <v>182</v>
      </c>
      <c r="Q100" s="25" t="s">
        <v>353</v>
      </c>
      <c r="R100" s="25">
        <v>0</v>
      </c>
      <c r="S100" s="25">
        <v>10</v>
      </c>
    </row>
    <row r="101" spans="1:19" s="19" customFormat="1" x14ac:dyDescent="0.25">
      <c r="A101" s="25" t="s">
        <v>8</v>
      </c>
      <c r="B101" s="48" t="s">
        <v>33</v>
      </c>
      <c r="C101" s="25" t="s">
        <v>277</v>
      </c>
      <c r="D101" s="25">
        <v>33.71</v>
      </c>
      <c r="E101" s="29">
        <v>4.8616000000000002E-4</v>
      </c>
      <c r="F101" s="26">
        <f t="shared" si="6"/>
        <v>3.31322077666074</v>
      </c>
      <c r="G101" s="26" t="s">
        <v>347</v>
      </c>
      <c r="H101" s="25">
        <v>6.6439999999999999E-2</v>
      </c>
      <c r="I101" s="25">
        <f t="shared" si="7"/>
        <v>6.6440000000000001</v>
      </c>
      <c r="J101" s="25">
        <v>1</v>
      </c>
      <c r="K101" s="51" t="s">
        <v>34</v>
      </c>
      <c r="L101" s="25">
        <v>31.46</v>
      </c>
      <c r="M101" s="25">
        <v>35.96</v>
      </c>
      <c r="N101" s="25" t="s">
        <v>352</v>
      </c>
      <c r="O101" s="26">
        <v>3.83</v>
      </c>
      <c r="P101" s="27">
        <v>28</v>
      </c>
      <c r="Q101" s="25" t="s">
        <v>353</v>
      </c>
      <c r="R101" s="25">
        <v>0</v>
      </c>
      <c r="S101" s="25">
        <v>164</v>
      </c>
    </row>
    <row r="102" spans="1:19" s="19" customFormat="1" x14ac:dyDescent="0.25">
      <c r="A102" s="25" t="s">
        <v>8</v>
      </c>
      <c r="B102" s="48" t="s">
        <v>233</v>
      </c>
      <c r="C102" s="25" t="s">
        <v>277</v>
      </c>
      <c r="D102" s="25">
        <v>210.01</v>
      </c>
      <c r="E102" s="25">
        <v>8.5800000000000008E-3</v>
      </c>
      <c r="F102" s="26">
        <f t="shared" si="6"/>
        <v>2.0665127121512947</v>
      </c>
      <c r="G102" s="26" t="s">
        <v>345</v>
      </c>
      <c r="H102" s="25">
        <v>3.7179999999999998E-2</v>
      </c>
      <c r="I102" s="25">
        <f t="shared" si="7"/>
        <v>3.718</v>
      </c>
      <c r="J102" s="25">
        <v>1</v>
      </c>
      <c r="K102" s="51" t="s">
        <v>234</v>
      </c>
      <c r="L102" s="25">
        <v>207.76</v>
      </c>
      <c r="M102" s="25">
        <v>212.26</v>
      </c>
      <c r="N102" s="25" t="s">
        <v>353</v>
      </c>
      <c r="O102" s="26">
        <v>2.82</v>
      </c>
      <c r="P102" s="27">
        <v>150</v>
      </c>
      <c r="Q102" s="25" t="s">
        <v>351</v>
      </c>
      <c r="R102" s="25">
        <v>0</v>
      </c>
      <c r="S102" s="25">
        <v>42</v>
      </c>
    </row>
    <row r="103" spans="1:19" s="19" customFormat="1" x14ac:dyDescent="0.25">
      <c r="A103" s="25" t="s">
        <v>12</v>
      </c>
      <c r="B103" s="48" t="s">
        <v>101</v>
      </c>
      <c r="C103" s="25" t="s">
        <v>276</v>
      </c>
      <c r="D103" s="25">
        <v>106.2</v>
      </c>
      <c r="E103" s="25">
        <v>3.0200000000000001E-3</v>
      </c>
      <c r="F103" s="26">
        <f t="shared" si="6"/>
        <v>2.5199930570428495</v>
      </c>
      <c r="G103" s="26" t="s">
        <v>345</v>
      </c>
      <c r="H103" s="25">
        <v>4.4209999999999999E-2</v>
      </c>
      <c r="I103" s="25">
        <f t="shared" si="7"/>
        <v>4.4210000000000003</v>
      </c>
      <c r="J103" s="25">
        <v>0</v>
      </c>
      <c r="K103" s="51"/>
      <c r="L103" s="25">
        <v>103.95</v>
      </c>
      <c r="M103" s="25">
        <v>108.45</v>
      </c>
      <c r="N103" s="25" t="s">
        <v>353</v>
      </c>
      <c r="O103" s="26">
        <v>7.86</v>
      </c>
      <c r="P103" s="27">
        <v>87</v>
      </c>
      <c r="Q103" s="25" t="s">
        <v>351</v>
      </c>
      <c r="R103" s="25">
        <v>0</v>
      </c>
      <c r="S103" s="25">
        <v>105</v>
      </c>
    </row>
    <row r="104" spans="1:19" s="19" customFormat="1" x14ac:dyDescent="0.25">
      <c r="A104" s="25" t="s">
        <v>12</v>
      </c>
      <c r="B104" s="48" t="s">
        <v>40</v>
      </c>
      <c r="C104" s="25" t="s">
        <v>276</v>
      </c>
      <c r="D104" s="25">
        <v>123.21</v>
      </c>
      <c r="E104" s="25">
        <v>5.5500000000000002E-3</v>
      </c>
      <c r="F104" s="26">
        <f t="shared" si="6"/>
        <v>2.2557070168773237</v>
      </c>
      <c r="G104" s="26" t="s">
        <v>345</v>
      </c>
      <c r="H104" s="25">
        <v>3.8550000000000001E-2</v>
      </c>
      <c r="I104" s="25">
        <f t="shared" si="7"/>
        <v>3.855</v>
      </c>
      <c r="J104" s="25">
        <v>2</v>
      </c>
      <c r="K104" s="51" t="s">
        <v>304</v>
      </c>
      <c r="L104" s="25">
        <v>120.96</v>
      </c>
      <c r="M104" s="25">
        <v>125.46</v>
      </c>
      <c r="N104" s="25" t="s">
        <v>353</v>
      </c>
      <c r="O104" s="26">
        <v>-6.29</v>
      </c>
      <c r="P104" s="27">
        <v>138</v>
      </c>
      <c r="Q104" s="25" t="s">
        <v>351</v>
      </c>
      <c r="R104" s="25">
        <v>0</v>
      </c>
      <c r="S104" s="25">
        <v>54</v>
      </c>
    </row>
    <row r="105" spans="1:19" s="19" customFormat="1" x14ac:dyDescent="0.25">
      <c r="A105" s="25" t="s">
        <v>12</v>
      </c>
      <c r="B105" s="48" t="s">
        <v>184</v>
      </c>
      <c r="C105" s="25" t="s">
        <v>276</v>
      </c>
      <c r="D105" s="25">
        <v>139.9</v>
      </c>
      <c r="E105" s="25">
        <v>9.0500000000000008E-3</v>
      </c>
      <c r="F105" s="26">
        <f t="shared" si="6"/>
        <v>2.0433514207947967</v>
      </c>
      <c r="G105" s="26" t="s">
        <v>345</v>
      </c>
      <c r="H105" s="25">
        <v>3.406E-2</v>
      </c>
      <c r="I105" s="25">
        <f t="shared" si="7"/>
        <v>3.4060000000000001</v>
      </c>
      <c r="J105" s="25">
        <v>0</v>
      </c>
      <c r="K105" s="51"/>
      <c r="L105" s="25">
        <v>137.65</v>
      </c>
      <c r="M105" s="25">
        <v>142.15</v>
      </c>
      <c r="N105" s="25" t="s">
        <v>350</v>
      </c>
      <c r="O105" s="26">
        <v>13.17</v>
      </c>
      <c r="P105" s="27">
        <v>18</v>
      </c>
      <c r="Q105" s="25" t="s">
        <v>351</v>
      </c>
      <c r="R105" s="25">
        <v>0</v>
      </c>
      <c r="S105" s="25">
        <v>174</v>
      </c>
    </row>
    <row r="106" spans="1:19" s="19" customFormat="1" x14ac:dyDescent="0.25">
      <c r="A106" s="25" t="s">
        <v>12</v>
      </c>
      <c r="B106" s="48" t="s">
        <v>25</v>
      </c>
      <c r="C106" s="25" t="s">
        <v>272</v>
      </c>
      <c r="D106" s="25">
        <v>33.75</v>
      </c>
      <c r="E106" s="29">
        <v>2.7956999999999998E-4</v>
      </c>
      <c r="F106" s="26">
        <f t="shared" si="6"/>
        <v>3.55350943354681</v>
      </c>
      <c r="G106" s="26" t="s">
        <v>347</v>
      </c>
      <c r="H106" s="25">
        <v>6.7169999999999994E-2</v>
      </c>
      <c r="I106" s="25">
        <f t="shared" si="7"/>
        <v>6.7169999999999996</v>
      </c>
      <c r="J106" s="25">
        <v>3</v>
      </c>
      <c r="K106" s="51" t="s">
        <v>305</v>
      </c>
      <c r="L106" s="25">
        <v>31.5</v>
      </c>
      <c r="M106" s="25">
        <v>36</v>
      </c>
      <c r="N106" s="25" t="s">
        <v>352</v>
      </c>
      <c r="O106" s="26">
        <v>10.59</v>
      </c>
      <c r="P106" s="27">
        <v>41</v>
      </c>
      <c r="Q106" s="25" t="s">
        <v>350</v>
      </c>
      <c r="R106" s="25">
        <v>0</v>
      </c>
      <c r="S106" s="25">
        <v>151</v>
      </c>
    </row>
    <row r="107" spans="1:19" s="19" customFormat="1" ht="30" x14ac:dyDescent="0.25">
      <c r="A107" s="25" t="s">
        <v>12</v>
      </c>
      <c r="B107" s="48" t="s">
        <v>190</v>
      </c>
      <c r="C107" s="25" t="s">
        <v>272</v>
      </c>
      <c r="D107" s="25">
        <v>162.54</v>
      </c>
      <c r="E107" s="25">
        <v>8.0000000000000002E-3</v>
      </c>
      <c r="F107" s="26">
        <f t="shared" si="6"/>
        <v>2.0969100130080562</v>
      </c>
      <c r="G107" s="26" t="s">
        <v>345</v>
      </c>
      <c r="H107" s="25">
        <v>3.5189999999999999E-2</v>
      </c>
      <c r="I107" s="25">
        <f t="shared" si="7"/>
        <v>3.5190000000000001</v>
      </c>
      <c r="J107" s="25">
        <v>5</v>
      </c>
      <c r="K107" s="51" t="s">
        <v>306</v>
      </c>
      <c r="L107" s="25">
        <v>160.29</v>
      </c>
      <c r="M107" s="25">
        <v>164.79</v>
      </c>
      <c r="N107" s="25" t="s">
        <v>352</v>
      </c>
      <c r="O107" s="26">
        <v>-9.1</v>
      </c>
      <c r="P107" s="27">
        <v>36</v>
      </c>
      <c r="Q107" s="25" t="s">
        <v>350</v>
      </c>
      <c r="R107" s="25">
        <v>0</v>
      </c>
      <c r="S107" s="25">
        <v>156</v>
      </c>
    </row>
    <row r="108" spans="1:19" s="19" customFormat="1" x14ac:dyDescent="0.25">
      <c r="A108" s="25" t="s">
        <v>12</v>
      </c>
      <c r="B108" s="48" t="s">
        <v>45</v>
      </c>
      <c r="C108" s="25" t="s">
        <v>280</v>
      </c>
      <c r="D108" s="25">
        <v>35.630000000000003</v>
      </c>
      <c r="E108" s="25">
        <v>4.1799999999999997E-3</v>
      </c>
      <c r="F108" s="26">
        <f t="shared" si="6"/>
        <v>2.378823718224965</v>
      </c>
      <c r="G108" s="26" t="s">
        <v>345</v>
      </c>
      <c r="H108" s="25">
        <v>4.1180000000000001E-2</v>
      </c>
      <c r="I108" s="25">
        <f t="shared" si="7"/>
        <v>4.1180000000000003</v>
      </c>
      <c r="J108" s="25">
        <v>3</v>
      </c>
      <c r="K108" s="51" t="s">
        <v>282</v>
      </c>
      <c r="L108" s="25">
        <v>33.380000000000003</v>
      </c>
      <c r="M108" s="25">
        <v>37.880000000000003</v>
      </c>
      <c r="N108" s="25" t="s">
        <v>352</v>
      </c>
      <c r="O108" s="26">
        <v>15.61</v>
      </c>
      <c r="P108" s="27">
        <v>159</v>
      </c>
      <c r="Q108" s="25" t="s">
        <v>350</v>
      </c>
      <c r="R108" s="25">
        <v>0</v>
      </c>
      <c r="S108" s="25">
        <v>33</v>
      </c>
    </row>
    <row r="109" spans="1:19" s="19" customFormat="1" x14ac:dyDescent="0.25">
      <c r="A109" s="25" t="s">
        <v>12</v>
      </c>
      <c r="B109" s="48" t="s">
        <v>97</v>
      </c>
      <c r="C109" s="25" t="s">
        <v>280</v>
      </c>
      <c r="D109" s="25">
        <v>156.31</v>
      </c>
      <c r="E109" s="25">
        <v>7.7400000000000004E-3</v>
      </c>
      <c r="F109" s="26">
        <f t="shared" si="6"/>
        <v>2.1112590393171073</v>
      </c>
      <c r="G109" s="26" t="s">
        <v>345</v>
      </c>
      <c r="H109" s="25">
        <v>3.5490000000000001E-2</v>
      </c>
      <c r="I109" s="25">
        <f t="shared" si="7"/>
        <v>3.5489999999999999</v>
      </c>
      <c r="J109" s="25">
        <v>0</v>
      </c>
      <c r="K109" s="51"/>
      <c r="L109" s="25">
        <v>154.06</v>
      </c>
      <c r="M109" s="25">
        <v>158.56</v>
      </c>
      <c r="N109" s="25" t="s">
        <v>350</v>
      </c>
      <c r="O109" s="26">
        <v>18.64</v>
      </c>
      <c r="P109" s="27">
        <v>19</v>
      </c>
      <c r="Q109" s="25" t="s">
        <v>351</v>
      </c>
      <c r="R109" s="25">
        <v>0</v>
      </c>
      <c r="S109" s="25">
        <v>173</v>
      </c>
    </row>
    <row r="110" spans="1:19" s="19" customFormat="1" x14ac:dyDescent="0.25">
      <c r="A110" s="25" t="s">
        <v>12</v>
      </c>
      <c r="B110" s="48" t="s">
        <v>66</v>
      </c>
      <c r="C110" s="25" t="s">
        <v>273</v>
      </c>
      <c r="D110" s="25">
        <v>140.41999999999999</v>
      </c>
      <c r="E110" s="25">
        <v>1.6800000000000001E-3</v>
      </c>
      <c r="F110" s="26">
        <f t="shared" si="6"/>
        <v>2.7746907182741372</v>
      </c>
      <c r="G110" s="26" t="s">
        <v>345</v>
      </c>
      <c r="H110" s="25">
        <v>4.9750000000000003E-2</v>
      </c>
      <c r="I110" s="25">
        <f t="shared" si="7"/>
        <v>4.9750000000000005</v>
      </c>
      <c r="J110" s="25">
        <v>1</v>
      </c>
      <c r="K110" s="51" t="s">
        <v>156</v>
      </c>
      <c r="L110" s="25">
        <v>138.16999999999999</v>
      </c>
      <c r="M110" s="25">
        <v>142.66999999999999</v>
      </c>
      <c r="N110" s="25" t="s">
        <v>352</v>
      </c>
      <c r="O110" s="26">
        <v>6.11</v>
      </c>
      <c r="P110" s="27">
        <v>105</v>
      </c>
      <c r="Q110" s="25" t="s">
        <v>350</v>
      </c>
      <c r="R110" s="25">
        <v>0</v>
      </c>
      <c r="S110" s="25">
        <v>87</v>
      </c>
    </row>
    <row r="111" spans="1:19" s="19" customFormat="1" x14ac:dyDescent="0.25">
      <c r="A111" s="25" t="s">
        <v>12</v>
      </c>
      <c r="B111" s="48" t="s">
        <v>67</v>
      </c>
      <c r="C111" s="25" t="s">
        <v>273</v>
      </c>
      <c r="D111" s="25">
        <v>174.3</v>
      </c>
      <c r="E111" s="25">
        <v>8.4200000000000004E-3</v>
      </c>
      <c r="F111" s="26">
        <f t="shared" si="6"/>
        <v>2.0746879085003505</v>
      </c>
      <c r="G111" s="26" t="s">
        <v>345</v>
      </c>
      <c r="H111" s="25">
        <v>3.4720000000000001E-2</v>
      </c>
      <c r="I111" s="25">
        <f t="shared" si="7"/>
        <v>3.472</v>
      </c>
      <c r="J111" s="25">
        <v>0</v>
      </c>
      <c r="K111" s="51"/>
      <c r="L111" s="25">
        <v>172.05</v>
      </c>
      <c r="M111" s="25">
        <v>176.55</v>
      </c>
      <c r="N111" s="25" t="s">
        <v>352</v>
      </c>
      <c r="O111" s="26">
        <v>-12.68</v>
      </c>
      <c r="P111" s="27">
        <v>34</v>
      </c>
      <c r="Q111" s="25" t="s">
        <v>350</v>
      </c>
      <c r="R111" s="25">
        <v>0</v>
      </c>
      <c r="S111" s="25">
        <v>158</v>
      </c>
    </row>
    <row r="112" spans="1:19" s="19" customFormat="1" x14ac:dyDescent="0.25">
      <c r="A112" s="25" t="s">
        <v>12</v>
      </c>
      <c r="B112" s="48" t="s">
        <v>198</v>
      </c>
      <c r="C112" s="25" t="s">
        <v>273</v>
      </c>
      <c r="D112" s="25">
        <v>182.72</v>
      </c>
      <c r="E112" s="25">
        <v>7.7200000000000003E-3</v>
      </c>
      <c r="F112" s="26">
        <f t="shared" si="6"/>
        <v>2.1123826996642636</v>
      </c>
      <c r="G112" s="26" t="s">
        <v>345</v>
      </c>
      <c r="H112" s="25">
        <v>3.551E-2</v>
      </c>
      <c r="I112" s="25">
        <f t="shared" si="7"/>
        <v>3.5510000000000002</v>
      </c>
      <c r="J112" s="25">
        <v>4</v>
      </c>
      <c r="K112" s="51" t="s">
        <v>307</v>
      </c>
      <c r="L112" s="25">
        <v>180.47</v>
      </c>
      <c r="M112" s="25">
        <v>184.97</v>
      </c>
      <c r="N112" s="25" t="s">
        <v>352</v>
      </c>
      <c r="O112" s="26">
        <v>-36.369999999999997</v>
      </c>
      <c r="P112" s="27">
        <v>166</v>
      </c>
      <c r="Q112" s="25" t="s">
        <v>350</v>
      </c>
      <c r="R112" s="25">
        <v>0</v>
      </c>
      <c r="S112" s="25">
        <v>26</v>
      </c>
    </row>
    <row r="113" spans="1:19" s="19" customFormat="1" ht="210" x14ac:dyDescent="0.25">
      <c r="A113" s="32" t="s">
        <v>12</v>
      </c>
      <c r="B113" s="49" t="s">
        <v>43</v>
      </c>
      <c r="C113" s="32" t="s">
        <v>279</v>
      </c>
      <c r="D113" s="32">
        <v>80.8</v>
      </c>
      <c r="E113" s="33">
        <v>6.8199999999999999E-4</v>
      </c>
      <c r="F113" s="4">
        <v>3.17</v>
      </c>
      <c r="G113" s="26" t="s">
        <v>347</v>
      </c>
      <c r="H113" s="32">
        <v>5.7610000000000001E-2</v>
      </c>
      <c r="I113" s="32">
        <v>5.7610000000000001</v>
      </c>
      <c r="J113" s="25">
        <v>54</v>
      </c>
      <c r="K113" s="51" t="s">
        <v>364</v>
      </c>
      <c r="L113" s="25">
        <v>78.55</v>
      </c>
      <c r="M113" s="25">
        <v>83.05</v>
      </c>
      <c r="N113" s="25" t="s">
        <v>352</v>
      </c>
      <c r="O113" s="26">
        <v>-14.1</v>
      </c>
      <c r="P113" s="27">
        <v>15</v>
      </c>
      <c r="Q113" s="25" t="s">
        <v>350</v>
      </c>
      <c r="R113" s="25">
        <v>0</v>
      </c>
      <c r="S113" s="25">
        <v>177</v>
      </c>
    </row>
    <row r="114" spans="1:19" s="19" customFormat="1" x14ac:dyDescent="0.25">
      <c r="A114" s="25" t="s">
        <v>12</v>
      </c>
      <c r="B114" s="48" t="s">
        <v>247</v>
      </c>
      <c r="C114" s="25" t="s">
        <v>279</v>
      </c>
      <c r="D114" s="25">
        <v>83.73</v>
      </c>
      <c r="E114" s="25">
        <v>9.0299999999999998E-3</v>
      </c>
      <c r="F114" s="26">
        <f>-LOG10(E114)</f>
        <v>2.0443122496864943</v>
      </c>
      <c r="G114" s="26" t="s">
        <v>345</v>
      </c>
      <c r="H114" s="25">
        <v>3.4090000000000002E-2</v>
      </c>
      <c r="I114" s="25">
        <f>100*H114</f>
        <v>3.4090000000000003</v>
      </c>
      <c r="J114" s="25">
        <v>4</v>
      </c>
      <c r="K114" s="51" t="s">
        <v>308</v>
      </c>
      <c r="L114" s="25">
        <v>81.48</v>
      </c>
      <c r="M114" s="25">
        <v>85.98</v>
      </c>
      <c r="N114" s="25" t="s">
        <v>353</v>
      </c>
      <c r="O114" s="26">
        <v>5.61</v>
      </c>
      <c r="P114" s="27">
        <v>59</v>
      </c>
      <c r="Q114" s="25" t="s">
        <v>351</v>
      </c>
      <c r="R114" s="25">
        <v>0</v>
      </c>
      <c r="S114" s="25">
        <v>133</v>
      </c>
    </row>
    <row r="115" spans="1:19" s="19" customFormat="1" x14ac:dyDescent="0.25">
      <c r="A115" s="25" t="s">
        <v>12</v>
      </c>
      <c r="B115" s="48" t="s">
        <v>39</v>
      </c>
      <c r="C115" s="25" t="s">
        <v>268</v>
      </c>
      <c r="D115" s="25">
        <v>41.34</v>
      </c>
      <c r="E115" s="25">
        <v>2.81E-3</v>
      </c>
      <c r="F115" s="26">
        <f>-LOG10(E115)</f>
        <v>2.5512936800949202</v>
      </c>
      <c r="G115" s="26" t="s">
        <v>345</v>
      </c>
      <c r="H115" s="25">
        <v>4.4889999999999999E-2</v>
      </c>
      <c r="I115" s="25">
        <f>100*H115</f>
        <v>4.4889999999999999</v>
      </c>
      <c r="J115" s="25">
        <v>2</v>
      </c>
      <c r="K115" s="51" t="s">
        <v>293</v>
      </c>
      <c r="L115" s="25">
        <v>39.090000000000003</v>
      </c>
      <c r="M115" s="25">
        <v>43.59</v>
      </c>
      <c r="N115" s="25" t="s">
        <v>353</v>
      </c>
      <c r="O115" s="26">
        <v>-13.65</v>
      </c>
      <c r="P115" s="27">
        <v>36</v>
      </c>
      <c r="Q115" s="25" t="s">
        <v>351</v>
      </c>
      <c r="R115" s="25">
        <v>0</v>
      </c>
      <c r="S115" s="25">
        <v>156</v>
      </c>
    </row>
    <row r="116" spans="1:19" s="19" customFormat="1" x14ac:dyDescent="0.25">
      <c r="A116" s="32" t="s">
        <v>12</v>
      </c>
      <c r="B116" s="49" t="s">
        <v>21</v>
      </c>
      <c r="C116" s="32" t="s">
        <v>270</v>
      </c>
      <c r="D116" s="32">
        <v>17.010000000000002</v>
      </c>
      <c r="E116" s="33">
        <v>4.5899999999999998E-5</v>
      </c>
      <c r="F116" s="4">
        <v>4.34</v>
      </c>
      <c r="G116" s="42" t="s">
        <v>346</v>
      </c>
      <c r="H116" s="32">
        <v>8.4089999999999998E-2</v>
      </c>
      <c r="I116" s="32">
        <v>8.4089999999999989</v>
      </c>
      <c r="J116" s="25">
        <v>3</v>
      </c>
      <c r="K116" s="51" t="s">
        <v>309</v>
      </c>
      <c r="L116" s="25">
        <v>14.760000000000002</v>
      </c>
      <c r="M116" s="25">
        <v>19.260000000000002</v>
      </c>
      <c r="N116" s="25" t="s">
        <v>353</v>
      </c>
      <c r="O116" s="26">
        <v>-9.18</v>
      </c>
      <c r="P116" s="27">
        <v>87</v>
      </c>
      <c r="Q116" s="25" t="s">
        <v>351</v>
      </c>
      <c r="R116" s="25">
        <v>0</v>
      </c>
      <c r="S116" s="25">
        <v>105</v>
      </c>
    </row>
    <row r="117" spans="1:19" s="19" customFormat="1" x14ac:dyDescent="0.25">
      <c r="A117" s="25" t="s">
        <v>12</v>
      </c>
      <c r="B117" s="48" t="s">
        <v>48</v>
      </c>
      <c r="C117" s="25" t="s">
        <v>270</v>
      </c>
      <c r="D117" s="25">
        <v>64.900000000000006</v>
      </c>
      <c r="E117" s="25">
        <v>5.7099999999999998E-3</v>
      </c>
      <c r="F117" s="26">
        <f t="shared" ref="F117:F148" si="8">-LOG10(E117)</f>
        <v>2.2433638917541519</v>
      </c>
      <c r="G117" s="26" t="s">
        <v>345</v>
      </c>
      <c r="H117" s="25">
        <v>3.8280000000000002E-2</v>
      </c>
      <c r="I117" s="25">
        <f t="shared" ref="I117:I148" si="9">100*H117</f>
        <v>3.8280000000000003</v>
      </c>
      <c r="J117" s="25">
        <v>0</v>
      </c>
      <c r="K117" s="51"/>
      <c r="L117" s="25">
        <v>62.650000000000006</v>
      </c>
      <c r="M117" s="25">
        <v>67.150000000000006</v>
      </c>
      <c r="N117" s="25" t="s">
        <v>352</v>
      </c>
      <c r="O117" s="26">
        <v>7.49</v>
      </c>
      <c r="P117" s="27">
        <v>106</v>
      </c>
      <c r="Q117" s="25" t="s">
        <v>350</v>
      </c>
      <c r="R117" s="25">
        <v>0</v>
      </c>
      <c r="S117" s="25">
        <v>86</v>
      </c>
    </row>
    <row r="118" spans="1:19" s="19" customFormat="1" x14ac:dyDescent="0.25">
      <c r="A118" s="25" t="s">
        <v>12</v>
      </c>
      <c r="B118" s="48" t="s">
        <v>24</v>
      </c>
      <c r="C118" s="25" t="s">
        <v>271</v>
      </c>
      <c r="D118" s="25">
        <v>80.400000000000006</v>
      </c>
      <c r="E118" s="25">
        <v>8.5000000000000006E-3</v>
      </c>
      <c r="F118" s="26">
        <f t="shared" si="8"/>
        <v>2.0705810742857071</v>
      </c>
      <c r="G118" s="26" t="s">
        <v>345</v>
      </c>
      <c r="H118" s="25">
        <v>3.4630000000000001E-2</v>
      </c>
      <c r="I118" s="25">
        <f t="shared" si="9"/>
        <v>3.4630000000000001</v>
      </c>
      <c r="J118" s="25">
        <v>0</v>
      </c>
      <c r="K118" s="51"/>
      <c r="L118" s="25">
        <v>78.150000000000006</v>
      </c>
      <c r="M118" s="25">
        <v>82.65</v>
      </c>
      <c r="N118" s="25" t="s">
        <v>353</v>
      </c>
      <c r="O118" s="26">
        <v>-7.43</v>
      </c>
      <c r="P118" s="27">
        <v>91</v>
      </c>
      <c r="Q118" s="25" t="s">
        <v>350</v>
      </c>
      <c r="R118" s="25">
        <v>0</v>
      </c>
      <c r="S118" s="25">
        <v>101</v>
      </c>
    </row>
    <row r="119" spans="1:19" s="19" customFormat="1" x14ac:dyDescent="0.25">
      <c r="A119" s="25" t="s">
        <v>12</v>
      </c>
      <c r="B119" s="48" t="s">
        <v>65</v>
      </c>
      <c r="C119" s="25" t="s">
        <v>271</v>
      </c>
      <c r="D119" s="25">
        <v>114.43</v>
      </c>
      <c r="E119" s="25">
        <v>6.5300000000000002E-3</v>
      </c>
      <c r="F119" s="26">
        <f t="shared" si="8"/>
        <v>2.1850868187249262</v>
      </c>
      <c r="G119" s="26" t="s">
        <v>345</v>
      </c>
      <c r="H119" s="25">
        <v>3.7039999999999997E-2</v>
      </c>
      <c r="I119" s="25">
        <f t="shared" si="9"/>
        <v>3.7039999999999997</v>
      </c>
      <c r="J119" s="25">
        <v>0</v>
      </c>
      <c r="K119" s="51"/>
      <c r="L119" s="25">
        <v>112.18</v>
      </c>
      <c r="M119" s="25">
        <v>116.68</v>
      </c>
      <c r="N119" s="25" t="s">
        <v>352</v>
      </c>
      <c r="O119" s="26">
        <v>14.19</v>
      </c>
      <c r="P119" s="27">
        <v>154</v>
      </c>
      <c r="Q119" s="25" t="s">
        <v>353</v>
      </c>
      <c r="R119" s="25">
        <v>0</v>
      </c>
      <c r="S119" s="25">
        <v>38</v>
      </c>
    </row>
    <row r="120" spans="1:19" s="19" customFormat="1" x14ac:dyDescent="0.25">
      <c r="A120" s="25" t="s">
        <v>12</v>
      </c>
      <c r="B120" s="48" t="s">
        <v>19</v>
      </c>
      <c r="C120" s="25" t="s">
        <v>269</v>
      </c>
      <c r="D120" s="25">
        <v>16.829999999999998</v>
      </c>
      <c r="E120" s="25">
        <v>8.8900000000000003E-3</v>
      </c>
      <c r="F120" s="26">
        <f t="shared" si="8"/>
        <v>2.0510982390297863</v>
      </c>
      <c r="G120" s="26" t="s">
        <v>345</v>
      </c>
      <c r="H120" s="25">
        <v>3.422E-2</v>
      </c>
      <c r="I120" s="25">
        <f t="shared" si="9"/>
        <v>3.4220000000000002</v>
      </c>
      <c r="J120" s="25">
        <v>0</v>
      </c>
      <c r="K120" s="51"/>
      <c r="L120" s="25">
        <v>14.579999999999998</v>
      </c>
      <c r="M120" s="25">
        <v>19.079999999999998</v>
      </c>
      <c r="N120" s="25" t="s">
        <v>353</v>
      </c>
      <c r="O120" s="26">
        <v>40.29</v>
      </c>
      <c r="P120" s="27">
        <v>26</v>
      </c>
      <c r="Q120" s="25" t="s">
        <v>351</v>
      </c>
      <c r="R120" s="25">
        <v>0</v>
      </c>
      <c r="S120" s="25">
        <v>166</v>
      </c>
    </row>
    <row r="121" spans="1:19" s="19" customFormat="1" x14ac:dyDescent="0.25">
      <c r="A121" s="25" t="s">
        <v>12</v>
      </c>
      <c r="B121" s="48" t="s">
        <v>138</v>
      </c>
      <c r="C121" s="25" t="s">
        <v>278</v>
      </c>
      <c r="D121" s="25">
        <v>179.43</v>
      </c>
      <c r="E121" s="25">
        <v>4.8700000000000002E-3</v>
      </c>
      <c r="F121" s="26">
        <f t="shared" si="8"/>
        <v>2.3124710387853655</v>
      </c>
      <c r="G121" s="26" t="s">
        <v>345</v>
      </c>
      <c r="H121" s="25">
        <v>3.9750000000000001E-2</v>
      </c>
      <c r="I121" s="25">
        <f t="shared" si="9"/>
        <v>3.9750000000000001</v>
      </c>
      <c r="J121" s="25">
        <v>4</v>
      </c>
      <c r="K121" s="51" t="s">
        <v>310</v>
      </c>
      <c r="L121" s="25">
        <v>177.18</v>
      </c>
      <c r="M121" s="25">
        <v>181.68</v>
      </c>
      <c r="N121" s="25" t="s">
        <v>353</v>
      </c>
      <c r="O121" s="26">
        <v>6.21</v>
      </c>
      <c r="P121" s="27">
        <v>128</v>
      </c>
      <c r="Q121" s="25" t="s">
        <v>351</v>
      </c>
      <c r="R121" s="25">
        <v>0</v>
      </c>
      <c r="S121" s="25">
        <v>64</v>
      </c>
    </row>
    <row r="122" spans="1:19" s="19" customFormat="1" x14ac:dyDescent="0.25">
      <c r="A122" s="25" t="s">
        <v>12</v>
      </c>
      <c r="B122" s="48" t="s">
        <v>62</v>
      </c>
      <c r="C122" s="25" t="s">
        <v>278</v>
      </c>
      <c r="D122" s="25">
        <v>181.92</v>
      </c>
      <c r="E122" s="25">
        <v>3.0500000000000002E-3</v>
      </c>
      <c r="F122" s="26">
        <f t="shared" si="8"/>
        <v>2.5157001606532141</v>
      </c>
      <c r="G122" s="26" t="s">
        <v>345</v>
      </c>
      <c r="H122" s="25">
        <v>4.4110000000000003E-2</v>
      </c>
      <c r="I122" s="25">
        <f t="shared" si="9"/>
        <v>4.4110000000000005</v>
      </c>
      <c r="J122" s="25">
        <v>0</v>
      </c>
      <c r="K122" s="51"/>
      <c r="L122" s="25">
        <v>179.67</v>
      </c>
      <c r="M122" s="25">
        <v>184.17</v>
      </c>
      <c r="N122" s="25" t="s">
        <v>352</v>
      </c>
      <c r="O122" s="26">
        <v>10.29</v>
      </c>
      <c r="P122" s="27">
        <v>178</v>
      </c>
      <c r="Q122" s="25" t="s">
        <v>350</v>
      </c>
      <c r="R122" s="25">
        <v>0</v>
      </c>
      <c r="S122" s="25">
        <v>14</v>
      </c>
    </row>
    <row r="123" spans="1:19" s="19" customFormat="1" x14ac:dyDescent="0.25">
      <c r="A123" s="25" t="s">
        <v>12</v>
      </c>
      <c r="B123" s="48" t="s">
        <v>257</v>
      </c>
      <c r="C123" s="25" t="s">
        <v>275</v>
      </c>
      <c r="D123" s="25">
        <v>43.2</v>
      </c>
      <c r="E123" s="25">
        <v>9.7800000000000005E-3</v>
      </c>
      <c r="F123" s="34">
        <f t="shared" si="8"/>
        <v>2.0096611452123985</v>
      </c>
      <c r="G123" s="26" t="s">
        <v>345</v>
      </c>
      <c r="H123" s="25">
        <v>3.3360000000000001E-2</v>
      </c>
      <c r="I123" s="25">
        <f t="shared" si="9"/>
        <v>3.3360000000000003</v>
      </c>
      <c r="J123" s="25">
        <v>0</v>
      </c>
      <c r="K123" s="51"/>
      <c r="L123" s="25">
        <v>40.950000000000003</v>
      </c>
      <c r="M123" s="25">
        <v>45.45</v>
      </c>
      <c r="N123" s="25" t="s">
        <v>352</v>
      </c>
      <c r="O123" s="26">
        <v>5.91</v>
      </c>
      <c r="P123" s="27">
        <v>33</v>
      </c>
      <c r="Q123" s="25" t="s">
        <v>350</v>
      </c>
      <c r="R123" s="25">
        <v>0</v>
      </c>
      <c r="S123" s="25">
        <v>159</v>
      </c>
    </row>
    <row r="124" spans="1:19" s="19" customFormat="1" x14ac:dyDescent="0.25">
      <c r="A124" s="25" t="s">
        <v>12</v>
      </c>
      <c r="B124" s="48" t="s">
        <v>86</v>
      </c>
      <c r="C124" s="25" t="s">
        <v>274</v>
      </c>
      <c r="D124" s="25">
        <v>87.71</v>
      </c>
      <c r="E124" s="25">
        <v>3.1700000000000001E-3</v>
      </c>
      <c r="F124" s="26">
        <f t="shared" si="8"/>
        <v>2.4989407377822483</v>
      </c>
      <c r="G124" s="26" t="s">
        <v>345</v>
      </c>
      <c r="H124" s="25">
        <v>4.3770000000000003E-2</v>
      </c>
      <c r="I124" s="25">
        <f t="shared" si="9"/>
        <v>4.3770000000000007</v>
      </c>
      <c r="J124" s="25">
        <v>0</v>
      </c>
      <c r="K124" s="51"/>
      <c r="L124" s="25">
        <v>85.46</v>
      </c>
      <c r="M124" s="25">
        <v>89.96</v>
      </c>
      <c r="N124" s="25" t="s">
        <v>352</v>
      </c>
      <c r="O124" s="26">
        <v>-7.74</v>
      </c>
      <c r="P124" s="27">
        <v>77</v>
      </c>
      <c r="Q124" s="25" t="s">
        <v>350</v>
      </c>
      <c r="R124" s="25">
        <v>0</v>
      </c>
      <c r="S124" s="25">
        <v>115</v>
      </c>
    </row>
    <row r="125" spans="1:19" s="19" customFormat="1" x14ac:dyDescent="0.25">
      <c r="A125" s="25" t="s">
        <v>12</v>
      </c>
      <c r="B125" s="48" t="s">
        <v>113</v>
      </c>
      <c r="C125" s="25" t="s">
        <v>274</v>
      </c>
      <c r="D125" s="25">
        <v>91.22</v>
      </c>
      <c r="E125" s="25">
        <v>9.8300000000000002E-3</v>
      </c>
      <c r="F125" s="34">
        <f t="shared" si="8"/>
        <v>2.0074464821678646</v>
      </c>
      <c r="G125" s="26" t="s">
        <v>345</v>
      </c>
      <c r="H125" s="25">
        <v>3.3320000000000002E-2</v>
      </c>
      <c r="I125" s="25">
        <f t="shared" si="9"/>
        <v>3.3320000000000003</v>
      </c>
      <c r="J125" s="25">
        <v>2</v>
      </c>
      <c r="K125" s="51" t="s">
        <v>287</v>
      </c>
      <c r="L125" s="25">
        <v>88.97</v>
      </c>
      <c r="M125" s="25">
        <v>93.47</v>
      </c>
      <c r="N125" s="25" t="s">
        <v>352</v>
      </c>
      <c r="O125" s="26">
        <v>6.55</v>
      </c>
      <c r="P125" s="27">
        <v>137</v>
      </c>
      <c r="Q125" s="25" t="s">
        <v>350</v>
      </c>
      <c r="R125" s="25">
        <v>0</v>
      </c>
      <c r="S125" s="25">
        <v>55</v>
      </c>
    </row>
    <row r="126" spans="1:19" s="19" customFormat="1" x14ac:dyDescent="0.25">
      <c r="A126" s="25" t="s">
        <v>12</v>
      </c>
      <c r="B126" s="48" t="s">
        <v>35</v>
      </c>
      <c r="C126" s="25" t="s">
        <v>274</v>
      </c>
      <c r="D126" s="25">
        <v>94.72</v>
      </c>
      <c r="E126" s="25">
        <v>4.0699999999999998E-3</v>
      </c>
      <c r="F126" s="26">
        <f t="shared" si="8"/>
        <v>2.3904055907747801</v>
      </c>
      <c r="G126" s="26" t="s">
        <v>345</v>
      </c>
      <c r="H126" s="25">
        <v>4.1419999999999998E-2</v>
      </c>
      <c r="I126" s="25">
        <f t="shared" si="9"/>
        <v>4.1419999999999995</v>
      </c>
      <c r="J126" s="25">
        <v>0</v>
      </c>
      <c r="K126" s="51"/>
      <c r="L126" s="25">
        <v>92.47</v>
      </c>
      <c r="M126" s="25">
        <v>96.97</v>
      </c>
      <c r="N126" s="25" t="s">
        <v>353</v>
      </c>
      <c r="O126" s="26">
        <v>-7.63</v>
      </c>
      <c r="P126" s="27">
        <v>66</v>
      </c>
      <c r="Q126" s="25" t="s">
        <v>351</v>
      </c>
      <c r="R126" s="25">
        <v>0</v>
      </c>
      <c r="S126" s="25">
        <v>126</v>
      </c>
    </row>
    <row r="127" spans="1:19" s="19" customFormat="1" x14ac:dyDescent="0.25">
      <c r="A127" s="25" t="s">
        <v>12</v>
      </c>
      <c r="B127" s="48" t="s">
        <v>238</v>
      </c>
      <c r="C127" s="25" t="s">
        <v>277</v>
      </c>
      <c r="D127" s="25">
        <v>25.43</v>
      </c>
      <c r="E127" s="25">
        <v>8.6499999999999997E-3</v>
      </c>
      <c r="F127" s="26">
        <f t="shared" si="8"/>
        <v>2.0629838925351858</v>
      </c>
      <c r="G127" s="26" t="s">
        <v>345</v>
      </c>
      <c r="H127" s="25">
        <v>3.4470000000000001E-2</v>
      </c>
      <c r="I127" s="25">
        <f t="shared" si="9"/>
        <v>3.4470000000000001</v>
      </c>
      <c r="J127" s="25">
        <v>0</v>
      </c>
      <c r="K127" s="51"/>
      <c r="L127" s="25">
        <v>23.18</v>
      </c>
      <c r="M127" s="25">
        <v>27.68</v>
      </c>
      <c r="N127" s="25" t="s">
        <v>352</v>
      </c>
      <c r="O127" s="26">
        <v>5.3</v>
      </c>
      <c r="P127" s="27">
        <v>149</v>
      </c>
      <c r="Q127" s="25" t="s">
        <v>350</v>
      </c>
      <c r="R127" s="25">
        <v>0</v>
      </c>
      <c r="S127" s="25">
        <v>43</v>
      </c>
    </row>
    <row r="128" spans="1:19" s="19" customFormat="1" x14ac:dyDescent="0.25">
      <c r="A128" s="25" t="s">
        <v>12</v>
      </c>
      <c r="B128" s="48" t="s">
        <v>90</v>
      </c>
      <c r="C128" s="25" t="s">
        <v>277</v>
      </c>
      <c r="D128" s="25">
        <v>72.81</v>
      </c>
      <c r="E128" s="25">
        <v>6.77E-3</v>
      </c>
      <c r="F128" s="26">
        <f t="shared" si="8"/>
        <v>2.1694113313148558</v>
      </c>
      <c r="G128" s="26" t="s">
        <v>345</v>
      </c>
      <c r="H128" s="25">
        <v>3.671E-2</v>
      </c>
      <c r="I128" s="25">
        <f t="shared" si="9"/>
        <v>3.6709999999999998</v>
      </c>
      <c r="J128" s="25">
        <v>1</v>
      </c>
      <c r="K128" s="51" t="s">
        <v>91</v>
      </c>
      <c r="L128" s="25">
        <v>70.56</v>
      </c>
      <c r="M128" s="25">
        <v>75.06</v>
      </c>
      <c r="N128" s="25" t="s">
        <v>352</v>
      </c>
      <c r="O128" s="26">
        <v>-6.04</v>
      </c>
      <c r="P128" s="27">
        <v>125</v>
      </c>
      <c r="Q128" s="25" t="s">
        <v>350</v>
      </c>
      <c r="R128" s="25">
        <v>0</v>
      </c>
      <c r="S128" s="25">
        <v>67</v>
      </c>
    </row>
    <row r="129" spans="1:19" s="19" customFormat="1" x14ac:dyDescent="0.25">
      <c r="A129" s="25" t="s">
        <v>12</v>
      </c>
      <c r="B129" s="48" t="s">
        <v>117</v>
      </c>
      <c r="C129" s="25" t="s">
        <v>277</v>
      </c>
      <c r="D129" s="25">
        <v>75.790000000000006</v>
      </c>
      <c r="E129" s="25">
        <v>3.7799999999999999E-3</v>
      </c>
      <c r="F129" s="26">
        <f t="shared" si="8"/>
        <v>2.4225082001627745</v>
      </c>
      <c r="G129" s="26" t="s">
        <v>345</v>
      </c>
      <c r="H129" s="25">
        <v>4.2110000000000002E-2</v>
      </c>
      <c r="I129" s="25">
        <f t="shared" si="9"/>
        <v>4.2110000000000003</v>
      </c>
      <c r="J129" s="25">
        <v>0</v>
      </c>
      <c r="K129" s="51"/>
      <c r="L129" s="25">
        <v>73.540000000000006</v>
      </c>
      <c r="M129" s="25">
        <v>78.040000000000006</v>
      </c>
      <c r="N129" s="25" t="s">
        <v>353</v>
      </c>
      <c r="O129" s="26">
        <v>8.09</v>
      </c>
      <c r="P129" s="27">
        <v>160</v>
      </c>
      <c r="Q129" s="25" t="s">
        <v>352</v>
      </c>
      <c r="R129" s="25">
        <v>0</v>
      </c>
      <c r="S129" s="25">
        <v>32</v>
      </c>
    </row>
    <row r="130" spans="1:19" s="19" customFormat="1" x14ac:dyDescent="0.25">
      <c r="A130" s="25" t="s">
        <v>7</v>
      </c>
      <c r="B130" s="48" t="s">
        <v>72</v>
      </c>
      <c r="C130" s="25" t="s">
        <v>276</v>
      </c>
      <c r="D130" s="25">
        <v>120.07</v>
      </c>
      <c r="E130" s="25">
        <v>1.8500000000000001E-3</v>
      </c>
      <c r="F130" s="26">
        <f t="shared" si="8"/>
        <v>2.7328282715969863</v>
      </c>
      <c r="G130" s="26" t="s">
        <v>345</v>
      </c>
      <c r="H130" s="25">
        <v>5.3589999999999999E-2</v>
      </c>
      <c r="I130" s="25">
        <f t="shared" si="9"/>
        <v>5.359</v>
      </c>
      <c r="J130" s="25">
        <v>4</v>
      </c>
      <c r="K130" s="51" t="s">
        <v>311</v>
      </c>
      <c r="L130" s="25">
        <v>117.82</v>
      </c>
      <c r="M130" s="25">
        <v>122.32</v>
      </c>
      <c r="N130" s="25" t="s">
        <v>352</v>
      </c>
      <c r="O130" s="26">
        <v>13.52</v>
      </c>
      <c r="P130" s="27">
        <v>157</v>
      </c>
      <c r="Q130" s="25" t="s">
        <v>350</v>
      </c>
      <c r="R130" s="25">
        <v>0</v>
      </c>
      <c r="S130" s="25">
        <v>35</v>
      </c>
    </row>
    <row r="131" spans="1:19" s="19" customFormat="1" x14ac:dyDescent="0.25">
      <c r="A131" s="25" t="s">
        <v>7</v>
      </c>
      <c r="B131" s="48" t="s">
        <v>112</v>
      </c>
      <c r="C131" s="25" t="s">
        <v>273</v>
      </c>
      <c r="D131" s="25">
        <v>89.9</v>
      </c>
      <c r="E131" s="25">
        <v>3.62E-3</v>
      </c>
      <c r="F131" s="26">
        <f t="shared" si="8"/>
        <v>2.4412914294668342</v>
      </c>
      <c r="G131" s="26" t="s">
        <v>345</v>
      </c>
      <c r="H131" s="25">
        <v>4.6629999999999998E-2</v>
      </c>
      <c r="I131" s="25">
        <f t="shared" si="9"/>
        <v>4.6629999999999994</v>
      </c>
      <c r="J131" s="25">
        <v>0</v>
      </c>
      <c r="K131" s="51"/>
      <c r="L131" s="25">
        <v>87.65</v>
      </c>
      <c r="M131" s="25">
        <v>92.15</v>
      </c>
      <c r="N131" s="25" t="s">
        <v>350</v>
      </c>
      <c r="O131" s="26">
        <v>16.39</v>
      </c>
      <c r="P131" s="27">
        <v>172</v>
      </c>
      <c r="Q131" s="25" t="s">
        <v>351</v>
      </c>
      <c r="R131" s="25">
        <v>0</v>
      </c>
      <c r="S131" s="25">
        <v>20</v>
      </c>
    </row>
    <row r="132" spans="1:19" s="19" customFormat="1" x14ac:dyDescent="0.25">
      <c r="A132" s="25" t="s">
        <v>7</v>
      </c>
      <c r="B132" s="48" t="s">
        <v>215</v>
      </c>
      <c r="C132" s="25" t="s">
        <v>273</v>
      </c>
      <c r="D132" s="25">
        <v>110.2</v>
      </c>
      <c r="E132" s="25">
        <v>7.7099999999999998E-3</v>
      </c>
      <c r="F132" s="26">
        <f t="shared" si="8"/>
        <v>2.1129456219490432</v>
      </c>
      <c r="G132" s="26" t="s">
        <v>345</v>
      </c>
      <c r="H132" s="25">
        <v>3.8960000000000002E-2</v>
      </c>
      <c r="I132" s="25">
        <f t="shared" si="9"/>
        <v>3.8960000000000004</v>
      </c>
      <c r="J132" s="25">
        <v>0</v>
      </c>
      <c r="K132" s="51"/>
      <c r="L132" s="25">
        <v>107.95</v>
      </c>
      <c r="M132" s="25">
        <v>112.45</v>
      </c>
      <c r="N132" s="25" t="s">
        <v>353</v>
      </c>
      <c r="O132" s="26">
        <v>13.84</v>
      </c>
      <c r="P132" s="27">
        <v>75</v>
      </c>
      <c r="Q132" s="25" t="s">
        <v>351</v>
      </c>
      <c r="R132" s="25">
        <v>0</v>
      </c>
      <c r="S132" s="25">
        <v>117</v>
      </c>
    </row>
    <row r="133" spans="1:19" s="19" customFormat="1" x14ac:dyDescent="0.25">
      <c r="A133" s="25" t="s">
        <v>7</v>
      </c>
      <c r="B133" s="48" t="s">
        <v>260</v>
      </c>
      <c r="C133" s="25" t="s">
        <v>273</v>
      </c>
      <c r="D133" s="25">
        <v>140.32</v>
      </c>
      <c r="E133" s="25">
        <v>9.4000000000000004E-3</v>
      </c>
      <c r="F133" s="26">
        <f t="shared" si="8"/>
        <v>2.0268721464003012</v>
      </c>
      <c r="G133" s="26" t="s">
        <v>345</v>
      </c>
      <c r="H133" s="25">
        <v>3.6979999999999999E-2</v>
      </c>
      <c r="I133" s="25">
        <f t="shared" si="9"/>
        <v>3.698</v>
      </c>
      <c r="J133" s="25">
        <v>1</v>
      </c>
      <c r="K133" s="51" t="s">
        <v>99</v>
      </c>
      <c r="L133" s="25">
        <v>138.07</v>
      </c>
      <c r="M133" s="25">
        <v>142.57</v>
      </c>
      <c r="N133" s="25" t="s">
        <v>350</v>
      </c>
      <c r="O133" s="26">
        <v>13.59</v>
      </c>
      <c r="P133" s="27">
        <v>30</v>
      </c>
      <c r="Q133" s="25" t="s">
        <v>351</v>
      </c>
      <c r="R133" s="25">
        <v>0</v>
      </c>
      <c r="S133" s="25">
        <v>162</v>
      </c>
    </row>
    <row r="134" spans="1:19" s="19" customFormat="1" x14ac:dyDescent="0.25">
      <c r="A134" s="25" t="s">
        <v>7</v>
      </c>
      <c r="B134" s="48" t="s">
        <v>218</v>
      </c>
      <c r="C134" s="25" t="s">
        <v>279</v>
      </c>
      <c r="D134" s="25">
        <v>170.11</v>
      </c>
      <c r="E134" s="25">
        <v>7.9399999999999991E-3</v>
      </c>
      <c r="F134" s="26">
        <f t="shared" si="8"/>
        <v>2.1001794975729036</v>
      </c>
      <c r="G134" s="26" t="s">
        <v>345</v>
      </c>
      <c r="H134" s="25">
        <v>3.8679999999999999E-2</v>
      </c>
      <c r="I134" s="25">
        <f t="shared" si="9"/>
        <v>3.8679999999999999</v>
      </c>
      <c r="J134" s="25">
        <v>3</v>
      </c>
      <c r="K134" s="51" t="s">
        <v>312</v>
      </c>
      <c r="L134" s="25">
        <v>167.86</v>
      </c>
      <c r="M134" s="25">
        <v>172.36</v>
      </c>
      <c r="N134" s="25" t="s">
        <v>353</v>
      </c>
      <c r="O134" s="26">
        <v>-4.8099999999999996</v>
      </c>
      <c r="P134" s="27">
        <v>89</v>
      </c>
      <c r="Q134" s="25" t="s">
        <v>351</v>
      </c>
      <c r="R134" s="25">
        <v>0</v>
      </c>
      <c r="S134" s="25">
        <v>103</v>
      </c>
    </row>
    <row r="135" spans="1:19" s="19" customFormat="1" x14ac:dyDescent="0.25">
      <c r="A135" s="25" t="s">
        <v>7</v>
      </c>
      <c r="B135" s="48" t="s">
        <v>176</v>
      </c>
      <c r="C135" s="25" t="s">
        <v>268</v>
      </c>
      <c r="D135" s="25">
        <v>10.41</v>
      </c>
      <c r="E135" s="25">
        <v>6.6400000000000001E-3</v>
      </c>
      <c r="F135" s="26">
        <f t="shared" si="8"/>
        <v>2.1778319206319825</v>
      </c>
      <c r="G135" s="26" t="s">
        <v>345</v>
      </c>
      <c r="H135" s="25">
        <v>4.0469999999999999E-2</v>
      </c>
      <c r="I135" s="25">
        <f t="shared" si="9"/>
        <v>4.0469999999999997</v>
      </c>
      <c r="J135" s="25">
        <v>1</v>
      </c>
      <c r="K135" s="51" t="s">
        <v>177</v>
      </c>
      <c r="L135" s="25">
        <v>8.16</v>
      </c>
      <c r="M135" s="25">
        <v>12.66</v>
      </c>
      <c r="N135" s="25" t="s">
        <v>352</v>
      </c>
      <c r="O135" s="26">
        <v>10.34</v>
      </c>
      <c r="P135" s="27">
        <v>119</v>
      </c>
      <c r="Q135" s="25" t="s">
        <v>350</v>
      </c>
      <c r="R135" s="25">
        <v>0</v>
      </c>
      <c r="S135" s="25">
        <v>73</v>
      </c>
    </row>
    <row r="136" spans="1:19" s="19" customFormat="1" x14ac:dyDescent="0.25">
      <c r="A136" s="25" t="s">
        <v>7</v>
      </c>
      <c r="B136" s="48" t="s">
        <v>230</v>
      </c>
      <c r="C136" s="25" t="s">
        <v>268</v>
      </c>
      <c r="D136" s="25">
        <v>64.63</v>
      </c>
      <c r="E136" s="25">
        <v>8.5299999999999994E-3</v>
      </c>
      <c r="F136" s="26">
        <f t="shared" si="8"/>
        <v>2.0690509688324772</v>
      </c>
      <c r="G136" s="26" t="s">
        <v>345</v>
      </c>
      <c r="H136" s="25">
        <v>3.7949999999999998E-2</v>
      </c>
      <c r="I136" s="25">
        <f t="shared" si="9"/>
        <v>3.7949999999999999</v>
      </c>
      <c r="J136" s="25">
        <v>0</v>
      </c>
      <c r="K136" s="51"/>
      <c r="L136" s="25">
        <v>62.379999999999995</v>
      </c>
      <c r="M136" s="25">
        <v>66.88</v>
      </c>
      <c r="N136" s="25" t="s">
        <v>352</v>
      </c>
      <c r="O136" s="26">
        <v>-14.5</v>
      </c>
      <c r="P136" s="27">
        <v>15</v>
      </c>
      <c r="Q136" s="25" t="s">
        <v>350</v>
      </c>
      <c r="R136" s="25">
        <v>0</v>
      </c>
      <c r="S136" s="25">
        <v>177</v>
      </c>
    </row>
    <row r="137" spans="1:19" s="19" customFormat="1" x14ac:dyDescent="0.25">
      <c r="A137" s="25" t="s">
        <v>7</v>
      </c>
      <c r="B137" s="48" t="s">
        <v>83</v>
      </c>
      <c r="C137" s="25" t="s">
        <v>270</v>
      </c>
      <c r="D137" s="25">
        <v>41.33</v>
      </c>
      <c r="E137" s="25">
        <v>2.2200000000000002E-3</v>
      </c>
      <c r="F137" s="26">
        <f t="shared" si="8"/>
        <v>2.6536470255493612</v>
      </c>
      <c r="G137" s="26" t="s">
        <v>345</v>
      </c>
      <c r="H137" s="25">
        <v>5.1670000000000001E-2</v>
      </c>
      <c r="I137" s="25">
        <f t="shared" si="9"/>
        <v>5.1669999999999998</v>
      </c>
      <c r="J137" s="25">
        <v>1</v>
      </c>
      <c r="K137" s="51" t="s">
        <v>172</v>
      </c>
      <c r="L137" s="25">
        <v>39.08</v>
      </c>
      <c r="M137" s="25">
        <v>43.58</v>
      </c>
      <c r="N137" s="25" t="s">
        <v>353</v>
      </c>
      <c r="O137" s="26">
        <v>-14.15</v>
      </c>
      <c r="P137" s="27">
        <v>154</v>
      </c>
      <c r="Q137" s="25" t="s">
        <v>351</v>
      </c>
      <c r="R137" s="25">
        <v>0</v>
      </c>
      <c r="S137" s="25">
        <v>38</v>
      </c>
    </row>
    <row r="138" spans="1:19" s="19" customFormat="1" x14ac:dyDescent="0.25">
      <c r="A138" s="25" t="s">
        <v>7</v>
      </c>
      <c r="B138" s="48" t="s">
        <v>143</v>
      </c>
      <c r="C138" s="25" t="s">
        <v>270</v>
      </c>
      <c r="D138" s="25">
        <v>44.61</v>
      </c>
      <c r="E138" s="25">
        <v>5.2100000000000002E-3</v>
      </c>
      <c r="F138" s="26">
        <f t="shared" si="8"/>
        <v>2.2831622767004753</v>
      </c>
      <c r="G138" s="26" t="s">
        <v>345</v>
      </c>
      <c r="H138" s="25">
        <v>4.292E-2</v>
      </c>
      <c r="I138" s="25">
        <f t="shared" si="9"/>
        <v>4.2919999999999998</v>
      </c>
      <c r="J138" s="25">
        <v>1</v>
      </c>
      <c r="K138" s="51" t="s">
        <v>144</v>
      </c>
      <c r="L138" s="25">
        <v>42.36</v>
      </c>
      <c r="M138" s="25">
        <v>46.86</v>
      </c>
      <c r="N138" s="25" t="s">
        <v>352</v>
      </c>
      <c r="O138" s="26">
        <v>14.32</v>
      </c>
      <c r="P138" s="27">
        <v>29</v>
      </c>
      <c r="Q138" s="25" t="s">
        <v>353</v>
      </c>
      <c r="R138" s="25">
        <v>0</v>
      </c>
      <c r="S138" s="25">
        <v>163</v>
      </c>
    </row>
    <row r="139" spans="1:19" s="19" customFormat="1" ht="45" x14ac:dyDescent="0.25">
      <c r="A139" s="25" t="s">
        <v>7</v>
      </c>
      <c r="B139" s="48" t="s">
        <v>120</v>
      </c>
      <c r="C139" s="25" t="s">
        <v>270</v>
      </c>
      <c r="D139" s="25">
        <v>49.54</v>
      </c>
      <c r="E139" s="25">
        <v>3.9500000000000004E-3</v>
      </c>
      <c r="F139" s="26">
        <f t="shared" si="8"/>
        <v>2.4034029043735399</v>
      </c>
      <c r="G139" s="26" t="s">
        <v>345</v>
      </c>
      <c r="H139" s="25">
        <v>4.5749999999999999E-2</v>
      </c>
      <c r="I139" s="25">
        <f t="shared" si="9"/>
        <v>4.5750000000000002</v>
      </c>
      <c r="J139" s="25">
        <v>10</v>
      </c>
      <c r="K139" s="51" t="s">
        <v>365</v>
      </c>
      <c r="L139" s="25">
        <v>47.29</v>
      </c>
      <c r="M139" s="25">
        <v>51.79</v>
      </c>
      <c r="N139" s="25" t="s">
        <v>352</v>
      </c>
      <c r="O139" s="26">
        <v>12.47</v>
      </c>
      <c r="P139" s="27">
        <v>85</v>
      </c>
      <c r="Q139" s="25" t="s">
        <v>350</v>
      </c>
      <c r="R139" s="25">
        <v>0</v>
      </c>
      <c r="S139" s="25">
        <v>107</v>
      </c>
    </row>
    <row r="140" spans="1:19" s="19" customFormat="1" x14ac:dyDescent="0.25">
      <c r="A140" s="25" t="s">
        <v>7</v>
      </c>
      <c r="B140" s="48" t="s">
        <v>37</v>
      </c>
      <c r="C140" s="25" t="s">
        <v>270</v>
      </c>
      <c r="D140" s="25">
        <v>167.15</v>
      </c>
      <c r="E140" s="29">
        <v>7.0251000000000005E-4</v>
      </c>
      <c r="F140" s="26">
        <f t="shared" si="8"/>
        <v>3.1533474893390268</v>
      </c>
      <c r="G140" s="26" t="s">
        <v>347</v>
      </c>
      <c r="H140" s="25">
        <v>6.3780000000000003E-2</v>
      </c>
      <c r="I140" s="25">
        <f t="shared" si="9"/>
        <v>6.3780000000000001</v>
      </c>
      <c r="J140" s="25">
        <v>1</v>
      </c>
      <c r="K140" s="51" t="s">
        <v>38</v>
      </c>
      <c r="L140" s="25">
        <v>164.9</v>
      </c>
      <c r="M140" s="25">
        <v>169.4</v>
      </c>
      <c r="N140" s="25" t="s">
        <v>350</v>
      </c>
      <c r="O140" s="26">
        <v>13.44</v>
      </c>
      <c r="P140" s="27">
        <v>78</v>
      </c>
      <c r="Q140" s="25" t="s">
        <v>351</v>
      </c>
      <c r="R140" s="25">
        <v>0</v>
      </c>
      <c r="S140" s="25">
        <v>114</v>
      </c>
    </row>
    <row r="141" spans="1:19" s="19" customFormat="1" x14ac:dyDescent="0.25">
      <c r="A141" s="25" t="s">
        <v>7</v>
      </c>
      <c r="B141" s="48" t="s">
        <v>136</v>
      </c>
      <c r="C141" s="25" t="s">
        <v>278</v>
      </c>
      <c r="D141" s="25">
        <v>11.4</v>
      </c>
      <c r="E141" s="25">
        <v>4.8300000000000001E-3</v>
      </c>
      <c r="F141" s="26">
        <f t="shared" si="8"/>
        <v>2.3160528692484879</v>
      </c>
      <c r="G141" s="26" t="s">
        <v>345</v>
      </c>
      <c r="H141" s="25">
        <v>4.369E-2</v>
      </c>
      <c r="I141" s="25">
        <f t="shared" si="9"/>
        <v>4.3689999999999998</v>
      </c>
      <c r="J141" s="25">
        <v>0</v>
      </c>
      <c r="K141" s="51"/>
      <c r="L141" s="25">
        <v>9.15</v>
      </c>
      <c r="M141" s="25">
        <v>13.65</v>
      </c>
      <c r="N141" s="25" t="s">
        <v>352</v>
      </c>
      <c r="O141" s="26">
        <v>13.92</v>
      </c>
      <c r="P141" s="27">
        <v>63</v>
      </c>
      <c r="Q141" s="25" t="s">
        <v>353</v>
      </c>
      <c r="R141" s="25">
        <v>0</v>
      </c>
      <c r="S141" s="25">
        <v>129</v>
      </c>
    </row>
    <row r="142" spans="1:19" s="19" customFormat="1" x14ac:dyDescent="0.25">
      <c r="A142" s="25" t="s">
        <v>7</v>
      </c>
      <c r="B142" s="48" t="s">
        <v>174</v>
      </c>
      <c r="C142" s="25" t="s">
        <v>278</v>
      </c>
      <c r="D142" s="25">
        <v>167.62</v>
      </c>
      <c r="E142" s="25">
        <v>6.5900000000000004E-3</v>
      </c>
      <c r="F142" s="26">
        <f t="shared" si="8"/>
        <v>2.1811145854059899</v>
      </c>
      <c r="G142" s="26" t="s">
        <v>345</v>
      </c>
      <c r="H142" s="25">
        <v>4.0550000000000003E-2</v>
      </c>
      <c r="I142" s="25">
        <f t="shared" si="9"/>
        <v>4.0550000000000006</v>
      </c>
      <c r="J142" s="25">
        <v>1</v>
      </c>
      <c r="K142" s="51" t="s">
        <v>175</v>
      </c>
      <c r="L142" s="25">
        <v>165.37</v>
      </c>
      <c r="M142" s="25">
        <v>169.87</v>
      </c>
      <c r="N142" s="25" t="s">
        <v>353</v>
      </c>
      <c r="O142" s="26">
        <v>21.13</v>
      </c>
      <c r="P142" s="27">
        <v>34</v>
      </c>
      <c r="Q142" s="25" t="s">
        <v>351</v>
      </c>
      <c r="R142" s="25">
        <v>0</v>
      </c>
      <c r="S142" s="25">
        <v>158</v>
      </c>
    </row>
    <row r="143" spans="1:19" s="19" customFormat="1" x14ac:dyDescent="0.25">
      <c r="A143" s="25" t="s">
        <v>7</v>
      </c>
      <c r="B143" s="48" t="s">
        <v>96</v>
      </c>
      <c r="C143" s="25" t="s">
        <v>278</v>
      </c>
      <c r="D143" s="25">
        <v>193.81</v>
      </c>
      <c r="E143" s="25">
        <v>2.8400000000000001E-3</v>
      </c>
      <c r="F143" s="26">
        <f t="shared" si="8"/>
        <v>2.5466816599529625</v>
      </c>
      <c r="G143" s="26" t="s">
        <v>345</v>
      </c>
      <c r="H143" s="25">
        <v>4.9119999999999997E-2</v>
      </c>
      <c r="I143" s="25">
        <f t="shared" si="9"/>
        <v>4.9119999999999999</v>
      </c>
      <c r="J143" s="25">
        <v>3</v>
      </c>
      <c r="K143" s="51" t="s">
        <v>313</v>
      </c>
      <c r="L143" s="25">
        <v>191.56</v>
      </c>
      <c r="M143" s="25">
        <v>196.06</v>
      </c>
      <c r="N143" s="25" t="s">
        <v>352</v>
      </c>
      <c r="O143" s="26">
        <v>-12.36</v>
      </c>
      <c r="P143" s="27">
        <v>110</v>
      </c>
      <c r="Q143" s="25" t="s">
        <v>350</v>
      </c>
      <c r="R143" s="25">
        <v>0</v>
      </c>
      <c r="S143" s="25">
        <v>82</v>
      </c>
    </row>
    <row r="144" spans="1:19" s="19" customFormat="1" ht="75" x14ac:dyDescent="0.25">
      <c r="A144" s="25" t="s">
        <v>7</v>
      </c>
      <c r="B144" s="48" t="s">
        <v>60</v>
      </c>
      <c r="C144" s="25" t="s">
        <v>267</v>
      </c>
      <c r="D144" s="25">
        <v>0.18</v>
      </c>
      <c r="E144" s="25">
        <v>1.56E-3</v>
      </c>
      <c r="F144" s="26">
        <f t="shared" si="8"/>
        <v>2.8068754016455384</v>
      </c>
      <c r="G144" s="26" t="s">
        <v>345</v>
      </c>
      <c r="H144" s="25">
        <v>5.5359999999999999E-2</v>
      </c>
      <c r="I144" s="25">
        <f t="shared" si="9"/>
        <v>5.5359999999999996</v>
      </c>
      <c r="J144" s="25">
        <v>18</v>
      </c>
      <c r="K144" s="51" t="s">
        <v>366</v>
      </c>
      <c r="L144" s="25">
        <v>-2.0699999999999998</v>
      </c>
      <c r="M144" s="25">
        <v>2.4300000000000002</v>
      </c>
      <c r="N144" s="25" t="s">
        <v>353</v>
      </c>
      <c r="O144" s="26">
        <v>-15.4</v>
      </c>
      <c r="P144" s="27">
        <v>168</v>
      </c>
      <c r="Q144" s="25" t="s">
        <v>351</v>
      </c>
      <c r="R144" s="25">
        <v>0</v>
      </c>
      <c r="S144" s="25">
        <v>24</v>
      </c>
    </row>
    <row r="145" spans="1:19" s="19" customFormat="1" x14ac:dyDescent="0.25">
      <c r="A145" s="25" t="s">
        <v>7</v>
      </c>
      <c r="B145" s="48" t="s">
        <v>158</v>
      </c>
      <c r="C145" s="25" t="s">
        <v>267</v>
      </c>
      <c r="D145" s="25">
        <v>75.209999999999994</v>
      </c>
      <c r="E145" s="25">
        <v>5.8799999999999998E-3</v>
      </c>
      <c r="F145" s="26">
        <f t="shared" si="8"/>
        <v>2.2306226739238615</v>
      </c>
      <c r="G145" s="26" t="s">
        <v>345</v>
      </c>
      <c r="H145" s="25">
        <v>4.1689999999999998E-2</v>
      </c>
      <c r="I145" s="25">
        <f t="shared" si="9"/>
        <v>4.1689999999999996</v>
      </c>
      <c r="J145" s="25">
        <v>1</v>
      </c>
      <c r="K145" s="51" t="s">
        <v>159</v>
      </c>
      <c r="L145" s="25">
        <v>72.959999999999994</v>
      </c>
      <c r="M145" s="25">
        <v>77.459999999999994</v>
      </c>
      <c r="N145" s="25" t="s">
        <v>353</v>
      </c>
      <c r="O145" s="26">
        <v>12.23</v>
      </c>
      <c r="P145" s="27">
        <v>64</v>
      </c>
      <c r="Q145" s="25" t="s">
        <v>351</v>
      </c>
      <c r="R145" s="25">
        <v>0</v>
      </c>
      <c r="S145" s="25">
        <v>128</v>
      </c>
    </row>
    <row r="146" spans="1:19" s="19" customFormat="1" x14ac:dyDescent="0.25">
      <c r="A146" s="25" t="s">
        <v>7</v>
      </c>
      <c r="B146" s="48" t="s">
        <v>71</v>
      </c>
      <c r="C146" s="25" t="s">
        <v>267</v>
      </c>
      <c r="D146" s="25">
        <v>105.73</v>
      </c>
      <c r="E146" s="25">
        <v>1.7899999999999999E-3</v>
      </c>
      <c r="F146" s="26">
        <f t="shared" si="8"/>
        <v>2.7471469690201067</v>
      </c>
      <c r="G146" s="26" t="s">
        <v>345</v>
      </c>
      <c r="H146" s="25">
        <v>5.3920000000000003E-2</v>
      </c>
      <c r="I146" s="25">
        <f t="shared" si="9"/>
        <v>5.3920000000000003</v>
      </c>
      <c r="J146" s="25">
        <v>0</v>
      </c>
      <c r="K146" s="51"/>
      <c r="L146" s="25">
        <v>103.48</v>
      </c>
      <c r="M146" s="25">
        <v>107.98</v>
      </c>
      <c r="N146" s="25" t="s">
        <v>352</v>
      </c>
      <c r="O146" s="26">
        <v>13.68</v>
      </c>
      <c r="P146" s="27">
        <v>118</v>
      </c>
      <c r="Q146" s="25" t="s">
        <v>350</v>
      </c>
      <c r="R146" s="25">
        <v>0</v>
      </c>
      <c r="S146" s="25">
        <v>74</v>
      </c>
    </row>
    <row r="147" spans="1:19" s="19" customFormat="1" x14ac:dyDescent="0.25">
      <c r="A147" s="25" t="s">
        <v>7</v>
      </c>
      <c r="B147" s="48" t="s">
        <v>77</v>
      </c>
      <c r="C147" s="25" t="s">
        <v>267</v>
      </c>
      <c r="D147" s="25">
        <v>110.3</v>
      </c>
      <c r="E147" s="25">
        <v>1.9499999999999999E-3</v>
      </c>
      <c r="F147" s="26">
        <f t="shared" si="8"/>
        <v>2.7099653886374822</v>
      </c>
      <c r="G147" s="26" t="s">
        <v>345</v>
      </c>
      <c r="H147" s="25">
        <v>5.3039999999999997E-2</v>
      </c>
      <c r="I147" s="25">
        <f t="shared" si="9"/>
        <v>5.3039999999999994</v>
      </c>
      <c r="J147" s="25">
        <v>0</v>
      </c>
      <c r="K147" s="51"/>
      <c r="L147" s="25">
        <v>108.05</v>
      </c>
      <c r="M147" s="25">
        <v>112.55</v>
      </c>
      <c r="N147" s="25" t="s">
        <v>352</v>
      </c>
      <c r="O147" s="26">
        <v>-16.29</v>
      </c>
      <c r="P147" s="27">
        <v>106</v>
      </c>
      <c r="Q147" s="25" t="s">
        <v>350</v>
      </c>
      <c r="R147" s="25">
        <v>0</v>
      </c>
      <c r="S147" s="25">
        <v>86</v>
      </c>
    </row>
    <row r="148" spans="1:19" s="19" customFormat="1" x14ac:dyDescent="0.25">
      <c r="A148" s="25" t="s">
        <v>7</v>
      </c>
      <c r="B148" s="48" t="s">
        <v>59</v>
      </c>
      <c r="C148" s="25" t="s">
        <v>267</v>
      </c>
      <c r="D148" s="25">
        <v>117.72</v>
      </c>
      <c r="E148" s="25">
        <v>1.5399999999999999E-3</v>
      </c>
      <c r="F148" s="26">
        <f t="shared" si="8"/>
        <v>2.8124792791635369</v>
      </c>
      <c r="G148" s="26" t="s">
        <v>345</v>
      </c>
      <c r="H148" s="25">
        <v>5.5480000000000002E-2</v>
      </c>
      <c r="I148" s="25">
        <f t="shared" si="9"/>
        <v>5.548</v>
      </c>
      <c r="J148" s="25">
        <v>4</v>
      </c>
      <c r="K148" s="51" t="s">
        <v>314</v>
      </c>
      <c r="L148" s="25">
        <v>115.47</v>
      </c>
      <c r="M148" s="25">
        <v>119.97</v>
      </c>
      <c r="N148" s="25" t="s">
        <v>352</v>
      </c>
      <c r="O148" s="26">
        <v>-15.72</v>
      </c>
      <c r="P148" s="27">
        <v>96</v>
      </c>
      <c r="Q148" s="25" t="s">
        <v>350</v>
      </c>
      <c r="R148" s="25">
        <v>0</v>
      </c>
      <c r="S148" s="25">
        <v>96</v>
      </c>
    </row>
    <row r="149" spans="1:19" s="19" customFormat="1" x14ac:dyDescent="0.25">
      <c r="A149" s="25" t="s">
        <v>7</v>
      </c>
      <c r="B149" s="48" t="s">
        <v>63</v>
      </c>
      <c r="C149" s="25" t="s">
        <v>267</v>
      </c>
      <c r="D149" s="25">
        <v>119</v>
      </c>
      <c r="E149" s="25">
        <v>1.66E-3</v>
      </c>
      <c r="F149" s="26">
        <f t="shared" ref="F149:F180" si="10">-LOG10(E149)</f>
        <v>2.779891911959945</v>
      </c>
      <c r="G149" s="26" t="s">
        <v>345</v>
      </c>
      <c r="H149" s="25">
        <v>5.4719999999999998E-2</v>
      </c>
      <c r="I149" s="25">
        <f t="shared" ref="I149:I180" si="11">100*H149</f>
        <v>5.4719999999999995</v>
      </c>
      <c r="J149" s="25">
        <v>1</v>
      </c>
      <c r="K149" s="51" t="s">
        <v>64</v>
      </c>
      <c r="L149" s="25">
        <v>116.75</v>
      </c>
      <c r="M149" s="25">
        <v>121.25</v>
      </c>
      <c r="N149" s="25" t="s">
        <v>353</v>
      </c>
      <c r="O149" s="26">
        <v>-11.05</v>
      </c>
      <c r="P149" s="27">
        <v>147</v>
      </c>
      <c r="Q149" s="25" t="s">
        <v>351</v>
      </c>
      <c r="R149" s="25">
        <v>0</v>
      </c>
      <c r="S149" s="25">
        <v>45</v>
      </c>
    </row>
    <row r="150" spans="1:19" s="19" customFormat="1" ht="30" x14ac:dyDescent="0.25">
      <c r="A150" s="25" t="s">
        <v>7</v>
      </c>
      <c r="B150" s="48" t="s">
        <v>17</v>
      </c>
      <c r="C150" s="25" t="s">
        <v>267</v>
      </c>
      <c r="D150" s="25">
        <v>122.43</v>
      </c>
      <c r="E150" s="29">
        <v>1.4249E-7</v>
      </c>
      <c r="F150" s="26">
        <f t="shared" si="10"/>
        <v>6.8462156135306298</v>
      </c>
      <c r="G150" s="42" t="s">
        <v>346</v>
      </c>
      <c r="H150" s="25">
        <v>0.16083</v>
      </c>
      <c r="I150" s="25">
        <f t="shared" si="11"/>
        <v>16.082999999999998</v>
      </c>
      <c r="J150" s="25">
        <v>8</v>
      </c>
      <c r="K150" s="51" t="s">
        <v>315</v>
      </c>
      <c r="L150" s="25">
        <v>120.18</v>
      </c>
      <c r="M150" s="25">
        <v>124.68</v>
      </c>
      <c r="N150" s="25" t="s">
        <v>353</v>
      </c>
      <c r="O150" s="26">
        <v>-22.31</v>
      </c>
      <c r="P150" s="27">
        <v>113</v>
      </c>
      <c r="Q150" s="25" t="s">
        <v>351</v>
      </c>
      <c r="R150" s="25">
        <v>0</v>
      </c>
      <c r="S150" s="25">
        <v>79</v>
      </c>
    </row>
    <row r="151" spans="1:19" s="19" customFormat="1" x14ac:dyDescent="0.25">
      <c r="A151" s="25" t="s">
        <v>7</v>
      </c>
      <c r="B151" s="48" t="s">
        <v>248</v>
      </c>
      <c r="C151" s="25" t="s">
        <v>275</v>
      </c>
      <c r="D151" s="25">
        <v>112.94</v>
      </c>
      <c r="E151" s="25">
        <v>9.0299999999999998E-3</v>
      </c>
      <c r="F151" s="26">
        <f t="shared" si="10"/>
        <v>2.0443122496864943</v>
      </c>
      <c r="G151" s="26" t="s">
        <v>345</v>
      </c>
      <c r="H151" s="25">
        <v>3.7379999999999997E-2</v>
      </c>
      <c r="I151" s="25">
        <f t="shared" si="11"/>
        <v>3.7379999999999995</v>
      </c>
      <c r="J151" s="25">
        <v>0</v>
      </c>
      <c r="K151" s="51"/>
      <c r="L151" s="25">
        <v>110.69</v>
      </c>
      <c r="M151" s="25">
        <v>115.19</v>
      </c>
      <c r="N151" s="25" t="s">
        <v>352</v>
      </c>
      <c r="O151" s="26">
        <v>12.55</v>
      </c>
      <c r="P151" s="27">
        <v>165</v>
      </c>
      <c r="Q151" s="25" t="s">
        <v>350</v>
      </c>
      <c r="R151" s="25">
        <v>0</v>
      </c>
      <c r="S151" s="25">
        <v>27</v>
      </c>
    </row>
    <row r="152" spans="1:19" s="19" customFormat="1" x14ac:dyDescent="0.25">
      <c r="A152" s="25" t="s">
        <v>7</v>
      </c>
      <c r="B152" s="48" t="s">
        <v>200</v>
      </c>
      <c r="C152" s="25" t="s">
        <v>274</v>
      </c>
      <c r="D152" s="25">
        <v>9.82</v>
      </c>
      <c r="E152" s="25">
        <v>7.11E-3</v>
      </c>
      <c r="F152" s="26">
        <f t="shared" si="10"/>
        <v>2.1481303992702339</v>
      </c>
      <c r="G152" s="26" t="s">
        <v>345</v>
      </c>
      <c r="H152" s="25">
        <v>3.9789999999999999E-2</v>
      </c>
      <c r="I152" s="25">
        <f t="shared" si="11"/>
        <v>3.9790000000000001</v>
      </c>
      <c r="J152" s="25">
        <v>0</v>
      </c>
      <c r="K152" s="51"/>
      <c r="L152" s="25">
        <v>7.57</v>
      </c>
      <c r="M152" s="25">
        <v>12.07</v>
      </c>
      <c r="N152" s="25" t="s">
        <v>353</v>
      </c>
      <c r="O152" s="26">
        <v>-13.63</v>
      </c>
      <c r="P152" s="27">
        <v>26</v>
      </c>
      <c r="Q152" s="25" t="s">
        <v>351</v>
      </c>
      <c r="R152" s="25">
        <v>0</v>
      </c>
      <c r="S152" s="25">
        <v>166</v>
      </c>
    </row>
    <row r="153" spans="1:19" s="19" customFormat="1" ht="30" x14ac:dyDescent="0.25">
      <c r="A153" s="25" t="s">
        <v>7</v>
      </c>
      <c r="B153" s="48" t="s">
        <v>178</v>
      </c>
      <c r="C153" s="25" t="s">
        <v>274</v>
      </c>
      <c r="D153" s="25">
        <v>150.91999999999999</v>
      </c>
      <c r="E153" s="25">
        <v>6.6400000000000001E-3</v>
      </c>
      <c r="F153" s="26">
        <f t="shared" si="10"/>
        <v>2.1778319206319825</v>
      </c>
      <c r="G153" s="26" t="s">
        <v>345</v>
      </c>
      <c r="H153" s="25">
        <v>4.0469999999999999E-2</v>
      </c>
      <c r="I153" s="25">
        <f t="shared" si="11"/>
        <v>4.0469999999999997</v>
      </c>
      <c r="J153" s="25">
        <v>5</v>
      </c>
      <c r="K153" s="51" t="s">
        <v>316</v>
      </c>
      <c r="L153" s="25">
        <v>148.66999999999999</v>
      </c>
      <c r="M153" s="25">
        <v>153.16999999999999</v>
      </c>
      <c r="N153" s="25" t="s">
        <v>353</v>
      </c>
      <c r="O153" s="26">
        <v>-12.43</v>
      </c>
      <c r="P153" s="27">
        <v>55</v>
      </c>
      <c r="Q153" s="25" t="s">
        <v>351</v>
      </c>
      <c r="R153" s="25">
        <v>0</v>
      </c>
      <c r="S153" s="25">
        <v>137</v>
      </c>
    </row>
    <row r="154" spans="1:19" s="19" customFormat="1" x14ac:dyDescent="0.25">
      <c r="A154" s="25" t="s">
        <v>7</v>
      </c>
      <c r="B154" s="48" t="s">
        <v>222</v>
      </c>
      <c r="C154" s="25" t="s">
        <v>277</v>
      </c>
      <c r="D154" s="25">
        <v>15.23</v>
      </c>
      <c r="E154" s="25">
        <v>8.0700000000000008E-3</v>
      </c>
      <c r="F154" s="26">
        <f t="shared" si="10"/>
        <v>2.0931264652779293</v>
      </c>
      <c r="G154" s="26" t="s">
        <v>345</v>
      </c>
      <c r="H154" s="25">
        <v>3.85E-2</v>
      </c>
      <c r="I154" s="25">
        <f t="shared" si="11"/>
        <v>3.85</v>
      </c>
      <c r="J154" s="25">
        <v>3</v>
      </c>
      <c r="K154" s="51" t="s">
        <v>317</v>
      </c>
      <c r="L154" s="25">
        <v>12.98</v>
      </c>
      <c r="M154" s="25">
        <v>17.48</v>
      </c>
      <c r="N154" s="25" t="s">
        <v>353</v>
      </c>
      <c r="O154" s="26">
        <v>-9.56</v>
      </c>
      <c r="P154" s="27">
        <v>120</v>
      </c>
      <c r="Q154" s="25" t="s">
        <v>351</v>
      </c>
      <c r="R154" s="25">
        <v>0</v>
      </c>
      <c r="S154" s="25">
        <v>72</v>
      </c>
    </row>
    <row r="155" spans="1:19" s="19" customFormat="1" x14ac:dyDescent="0.25">
      <c r="A155" s="25" t="s">
        <v>7</v>
      </c>
      <c r="B155" s="48" t="s">
        <v>100</v>
      </c>
      <c r="C155" s="25" t="s">
        <v>277</v>
      </c>
      <c r="D155" s="25">
        <v>138.57</v>
      </c>
      <c r="E155" s="25">
        <v>2.99E-3</v>
      </c>
      <c r="F155" s="26">
        <f t="shared" si="10"/>
        <v>2.5243288116755704</v>
      </c>
      <c r="G155" s="26" t="s">
        <v>345</v>
      </c>
      <c r="H155" s="25">
        <v>4.8590000000000001E-2</v>
      </c>
      <c r="I155" s="25">
        <f t="shared" si="11"/>
        <v>4.859</v>
      </c>
      <c r="J155" s="25">
        <v>0</v>
      </c>
      <c r="K155" s="51"/>
      <c r="L155" s="25">
        <v>136.32</v>
      </c>
      <c r="M155" s="25">
        <v>140.82</v>
      </c>
      <c r="N155" s="25" t="s">
        <v>353</v>
      </c>
      <c r="O155" s="26">
        <v>15.94</v>
      </c>
      <c r="P155" s="27">
        <v>42</v>
      </c>
      <c r="Q155" s="25" t="s">
        <v>351</v>
      </c>
      <c r="R155" s="25">
        <v>0</v>
      </c>
      <c r="S155" s="25">
        <v>150</v>
      </c>
    </row>
    <row r="156" spans="1:19" s="19" customFormat="1" x14ac:dyDescent="0.25">
      <c r="A156" s="25" t="s">
        <v>15</v>
      </c>
      <c r="B156" s="48" t="s">
        <v>52</v>
      </c>
      <c r="C156" s="25" t="s">
        <v>276</v>
      </c>
      <c r="D156" s="25">
        <v>10.62</v>
      </c>
      <c r="E156" s="25">
        <v>1.31E-3</v>
      </c>
      <c r="F156" s="26">
        <f t="shared" si="10"/>
        <v>2.8827287043442356</v>
      </c>
      <c r="G156" s="26" t="s">
        <v>345</v>
      </c>
      <c r="H156" s="25">
        <v>4.3569999999999998E-2</v>
      </c>
      <c r="I156" s="25">
        <f t="shared" si="11"/>
        <v>4.3569999999999993</v>
      </c>
      <c r="J156" s="25">
        <v>0</v>
      </c>
      <c r="K156" s="51"/>
      <c r="L156" s="25">
        <v>8.3699999999999992</v>
      </c>
      <c r="M156" s="25">
        <v>12.87</v>
      </c>
      <c r="N156" s="25" t="s">
        <v>352</v>
      </c>
      <c r="O156" s="26">
        <v>7.0000000000000007E-2</v>
      </c>
      <c r="P156" s="27">
        <v>11</v>
      </c>
      <c r="Q156" s="25" t="s">
        <v>350</v>
      </c>
      <c r="R156" s="25">
        <v>0</v>
      </c>
      <c r="S156" s="25">
        <v>181</v>
      </c>
    </row>
    <row r="157" spans="1:19" s="19" customFormat="1" x14ac:dyDescent="0.25">
      <c r="A157" s="25" t="s">
        <v>15</v>
      </c>
      <c r="B157" s="48" t="s">
        <v>173</v>
      </c>
      <c r="C157" s="25" t="s">
        <v>276</v>
      </c>
      <c r="D157" s="25">
        <v>16.55</v>
      </c>
      <c r="E157" s="25">
        <v>6.4900000000000001E-3</v>
      </c>
      <c r="F157" s="26">
        <f t="shared" si="10"/>
        <v>2.1877553031996309</v>
      </c>
      <c r="G157" s="26" t="s">
        <v>345</v>
      </c>
      <c r="H157" s="25">
        <v>3.1009999999999999E-2</v>
      </c>
      <c r="I157" s="25">
        <f t="shared" si="11"/>
        <v>3.101</v>
      </c>
      <c r="J157" s="25">
        <v>2</v>
      </c>
      <c r="K157" s="51" t="s">
        <v>318</v>
      </c>
      <c r="L157" s="25">
        <v>14.3</v>
      </c>
      <c r="M157" s="25">
        <v>18.8</v>
      </c>
      <c r="N157" s="25" t="s">
        <v>353</v>
      </c>
      <c r="O157" s="26">
        <v>-7.0000000000000007E-2</v>
      </c>
      <c r="P157" s="27">
        <v>21</v>
      </c>
      <c r="Q157" s="25" t="s">
        <v>351</v>
      </c>
      <c r="R157" s="25">
        <v>0</v>
      </c>
      <c r="S157" s="25">
        <v>171</v>
      </c>
    </row>
    <row r="158" spans="1:19" s="19" customFormat="1" x14ac:dyDescent="0.25">
      <c r="A158" s="25" t="s">
        <v>15</v>
      </c>
      <c r="B158" s="48" t="s">
        <v>249</v>
      </c>
      <c r="C158" s="25" t="s">
        <v>272</v>
      </c>
      <c r="D158" s="25">
        <v>135.34</v>
      </c>
      <c r="E158" s="25">
        <v>9.1299999999999992E-3</v>
      </c>
      <c r="F158" s="26">
        <f t="shared" si="10"/>
        <v>2.0395292224657009</v>
      </c>
      <c r="G158" s="26" t="s">
        <v>345</v>
      </c>
      <c r="H158" s="25">
        <v>2.8400000000000002E-2</v>
      </c>
      <c r="I158" s="25">
        <f t="shared" si="11"/>
        <v>2.8400000000000003</v>
      </c>
      <c r="J158" s="25">
        <v>2</v>
      </c>
      <c r="K158" s="51" t="s">
        <v>319</v>
      </c>
      <c r="L158" s="25">
        <v>133.09</v>
      </c>
      <c r="M158" s="25">
        <v>137.59</v>
      </c>
      <c r="N158" s="25" t="s">
        <v>352</v>
      </c>
      <c r="O158" s="26">
        <v>-7.0000000000000007E-2</v>
      </c>
      <c r="P158" s="27">
        <v>179</v>
      </c>
      <c r="Q158" s="25" t="s">
        <v>350</v>
      </c>
      <c r="R158" s="25">
        <v>0</v>
      </c>
      <c r="S158" s="25">
        <v>13</v>
      </c>
    </row>
    <row r="159" spans="1:19" s="19" customFormat="1" x14ac:dyDescent="0.25">
      <c r="A159" s="25" t="s">
        <v>15</v>
      </c>
      <c r="B159" s="48" t="s">
        <v>131</v>
      </c>
      <c r="C159" s="25" t="s">
        <v>272</v>
      </c>
      <c r="D159" s="25">
        <v>140.1</v>
      </c>
      <c r="E159" s="25">
        <v>4.5900000000000003E-3</v>
      </c>
      <c r="F159" s="26">
        <f t="shared" si="10"/>
        <v>2.3381873144627385</v>
      </c>
      <c r="G159" s="26" t="s">
        <v>345</v>
      </c>
      <c r="H159" s="25">
        <v>3.3689999999999998E-2</v>
      </c>
      <c r="I159" s="25">
        <f t="shared" si="11"/>
        <v>3.3689999999999998</v>
      </c>
      <c r="J159" s="25">
        <v>0</v>
      </c>
      <c r="K159" s="51"/>
      <c r="L159" s="25">
        <v>137.85</v>
      </c>
      <c r="M159" s="25">
        <v>142.35</v>
      </c>
      <c r="N159" s="25" t="s">
        <v>353</v>
      </c>
      <c r="O159" s="26">
        <v>7.0000000000000007E-2</v>
      </c>
      <c r="P159" s="27">
        <v>14</v>
      </c>
      <c r="Q159" s="25" t="s">
        <v>351</v>
      </c>
      <c r="R159" s="25">
        <v>0</v>
      </c>
      <c r="S159" s="25">
        <v>178</v>
      </c>
    </row>
    <row r="160" spans="1:19" s="19" customFormat="1" x14ac:dyDescent="0.25">
      <c r="A160" s="25" t="s">
        <v>15</v>
      </c>
      <c r="B160" s="48" t="s">
        <v>78</v>
      </c>
      <c r="C160" s="25" t="s">
        <v>272</v>
      </c>
      <c r="D160" s="25">
        <v>152.61000000000001</v>
      </c>
      <c r="E160" s="25">
        <v>2E-3</v>
      </c>
      <c r="F160" s="26">
        <f t="shared" si="10"/>
        <v>2.6989700043360187</v>
      </c>
      <c r="G160" s="26" t="s">
        <v>345</v>
      </c>
      <c r="H160" s="25">
        <v>4.0210000000000003E-2</v>
      </c>
      <c r="I160" s="25">
        <f t="shared" si="11"/>
        <v>4.0209999999999999</v>
      </c>
      <c r="J160" s="25">
        <v>0</v>
      </c>
      <c r="K160" s="51"/>
      <c r="L160" s="25">
        <v>150.36000000000001</v>
      </c>
      <c r="M160" s="25">
        <v>154.86000000000001</v>
      </c>
      <c r="N160" s="25" t="s">
        <v>352</v>
      </c>
      <c r="O160" s="26">
        <v>0.04</v>
      </c>
      <c r="P160" s="27">
        <v>114</v>
      </c>
      <c r="Q160" s="25" t="s">
        <v>350</v>
      </c>
      <c r="R160" s="25">
        <v>0</v>
      </c>
      <c r="S160" s="25">
        <v>78</v>
      </c>
    </row>
    <row r="161" spans="1:19" s="19" customFormat="1" x14ac:dyDescent="0.25">
      <c r="A161" s="25" t="s">
        <v>15</v>
      </c>
      <c r="B161" s="48" t="s">
        <v>107</v>
      </c>
      <c r="C161" s="25" t="s">
        <v>272</v>
      </c>
      <c r="D161" s="25">
        <v>155.44999999999999</v>
      </c>
      <c r="E161" s="25">
        <v>3.5000000000000001E-3</v>
      </c>
      <c r="F161" s="26">
        <f t="shared" si="10"/>
        <v>2.4559319556497243</v>
      </c>
      <c r="G161" s="26" t="s">
        <v>345</v>
      </c>
      <c r="H161" s="25">
        <v>3.5790000000000002E-2</v>
      </c>
      <c r="I161" s="25">
        <f t="shared" si="11"/>
        <v>3.5790000000000002</v>
      </c>
      <c r="J161" s="25">
        <v>1</v>
      </c>
      <c r="K161" s="51" t="s">
        <v>169</v>
      </c>
      <c r="L161" s="25">
        <v>153.19999999999999</v>
      </c>
      <c r="M161" s="25">
        <v>157.69999999999999</v>
      </c>
      <c r="N161" s="25" t="s">
        <v>352</v>
      </c>
      <c r="O161" s="26">
        <v>0.05</v>
      </c>
      <c r="P161" s="27">
        <v>167</v>
      </c>
      <c r="Q161" s="25" t="s">
        <v>350</v>
      </c>
      <c r="R161" s="25">
        <v>0</v>
      </c>
      <c r="S161" s="25">
        <v>25</v>
      </c>
    </row>
    <row r="162" spans="1:19" s="19" customFormat="1" x14ac:dyDescent="0.25">
      <c r="A162" s="25" t="s">
        <v>15</v>
      </c>
      <c r="B162" s="48" t="s">
        <v>97</v>
      </c>
      <c r="C162" s="25" t="s">
        <v>280</v>
      </c>
      <c r="D162" s="25">
        <v>156.31</v>
      </c>
      <c r="E162" s="25">
        <v>2.8800000000000002E-3</v>
      </c>
      <c r="F162" s="26">
        <f t="shared" si="10"/>
        <v>2.540607512240769</v>
      </c>
      <c r="G162" s="26" t="s">
        <v>345</v>
      </c>
      <c r="H162" s="25">
        <v>3.7319999999999999E-2</v>
      </c>
      <c r="I162" s="25">
        <f t="shared" si="11"/>
        <v>3.7319999999999998</v>
      </c>
      <c r="J162" s="25">
        <v>0</v>
      </c>
      <c r="K162" s="51"/>
      <c r="L162" s="25">
        <v>154.06</v>
      </c>
      <c r="M162" s="25">
        <v>158.56</v>
      </c>
      <c r="N162" s="25" t="s">
        <v>350</v>
      </c>
      <c r="O162" s="26">
        <v>0.09</v>
      </c>
      <c r="P162" s="27">
        <v>19</v>
      </c>
      <c r="Q162" s="25" t="s">
        <v>351</v>
      </c>
      <c r="R162" s="25">
        <v>0</v>
      </c>
      <c r="S162" s="25">
        <v>173</v>
      </c>
    </row>
    <row r="163" spans="1:19" s="19" customFormat="1" x14ac:dyDescent="0.25">
      <c r="A163" s="25" t="s">
        <v>15</v>
      </c>
      <c r="B163" s="48" t="s">
        <v>133</v>
      </c>
      <c r="C163" s="25" t="s">
        <v>273</v>
      </c>
      <c r="D163" s="25">
        <v>19.03</v>
      </c>
      <c r="E163" s="25">
        <v>4.7699999999999999E-3</v>
      </c>
      <c r="F163" s="26">
        <f t="shared" si="10"/>
        <v>2.3214816209598861</v>
      </c>
      <c r="G163" s="26" t="s">
        <v>345</v>
      </c>
      <c r="H163" s="25">
        <v>3.338E-2</v>
      </c>
      <c r="I163" s="25">
        <f t="shared" si="11"/>
        <v>3.3380000000000001</v>
      </c>
      <c r="J163" s="25">
        <v>0</v>
      </c>
      <c r="K163" s="51"/>
      <c r="L163" s="25">
        <v>16.78</v>
      </c>
      <c r="M163" s="25">
        <v>21.28</v>
      </c>
      <c r="N163" s="25" t="s">
        <v>352</v>
      </c>
      <c r="O163" s="26">
        <v>0.13</v>
      </c>
      <c r="P163" s="27">
        <v>167</v>
      </c>
      <c r="Q163" s="25" t="s">
        <v>350</v>
      </c>
      <c r="R163" s="25">
        <v>0</v>
      </c>
      <c r="S163" s="25">
        <v>25</v>
      </c>
    </row>
    <row r="164" spans="1:19" s="19" customFormat="1" x14ac:dyDescent="0.25">
      <c r="A164" s="25" t="s">
        <v>15</v>
      </c>
      <c r="B164" s="48" t="s">
        <v>202</v>
      </c>
      <c r="C164" s="25" t="s">
        <v>273</v>
      </c>
      <c r="D164" s="25">
        <v>71.010000000000005</v>
      </c>
      <c r="E164" s="25">
        <v>7.1999999999999998E-3</v>
      </c>
      <c r="F164" s="26">
        <f t="shared" si="10"/>
        <v>2.1426675035687315</v>
      </c>
      <c r="G164" s="26" t="s">
        <v>345</v>
      </c>
      <c r="H164" s="25">
        <v>3.0210000000000001E-2</v>
      </c>
      <c r="I164" s="25">
        <f t="shared" si="11"/>
        <v>3.0209999999999999</v>
      </c>
      <c r="J164" s="25">
        <v>0</v>
      </c>
      <c r="K164" s="51"/>
      <c r="L164" s="25">
        <v>68.760000000000005</v>
      </c>
      <c r="M164" s="25">
        <v>73.260000000000005</v>
      </c>
      <c r="N164" s="25" t="s">
        <v>352</v>
      </c>
      <c r="O164" s="26">
        <v>0.04</v>
      </c>
      <c r="P164" s="27">
        <v>95</v>
      </c>
      <c r="Q164" s="25" t="s">
        <v>350</v>
      </c>
      <c r="R164" s="25">
        <v>0</v>
      </c>
      <c r="S164" s="25">
        <v>97</v>
      </c>
    </row>
    <row r="165" spans="1:19" s="19" customFormat="1" x14ac:dyDescent="0.25">
      <c r="A165" s="25" t="s">
        <v>15</v>
      </c>
      <c r="B165" s="48" t="s">
        <v>226</v>
      </c>
      <c r="C165" s="25" t="s">
        <v>273</v>
      </c>
      <c r="D165" s="25">
        <v>84.05</v>
      </c>
      <c r="E165" s="25">
        <v>8.2699999999999996E-3</v>
      </c>
      <c r="F165" s="26">
        <f t="shared" si="10"/>
        <v>2.0824944904474534</v>
      </c>
      <c r="G165" s="26" t="s">
        <v>345</v>
      </c>
      <c r="H165" s="25">
        <v>2.9159999999999998E-2</v>
      </c>
      <c r="I165" s="25">
        <f t="shared" si="11"/>
        <v>2.9159999999999999</v>
      </c>
      <c r="J165" s="25">
        <v>1</v>
      </c>
      <c r="K165" s="51" t="s">
        <v>227</v>
      </c>
      <c r="L165" s="25">
        <v>81.8</v>
      </c>
      <c r="M165" s="25">
        <v>86.3</v>
      </c>
      <c r="N165" s="25" t="s">
        <v>352</v>
      </c>
      <c r="O165" s="26">
        <v>0.04</v>
      </c>
      <c r="P165" s="27">
        <v>29</v>
      </c>
      <c r="Q165" s="25" t="s">
        <v>350</v>
      </c>
      <c r="R165" s="25">
        <v>0</v>
      </c>
      <c r="S165" s="25">
        <v>163</v>
      </c>
    </row>
    <row r="166" spans="1:19" s="19" customFormat="1" x14ac:dyDescent="0.25">
      <c r="A166" s="25" t="s">
        <v>15</v>
      </c>
      <c r="B166" s="48" t="s">
        <v>198</v>
      </c>
      <c r="C166" s="25" t="s">
        <v>273</v>
      </c>
      <c r="D166" s="25">
        <v>182.72</v>
      </c>
      <c r="E166" s="25">
        <v>7.1000000000000004E-3</v>
      </c>
      <c r="F166" s="26">
        <f t="shared" si="10"/>
        <v>2.1487416512809245</v>
      </c>
      <c r="G166" s="26" t="s">
        <v>345</v>
      </c>
      <c r="H166" s="25">
        <v>3.032E-2</v>
      </c>
      <c r="I166" s="25">
        <f t="shared" si="11"/>
        <v>3.032</v>
      </c>
      <c r="J166" s="25">
        <v>4</v>
      </c>
      <c r="K166" s="51" t="s">
        <v>307</v>
      </c>
      <c r="L166" s="25">
        <v>180.47</v>
      </c>
      <c r="M166" s="25">
        <v>184.97</v>
      </c>
      <c r="N166" s="25" t="s">
        <v>352</v>
      </c>
      <c r="O166" s="26">
        <v>-0.16</v>
      </c>
      <c r="P166" s="27">
        <v>166</v>
      </c>
      <c r="Q166" s="25" t="s">
        <v>350</v>
      </c>
      <c r="R166" s="25">
        <v>0</v>
      </c>
      <c r="S166" s="25">
        <v>26</v>
      </c>
    </row>
    <row r="167" spans="1:19" s="19" customFormat="1" x14ac:dyDescent="0.25">
      <c r="A167" s="25" t="s">
        <v>15</v>
      </c>
      <c r="B167" s="48" t="s">
        <v>44</v>
      </c>
      <c r="C167" s="25" t="s">
        <v>279</v>
      </c>
      <c r="D167" s="25">
        <v>96.93</v>
      </c>
      <c r="E167" s="29">
        <v>9.4704000000000001E-4</v>
      </c>
      <c r="F167" s="26">
        <f t="shared" si="10"/>
        <v>3.0236316773722214</v>
      </c>
      <c r="G167" s="26" t="s">
        <v>347</v>
      </c>
      <c r="H167" s="25">
        <v>4.6179999999999999E-2</v>
      </c>
      <c r="I167" s="25">
        <f t="shared" si="11"/>
        <v>4.6180000000000003</v>
      </c>
      <c r="J167" s="25">
        <v>2</v>
      </c>
      <c r="K167" s="51" t="s">
        <v>292</v>
      </c>
      <c r="L167" s="25">
        <v>94.68</v>
      </c>
      <c r="M167" s="25">
        <v>99.18</v>
      </c>
      <c r="N167" s="25" t="s">
        <v>353</v>
      </c>
      <c r="O167" s="26">
        <v>-0.1</v>
      </c>
      <c r="P167" s="27">
        <v>170</v>
      </c>
      <c r="Q167" s="25" t="s">
        <v>351</v>
      </c>
      <c r="R167" s="25">
        <v>0</v>
      </c>
      <c r="S167" s="25">
        <v>22</v>
      </c>
    </row>
    <row r="168" spans="1:19" s="19" customFormat="1" x14ac:dyDescent="0.25">
      <c r="A168" s="25" t="s">
        <v>15</v>
      </c>
      <c r="B168" s="48" t="s">
        <v>20</v>
      </c>
      <c r="C168" s="25" t="s">
        <v>268</v>
      </c>
      <c r="D168" s="25">
        <v>129.61000000000001</v>
      </c>
      <c r="E168" s="25">
        <v>8.5900000000000004E-3</v>
      </c>
      <c r="F168" s="26">
        <f t="shared" si="10"/>
        <v>2.0660068361687576</v>
      </c>
      <c r="G168" s="26" t="s">
        <v>345</v>
      </c>
      <c r="H168" s="25">
        <v>2.887E-2</v>
      </c>
      <c r="I168" s="25">
        <f t="shared" si="11"/>
        <v>2.887</v>
      </c>
      <c r="J168" s="25">
        <v>0</v>
      </c>
      <c r="K168" s="51"/>
      <c r="L168" s="25">
        <v>127.36000000000001</v>
      </c>
      <c r="M168" s="25">
        <v>131.86000000000001</v>
      </c>
      <c r="N168" s="25" t="s">
        <v>352</v>
      </c>
      <c r="O168" s="26">
        <v>-0.08</v>
      </c>
      <c r="P168" s="27">
        <v>160</v>
      </c>
      <c r="Q168" s="25" t="s">
        <v>353</v>
      </c>
      <c r="R168" s="25">
        <v>0</v>
      </c>
      <c r="S168" s="25">
        <v>32</v>
      </c>
    </row>
    <row r="169" spans="1:19" s="19" customFormat="1" x14ac:dyDescent="0.25">
      <c r="A169" s="25" t="s">
        <v>15</v>
      </c>
      <c r="B169" s="48" t="s">
        <v>140</v>
      </c>
      <c r="C169" s="25" t="s">
        <v>268</v>
      </c>
      <c r="D169" s="25">
        <v>205.82</v>
      </c>
      <c r="E169" s="25">
        <v>5.1500000000000001E-3</v>
      </c>
      <c r="F169" s="26">
        <f t="shared" si="10"/>
        <v>2.2881927709588088</v>
      </c>
      <c r="G169" s="26" t="s">
        <v>345</v>
      </c>
      <c r="H169" s="25">
        <v>3.279E-2</v>
      </c>
      <c r="I169" s="25">
        <f t="shared" si="11"/>
        <v>3.2789999999999999</v>
      </c>
      <c r="J169" s="25">
        <v>1</v>
      </c>
      <c r="K169" s="51" t="s">
        <v>141</v>
      </c>
      <c r="L169" s="25">
        <v>203.57</v>
      </c>
      <c r="M169" s="25">
        <v>208.07</v>
      </c>
      <c r="N169" s="25" t="s">
        <v>352</v>
      </c>
      <c r="O169" s="26">
        <v>0.1</v>
      </c>
      <c r="P169" s="27">
        <v>169</v>
      </c>
      <c r="Q169" s="25" t="s">
        <v>353</v>
      </c>
      <c r="R169" s="25">
        <v>0</v>
      </c>
      <c r="S169" s="25">
        <v>23</v>
      </c>
    </row>
    <row r="170" spans="1:19" s="19" customFormat="1" x14ac:dyDescent="0.25">
      <c r="A170" s="25" t="s">
        <v>15</v>
      </c>
      <c r="B170" s="48" t="s">
        <v>123</v>
      </c>
      <c r="C170" s="25" t="s">
        <v>269</v>
      </c>
      <c r="D170" s="25">
        <v>0.72</v>
      </c>
      <c r="E170" s="25">
        <v>4.2100000000000002E-3</v>
      </c>
      <c r="F170" s="26">
        <f t="shared" si="10"/>
        <v>2.3757179041643317</v>
      </c>
      <c r="G170" s="26" t="s">
        <v>345</v>
      </c>
      <c r="H170" s="25">
        <v>3.4360000000000002E-2</v>
      </c>
      <c r="I170" s="25">
        <f t="shared" si="11"/>
        <v>3.4359999999999999</v>
      </c>
      <c r="J170" s="25">
        <v>0</v>
      </c>
      <c r="K170" s="51"/>
      <c r="L170" s="25">
        <v>-1.53</v>
      </c>
      <c r="M170" s="25">
        <v>2.9699999999999998</v>
      </c>
      <c r="N170" s="25" t="s">
        <v>352</v>
      </c>
      <c r="O170" s="26">
        <v>-7.0000000000000007E-2</v>
      </c>
      <c r="P170" s="27">
        <v>179</v>
      </c>
      <c r="Q170" s="25" t="s">
        <v>350</v>
      </c>
      <c r="R170" s="25">
        <v>0</v>
      </c>
      <c r="S170" s="25">
        <v>13</v>
      </c>
    </row>
    <row r="171" spans="1:19" s="19" customFormat="1" x14ac:dyDescent="0.25">
      <c r="A171" s="25" t="s">
        <v>15</v>
      </c>
      <c r="B171" s="48" t="s">
        <v>239</v>
      </c>
      <c r="C171" s="25" t="s">
        <v>269</v>
      </c>
      <c r="D171" s="25">
        <v>100.64</v>
      </c>
      <c r="E171" s="25">
        <v>8.8400000000000006E-3</v>
      </c>
      <c r="F171" s="26">
        <f t="shared" si="10"/>
        <v>2.0535477349869269</v>
      </c>
      <c r="G171" s="26" t="s">
        <v>345</v>
      </c>
      <c r="H171" s="25">
        <v>2.8639999999999999E-2</v>
      </c>
      <c r="I171" s="25">
        <f t="shared" si="11"/>
        <v>2.8639999999999999</v>
      </c>
      <c r="J171" s="25">
        <v>0</v>
      </c>
      <c r="K171" s="51"/>
      <c r="L171" s="25">
        <v>98.39</v>
      </c>
      <c r="M171" s="25">
        <v>102.89</v>
      </c>
      <c r="N171" s="25" t="s">
        <v>352</v>
      </c>
      <c r="O171" s="26">
        <v>0.05</v>
      </c>
      <c r="P171" s="27">
        <v>165</v>
      </c>
      <c r="Q171" s="25" t="s">
        <v>350</v>
      </c>
      <c r="R171" s="25">
        <v>0</v>
      </c>
      <c r="S171" s="25">
        <v>27</v>
      </c>
    </row>
    <row r="172" spans="1:19" s="19" customFormat="1" x14ac:dyDescent="0.25">
      <c r="A172" s="25" t="s">
        <v>15</v>
      </c>
      <c r="B172" s="48" t="s">
        <v>95</v>
      </c>
      <c r="C172" s="25" t="s">
        <v>278</v>
      </c>
      <c r="D172" s="25">
        <v>38.119999999999997</v>
      </c>
      <c r="E172" s="25">
        <v>2.81E-3</v>
      </c>
      <c r="F172" s="26">
        <f t="shared" si="10"/>
        <v>2.5512936800949202</v>
      </c>
      <c r="G172" s="26" t="s">
        <v>345</v>
      </c>
      <c r="H172" s="25">
        <v>3.7530000000000001E-2</v>
      </c>
      <c r="I172" s="25">
        <f t="shared" si="11"/>
        <v>3.7530000000000001</v>
      </c>
      <c r="J172" s="25">
        <v>0</v>
      </c>
      <c r="K172" s="51"/>
      <c r="L172" s="25">
        <v>35.869999999999997</v>
      </c>
      <c r="M172" s="25">
        <v>40.369999999999997</v>
      </c>
      <c r="N172" s="25" t="s">
        <v>352</v>
      </c>
      <c r="O172" s="26">
        <v>0.04</v>
      </c>
      <c r="P172" s="27">
        <v>116</v>
      </c>
      <c r="Q172" s="25" t="s">
        <v>350</v>
      </c>
      <c r="R172" s="25">
        <v>0</v>
      </c>
      <c r="S172" s="25">
        <v>76</v>
      </c>
    </row>
    <row r="173" spans="1:19" s="19" customFormat="1" x14ac:dyDescent="0.25">
      <c r="A173" s="25" t="s">
        <v>15</v>
      </c>
      <c r="B173" s="48" t="s">
        <v>243</v>
      </c>
      <c r="C173" s="25" t="s">
        <v>267</v>
      </c>
      <c r="D173" s="25">
        <v>41.07</v>
      </c>
      <c r="E173" s="25">
        <v>8.9300000000000004E-3</v>
      </c>
      <c r="F173" s="26">
        <f t="shared" si="10"/>
        <v>2.0491485411114536</v>
      </c>
      <c r="G173" s="26" t="s">
        <v>345</v>
      </c>
      <c r="H173" s="25">
        <v>2.8570000000000002E-2</v>
      </c>
      <c r="I173" s="25">
        <f t="shared" si="11"/>
        <v>2.8570000000000002</v>
      </c>
      <c r="J173" s="25">
        <v>1</v>
      </c>
      <c r="K173" s="51" t="s">
        <v>244</v>
      </c>
      <c r="L173" s="25">
        <v>38.82</v>
      </c>
      <c r="M173" s="25">
        <v>43.32</v>
      </c>
      <c r="N173" s="25" t="s">
        <v>353</v>
      </c>
      <c r="O173" s="26">
        <v>-7.0000000000000007E-2</v>
      </c>
      <c r="P173" s="27">
        <v>18</v>
      </c>
      <c r="Q173" s="25" t="s">
        <v>351</v>
      </c>
      <c r="R173" s="25">
        <v>0</v>
      </c>
      <c r="S173" s="25">
        <v>174</v>
      </c>
    </row>
    <row r="174" spans="1:19" s="19" customFormat="1" x14ac:dyDescent="0.25">
      <c r="A174" s="25" t="s">
        <v>15</v>
      </c>
      <c r="B174" s="48" t="s">
        <v>204</v>
      </c>
      <c r="C174" s="25" t="s">
        <v>275</v>
      </c>
      <c r="D174" s="25">
        <v>103.81</v>
      </c>
      <c r="E174" s="25">
        <v>7.2399999999999999E-3</v>
      </c>
      <c r="F174" s="26">
        <f t="shared" si="10"/>
        <v>2.1402614338028529</v>
      </c>
      <c r="G174" s="26" t="s">
        <v>345</v>
      </c>
      <c r="H174" s="25">
        <v>3.0159999999999999E-2</v>
      </c>
      <c r="I174" s="25">
        <f t="shared" si="11"/>
        <v>3.016</v>
      </c>
      <c r="J174" s="25">
        <v>0</v>
      </c>
      <c r="K174" s="51"/>
      <c r="L174" s="25">
        <v>101.56</v>
      </c>
      <c r="M174" s="25">
        <v>106.06</v>
      </c>
      <c r="N174" s="25" t="s">
        <v>352</v>
      </c>
      <c r="O174" s="26">
        <v>-0.05</v>
      </c>
      <c r="P174" s="27">
        <v>176</v>
      </c>
      <c r="Q174" s="25" t="s">
        <v>350</v>
      </c>
      <c r="R174" s="25">
        <v>0</v>
      </c>
      <c r="S174" s="25">
        <v>16</v>
      </c>
    </row>
    <row r="175" spans="1:19" s="19" customFormat="1" ht="30" x14ac:dyDescent="0.25">
      <c r="A175" s="25" t="s">
        <v>15</v>
      </c>
      <c r="B175" s="48" t="s">
        <v>61</v>
      </c>
      <c r="C175" s="25" t="s">
        <v>274</v>
      </c>
      <c r="D175" s="25">
        <v>61.64</v>
      </c>
      <c r="E175" s="25">
        <v>1.6000000000000001E-3</v>
      </c>
      <c r="F175" s="26">
        <f t="shared" si="10"/>
        <v>2.795880017344075</v>
      </c>
      <c r="G175" s="26" t="s">
        <v>345</v>
      </c>
      <c r="H175" s="25">
        <v>4.1959999999999997E-2</v>
      </c>
      <c r="I175" s="25">
        <f t="shared" si="11"/>
        <v>4.1959999999999997</v>
      </c>
      <c r="J175" s="25">
        <v>7</v>
      </c>
      <c r="K175" s="51" t="s">
        <v>320</v>
      </c>
      <c r="L175" s="25">
        <v>59.39</v>
      </c>
      <c r="M175" s="25">
        <v>63.89</v>
      </c>
      <c r="N175" s="25" t="s">
        <v>353</v>
      </c>
      <c r="O175" s="26">
        <v>-0.04</v>
      </c>
      <c r="P175" s="27">
        <v>96</v>
      </c>
      <c r="Q175" s="25" t="s">
        <v>351</v>
      </c>
      <c r="R175" s="25">
        <v>0</v>
      </c>
      <c r="S175" s="25">
        <v>96</v>
      </c>
    </row>
    <row r="176" spans="1:19" s="19" customFormat="1" x14ac:dyDescent="0.25">
      <c r="A176" s="25" t="s">
        <v>15</v>
      </c>
      <c r="B176" s="48" t="s">
        <v>235</v>
      </c>
      <c r="C176" s="25" t="s">
        <v>277</v>
      </c>
      <c r="D176" s="25">
        <v>8.51</v>
      </c>
      <c r="E176" s="25">
        <v>8.5900000000000004E-3</v>
      </c>
      <c r="F176" s="26">
        <f t="shared" si="10"/>
        <v>2.0660068361687576</v>
      </c>
      <c r="G176" s="26" t="s">
        <v>345</v>
      </c>
      <c r="H176" s="25">
        <v>2.886E-2</v>
      </c>
      <c r="I176" s="25">
        <f t="shared" si="11"/>
        <v>2.8860000000000001</v>
      </c>
      <c r="J176" s="25">
        <v>0</v>
      </c>
      <c r="K176" s="51"/>
      <c r="L176" s="25">
        <v>6.26</v>
      </c>
      <c r="M176" s="25">
        <v>10.76</v>
      </c>
      <c r="N176" s="25" t="s">
        <v>353</v>
      </c>
      <c r="O176" s="26">
        <v>-7.0000000000000007E-2</v>
      </c>
      <c r="P176" s="27">
        <v>13</v>
      </c>
      <c r="Q176" s="25" t="s">
        <v>351</v>
      </c>
      <c r="R176" s="25">
        <v>0</v>
      </c>
      <c r="S176" s="25">
        <v>179</v>
      </c>
    </row>
    <row r="177" spans="1:19" s="19" customFormat="1" ht="45" x14ac:dyDescent="0.25">
      <c r="A177" s="25" t="s">
        <v>15</v>
      </c>
      <c r="B177" s="48" t="s">
        <v>105</v>
      </c>
      <c r="C177" s="25" t="s">
        <v>277</v>
      </c>
      <c r="D177" s="25">
        <v>44.32</v>
      </c>
      <c r="E177" s="25">
        <v>3.4399999999999999E-3</v>
      </c>
      <c r="F177" s="26">
        <f t="shared" si="10"/>
        <v>2.46344155742847</v>
      </c>
      <c r="G177" s="26" t="s">
        <v>345</v>
      </c>
      <c r="H177" s="25">
        <v>3.5920000000000001E-2</v>
      </c>
      <c r="I177" s="25">
        <f t="shared" si="11"/>
        <v>3.5920000000000001</v>
      </c>
      <c r="J177" s="25">
        <v>9</v>
      </c>
      <c r="K177" s="51" t="s">
        <v>367</v>
      </c>
      <c r="L177" s="25">
        <v>42.07</v>
      </c>
      <c r="M177" s="25">
        <v>46.57</v>
      </c>
      <c r="N177" s="25" t="s">
        <v>352</v>
      </c>
      <c r="O177" s="26">
        <v>-0.08</v>
      </c>
      <c r="P177" s="27">
        <v>175</v>
      </c>
      <c r="Q177" s="25" t="s">
        <v>350</v>
      </c>
      <c r="R177" s="25">
        <v>0</v>
      </c>
      <c r="S177" s="25">
        <v>17</v>
      </c>
    </row>
    <row r="178" spans="1:19" s="19" customFormat="1" x14ac:dyDescent="0.25">
      <c r="A178" s="25" t="s">
        <v>15</v>
      </c>
      <c r="B178" s="48" t="s">
        <v>146</v>
      </c>
      <c r="C178" s="25" t="s">
        <v>277</v>
      </c>
      <c r="D178" s="25">
        <v>211.71</v>
      </c>
      <c r="E178" s="25">
        <v>5.2500000000000003E-3</v>
      </c>
      <c r="F178" s="26">
        <f t="shared" si="10"/>
        <v>2.279840696594043</v>
      </c>
      <c r="G178" s="26" t="s">
        <v>345</v>
      </c>
      <c r="H178" s="25">
        <v>3.2649999999999998E-2</v>
      </c>
      <c r="I178" s="25">
        <f t="shared" si="11"/>
        <v>3.2649999999999997</v>
      </c>
      <c r="J178" s="25">
        <v>3</v>
      </c>
      <c r="K178" s="51" t="s">
        <v>321</v>
      </c>
      <c r="L178" s="25">
        <v>209.46</v>
      </c>
      <c r="M178" s="25">
        <v>213.96</v>
      </c>
      <c r="N178" s="25" t="s">
        <v>350</v>
      </c>
      <c r="O178" s="26">
        <v>0.08</v>
      </c>
      <c r="P178" s="27">
        <v>17</v>
      </c>
      <c r="Q178" s="25" t="s">
        <v>351</v>
      </c>
      <c r="R178" s="25">
        <v>0</v>
      </c>
      <c r="S178" s="25">
        <v>175</v>
      </c>
    </row>
    <row r="179" spans="1:19" s="19" customFormat="1" x14ac:dyDescent="0.25">
      <c r="A179" s="25" t="s">
        <v>11</v>
      </c>
      <c r="B179" s="48" t="s">
        <v>186</v>
      </c>
      <c r="C179" s="25" t="s">
        <v>276</v>
      </c>
      <c r="D179" s="25">
        <v>20.72</v>
      </c>
      <c r="E179" s="25">
        <v>6.7499999999999999E-3</v>
      </c>
      <c r="F179" s="26">
        <f t="shared" si="10"/>
        <v>2.1706962271689751</v>
      </c>
      <c r="G179" s="26" t="s">
        <v>345</v>
      </c>
      <c r="H179" s="25">
        <v>3.746E-2</v>
      </c>
      <c r="I179" s="25">
        <f t="shared" si="11"/>
        <v>3.746</v>
      </c>
      <c r="J179" s="25">
        <v>0</v>
      </c>
      <c r="K179" s="51"/>
      <c r="L179" s="25">
        <v>18.47</v>
      </c>
      <c r="M179" s="25">
        <v>22.97</v>
      </c>
      <c r="N179" s="25" t="s">
        <v>352</v>
      </c>
      <c r="O179" s="26">
        <v>-0.21</v>
      </c>
      <c r="P179" s="27">
        <v>149</v>
      </c>
      <c r="Q179" s="25" t="s">
        <v>353</v>
      </c>
      <c r="R179" s="25">
        <v>0</v>
      </c>
      <c r="S179" s="25">
        <v>43</v>
      </c>
    </row>
    <row r="180" spans="1:19" s="19" customFormat="1" x14ac:dyDescent="0.25">
      <c r="A180" s="25" t="s">
        <v>11</v>
      </c>
      <c r="B180" s="48" t="s">
        <v>225</v>
      </c>
      <c r="C180" s="25" t="s">
        <v>276</v>
      </c>
      <c r="D180" s="25">
        <v>65.09</v>
      </c>
      <c r="E180" s="25">
        <v>8.26E-3</v>
      </c>
      <c r="F180" s="26">
        <f t="shared" si="10"/>
        <v>2.0830199526796176</v>
      </c>
      <c r="G180" s="26" t="s">
        <v>345</v>
      </c>
      <c r="H180" s="25">
        <v>3.5560000000000001E-2</v>
      </c>
      <c r="I180" s="25">
        <f t="shared" si="11"/>
        <v>3.556</v>
      </c>
      <c r="J180" s="25">
        <v>0</v>
      </c>
      <c r="K180" s="51"/>
      <c r="L180" s="25">
        <v>62.84</v>
      </c>
      <c r="M180" s="25">
        <v>67.34</v>
      </c>
      <c r="N180" s="25" t="s">
        <v>352</v>
      </c>
      <c r="O180" s="26">
        <v>-0.22</v>
      </c>
      <c r="P180" s="27">
        <v>69</v>
      </c>
      <c r="Q180" s="25" t="s">
        <v>350</v>
      </c>
      <c r="R180" s="25">
        <v>0</v>
      </c>
      <c r="S180" s="25">
        <v>123</v>
      </c>
    </row>
    <row r="181" spans="1:19" s="19" customFormat="1" ht="30" x14ac:dyDescent="0.25">
      <c r="A181" s="25" t="s">
        <v>11</v>
      </c>
      <c r="B181" s="48" t="s">
        <v>132</v>
      </c>
      <c r="C181" s="25" t="s">
        <v>276</v>
      </c>
      <c r="D181" s="25">
        <v>76.91</v>
      </c>
      <c r="E181" s="25">
        <v>4.7400000000000003E-3</v>
      </c>
      <c r="F181" s="26">
        <f t="shared" ref="F181:F206" si="12">-LOG10(E181)</f>
        <v>2.3242216583259148</v>
      </c>
      <c r="G181" s="26" t="s">
        <v>345</v>
      </c>
      <c r="H181" s="25">
        <v>4.0770000000000001E-2</v>
      </c>
      <c r="I181" s="25">
        <f t="shared" ref="I181:I206" si="13">100*H181</f>
        <v>4.077</v>
      </c>
      <c r="J181" s="25">
        <v>6</v>
      </c>
      <c r="K181" s="51" t="s">
        <v>368</v>
      </c>
      <c r="L181" s="25">
        <v>74.66</v>
      </c>
      <c r="M181" s="25">
        <v>79.16</v>
      </c>
      <c r="N181" s="25" t="s">
        <v>352</v>
      </c>
      <c r="O181" s="26">
        <v>-0.27</v>
      </c>
      <c r="P181" s="27">
        <v>75</v>
      </c>
      <c r="Q181" s="25" t="s">
        <v>350</v>
      </c>
      <c r="R181" s="25">
        <v>0</v>
      </c>
      <c r="S181" s="25">
        <v>117</v>
      </c>
    </row>
    <row r="182" spans="1:19" s="19" customFormat="1" x14ac:dyDescent="0.25">
      <c r="A182" s="25" t="s">
        <v>11</v>
      </c>
      <c r="B182" s="48" t="s">
        <v>184</v>
      </c>
      <c r="C182" s="25" t="s">
        <v>276</v>
      </c>
      <c r="D182" s="25">
        <v>139.9</v>
      </c>
      <c r="E182" s="25">
        <v>6.7099999999999998E-3</v>
      </c>
      <c r="F182" s="26">
        <f t="shared" si="12"/>
        <v>2.1732774798310079</v>
      </c>
      <c r="G182" s="26" t="s">
        <v>345</v>
      </c>
      <c r="H182" s="25">
        <v>3.7510000000000002E-2</v>
      </c>
      <c r="I182" s="25">
        <f t="shared" si="13"/>
        <v>3.7510000000000003</v>
      </c>
      <c r="J182" s="25">
        <v>0</v>
      </c>
      <c r="K182" s="51"/>
      <c r="L182" s="25">
        <v>137.65</v>
      </c>
      <c r="M182" s="25">
        <v>142.15</v>
      </c>
      <c r="N182" s="25" t="s">
        <v>350</v>
      </c>
      <c r="O182" s="26">
        <v>0.28999999999999998</v>
      </c>
      <c r="P182" s="27">
        <v>18</v>
      </c>
      <c r="Q182" s="25" t="s">
        <v>351</v>
      </c>
      <c r="R182" s="25">
        <v>0</v>
      </c>
      <c r="S182" s="25">
        <v>174</v>
      </c>
    </row>
    <row r="183" spans="1:19" s="19" customFormat="1" ht="30" x14ac:dyDescent="0.25">
      <c r="A183" s="25" t="s">
        <v>11</v>
      </c>
      <c r="B183" s="48" t="s">
        <v>80</v>
      </c>
      <c r="C183" s="25" t="s">
        <v>276</v>
      </c>
      <c r="D183" s="25">
        <v>142.72999999999999</v>
      </c>
      <c r="E183" s="25">
        <v>2.1900000000000001E-3</v>
      </c>
      <c r="F183" s="26">
        <f t="shared" si="12"/>
        <v>2.6595558851598815</v>
      </c>
      <c r="G183" s="26" t="s">
        <v>345</v>
      </c>
      <c r="H183" s="25">
        <v>4.8149999999999998E-2</v>
      </c>
      <c r="I183" s="25">
        <f t="shared" si="13"/>
        <v>4.8149999999999995</v>
      </c>
      <c r="J183" s="25">
        <v>6</v>
      </c>
      <c r="K183" s="51" t="s">
        <v>369</v>
      </c>
      <c r="L183" s="25">
        <v>140.47999999999999</v>
      </c>
      <c r="M183" s="25">
        <v>144.97999999999999</v>
      </c>
      <c r="N183" s="25" t="s">
        <v>353</v>
      </c>
      <c r="O183" s="26">
        <v>0.22</v>
      </c>
      <c r="P183" s="27">
        <v>133</v>
      </c>
      <c r="Q183" s="25" t="s">
        <v>351</v>
      </c>
      <c r="R183" s="25">
        <v>0</v>
      </c>
      <c r="S183" s="25">
        <v>59</v>
      </c>
    </row>
    <row r="184" spans="1:19" s="19" customFormat="1" x14ac:dyDescent="0.25">
      <c r="A184" s="25" t="s">
        <v>11</v>
      </c>
      <c r="B184" s="48" t="s">
        <v>27</v>
      </c>
      <c r="C184" s="25" t="s">
        <v>272</v>
      </c>
      <c r="D184" s="25">
        <v>27.21</v>
      </c>
      <c r="E184" s="25">
        <v>6.6699999999999997E-3</v>
      </c>
      <c r="F184" s="26">
        <f t="shared" si="12"/>
        <v>2.1758741660834509</v>
      </c>
      <c r="G184" s="26" t="s">
        <v>345</v>
      </c>
      <c r="H184" s="25">
        <v>3.7569999999999999E-2</v>
      </c>
      <c r="I184" s="25">
        <f t="shared" si="13"/>
        <v>3.7570000000000001</v>
      </c>
      <c r="J184" s="25">
        <v>1</v>
      </c>
      <c r="K184" s="51" t="s">
        <v>322</v>
      </c>
      <c r="L184" s="25">
        <v>24.96</v>
      </c>
      <c r="M184" s="25">
        <v>29.46</v>
      </c>
      <c r="N184" s="25" t="s">
        <v>352</v>
      </c>
      <c r="O184" s="26">
        <v>0.22</v>
      </c>
      <c r="P184" s="27">
        <v>111</v>
      </c>
      <c r="Q184" s="25" t="s">
        <v>350</v>
      </c>
      <c r="R184" s="25">
        <v>0</v>
      </c>
      <c r="S184" s="25">
        <v>81</v>
      </c>
    </row>
    <row r="185" spans="1:19" s="19" customFormat="1" ht="30" x14ac:dyDescent="0.25">
      <c r="A185" s="25" t="s">
        <v>11</v>
      </c>
      <c r="B185" s="48" t="s">
        <v>236</v>
      </c>
      <c r="C185" s="25" t="s">
        <v>273</v>
      </c>
      <c r="D185" s="25">
        <v>53.04</v>
      </c>
      <c r="E185" s="25">
        <v>8.5900000000000004E-3</v>
      </c>
      <c r="F185" s="26">
        <f t="shared" si="12"/>
        <v>2.0660068361687576</v>
      </c>
      <c r="G185" s="26" t="s">
        <v>345</v>
      </c>
      <c r="H185" s="25">
        <v>3.5209999999999998E-2</v>
      </c>
      <c r="I185" s="25">
        <f t="shared" si="13"/>
        <v>3.5209999999999999</v>
      </c>
      <c r="J185" s="25">
        <v>5</v>
      </c>
      <c r="K185" s="51" t="s">
        <v>323</v>
      </c>
      <c r="L185" s="25">
        <v>50.79</v>
      </c>
      <c r="M185" s="25">
        <v>55.29</v>
      </c>
      <c r="N185" s="25" t="s">
        <v>352</v>
      </c>
      <c r="O185" s="26">
        <v>0.14000000000000001</v>
      </c>
      <c r="P185" s="27">
        <v>122</v>
      </c>
      <c r="Q185" s="25" t="s">
        <v>350</v>
      </c>
      <c r="R185" s="25">
        <v>0</v>
      </c>
      <c r="S185" s="25">
        <v>70</v>
      </c>
    </row>
    <row r="186" spans="1:19" s="19" customFormat="1" x14ac:dyDescent="0.25">
      <c r="A186" s="25" t="s">
        <v>11</v>
      </c>
      <c r="B186" s="48" t="s">
        <v>93</v>
      </c>
      <c r="C186" s="25" t="s">
        <v>273</v>
      </c>
      <c r="D186" s="25">
        <v>128.76</v>
      </c>
      <c r="E186" s="25">
        <v>2.7399999999999998E-3</v>
      </c>
      <c r="F186" s="26">
        <f t="shared" si="12"/>
        <v>2.5622494371796121</v>
      </c>
      <c r="G186" s="26" t="s">
        <v>345</v>
      </c>
      <c r="H186" s="25">
        <v>4.5999999999999999E-2</v>
      </c>
      <c r="I186" s="25">
        <f t="shared" si="13"/>
        <v>4.5999999999999996</v>
      </c>
      <c r="J186" s="25">
        <v>1</v>
      </c>
      <c r="K186" s="51" t="s">
        <v>103</v>
      </c>
      <c r="L186" s="25">
        <v>126.50999999999999</v>
      </c>
      <c r="M186" s="25">
        <v>131.01</v>
      </c>
      <c r="N186" s="25" t="s">
        <v>350</v>
      </c>
      <c r="O186" s="26">
        <v>-0.17</v>
      </c>
      <c r="P186" s="27">
        <v>63</v>
      </c>
      <c r="Q186" s="25" t="s">
        <v>351</v>
      </c>
      <c r="R186" s="25">
        <v>0</v>
      </c>
      <c r="S186" s="25">
        <v>129</v>
      </c>
    </row>
    <row r="187" spans="1:19" s="19" customFormat="1" x14ac:dyDescent="0.25">
      <c r="A187" s="25" t="s">
        <v>11</v>
      </c>
      <c r="B187" s="48" t="s">
        <v>66</v>
      </c>
      <c r="C187" s="25" t="s">
        <v>273</v>
      </c>
      <c r="D187" s="25">
        <v>140.41999999999999</v>
      </c>
      <c r="E187" s="25">
        <v>3.5100000000000001E-3</v>
      </c>
      <c r="F187" s="26">
        <f t="shared" si="12"/>
        <v>2.4546928835341757</v>
      </c>
      <c r="G187" s="26" t="s">
        <v>345</v>
      </c>
      <c r="H187" s="25">
        <v>4.3639999999999998E-2</v>
      </c>
      <c r="I187" s="25">
        <f t="shared" si="13"/>
        <v>4.3639999999999999</v>
      </c>
      <c r="J187" s="25">
        <v>0</v>
      </c>
      <c r="K187" s="51"/>
      <c r="L187" s="25">
        <v>138.16999999999999</v>
      </c>
      <c r="M187" s="25">
        <v>142.66999999999999</v>
      </c>
      <c r="N187" s="25" t="s">
        <v>352</v>
      </c>
      <c r="O187" s="26">
        <v>0.13</v>
      </c>
      <c r="P187" s="27">
        <v>105</v>
      </c>
      <c r="Q187" s="25" t="s">
        <v>350</v>
      </c>
      <c r="R187" s="25">
        <v>0</v>
      </c>
      <c r="S187" s="25">
        <v>87</v>
      </c>
    </row>
    <row r="188" spans="1:19" s="19" customFormat="1" x14ac:dyDescent="0.25">
      <c r="A188" s="25" t="s">
        <v>11</v>
      </c>
      <c r="B188" s="48" t="s">
        <v>231</v>
      </c>
      <c r="C188" s="25" t="s">
        <v>273</v>
      </c>
      <c r="D188" s="25">
        <v>165.93</v>
      </c>
      <c r="E188" s="25">
        <v>8.5400000000000007E-3</v>
      </c>
      <c r="F188" s="26">
        <f t="shared" si="12"/>
        <v>2.0685421293109951</v>
      </c>
      <c r="G188" s="26" t="s">
        <v>345</v>
      </c>
      <c r="H188" s="25">
        <v>3.526E-2</v>
      </c>
      <c r="I188" s="25">
        <f t="shared" si="13"/>
        <v>3.5259999999999998</v>
      </c>
      <c r="J188" s="25">
        <v>3</v>
      </c>
      <c r="K188" s="51" t="s">
        <v>324</v>
      </c>
      <c r="L188" s="25">
        <v>163.68</v>
      </c>
      <c r="M188" s="25">
        <v>168.18</v>
      </c>
      <c r="N188" s="25" t="s">
        <v>350</v>
      </c>
      <c r="O188" s="26">
        <v>-0.24</v>
      </c>
      <c r="P188" s="27">
        <v>46</v>
      </c>
      <c r="Q188" s="25" t="s">
        <v>351</v>
      </c>
      <c r="R188" s="25">
        <v>0</v>
      </c>
      <c r="S188" s="25">
        <v>146</v>
      </c>
    </row>
    <row r="189" spans="1:19" s="19" customFormat="1" x14ac:dyDescent="0.25">
      <c r="A189" s="25" t="s">
        <v>11</v>
      </c>
      <c r="B189" s="48" t="s">
        <v>152</v>
      </c>
      <c r="C189" s="25" t="s">
        <v>279</v>
      </c>
      <c r="D189" s="25">
        <v>148.51</v>
      </c>
      <c r="E189" s="25">
        <v>5.4200000000000003E-3</v>
      </c>
      <c r="F189" s="26">
        <f t="shared" si="12"/>
        <v>2.2660007134616129</v>
      </c>
      <c r="G189" s="26" t="s">
        <v>345</v>
      </c>
      <c r="H189" s="25">
        <v>3.952E-2</v>
      </c>
      <c r="I189" s="25">
        <f t="shared" si="13"/>
        <v>3.952</v>
      </c>
      <c r="J189" s="25">
        <v>1</v>
      </c>
      <c r="K189" s="51" t="s">
        <v>153</v>
      </c>
      <c r="L189" s="25">
        <v>146.26</v>
      </c>
      <c r="M189" s="25">
        <v>150.76</v>
      </c>
      <c r="N189" s="25" t="s">
        <v>353</v>
      </c>
      <c r="O189" s="26">
        <v>-0.26</v>
      </c>
      <c r="P189" s="27">
        <v>38</v>
      </c>
      <c r="Q189" s="25" t="s">
        <v>351</v>
      </c>
      <c r="R189" s="25">
        <v>0</v>
      </c>
      <c r="S189" s="25">
        <v>154</v>
      </c>
    </row>
    <row r="190" spans="1:19" s="19" customFormat="1" ht="30" x14ac:dyDescent="0.25">
      <c r="A190" s="25" t="s">
        <v>11</v>
      </c>
      <c r="B190" s="48" t="s">
        <v>203</v>
      </c>
      <c r="C190" s="25" t="s">
        <v>268</v>
      </c>
      <c r="D190" s="25">
        <v>100.54</v>
      </c>
      <c r="E190" s="25">
        <v>7.2100000000000003E-3</v>
      </c>
      <c r="F190" s="26">
        <f t="shared" si="12"/>
        <v>2.1420647352805711</v>
      </c>
      <c r="G190" s="26" t="s">
        <v>345</v>
      </c>
      <c r="H190" s="25">
        <v>3.6839999999999998E-2</v>
      </c>
      <c r="I190" s="25">
        <f t="shared" si="13"/>
        <v>3.6839999999999997</v>
      </c>
      <c r="J190" s="25">
        <v>6</v>
      </c>
      <c r="K190" s="51" t="s">
        <v>325</v>
      </c>
      <c r="L190" s="25">
        <v>98.29</v>
      </c>
      <c r="M190" s="25">
        <v>102.79</v>
      </c>
      <c r="N190" s="25" t="s">
        <v>353</v>
      </c>
      <c r="O190" s="26">
        <v>0.26</v>
      </c>
      <c r="P190" s="27">
        <v>19</v>
      </c>
      <c r="Q190" s="25" t="s">
        <v>351</v>
      </c>
      <c r="R190" s="25">
        <v>0</v>
      </c>
      <c r="S190" s="25">
        <v>173</v>
      </c>
    </row>
    <row r="191" spans="1:19" s="19" customFormat="1" x14ac:dyDescent="0.25">
      <c r="A191" s="25" t="s">
        <v>11</v>
      </c>
      <c r="B191" s="48" t="s">
        <v>56</v>
      </c>
      <c r="C191" s="25" t="s">
        <v>268</v>
      </c>
      <c r="D191" s="25">
        <v>148.41999999999999</v>
      </c>
      <c r="E191" s="25">
        <v>1.5100000000000001E-3</v>
      </c>
      <c r="F191" s="26">
        <f t="shared" si="12"/>
        <v>2.8210230527068307</v>
      </c>
      <c r="G191" s="26" t="s">
        <v>345</v>
      </c>
      <c r="H191" s="25">
        <v>5.1749999999999997E-2</v>
      </c>
      <c r="I191" s="25">
        <f t="shared" si="13"/>
        <v>5.1749999999999998</v>
      </c>
      <c r="J191" s="25">
        <v>3</v>
      </c>
      <c r="K191" s="51" t="s">
        <v>326</v>
      </c>
      <c r="L191" s="25">
        <v>146.16999999999999</v>
      </c>
      <c r="M191" s="25">
        <v>150.66999999999999</v>
      </c>
      <c r="N191" s="25" t="s">
        <v>350</v>
      </c>
      <c r="O191" s="26">
        <v>0.2</v>
      </c>
      <c r="P191" s="27">
        <v>144</v>
      </c>
      <c r="Q191" s="25" t="s">
        <v>351</v>
      </c>
      <c r="R191" s="25">
        <v>0</v>
      </c>
      <c r="S191" s="25">
        <v>48</v>
      </c>
    </row>
    <row r="192" spans="1:19" s="19" customFormat="1" x14ac:dyDescent="0.25">
      <c r="A192" s="25" t="s">
        <v>11</v>
      </c>
      <c r="B192" s="48" t="s">
        <v>21</v>
      </c>
      <c r="C192" s="25" t="s">
        <v>270</v>
      </c>
      <c r="D192" s="25">
        <v>17.010000000000002</v>
      </c>
      <c r="E192" s="25">
        <v>2E-3</v>
      </c>
      <c r="F192" s="26">
        <f t="shared" si="12"/>
        <v>2.6989700043360187</v>
      </c>
      <c r="G192" s="26" t="s">
        <v>345</v>
      </c>
      <c r="H192" s="25">
        <v>4.9020000000000001E-2</v>
      </c>
      <c r="I192" s="25">
        <f t="shared" si="13"/>
        <v>4.9020000000000001</v>
      </c>
      <c r="J192" s="25">
        <v>3</v>
      </c>
      <c r="K192" s="51" t="s">
        <v>309</v>
      </c>
      <c r="L192" s="25">
        <v>14.760000000000002</v>
      </c>
      <c r="M192" s="25">
        <v>19.260000000000002</v>
      </c>
      <c r="N192" s="25" t="s">
        <v>353</v>
      </c>
      <c r="O192" s="26">
        <v>-0.18</v>
      </c>
      <c r="P192" s="27">
        <v>87</v>
      </c>
      <c r="Q192" s="25" t="s">
        <v>351</v>
      </c>
      <c r="R192" s="25">
        <v>0</v>
      </c>
      <c r="S192" s="25">
        <v>105</v>
      </c>
    </row>
    <row r="193" spans="1:19" s="19" customFormat="1" ht="12" customHeight="1" x14ac:dyDescent="0.25">
      <c r="A193" s="25" t="s">
        <v>11</v>
      </c>
      <c r="B193" s="48" t="s">
        <v>154</v>
      </c>
      <c r="C193" s="25" t="s">
        <v>270</v>
      </c>
      <c r="D193" s="25">
        <v>25.8</v>
      </c>
      <c r="E193" s="25">
        <v>5.45E-3</v>
      </c>
      <c r="F193" s="26">
        <f t="shared" si="12"/>
        <v>2.2636034977233574</v>
      </c>
      <c r="G193" s="26" t="s">
        <v>345</v>
      </c>
      <c r="H193" s="25">
        <v>3.9460000000000002E-2</v>
      </c>
      <c r="I193" s="25">
        <f t="shared" si="13"/>
        <v>3.9460000000000002</v>
      </c>
      <c r="J193" s="25">
        <v>0</v>
      </c>
      <c r="K193" s="51"/>
      <c r="L193" s="25">
        <v>23.55</v>
      </c>
      <c r="M193" s="25">
        <v>28.05</v>
      </c>
      <c r="N193" s="25" t="s">
        <v>352</v>
      </c>
      <c r="O193" s="26">
        <v>-0.43</v>
      </c>
      <c r="P193" s="27">
        <v>168</v>
      </c>
      <c r="Q193" s="25" t="s">
        <v>350</v>
      </c>
      <c r="R193" s="25">
        <v>0</v>
      </c>
      <c r="S193" s="25">
        <v>24</v>
      </c>
    </row>
    <row r="194" spans="1:19" s="19" customFormat="1" ht="30" x14ac:dyDescent="0.25">
      <c r="A194" s="25" t="s">
        <v>11</v>
      </c>
      <c r="B194" s="48" t="s">
        <v>23</v>
      </c>
      <c r="C194" s="25" t="s">
        <v>271</v>
      </c>
      <c r="D194" s="25">
        <v>45.01</v>
      </c>
      <c r="E194" s="29">
        <v>2.1094000000000001E-4</v>
      </c>
      <c r="F194" s="26">
        <f t="shared" si="12"/>
        <v>3.6758410583255232</v>
      </c>
      <c r="G194" s="26" t="s">
        <v>347</v>
      </c>
      <c r="H194" s="25">
        <v>7.1309999999999998E-2</v>
      </c>
      <c r="I194" s="25">
        <f t="shared" si="13"/>
        <v>7.1310000000000002</v>
      </c>
      <c r="J194" s="25">
        <v>7</v>
      </c>
      <c r="K194" s="51" t="s">
        <v>327</v>
      </c>
      <c r="L194" s="25">
        <v>42.76</v>
      </c>
      <c r="M194" s="25">
        <v>47.26</v>
      </c>
      <c r="N194" s="25" t="s">
        <v>352</v>
      </c>
      <c r="O194" s="26">
        <v>0.21</v>
      </c>
      <c r="P194" s="27">
        <v>138</v>
      </c>
      <c r="Q194" s="25" t="s">
        <v>350</v>
      </c>
      <c r="R194" s="25">
        <v>0</v>
      </c>
      <c r="S194" s="25">
        <v>54</v>
      </c>
    </row>
    <row r="195" spans="1:19" s="19" customFormat="1" x14ac:dyDescent="0.25">
      <c r="A195" s="25" t="s">
        <v>11</v>
      </c>
      <c r="B195" s="48" t="s">
        <v>24</v>
      </c>
      <c r="C195" s="25" t="s">
        <v>271</v>
      </c>
      <c r="D195" s="25">
        <v>80.400000000000006</v>
      </c>
      <c r="E195" s="29">
        <v>3.5124E-4</v>
      </c>
      <c r="F195" s="26">
        <f t="shared" si="12"/>
        <v>3.4543960315185833</v>
      </c>
      <c r="G195" s="26" t="s">
        <v>347</v>
      </c>
      <c r="H195" s="25">
        <v>6.6180000000000003E-2</v>
      </c>
      <c r="I195" s="25">
        <f t="shared" si="13"/>
        <v>6.6180000000000003</v>
      </c>
      <c r="J195" s="25">
        <v>0</v>
      </c>
      <c r="K195" s="51"/>
      <c r="L195" s="25">
        <v>78.150000000000006</v>
      </c>
      <c r="M195" s="25">
        <v>82.65</v>
      </c>
      <c r="N195" s="25" t="s">
        <v>353</v>
      </c>
      <c r="O195" s="26">
        <v>-0.22</v>
      </c>
      <c r="P195" s="27">
        <v>91</v>
      </c>
      <c r="Q195" s="25" t="s">
        <v>350</v>
      </c>
      <c r="R195" s="25">
        <v>0</v>
      </c>
      <c r="S195" s="25">
        <v>101</v>
      </c>
    </row>
    <row r="196" spans="1:19" s="19" customFormat="1" x14ac:dyDescent="0.25">
      <c r="A196" s="25" t="s">
        <v>11</v>
      </c>
      <c r="B196" s="48" t="s">
        <v>29</v>
      </c>
      <c r="C196" s="25" t="s">
        <v>271</v>
      </c>
      <c r="D196" s="25">
        <v>91.74</v>
      </c>
      <c r="E196" s="29">
        <v>4.8139E-4</v>
      </c>
      <c r="F196" s="26">
        <f t="shared" si="12"/>
        <v>3.3175029356437205</v>
      </c>
      <c r="G196" s="26" t="s">
        <v>347</v>
      </c>
      <c r="H196" s="25">
        <v>6.3030000000000003E-2</v>
      </c>
      <c r="I196" s="25">
        <f t="shared" si="13"/>
        <v>6.3029999999999999</v>
      </c>
      <c r="J196" s="25">
        <v>3</v>
      </c>
      <c r="K196" s="51" t="s">
        <v>328</v>
      </c>
      <c r="L196" s="25">
        <v>89.49</v>
      </c>
      <c r="M196" s="25">
        <v>93.99</v>
      </c>
      <c r="N196" s="25" t="s">
        <v>353</v>
      </c>
      <c r="O196" s="26">
        <v>0.28000000000000003</v>
      </c>
      <c r="P196" s="27">
        <v>47</v>
      </c>
      <c r="Q196" s="25" t="s">
        <v>351</v>
      </c>
      <c r="R196" s="25">
        <v>0</v>
      </c>
      <c r="S196" s="25">
        <v>145</v>
      </c>
    </row>
    <row r="197" spans="1:19" s="19" customFormat="1" x14ac:dyDescent="0.25">
      <c r="A197" s="25" t="s">
        <v>11</v>
      </c>
      <c r="B197" s="48" t="s">
        <v>139</v>
      </c>
      <c r="C197" s="25" t="s">
        <v>278</v>
      </c>
      <c r="D197" s="25">
        <v>175.69</v>
      </c>
      <c r="E197" s="25">
        <v>4.9899999999999996E-3</v>
      </c>
      <c r="F197" s="26">
        <f t="shared" si="12"/>
        <v>2.3018994543766103</v>
      </c>
      <c r="G197" s="26" t="s">
        <v>345</v>
      </c>
      <c r="H197" s="25">
        <v>4.0289999999999999E-2</v>
      </c>
      <c r="I197" s="25">
        <f t="shared" si="13"/>
        <v>4.0289999999999999</v>
      </c>
      <c r="J197" s="25">
        <v>0</v>
      </c>
      <c r="K197" s="51"/>
      <c r="L197" s="25">
        <v>173.44</v>
      </c>
      <c r="M197" s="25">
        <v>177.94</v>
      </c>
      <c r="N197" s="25" t="s">
        <v>353</v>
      </c>
      <c r="O197" s="26">
        <v>0.18</v>
      </c>
      <c r="P197" s="27">
        <v>95</v>
      </c>
      <c r="Q197" s="25" t="s">
        <v>351</v>
      </c>
      <c r="R197" s="25">
        <v>0</v>
      </c>
      <c r="S197" s="25">
        <v>97</v>
      </c>
    </row>
    <row r="198" spans="1:19" s="19" customFormat="1" x14ac:dyDescent="0.25">
      <c r="A198" s="25" t="s">
        <v>11</v>
      </c>
      <c r="B198" s="48" t="s">
        <v>115</v>
      </c>
      <c r="C198" s="25" t="s">
        <v>278</v>
      </c>
      <c r="D198" s="25">
        <v>189.77</v>
      </c>
      <c r="E198" s="25">
        <v>6.79E-3</v>
      </c>
      <c r="F198" s="26">
        <f t="shared" si="12"/>
        <v>2.1681302257194983</v>
      </c>
      <c r="G198" s="26" t="s">
        <v>345</v>
      </c>
      <c r="H198" s="25">
        <v>3.739E-2</v>
      </c>
      <c r="I198" s="25">
        <f t="shared" si="13"/>
        <v>3.7389999999999999</v>
      </c>
      <c r="J198" s="25">
        <v>1</v>
      </c>
      <c r="K198" s="51" t="s">
        <v>116</v>
      </c>
      <c r="L198" s="25">
        <v>187.52</v>
      </c>
      <c r="M198" s="25">
        <v>192.02</v>
      </c>
      <c r="N198" s="25" t="s">
        <v>353</v>
      </c>
      <c r="O198" s="26">
        <v>0.19</v>
      </c>
      <c r="P198" s="27">
        <v>112</v>
      </c>
      <c r="Q198" s="25" t="s">
        <v>351</v>
      </c>
      <c r="R198" s="25">
        <v>0</v>
      </c>
      <c r="S198" s="25">
        <v>80</v>
      </c>
    </row>
    <row r="199" spans="1:19" s="19" customFormat="1" x14ac:dyDescent="0.25">
      <c r="A199" s="25" t="s">
        <v>11</v>
      </c>
      <c r="B199" s="48" t="s">
        <v>264</v>
      </c>
      <c r="C199" s="25" t="s">
        <v>267</v>
      </c>
      <c r="D199" s="25">
        <v>30.5</v>
      </c>
      <c r="E199" s="25">
        <v>9.7300000000000008E-3</v>
      </c>
      <c r="F199" s="26">
        <f t="shared" si="12"/>
        <v>2.0118871597316481</v>
      </c>
      <c r="G199" s="26" t="s">
        <v>345</v>
      </c>
      <c r="H199" s="25">
        <v>3.4049999999999997E-2</v>
      </c>
      <c r="I199" s="25">
        <f t="shared" si="13"/>
        <v>3.4049999999999998</v>
      </c>
      <c r="J199" s="25">
        <v>0</v>
      </c>
      <c r="K199" s="51"/>
      <c r="L199" s="25">
        <v>28.25</v>
      </c>
      <c r="M199" s="25">
        <v>32.75</v>
      </c>
      <c r="N199" s="25" t="s">
        <v>352</v>
      </c>
      <c r="O199" s="26">
        <v>-0.08</v>
      </c>
      <c r="P199" s="27">
        <v>59</v>
      </c>
      <c r="Q199" s="25" t="s">
        <v>350</v>
      </c>
      <c r="R199" s="25">
        <v>0</v>
      </c>
      <c r="S199" s="25">
        <v>133</v>
      </c>
    </row>
    <row r="200" spans="1:19" s="19" customFormat="1" x14ac:dyDescent="0.25">
      <c r="A200" s="25" t="s">
        <v>11</v>
      </c>
      <c r="B200" s="48" t="s">
        <v>257</v>
      </c>
      <c r="C200" s="25" t="s">
        <v>275</v>
      </c>
      <c r="D200" s="25">
        <v>43.2</v>
      </c>
      <c r="E200" s="25">
        <v>9.3200000000000002E-3</v>
      </c>
      <c r="F200" s="26">
        <f t="shared" si="12"/>
        <v>2.0305840876460186</v>
      </c>
      <c r="G200" s="26" t="s">
        <v>345</v>
      </c>
      <c r="H200" s="25">
        <v>3.4450000000000001E-2</v>
      </c>
      <c r="I200" s="25">
        <f t="shared" si="13"/>
        <v>3.4450000000000003</v>
      </c>
      <c r="J200" s="25">
        <v>0</v>
      </c>
      <c r="K200" s="51"/>
      <c r="L200" s="25">
        <v>40.950000000000003</v>
      </c>
      <c r="M200" s="25">
        <v>45.45</v>
      </c>
      <c r="N200" s="25" t="s">
        <v>352</v>
      </c>
      <c r="O200" s="26">
        <v>0.16</v>
      </c>
      <c r="P200" s="27">
        <v>33</v>
      </c>
      <c r="Q200" s="25" t="s">
        <v>350</v>
      </c>
      <c r="R200" s="25">
        <v>0</v>
      </c>
      <c r="S200" s="25">
        <v>159</v>
      </c>
    </row>
    <row r="201" spans="1:19" s="19" customFormat="1" ht="30" x14ac:dyDescent="0.25">
      <c r="A201" s="25" t="s">
        <v>11</v>
      </c>
      <c r="B201" s="48" t="s">
        <v>73</v>
      </c>
      <c r="C201" s="25" t="s">
        <v>275</v>
      </c>
      <c r="D201" s="25">
        <v>71.52</v>
      </c>
      <c r="E201" s="25">
        <v>2.4599999999999999E-3</v>
      </c>
      <c r="F201" s="26">
        <f t="shared" si="12"/>
        <v>2.6090648928966207</v>
      </c>
      <c r="G201" s="26" t="s">
        <v>345</v>
      </c>
      <c r="H201" s="25">
        <v>4.7039999999999998E-2</v>
      </c>
      <c r="I201" s="25">
        <f t="shared" si="13"/>
        <v>4.7039999999999997</v>
      </c>
      <c r="J201" s="25">
        <v>8</v>
      </c>
      <c r="K201" s="51" t="s">
        <v>329</v>
      </c>
      <c r="L201" s="25">
        <v>69.27</v>
      </c>
      <c r="M201" s="25">
        <v>73.77</v>
      </c>
      <c r="N201" s="25" t="s">
        <v>353</v>
      </c>
      <c r="O201" s="26">
        <v>-0.23</v>
      </c>
      <c r="P201" s="27">
        <v>153</v>
      </c>
      <c r="Q201" s="25" t="s">
        <v>351</v>
      </c>
      <c r="R201" s="25">
        <v>0</v>
      </c>
      <c r="S201" s="25">
        <v>39</v>
      </c>
    </row>
    <row r="202" spans="1:19" s="19" customFormat="1" x14ac:dyDescent="0.25">
      <c r="A202" s="25" t="s">
        <v>11</v>
      </c>
      <c r="B202" s="48" t="s">
        <v>255</v>
      </c>
      <c r="C202" s="25" t="s">
        <v>275</v>
      </c>
      <c r="D202" s="25">
        <v>139.19</v>
      </c>
      <c r="E202" s="25">
        <v>9.2999999999999992E-3</v>
      </c>
      <c r="F202" s="26">
        <f t="shared" si="12"/>
        <v>2.0315170514460648</v>
      </c>
      <c r="G202" s="26" t="s">
        <v>345</v>
      </c>
      <c r="H202" s="25">
        <v>3.4470000000000001E-2</v>
      </c>
      <c r="I202" s="25">
        <f t="shared" si="13"/>
        <v>3.4470000000000001</v>
      </c>
      <c r="J202" s="25">
        <v>1</v>
      </c>
      <c r="K202" s="51" t="s">
        <v>256</v>
      </c>
      <c r="L202" s="25">
        <v>136.94</v>
      </c>
      <c r="M202" s="25">
        <v>141.44</v>
      </c>
      <c r="N202" s="25" t="s">
        <v>353</v>
      </c>
      <c r="O202" s="26">
        <v>-0.19</v>
      </c>
      <c r="P202" s="27">
        <v>147</v>
      </c>
      <c r="Q202" s="25" t="s">
        <v>351</v>
      </c>
      <c r="R202" s="25">
        <v>0</v>
      </c>
      <c r="S202" s="25">
        <v>45</v>
      </c>
    </row>
    <row r="203" spans="1:19" s="19" customFormat="1" x14ac:dyDescent="0.25">
      <c r="A203" s="25" t="s">
        <v>11</v>
      </c>
      <c r="B203" s="48" t="s">
        <v>125</v>
      </c>
      <c r="C203" s="25" t="s">
        <v>274</v>
      </c>
      <c r="D203" s="25">
        <v>53.11</v>
      </c>
      <c r="E203" s="25">
        <v>4.3400000000000001E-3</v>
      </c>
      <c r="F203" s="26">
        <f t="shared" si="12"/>
        <v>2.3625102704874892</v>
      </c>
      <c r="G203" s="26" t="s">
        <v>345</v>
      </c>
      <c r="H203" s="25">
        <v>4.1610000000000001E-2</v>
      </c>
      <c r="I203" s="25">
        <f t="shared" si="13"/>
        <v>4.1610000000000005</v>
      </c>
      <c r="J203" s="25">
        <v>0</v>
      </c>
      <c r="K203" s="51"/>
      <c r="L203" s="25">
        <v>50.86</v>
      </c>
      <c r="M203" s="25">
        <v>55.36</v>
      </c>
      <c r="N203" s="25" t="s">
        <v>352</v>
      </c>
      <c r="O203" s="26">
        <v>-0.18</v>
      </c>
      <c r="P203" s="27">
        <v>43</v>
      </c>
      <c r="Q203" s="25" t="s">
        <v>353</v>
      </c>
      <c r="R203" s="25">
        <v>0</v>
      </c>
      <c r="S203" s="25">
        <v>149</v>
      </c>
    </row>
    <row r="204" spans="1:19" s="19" customFormat="1" x14ac:dyDescent="0.25">
      <c r="A204" s="25" t="s">
        <v>11</v>
      </c>
      <c r="B204" s="48" t="s">
        <v>79</v>
      </c>
      <c r="C204" s="25" t="s">
        <v>274</v>
      </c>
      <c r="D204" s="25">
        <v>147.41999999999999</v>
      </c>
      <c r="E204" s="25">
        <v>5.1000000000000004E-3</v>
      </c>
      <c r="F204" s="26">
        <f t="shared" si="12"/>
        <v>2.2924298239020637</v>
      </c>
      <c r="G204" s="26" t="s">
        <v>345</v>
      </c>
      <c r="H204" s="25">
        <v>4.0079999999999998E-2</v>
      </c>
      <c r="I204" s="25">
        <f t="shared" si="13"/>
        <v>4.008</v>
      </c>
      <c r="J204" s="25">
        <v>2</v>
      </c>
      <c r="K204" s="51" t="s">
        <v>330</v>
      </c>
      <c r="L204" s="25">
        <v>145.16999999999999</v>
      </c>
      <c r="M204" s="25">
        <v>149.66999999999999</v>
      </c>
      <c r="N204" s="25" t="s">
        <v>353</v>
      </c>
      <c r="O204" s="26">
        <v>0.18</v>
      </c>
      <c r="P204" s="27">
        <v>166</v>
      </c>
      <c r="Q204" s="25" t="s">
        <v>351</v>
      </c>
      <c r="R204" s="25">
        <v>0</v>
      </c>
      <c r="S204" s="25">
        <v>26</v>
      </c>
    </row>
    <row r="205" spans="1:19" s="19" customFormat="1" x14ac:dyDescent="0.25">
      <c r="A205" s="25" t="s">
        <v>11</v>
      </c>
      <c r="B205" s="48" t="s">
        <v>147</v>
      </c>
      <c r="C205" s="25" t="s">
        <v>277</v>
      </c>
      <c r="D205" s="25">
        <v>177.23</v>
      </c>
      <c r="E205" s="25">
        <v>5.2700000000000004E-3</v>
      </c>
      <c r="F205" s="26">
        <f t="shared" si="12"/>
        <v>2.2781893847874533</v>
      </c>
      <c r="G205" s="26" t="s">
        <v>345</v>
      </c>
      <c r="H205" s="25">
        <v>3.9780000000000003E-2</v>
      </c>
      <c r="I205" s="25">
        <f t="shared" si="13"/>
        <v>3.9780000000000002</v>
      </c>
      <c r="J205" s="25">
        <v>2</v>
      </c>
      <c r="K205" s="51" t="s">
        <v>331</v>
      </c>
      <c r="L205" s="25">
        <v>174.98</v>
      </c>
      <c r="M205" s="25">
        <v>179.48</v>
      </c>
      <c r="N205" s="25" t="s">
        <v>352</v>
      </c>
      <c r="O205" s="26">
        <v>0.14000000000000001</v>
      </c>
      <c r="P205" s="27">
        <v>119</v>
      </c>
      <c r="Q205" s="25" t="s">
        <v>350</v>
      </c>
      <c r="R205" s="25">
        <v>0</v>
      </c>
      <c r="S205" s="25">
        <v>73</v>
      </c>
    </row>
    <row r="206" spans="1:19" s="19" customFormat="1" x14ac:dyDescent="0.25">
      <c r="A206" s="25" t="s">
        <v>14</v>
      </c>
      <c r="B206" s="48" t="s">
        <v>101</v>
      </c>
      <c r="C206" s="25" t="s">
        <v>276</v>
      </c>
      <c r="D206" s="25">
        <v>106.2</v>
      </c>
      <c r="E206" s="25">
        <v>8.9899999999999997E-3</v>
      </c>
      <c r="F206" s="26">
        <f t="shared" si="12"/>
        <v>2.0462403082667713</v>
      </c>
      <c r="G206" s="26" t="s">
        <v>345</v>
      </c>
      <c r="H206" s="25">
        <v>3.5540000000000002E-2</v>
      </c>
      <c r="I206" s="25">
        <f t="shared" si="13"/>
        <v>3.5540000000000003</v>
      </c>
      <c r="J206" s="25">
        <v>0</v>
      </c>
      <c r="K206" s="51"/>
      <c r="L206" s="25">
        <v>103.95</v>
      </c>
      <c r="M206" s="25">
        <v>108.45</v>
      </c>
      <c r="N206" s="25" t="s">
        <v>353</v>
      </c>
      <c r="O206" s="26">
        <v>7.63</v>
      </c>
      <c r="P206" s="27">
        <v>87</v>
      </c>
      <c r="Q206" s="25" t="s">
        <v>351</v>
      </c>
      <c r="R206" s="25">
        <v>0</v>
      </c>
      <c r="S206" s="25">
        <v>105</v>
      </c>
    </row>
    <row r="207" spans="1:19" s="19" customFormat="1" x14ac:dyDescent="0.25">
      <c r="A207" s="32" t="s">
        <v>14</v>
      </c>
      <c r="B207" s="49" t="s">
        <v>40</v>
      </c>
      <c r="C207" s="32" t="s">
        <v>276</v>
      </c>
      <c r="D207" s="32">
        <v>123.21</v>
      </c>
      <c r="E207" s="33">
        <v>4.6500000000000003E-4</v>
      </c>
      <c r="F207" s="4">
        <v>3.33</v>
      </c>
      <c r="G207" s="26" t="s">
        <v>347</v>
      </c>
      <c r="H207" s="32">
        <v>6.2670000000000003E-2</v>
      </c>
      <c r="I207" s="32">
        <v>6.2670000000000003</v>
      </c>
      <c r="J207" s="25">
        <v>2</v>
      </c>
      <c r="K207" s="51" t="s">
        <v>304</v>
      </c>
      <c r="L207" s="25">
        <v>120.96</v>
      </c>
      <c r="M207" s="25">
        <v>125.46</v>
      </c>
      <c r="N207" s="25" t="s">
        <v>353</v>
      </c>
      <c r="O207" s="26">
        <v>-9.18</v>
      </c>
      <c r="P207" s="27">
        <v>138</v>
      </c>
      <c r="Q207" s="25" t="s">
        <v>351</v>
      </c>
      <c r="R207" s="25">
        <v>0</v>
      </c>
      <c r="S207" s="25">
        <v>54</v>
      </c>
    </row>
    <row r="208" spans="1:19" s="19" customFormat="1" x14ac:dyDescent="0.25">
      <c r="A208" s="25" t="s">
        <v>14</v>
      </c>
      <c r="B208" s="48" t="s">
        <v>184</v>
      </c>
      <c r="C208" s="25" t="s">
        <v>276</v>
      </c>
      <c r="D208" s="25">
        <v>139.9</v>
      </c>
      <c r="E208" s="25">
        <v>8.5100000000000002E-3</v>
      </c>
      <c r="F208" s="26">
        <f t="shared" ref="F208:F215" si="14">-LOG10(E208)</f>
        <v>2.070070439915412</v>
      </c>
      <c r="G208" s="26" t="s">
        <v>345</v>
      </c>
      <c r="H208" s="25">
        <v>3.6060000000000002E-2</v>
      </c>
      <c r="I208" s="25">
        <f t="shared" ref="I208:I215" si="15">100*H208</f>
        <v>3.6060000000000003</v>
      </c>
      <c r="J208" s="25">
        <v>0</v>
      </c>
      <c r="K208" s="51"/>
      <c r="L208" s="25">
        <v>137.65</v>
      </c>
      <c r="M208" s="25">
        <v>142.15</v>
      </c>
      <c r="N208" s="25" t="s">
        <v>350</v>
      </c>
      <c r="O208" s="26">
        <v>13.43</v>
      </c>
      <c r="P208" s="27">
        <v>18</v>
      </c>
      <c r="Q208" s="25" t="s">
        <v>351</v>
      </c>
      <c r="R208" s="25">
        <v>0</v>
      </c>
      <c r="S208" s="25">
        <v>174</v>
      </c>
    </row>
    <row r="209" spans="1:19" s="19" customFormat="1" x14ac:dyDescent="0.25">
      <c r="A209" s="25" t="s">
        <v>14</v>
      </c>
      <c r="B209" s="48" t="s">
        <v>25</v>
      </c>
      <c r="C209" s="25" t="s">
        <v>272</v>
      </c>
      <c r="D209" s="25">
        <v>33.75</v>
      </c>
      <c r="E209" s="29">
        <v>4.1912999999999998E-4</v>
      </c>
      <c r="F209" s="26">
        <f t="shared" si="14"/>
        <v>3.3776512526279436</v>
      </c>
      <c r="G209" s="26" t="s">
        <v>347</v>
      </c>
      <c r="H209" s="25">
        <v>6.5809999999999994E-2</v>
      </c>
      <c r="I209" s="25">
        <f t="shared" si="15"/>
        <v>6.5809999999999995</v>
      </c>
      <c r="J209" s="25">
        <v>0</v>
      </c>
      <c r="K209" s="51"/>
      <c r="L209" s="25">
        <v>31.5</v>
      </c>
      <c r="M209" s="25">
        <v>36</v>
      </c>
      <c r="N209" s="25" t="s">
        <v>352</v>
      </c>
      <c r="O209" s="26">
        <v>13.4</v>
      </c>
      <c r="P209" s="27">
        <v>41</v>
      </c>
      <c r="Q209" s="25" t="s">
        <v>350</v>
      </c>
      <c r="R209" s="25">
        <v>0</v>
      </c>
      <c r="S209" s="25">
        <v>151</v>
      </c>
    </row>
    <row r="210" spans="1:19" s="19" customFormat="1" x14ac:dyDescent="0.25">
      <c r="A210" s="25" t="s">
        <v>14</v>
      </c>
      <c r="B210" s="48" t="s">
        <v>189</v>
      </c>
      <c r="C210" s="25" t="s">
        <v>272</v>
      </c>
      <c r="D210" s="25">
        <v>162.11000000000001</v>
      </c>
      <c r="E210" s="25">
        <v>7.7499999999999999E-3</v>
      </c>
      <c r="F210" s="26">
        <f t="shared" si="14"/>
        <v>2.1106982974936899</v>
      </c>
      <c r="G210" s="26" t="s">
        <v>345</v>
      </c>
      <c r="H210" s="25">
        <v>3.6940000000000001E-2</v>
      </c>
      <c r="I210" s="25">
        <f t="shared" si="15"/>
        <v>3.694</v>
      </c>
      <c r="J210" s="25">
        <v>3</v>
      </c>
      <c r="K210" s="51" t="s">
        <v>281</v>
      </c>
      <c r="L210" s="25">
        <v>159.86000000000001</v>
      </c>
      <c r="M210" s="25">
        <v>164.36</v>
      </c>
      <c r="N210" s="25" t="s">
        <v>353</v>
      </c>
      <c r="O210" s="26">
        <v>-11.47</v>
      </c>
      <c r="P210" s="27">
        <v>36</v>
      </c>
      <c r="Q210" s="25" t="s">
        <v>351</v>
      </c>
      <c r="R210" s="25">
        <v>0</v>
      </c>
      <c r="S210" s="25">
        <v>156</v>
      </c>
    </row>
    <row r="211" spans="1:19" s="19" customFormat="1" x14ac:dyDescent="0.25">
      <c r="A211" s="25" t="s">
        <v>14</v>
      </c>
      <c r="B211" s="48" t="s">
        <v>45</v>
      </c>
      <c r="C211" s="25" t="s">
        <v>280</v>
      </c>
      <c r="D211" s="25">
        <v>35.630000000000003</v>
      </c>
      <c r="E211" s="25">
        <v>2.2899999999999999E-3</v>
      </c>
      <c r="F211" s="26">
        <f t="shared" si="14"/>
        <v>2.6401645176601121</v>
      </c>
      <c r="G211" s="26" t="s">
        <v>345</v>
      </c>
      <c r="H211" s="25">
        <v>4.8770000000000001E-2</v>
      </c>
      <c r="I211" s="25">
        <f t="shared" si="15"/>
        <v>4.8769999999999998</v>
      </c>
      <c r="J211" s="25">
        <v>3</v>
      </c>
      <c r="K211" s="51" t="s">
        <v>282</v>
      </c>
      <c r="L211" s="25">
        <v>33.380000000000003</v>
      </c>
      <c r="M211" s="25">
        <v>37.880000000000003</v>
      </c>
      <c r="N211" s="25" t="s">
        <v>352</v>
      </c>
      <c r="O211" s="26">
        <v>20.79</v>
      </c>
      <c r="P211" s="27">
        <v>159</v>
      </c>
      <c r="Q211" s="25" t="s">
        <v>350</v>
      </c>
      <c r="R211" s="25">
        <v>0</v>
      </c>
      <c r="S211" s="25">
        <v>33</v>
      </c>
    </row>
    <row r="212" spans="1:19" s="19" customFormat="1" x14ac:dyDescent="0.25">
      <c r="A212" s="25" t="s">
        <v>14</v>
      </c>
      <c r="B212" s="48" t="s">
        <v>66</v>
      </c>
      <c r="C212" s="25" t="s">
        <v>273</v>
      </c>
      <c r="D212" s="25">
        <v>140.41999999999999</v>
      </c>
      <c r="E212" s="25">
        <v>7.4700000000000001E-3</v>
      </c>
      <c r="F212" s="26">
        <f t="shared" si="14"/>
        <v>2.1266793981846011</v>
      </c>
      <c r="G212" s="26" t="s">
        <v>345</v>
      </c>
      <c r="H212" s="25">
        <v>3.73E-2</v>
      </c>
      <c r="I212" s="25">
        <f t="shared" si="15"/>
        <v>3.73</v>
      </c>
      <c r="J212" s="25">
        <v>0</v>
      </c>
      <c r="K212" s="51"/>
      <c r="L212" s="25">
        <v>138.16999999999999</v>
      </c>
      <c r="M212" s="25">
        <v>142.66999999999999</v>
      </c>
      <c r="N212" s="25" t="s">
        <v>352</v>
      </c>
      <c r="O212" s="26">
        <v>5.64</v>
      </c>
      <c r="P212" s="27">
        <v>105</v>
      </c>
      <c r="Q212" s="25" t="s">
        <v>350</v>
      </c>
      <c r="R212" s="25">
        <v>0</v>
      </c>
      <c r="S212" s="25">
        <v>87</v>
      </c>
    </row>
    <row r="213" spans="1:19" s="19" customFormat="1" ht="180" x14ac:dyDescent="0.25">
      <c r="A213" s="25" t="s">
        <v>14</v>
      </c>
      <c r="B213" s="48" t="s">
        <v>43</v>
      </c>
      <c r="C213" s="25" t="s">
        <v>279</v>
      </c>
      <c r="D213" s="25">
        <v>80.8</v>
      </c>
      <c r="E213" s="25">
        <v>2.6900000000000001E-3</v>
      </c>
      <c r="F213" s="26">
        <f>-LOG10(E213)</f>
        <v>2.5702477199975919</v>
      </c>
      <c r="G213" s="26" t="s">
        <v>345</v>
      </c>
      <c r="H213" s="25">
        <v>4.7629999999999999E-2</v>
      </c>
      <c r="I213" s="25">
        <f t="shared" si="15"/>
        <v>4.7629999999999999</v>
      </c>
      <c r="J213" s="25">
        <v>47</v>
      </c>
      <c r="K213" s="51" t="s">
        <v>370</v>
      </c>
      <c r="L213" s="25">
        <v>78.55</v>
      </c>
      <c r="M213" s="25">
        <v>83.05</v>
      </c>
      <c r="N213" s="25" t="s">
        <v>352</v>
      </c>
      <c r="O213" s="26">
        <v>-12.64</v>
      </c>
      <c r="P213" s="27">
        <v>15</v>
      </c>
      <c r="Q213" s="25" t="s">
        <v>350</v>
      </c>
      <c r="R213" s="25">
        <v>0</v>
      </c>
      <c r="S213" s="25">
        <v>177</v>
      </c>
    </row>
    <row r="214" spans="1:19" s="19" customFormat="1" x14ac:dyDescent="0.25">
      <c r="A214" s="25" t="s">
        <v>14</v>
      </c>
      <c r="B214" s="48" t="s">
        <v>39</v>
      </c>
      <c r="C214" s="25" t="s">
        <v>268</v>
      </c>
      <c r="D214" s="25">
        <v>41.34</v>
      </c>
      <c r="E214" s="29">
        <v>7.9573999999999997E-4</v>
      </c>
      <c r="F214" s="26">
        <f t="shared" si="14"/>
        <v>3.0992288104161743</v>
      </c>
      <c r="G214" s="26" t="s">
        <v>347</v>
      </c>
      <c r="H214" s="25">
        <v>5.9299999999999999E-2</v>
      </c>
      <c r="I214" s="25">
        <f t="shared" si="15"/>
        <v>5.93</v>
      </c>
      <c r="J214" s="25">
        <v>2</v>
      </c>
      <c r="K214" s="51" t="s">
        <v>293</v>
      </c>
      <c r="L214" s="25">
        <v>39.090000000000003</v>
      </c>
      <c r="M214" s="25">
        <v>43.59</v>
      </c>
      <c r="N214" s="25" t="s">
        <v>353</v>
      </c>
      <c r="O214" s="26">
        <v>-17.510000000000002</v>
      </c>
      <c r="P214" s="27">
        <v>36</v>
      </c>
      <c r="Q214" s="25" t="s">
        <v>351</v>
      </c>
      <c r="R214" s="25">
        <v>0</v>
      </c>
      <c r="S214" s="25">
        <v>156</v>
      </c>
    </row>
    <row r="215" spans="1:19" s="19" customFormat="1" x14ac:dyDescent="0.25">
      <c r="A215" s="25" t="s">
        <v>14</v>
      </c>
      <c r="B215" s="48" t="s">
        <v>74</v>
      </c>
      <c r="C215" s="25" t="s">
        <v>268</v>
      </c>
      <c r="D215" s="25">
        <v>64.62</v>
      </c>
      <c r="E215" s="25">
        <v>3.65E-3</v>
      </c>
      <c r="F215" s="26">
        <f t="shared" si="14"/>
        <v>2.4377071355435254</v>
      </c>
      <c r="G215" s="26" t="s">
        <v>345</v>
      </c>
      <c r="H215" s="25">
        <v>4.4200000000000003E-2</v>
      </c>
      <c r="I215" s="25">
        <f t="shared" si="15"/>
        <v>4.42</v>
      </c>
      <c r="J215" s="25">
        <v>0</v>
      </c>
      <c r="K215" s="51"/>
      <c r="L215" s="25">
        <v>62.370000000000005</v>
      </c>
      <c r="M215" s="25">
        <v>66.87</v>
      </c>
      <c r="N215" s="25" t="s">
        <v>351</v>
      </c>
      <c r="O215" s="26">
        <v>-7.81</v>
      </c>
      <c r="P215" s="27">
        <v>135</v>
      </c>
      <c r="Q215" s="25" t="s">
        <v>353</v>
      </c>
      <c r="R215" s="25">
        <v>0</v>
      </c>
      <c r="S215" s="25">
        <v>57</v>
      </c>
    </row>
    <row r="216" spans="1:19" s="19" customFormat="1" x14ac:dyDescent="0.25">
      <c r="A216" s="32" t="s">
        <v>14</v>
      </c>
      <c r="B216" s="49" t="s">
        <v>21</v>
      </c>
      <c r="C216" s="32" t="s">
        <v>270</v>
      </c>
      <c r="D216" s="32">
        <v>17.010000000000002</v>
      </c>
      <c r="E216" s="33">
        <v>1.5100000000000001E-4</v>
      </c>
      <c r="F216" s="4">
        <v>3.82</v>
      </c>
      <c r="G216" s="26" t="s">
        <v>347</v>
      </c>
      <c r="H216" s="32">
        <v>7.392E-2</v>
      </c>
      <c r="I216" s="32">
        <v>7.3920000000000003</v>
      </c>
      <c r="J216" s="25">
        <v>3</v>
      </c>
      <c r="K216" s="51" t="s">
        <v>309</v>
      </c>
      <c r="L216" s="25">
        <v>14.760000000000002</v>
      </c>
      <c r="M216" s="25">
        <v>19.260000000000002</v>
      </c>
      <c r="N216" s="25" t="s">
        <v>353</v>
      </c>
      <c r="O216" s="26">
        <v>-8.1999999999999993</v>
      </c>
      <c r="P216" s="27">
        <v>87</v>
      </c>
      <c r="Q216" s="25" t="s">
        <v>351</v>
      </c>
      <c r="R216" s="25">
        <v>0</v>
      </c>
      <c r="S216" s="25">
        <v>105</v>
      </c>
    </row>
    <row r="217" spans="1:19" s="19" customFormat="1" x14ac:dyDescent="0.25">
      <c r="A217" s="25" t="s">
        <v>14</v>
      </c>
      <c r="B217" s="48" t="s">
        <v>48</v>
      </c>
      <c r="C217" s="25" t="s">
        <v>270</v>
      </c>
      <c r="D217" s="25">
        <v>64.900000000000006</v>
      </c>
      <c r="E217" s="25">
        <v>1.07E-3</v>
      </c>
      <c r="F217" s="26">
        <f>-LOG10(E217)</f>
        <v>2.9706162223147903</v>
      </c>
      <c r="G217" s="26" t="s">
        <v>345</v>
      </c>
      <c r="H217" s="25">
        <v>5.6309999999999999E-2</v>
      </c>
      <c r="I217" s="25">
        <f>100*H217</f>
        <v>5.6310000000000002</v>
      </c>
      <c r="J217" s="25">
        <v>0</v>
      </c>
      <c r="K217" s="51"/>
      <c r="L217" s="25">
        <v>62.650000000000006</v>
      </c>
      <c r="M217" s="25">
        <v>67.150000000000006</v>
      </c>
      <c r="N217" s="25" t="s">
        <v>352</v>
      </c>
      <c r="O217" s="26">
        <v>10.41</v>
      </c>
      <c r="P217" s="27">
        <v>106</v>
      </c>
      <c r="Q217" s="25" t="s">
        <v>350</v>
      </c>
      <c r="R217" s="25">
        <v>0</v>
      </c>
      <c r="S217" s="25">
        <v>86</v>
      </c>
    </row>
    <row r="218" spans="1:19" s="19" customFormat="1" x14ac:dyDescent="0.25">
      <c r="A218" s="25" t="s">
        <v>14</v>
      </c>
      <c r="B218" s="48" t="s">
        <v>213</v>
      </c>
      <c r="C218" s="25" t="s">
        <v>270</v>
      </c>
      <c r="D218" s="25">
        <v>110.92</v>
      </c>
      <c r="E218" s="25">
        <v>7.6400000000000001E-3</v>
      </c>
      <c r="F218" s="26">
        <f>-LOG10(E218)</f>
        <v>2.1169066414243103</v>
      </c>
      <c r="G218" s="26" t="s">
        <v>345</v>
      </c>
      <c r="H218" s="25">
        <v>3.7089999999999998E-2</v>
      </c>
      <c r="I218" s="25">
        <f>100*H218</f>
        <v>3.7089999999999996</v>
      </c>
      <c r="J218" s="25">
        <v>0</v>
      </c>
      <c r="K218" s="51"/>
      <c r="L218" s="25">
        <v>108.67</v>
      </c>
      <c r="M218" s="25">
        <v>113.17</v>
      </c>
      <c r="N218" s="25" t="s">
        <v>352</v>
      </c>
      <c r="O218" s="26">
        <v>-13.98</v>
      </c>
      <c r="P218" s="27">
        <v>158</v>
      </c>
      <c r="Q218" s="25" t="s">
        <v>350</v>
      </c>
      <c r="R218" s="25">
        <v>0</v>
      </c>
      <c r="S218" s="25">
        <v>34</v>
      </c>
    </row>
    <row r="219" spans="1:19" s="19" customFormat="1" x14ac:dyDescent="0.25">
      <c r="A219" s="25" t="s">
        <v>14</v>
      </c>
      <c r="B219" s="48" t="s">
        <v>24</v>
      </c>
      <c r="C219" s="25" t="s">
        <v>271</v>
      </c>
      <c r="D219" s="25">
        <v>80.400000000000006</v>
      </c>
      <c r="E219" s="25">
        <v>5.5700000000000003E-3</v>
      </c>
      <c r="F219" s="26">
        <f>-LOG10(E219)</f>
        <v>2.2541448048262711</v>
      </c>
      <c r="G219" s="26" t="s">
        <v>345</v>
      </c>
      <c r="H219" s="25">
        <v>4.011E-2</v>
      </c>
      <c r="I219" s="25">
        <f>100*H219</f>
        <v>4.0110000000000001</v>
      </c>
      <c r="J219" s="25">
        <v>0</v>
      </c>
      <c r="K219" s="51"/>
      <c r="L219" s="25">
        <v>78.150000000000006</v>
      </c>
      <c r="M219" s="25">
        <v>82.65</v>
      </c>
      <c r="N219" s="25" t="s">
        <v>353</v>
      </c>
      <c r="O219" s="26">
        <v>-8.26</v>
      </c>
      <c r="P219" s="27">
        <v>91</v>
      </c>
      <c r="Q219" s="25" t="s">
        <v>350</v>
      </c>
      <c r="R219" s="25">
        <v>0</v>
      </c>
      <c r="S219" s="25">
        <v>101</v>
      </c>
    </row>
    <row r="220" spans="1:19" s="19" customFormat="1" x14ac:dyDescent="0.25">
      <c r="A220" s="32" t="s">
        <v>14</v>
      </c>
      <c r="B220" s="49" t="s">
        <v>65</v>
      </c>
      <c r="C220" s="32" t="s">
        <v>271</v>
      </c>
      <c r="D220" s="32">
        <v>114.43</v>
      </c>
      <c r="E220" s="33">
        <v>5.9400000000000002E-4</v>
      </c>
      <c r="F220" s="4">
        <v>3.23</v>
      </c>
      <c r="G220" s="26" t="s">
        <v>347</v>
      </c>
      <c r="H220" s="32">
        <v>6.0260000000000001E-2</v>
      </c>
      <c r="I220" s="32">
        <v>6.0259999999999998</v>
      </c>
      <c r="J220" s="25">
        <v>1</v>
      </c>
      <c r="K220" s="51" t="s">
        <v>246</v>
      </c>
      <c r="L220" s="25">
        <v>112.18</v>
      </c>
      <c r="M220" s="25">
        <v>116.68</v>
      </c>
      <c r="N220" s="25" t="s">
        <v>352</v>
      </c>
      <c r="O220" s="26">
        <v>15.41</v>
      </c>
      <c r="P220" s="27">
        <v>154</v>
      </c>
      <c r="Q220" s="25" t="s">
        <v>353</v>
      </c>
      <c r="R220" s="25">
        <v>0</v>
      </c>
      <c r="S220" s="25">
        <v>38</v>
      </c>
    </row>
    <row r="221" spans="1:19" s="19" customFormat="1" x14ac:dyDescent="0.25">
      <c r="A221" s="25" t="s">
        <v>14</v>
      </c>
      <c r="B221" s="48" t="s">
        <v>85</v>
      </c>
      <c r="C221" s="25" t="s">
        <v>269</v>
      </c>
      <c r="D221" s="25">
        <v>85.61</v>
      </c>
      <c r="E221" s="25">
        <v>2.31E-3</v>
      </c>
      <c r="F221" s="26">
        <f>-LOG10(E221)</f>
        <v>2.6363880201078556</v>
      </c>
      <c r="G221" s="26" t="s">
        <v>345</v>
      </c>
      <c r="H221" s="25">
        <v>4.8689999999999997E-2</v>
      </c>
      <c r="I221" s="25">
        <f>100*H221</f>
        <v>4.8689999999999998</v>
      </c>
      <c r="J221" s="25">
        <v>1</v>
      </c>
      <c r="K221" s="51" t="s">
        <v>155</v>
      </c>
      <c r="L221" s="25">
        <v>83.36</v>
      </c>
      <c r="M221" s="25">
        <v>87.86</v>
      </c>
      <c r="N221" s="25" t="s">
        <v>352</v>
      </c>
      <c r="O221" s="26">
        <v>-11.42</v>
      </c>
      <c r="P221" s="27">
        <v>176</v>
      </c>
      <c r="Q221" s="25" t="s">
        <v>350</v>
      </c>
      <c r="R221" s="25">
        <v>0</v>
      </c>
      <c r="S221" s="25">
        <v>16</v>
      </c>
    </row>
    <row r="222" spans="1:19" s="19" customFormat="1" x14ac:dyDescent="0.25">
      <c r="A222" s="25" t="s">
        <v>14</v>
      </c>
      <c r="B222" s="48" t="s">
        <v>62</v>
      </c>
      <c r="C222" s="25" t="s">
        <v>278</v>
      </c>
      <c r="D222" s="25">
        <v>181.92</v>
      </c>
      <c r="E222" s="25">
        <v>4.6299999999999996E-3</v>
      </c>
      <c r="F222" s="26">
        <f>-LOG10(E222)</f>
        <v>2.3344190089820467</v>
      </c>
      <c r="G222" s="26" t="s">
        <v>345</v>
      </c>
      <c r="H222" s="25">
        <v>4.1889999999999997E-2</v>
      </c>
      <c r="I222" s="25">
        <f>100*H222</f>
        <v>4.1890000000000001</v>
      </c>
      <c r="J222" s="25">
        <v>1</v>
      </c>
      <c r="K222" s="51" t="s">
        <v>183</v>
      </c>
      <c r="L222" s="25">
        <v>179.67</v>
      </c>
      <c r="M222" s="25">
        <v>184.17</v>
      </c>
      <c r="N222" s="25" t="s">
        <v>352</v>
      </c>
      <c r="O222" s="26">
        <v>12.56</v>
      </c>
      <c r="P222" s="27">
        <v>175</v>
      </c>
      <c r="Q222" s="25" t="s">
        <v>350</v>
      </c>
      <c r="R222" s="25">
        <v>0</v>
      </c>
      <c r="S222" s="25">
        <v>17</v>
      </c>
    </row>
    <row r="223" spans="1:19" s="19" customFormat="1" x14ac:dyDescent="0.25">
      <c r="A223" s="32" t="s">
        <v>14</v>
      </c>
      <c r="B223" s="49" t="s">
        <v>75</v>
      </c>
      <c r="C223" s="32" t="s">
        <v>278</v>
      </c>
      <c r="D223" s="32">
        <v>190.51</v>
      </c>
      <c r="E223" s="33">
        <v>8.0900000000000004E-4</v>
      </c>
      <c r="F223" s="4">
        <v>3.09</v>
      </c>
      <c r="G223" s="26" t="s">
        <v>347</v>
      </c>
      <c r="H223" s="32">
        <v>5.7250000000000002E-2</v>
      </c>
      <c r="I223" s="32">
        <v>5.7250000000000005</v>
      </c>
      <c r="J223" s="25">
        <v>0</v>
      </c>
      <c r="K223" s="51"/>
      <c r="L223" s="25">
        <v>188.26</v>
      </c>
      <c r="M223" s="25">
        <v>192.76</v>
      </c>
      <c r="N223" s="25" t="s">
        <v>352</v>
      </c>
      <c r="O223" s="26">
        <v>-9.41</v>
      </c>
      <c r="P223" s="27">
        <v>36</v>
      </c>
      <c r="Q223" s="25" t="s">
        <v>353</v>
      </c>
      <c r="R223" s="25">
        <v>0</v>
      </c>
      <c r="S223" s="25">
        <v>156</v>
      </c>
    </row>
    <row r="224" spans="1:19" s="19" customFormat="1" x14ac:dyDescent="0.25">
      <c r="A224" s="25" t="s">
        <v>14</v>
      </c>
      <c r="B224" s="48" t="s">
        <v>259</v>
      </c>
      <c r="C224" s="25" t="s">
        <v>275</v>
      </c>
      <c r="D224" s="25">
        <v>85.92</v>
      </c>
      <c r="E224" s="25">
        <v>9.3699999999999999E-3</v>
      </c>
      <c r="F224" s="26">
        <f t="shared" ref="F224:F244" si="16">-LOG10(E224)</f>
        <v>2.0282604091122218</v>
      </c>
      <c r="G224" s="26" t="s">
        <v>345</v>
      </c>
      <c r="H224" s="25">
        <v>3.5150000000000001E-2</v>
      </c>
      <c r="I224" s="25">
        <f t="shared" ref="I224:I244" si="17">100*H224</f>
        <v>3.5150000000000001</v>
      </c>
      <c r="J224" s="25">
        <v>2</v>
      </c>
      <c r="K224" s="51" t="s">
        <v>332</v>
      </c>
      <c r="L224" s="25">
        <v>83.67</v>
      </c>
      <c r="M224" s="25">
        <v>88.17</v>
      </c>
      <c r="N224" s="25" t="s">
        <v>352</v>
      </c>
      <c r="O224" s="26">
        <v>9.48</v>
      </c>
      <c r="P224" s="27">
        <v>173</v>
      </c>
      <c r="Q224" s="25" t="s">
        <v>350</v>
      </c>
      <c r="R224" s="25">
        <v>0</v>
      </c>
      <c r="S224" s="25">
        <v>19</v>
      </c>
    </row>
    <row r="225" spans="1:19" s="19" customFormat="1" x14ac:dyDescent="0.25">
      <c r="A225" s="25" t="s">
        <v>14</v>
      </c>
      <c r="B225" s="48" t="s">
        <v>86</v>
      </c>
      <c r="C225" s="25" t="s">
        <v>274</v>
      </c>
      <c r="D225" s="25">
        <v>87.71</v>
      </c>
      <c r="E225" s="25">
        <v>2.3600000000000001E-3</v>
      </c>
      <c r="F225" s="26">
        <f t="shared" si="16"/>
        <v>2.6270879970298933</v>
      </c>
      <c r="G225" s="26" t="s">
        <v>345</v>
      </c>
      <c r="H225" s="25">
        <v>4.8469999999999999E-2</v>
      </c>
      <c r="I225" s="25">
        <f t="shared" si="17"/>
        <v>4.8469999999999995</v>
      </c>
      <c r="J225" s="25">
        <v>0</v>
      </c>
      <c r="K225" s="51"/>
      <c r="L225" s="25">
        <v>85.46</v>
      </c>
      <c r="M225" s="25">
        <v>89.96</v>
      </c>
      <c r="N225" s="25" t="s">
        <v>352</v>
      </c>
      <c r="O225" s="26">
        <v>-9.48</v>
      </c>
      <c r="P225" s="27">
        <v>77</v>
      </c>
      <c r="Q225" s="25" t="s">
        <v>350</v>
      </c>
      <c r="R225" s="25">
        <v>0</v>
      </c>
      <c r="S225" s="25">
        <v>115</v>
      </c>
    </row>
    <row r="226" spans="1:19" s="19" customFormat="1" x14ac:dyDescent="0.25">
      <c r="A226" s="25" t="s">
        <v>14</v>
      </c>
      <c r="B226" s="48" t="s">
        <v>251</v>
      </c>
      <c r="C226" s="25" t="s">
        <v>274</v>
      </c>
      <c r="D226" s="25">
        <v>90.73</v>
      </c>
      <c r="E226" s="25">
        <v>9.2099999999999994E-3</v>
      </c>
      <c r="F226" s="26">
        <f t="shared" si="16"/>
        <v>2.0357403698031513</v>
      </c>
      <c r="G226" s="26" t="s">
        <v>345</v>
      </c>
      <c r="H226" s="25">
        <v>3.5319999999999997E-2</v>
      </c>
      <c r="I226" s="25">
        <f t="shared" si="17"/>
        <v>3.5319999999999996</v>
      </c>
      <c r="J226" s="25">
        <v>0</v>
      </c>
      <c r="K226" s="51"/>
      <c r="L226" s="25">
        <v>88.48</v>
      </c>
      <c r="M226" s="25">
        <v>92.98</v>
      </c>
      <c r="N226" s="25" t="s">
        <v>350</v>
      </c>
      <c r="O226" s="26">
        <v>-7.61</v>
      </c>
      <c r="P226" s="27">
        <v>81</v>
      </c>
      <c r="Q226" s="25" t="s">
        <v>351</v>
      </c>
      <c r="R226" s="25">
        <v>0</v>
      </c>
      <c r="S226" s="25">
        <v>111</v>
      </c>
    </row>
    <row r="227" spans="1:19" s="19" customFormat="1" x14ac:dyDescent="0.25">
      <c r="A227" s="25" t="s">
        <v>13</v>
      </c>
      <c r="B227" s="48" t="s">
        <v>53</v>
      </c>
      <c r="C227" s="25" t="s">
        <v>276</v>
      </c>
      <c r="D227" s="25">
        <v>109.9</v>
      </c>
      <c r="E227" s="25">
        <v>1.91E-3</v>
      </c>
      <c r="F227" s="26">
        <f t="shared" si="16"/>
        <v>2.7189666327522723</v>
      </c>
      <c r="G227" s="26" t="s">
        <v>345</v>
      </c>
      <c r="H227" s="25">
        <v>5.0380000000000001E-2</v>
      </c>
      <c r="I227" s="25">
        <f t="shared" si="17"/>
        <v>5.0380000000000003</v>
      </c>
      <c r="J227" s="25">
        <v>1</v>
      </c>
      <c r="K227" s="51" t="s">
        <v>163</v>
      </c>
      <c r="L227" s="25">
        <v>107.65</v>
      </c>
      <c r="M227" s="25">
        <v>112.15</v>
      </c>
      <c r="N227" s="25" t="s">
        <v>352</v>
      </c>
      <c r="O227" s="26">
        <v>-9.01</v>
      </c>
      <c r="P227" s="27">
        <v>62</v>
      </c>
      <c r="Q227" s="25" t="s">
        <v>353</v>
      </c>
      <c r="R227" s="25">
        <v>0</v>
      </c>
      <c r="S227" s="25">
        <v>130</v>
      </c>
    </row>
    <row r="228" spans="1:19" s="19" customFormat="1" x14ac:dyDescent="0.25">
      <c r="A228" s="25" t="s">
        <v>13</v>
      </c>
      <c r="B228" s="48" t="s">
        <v>50</v>
      </c>
      <c r="C228" s="25" t="s">
        <v>276</v>
      </c>
      <c r="D228" s="25">
        <v>122.75</v>
      </c>
      <c r="E228" s="25">
        <v>1.17E-3</v>
      </c>
      <c r="F228" s="26">
        <f t="shared" si="16"/>
        <v>2.9318141382538383</v>
      </c>
      <c r="G228" s="26" t="s">
        <v>345</v>
      </c>
      <c r="H228" s="25">
        <v>5.5280000000000003E-2</v>
      </c>
      <c r="I228" s="25">
        <f t="shared" si="17"/>
        <v>5.5280000000000005</v>
      </c>
      <c r="J228" s="25">
        <v>1</v>
      </c>
      <c r="K228" s="51" t="s">
        <v>89</v>
      </c>
      <c r="L228" s="25">
        <v>120.5</v>
      </c>
      <c r="M228" s="25">
        <v>125</v>
      </c>
      <c r="N228" s="25" t="s">
        <v>353</v>
      </c>
      <c r="O228" s="26">
        <v>-5.37</v>
      </c>
      <c r="P228" s="27">
        <v>54</v>
      </c>
      <c r="Q228" s="25" t="s">
        <v>351</v>
      </c>
      <c r="R228" s="25">
        <v>0</v>
      </c>
      <c r="S228" s="25">
        <v>138</v>
      </c>
    </row>
    <row r="229" spans="1:19" s="19" customFormat="1" x14ac:dyDescent="0.25">
      <c r="A229" s="25" t="s">
        <v>13</v>
      </c>
      <c r="B229" s="48" t="s">
        <v>84</v>
      </c>
      <c r="C229" s="25" t="s">
        <v>276</v>
      </c>
      <c r="D229" s="25">
        <v>148</v>
      </c>
      <c r="E229" s="25">
        <v>2.2399999999999998E-3</v>
      </c>
      <c r="F229" s="26">
        <f t="shared" si="16"/>
        <v>2.6497519816658373</v>
      </c>
      <c r="G229" s="26" t="s">
        <v>345</v>
      </c>
      <c r="H229" s="25">
        <v>4.8809999999999999E-2</v>
      </c>
      <c r="I229" s="25">
        <f t="shared" si="17"/>
        <v>4.8810000000000002</v>
      </c>
      <c r="J229" s="25">
        <v>0</v>
      </c>
      <c r="K229" s="51"/>
      <c r="L229" s="25">
        <v>145.75</v>
      </c>
      <c r="M229" s="25">
        <v>150.25</v>
      </c>
      <c r="N229" s="25" t="s">
        <v>352</v>
      </c>
      <c r="O229" s="26">
        <v>-0.01</v>
      </c>
      <c r="P229" s="27">
        <v>178</v>
      </c>
      <c r="Q229" s="25" t="s">
        <v>350</v>
      </c>
      <c r="R229" s="25">
        <v>0</v>
      </c>
      <c r="S229" s="25">
        <v>14</v>
      </c>
    </row>
    <row r="230" spans="1:19" s="19" customFormat="1" x14ac:dyDescent="0.25">
      <c r="A230" s="25" t="s">
        <v>13</v>
      </c>
      <c r="B230" s="48" t="s">
        <v>76</v>
      </c>
      <c r="C230" s="25" t="s">
        <v>272</v>
      </c>
      <c r="D230" s="25">
        <v>30.52</v>
      </c>
      <c r="E230" s="25">
        <v>1.91E-3</v>
      </c>
      <c r="F230" s="26">
        <f t="shared" si="16"/>
        <v>2.7189666327522723</v>
      </c>
      <c r="G230" s="26" t="s">
        <v>345</v>
      </c>
      <c r="H230" s="25">
        <v>5.0369999999999998E-2</v>
      </c>
      <c r="I230" s="25">
        <f t="shared" si="17"/>
        <v>5.0369999999999999</v>
      </c>
      <c r="J230" s="25">
        <v>0</v>
      </c>
      <c r="K230" s="51"/>
      <c r="L230" s="25">
        <v>28.27</v>
      </c>
      <c r="M230" s="25">
        <v>32.769999999999996</v>
      </c>
      <c r="N230" s="25" t="s">
        <v>353</v>
      </c>
      <c r="O230" s="26">
        <v>7.29</v>
      </c>
      <c r="P230" s="27">
        <v>120</v>
      </c>
      <c r="Q230" s="25" t="s">
        <v>351</v>
      </c>
      <c r="R230" s="25">
        <v>0</v>
      </c>
      <c r="S230" s="25">
        <v>72</v>
      </c>
    </row>
    <row r="231" spans="1:19" s="19" customFormat="1" x14ac:dyDescent="0.25">
      <c r="A231" s="25" t="s">
        <v>13</v>
      </c>
      <c r="B231" s="48" t="s">
        <v>25</v>
      </c>
      <c r="C231" s="25" t="s">
        <v>272</v>
      </c>
      <c r="D231" s="25">
        <v>33.75</v>
      </c>
      <c r="E231" s="29">
        <v>3.4894E-4</v>
      </c>
      <c r="F231" s="26">
        <f t="shared" si="16"/>
        <v>3.4572492432674253</v>
      </c>
      <c r="G231" s="26" t="s">
        <v>347</v>
      </c>
      <c r="H231" s="25">
        <v>6.7460000000000006E-2</v>
      </c>
      <c r="I231" s="25">
        <f t="shared" si="17"/>
        <v>6.7460000000000004</v>
      </c>
      <c r="J231" s="25">
        <v>0</v>
      </c>
      <c r="K231" s="51"/>
      <c r="L231" s="25">
        <v>31.5</v>
      </c>
      <c r="M231" s="25">
        <v>36</v>
      </c>
      <c r="N231" s="25" t="s">
        <v>352</v>
      </c>
      <c r="O231" s="26">
        <v>16.079999999999998</v>
      </c>
      <c r="P231" s="27">
        <v>41</v>
      </c>
      <c r="Q231" s="25" t="s">
        <v>350</v>
      </c>
      <c r="R231" s="25">
        <v>0</v>
      </c>
      <c r="S231" s="25">
        <v>151</v>
      </c>
    </row>
    <row r="232" spans="1:19" s="19" customFormat="1" x14ac:dyDescent="0.25">
      <c r="A232" s="25" t="s">
        <v>13</v>
      </c>
      <c r="B232" s="48" t="s">
        <v>180</v>
      </c>
      <c r="C232" s="25" t="s">
        <v>272</v>
      </c>
      <c r="D232" s="25">
        <v>77.319999999999993</v>
      </c>
      <c r="E232" s="25">
        <v>6.7600000000000004E-3</v>
      </c>
      <c r="F232" s="26">
        <f t="shared" si="16"/>
        <v>2.1700533040583641</v>
      </c>
      <c r="G232" s="26" t="s">
        <v>345</v>
      </c>
      <c r="H232" s="25">
        <v>3.8129999999999997E-2</v>
      </c>
      <c r="I232" s="25">
        <f t="shared" si="17"/>
        <v>3.8129999999999997</v>
      </c>
      <c r="J232" s="25">
        <v>0</v>
      </c>
      <c r="K232" s="51"/>
      <c r="L232" s="25">
        <v>75.069999999999993</v>
      </c>
      <c r="M232" s="25">
        <v>79.569999999999993</v>
      </c>
      <c r="N232" s="25" t="s">
        <v>353</v>
      </c>
      <c r="O232" s="26">
        <v>-7.79</v>
      </c>
      <c r="P232" s="27">
        <v>68</v>
      </c>
      <c r="Q232" s="25" t="s">
        <v>351</v>
      </c>
      <c r="R232" s="25">
        <v>0</v>
      </c>
      <c r="S232" s="25">
        <v>124</v>
      </c>
    </row>
    <row r="233" spans="1:19" s="19" customFormat="1" x14ac:dyDescent="0.25">
      <c r="A233" s="25" t="s">
        <v>13</v>
      </c>
      <c r="B233" s="48" t="s">
        <v>121</v>
      </c>
      <c r="C233" s="25" t="s">
        <v>272</v>
      </c>
      <c r="D233" s="25">
        <v>141.31</v>
      </c>
      <c r="E233" s="25">
        <v>4.5300000000000002E-3</v>
      </c>
      <c r="F233" s="26">
        <f t="shared" si="16"/>
        <v>2.3439017979871681</v>
      </c>
      <c r="G233" s="26" t="s">
        <v>345</v>
      </c>
      <c r="H233" s="25">
        <v>4.197E-2</v>
      </c>
      <c r="I233" s="25">
        <f t="shared" si="17"/>
        <v>4.1970000000000001</v>
      </c>
      <c r="J233" s="25">
        <v>1</v>
      </c>
      <c r="K233" s="51" t="s">
        <v>122</v>
      </c>
      <c r="L233" s="25">
        <v>139.06</v>
      </c>
      <c r="M233" s="25">
        <v>143.56</v>
      </c>
      <c r="N233" s="25" t="s">
        <v>353</v>
      </c>
      <c r="O233" s="26">
        <v>5.3</v>
      </c>
      <c r="P233" s="27">
        <v>120</v>
      </c>
      <c r="Q233" s="25" t="s">
        <v>351</v>
      </c>
      <c r="R233" s="25">
        <v>0</v>
      </c>
      <c r="S233" s="25">
        <v>72</v>
      </c>
    </row>
    <row r="234" spans="1:19" s="19" customFormat="1" x14ac:dyDescent="0.25">
      <c r="A234" s="25" t="s">
        <v>13</v>
      </c>
      <c r="B234" s="48" t="s">
        <v>45</v>
      </c>
      <c r="C234" s="25" t="s">
        <v>280</v>
      </c>
      <c r="D234" s="25">
        <v>35.630000000000003</v>
      </c>
      <c r="E234" s="25">
        <v>1.6800000000000001E-3</v>
      </c>
      <c r="F234" s="26">
        <f t="shared" si="16"/>
        <v>2.7746907182741372</v>
      </c>
      <c r="G234" s="26" t="s">
        <v>345</v>
      </c>
      <c r="H234" s="25">
        <v>5.1659999999999998E-2</v>
      </c>
      <c r="I234" s="25">
        <f t="shared" si="17"/>
        <v>5.1659999999999995</v>
      </c>
      <c r="J234" s="25">
        <v>2</v>
      </c>
      <c r="K234" s="51" t="s">
        <v>282</v>
      </c>
      <c r="L234" s="25">
        <v>33.380000000000003</v>
      </c>
      <c r="M234" s="25">
        <v>37.880000000000003</v>
      </c>
      <c r="N234" s="25" t="s">
        <v>352</v>
      </c>
      <c r="O234" s="26">
        <v>20.3</v>
      </c>
      <c r="P234" s="27">
        <v>159</v>
      </c>
      <c r="Q234" s="25" t="s">
        <v>350</v>
      </c>
      <c r="R234" s="25">
        <v>0</v>
      </c>
      <c r="S234" s="25">
        <v>33</v>
      </c>
    </row>
    <row r="235" spans="1:19" s="19" customFormat="1" x14ac:dyDescent="0.25">
      <c r="A235" s="25" t="s">
        <v>13</v>
      </c>
      <c r="B235" s="48" t="s">
        <v>66</v>
      </c>
      <c r="C235" s="25" t="s">
        <v>273</v>
      </c>
      <c r="D235" s="25">
        <v>140.41999999999999</v>
      </c>
      <c r="E235" s="25">
        <v>8.8500000000000002E-3</v>
      </c>
      <c r="F235" s="26">
        <f t="shared" si="16"/>
        <v>2.0530567293021744</v>
      </c>
      <c r="G235" s="26" t="s">
        <v>345</v>
      </c>
      <c r="H235" s="25">
        <v>3.5560000000000001E-2</v>
      </c>
      <c r="I235" s="25">
        <f t="shared" si="17"/>
        <v>3.556</v>
      </c>
      <c r="J235" s="25">
        <v>0</v>
      </c>
      <c r="K235" s="51"/>
      <c r="L235" s="25">
        <v>138.16999999999999</v>
      </c>
      <c r="M235" s="25">
        <v>142.66999999999999</v>
      </c>
      <c r="N235" s="25" t="s">
        <v>352</v>
      </c>
      <c r="O235" s="26">
        <v>9.0399999999999991</v>
      </c>
      <c r="P235" s="27">
        <v>105</v>
      </c>
      <c r="Q235" s="25" t="s">
        <v>350</v>
      </c>
      <c r="R235" s="25">
        <v>0</v>
      </c>
      <c r="S235" s="25">
        <v>87</v>
      </c>
    </row>
    <row r="236" spans="1:19" s="19" customFormat="1" x14ac:dyDescent="0.25">
      <c r="A236" s="25" t="s">
        <v>13</v>
      </c>
      <c r="B236" s="48" t="s">
        <v>26</v>
      </c>
      <c r="C236" s="25" t="s">
        <v>273</v>
      </c>
      <c r="D236" s="25">
        <v>160.51</v>
      </c>
      <c r="E236" s="25">
        <v>7.6E-3</v>
      </c>
      <c r="F236" s="26">
        <f t="shared" si="16"/>
        <v>2.1191864077192086</v>
      </c>
      <c r="G236" s="26" t="s">
        <v>345</v>
      </c>
      <c r="H236" s="25">
        <v>3.7010000000000001E-2</v>
      </c>
      <c r="I236" s="25">
        <f t="shared" si="17"/>
        <v>3.7010000000000001</v>
      </c>
      <c r="J236" s="25">
        <v>0</v>
      </c>
      <c r="K236" s="51"/>
      <c r="L236" s="25">
        <v>158.26</v>
      </c>
      <c r="M236" s="25">
        <v>162.76</v>
      </c>
      <c r="N236" s="25" t="s">
        <v>352</v>
      </c>
      <c r="O236" s="26">
        <v>5.5</v>
      </c>
      <c r="P236" s="27">
        <v>24</v>
      </c>
      <c r="Q236" s="25" t="s">
        <v>350</v>
      </c>
      <c r="R236" s="25">
        <v>0</v>
      </c>
      <c r="S236" s="25">
        <v>168</v>
      </c>
    </row>
    <row r="237" spans="1:19" s="19" customFormat="1" x14ac:dyDescent="0.25">
      <c r="A237" s="25" t="s">
        <v>13</v>
      </c>
      <c r="B237" s="48" t="s">
        <v>191</v>
      </c>
      <c r="C237" s="25" t="s">
        <v>279</v>
      </c>
      <c r="D237" s="25">
        <v>141.51</v>
      </c>
      <c r="E237" s="25">
        <v>7.11E-3</v>
      </c>
      <c r="F237" s="26">
        <f t="shared" si="16"/>
        <v>2.1481303992702339</v>
      </c>
      <c r="G237" s="26" t="s">
        <v>345</v>
      </c>
      <c r="H237" s="25">
        <v>3.7650000000000003E-2</v>
      </c>
      <c r="I237" s="25">
        <f t="shared" si="17"/>
        <v>3.7650000000000001</v>
      </c>
      <c r="J237" s="25">
        <v>0</v>
      </c>
      <c r="K237" s="51"/>
      <c r="L237" s="25">
        <v>139.26</v>
      </c>
      <c r="M237" s="25">
        <v>143.76</v>
      </c>
      <c r="N237" s="25" t="s">
        <v>352</v>
      </c>
      <c r="O237" s="26">
        <v>-15.01</v>
      </c>
      <c r="P237" s="27">
        <v>171</v>
      </c>
      <c r="Q237" s="25" t="s">
        <v>350</v>
      </c>
      <c r="R237" s="25">
        <v>0</v>
      </c>
      <c r="S237" s="25">
        <v>21</v>
      </c>
    </row>
    <row r="238" spans="1:19" s="19" customFormat="1" x14ac:dyDescent="0.25">
      <c r="A238" s="25" t="s">
        <v>13</v>
      </c>
      <c r="B238" s="48" t="s">
        <v>193</v>
      </c>
      <c r="C238" s="25" t="s">
        <v>268</v>
      </c>
      <c r="D238" s="25">
        <v>2.83</v>
      </c>
      <c r="E238" s="25">
        <v>9.4500000000000001E-3</v>
      </c>
      <c r="F238" s="26">
        <f t="shared" si="16"/>
        <v>2.024568191490737</v>
      </c>
      <c r="G238" s="26" t="s">
        <v>345</v>
      </c>
      <c r="H238" s="25">
        <v>3.4959999999999998E-2</v>
      </c>
      <c r="I238" s="25">
        <f t="shared" si="17"/>
        <v>3.496</v>
      </c>
      <c r="J238" s="25">
        <v>0</v>
      </c>
      <c r="K238" s="51"/>
      <c r="L238" s="25">
        <v>0.58000000000000007</v>
      </c>
      <c r="M238" s="25">
        <v>5.08</v>
      </c>
      <c r="N238" s="25" t="s">
        <v>352</v>
      </c>
      <c r="O238" s="26">
        <v>14.81</v>
      </c>
      <c r="P238" s="27">
        <v>182</v>
      </c>
      <c r="Q238" s="25" t="s">
        <v>350</v>
      </c>
      <c r="R238" s="25">
        <v>0</v>
      </c>
      <c r="S238" s="25">
        <v>10</v>
      </c>
    </row>
    <row r="239" spans="1:19" s="19" customFormat="1" x14ac:dyDescent="0.25">
      <c r="A239" s="25" t="s">
        <v>13</v>
      </c>
      <c r="B239" s="48" t="s">
        <v>39</v>
      </c>
      <c r="C239" s="25" t="s">
        <v>268</v>
      </c>
      <c r="D239" s="25">
        <v>41.34</v>
      </c>
      <c r="E239" s="25">
        <v>1.23E-3</v>
      </c>
      <c r="F239" s="26">
        <f t="shared" si="16"/>
        <v>2.9100948885606019</v>
      </c>
      <c r="G239" s="26" t="s">
        <v>345</v>
      </c>
      <c r="H239" s="25">
        <v>5.4760000000000003E-2</v>
      </c>
      <c r="I239" s="25">
        <f t="shared" si="17"/>
        <v>5.476</v>
      </c>
      <c r="J239" s="25">
        <v>2</v>
      </c>
      <c r="K239" s="51" t="s">
        <v>293</v>
      </c>
      <c r="L239" s="25">
        <v>39.090000000000003</v>
      </c>
      <c r="M239" s="25">
        <v>43.59</v>
      </c>
      <c r="N239" s="25" t="s">
        <v>353</v>
      </c>
      <c r="O239" s="26">
        <v>-14.64</v>
      </c>
      <c r="P239" s="27">
        <v>36</v>
      </c>
      <c r="Q239" s="25" t="s">
        <v>351</v>
      </c>
      <c r="R239" s="25">
        <v>0</v>
      </c>
      <c r="S239" s="25">
        <v>156</v>
      </c>
    </row>
    <row r="240" spans="1:19" s="19" customFormat="1" x14ac:dyDescent="0.25">
      <c r="A240" s="25" t="s">
        <v>13</v>
      </c>
      <c r="B240" s="48" t="s">
        <v>195</v>
      </c>
      <c r="C240" s="25" t="s">
        <v>268</v>
      </c>
      <c r="D240" s="25">
        <v>46.22</v>
      </c>
      <c r="E240" s="25">
        <v>7.0200000000000002E-3</v>
      </c>
      <c r="F240" s="26">
        <f t="shared" si="16"/>
        <v>2.1536628878701949</v>
      </c>
      <c r="G240" s="26" t="s">
        <v>345</v>
      </c>
      <c r="H240" s="25">
        <v>3.7769999999999998E-2</v>
      </c>
      <c r="I240" s="25">
        <f t="shared" si="17"/>
        <v>3.7769999999999997</v>
      </c>
      <c r="J240" s="25">
        <v>2</v>
      </c>
      <c r="K240" s="51" t="s">
        <v>333</v>
      </c>
      <c r="L240" s="25">
        <v>43.97</v>
      </c>
      <c r="M240" s="25">
        <v>48.47</v>
      </c>
      <c r="N240" s="25" t="s">
        <v>352</v>
      </c>
      <c r="O240" s="26">
        <v>7.12</v>
      </c>
      <c r="P240" s="27">
        <v>155</v>
      </c>
      <c r="Q240" s="25" t="s">
        <v>350</v>
      </c>
      <c r="R240" s="25">
        <v>0</v>
      </c>
      <c r="S240" s="25">
        <v>37</v>
      </c>
    </row>
    <row r="241" spans="1:19" s="19" customFormat="1" x14ac:dyDescent="0.25">
      <c r="A241" s="25" t="s">
        <v>13</v>
      </c>
      <c r="B241" s="48" t="s">
        <v>196</v>
      </c>
      <c r="C241" s="25" t="s">
        <v>268</v>
      </c>
      <c r="D241" s="25">
        <v>49.7</v>
      </c>
      <c r="E241" s="25">
        <v>7.0200000000000002E-3</v>
      </c>
      <c r="F241" s="26">
        <f t="shared" si="16"/>
        <v>2.1536628878701949</v>
      </c>
      <c r="G241" s="26" t="s">
        <v>345</v>
      </c>
      <c r="H241" s="25">
        <v>3.7769999999999998E-2</v>
      </c>
      <c r="I241" s="25">
        <f t="shared" si="17"/>
        <v>3.7769999999999997</v>
      </c>
      <c r="J241" s="25">
        <v>0</v>
      </c>
      <c r="K241" s="51"/>
      <c r="L241" s="25">
        <v>47.45</v>
      </c>
      <c r="M241" s="25">
        <v>51.95</v>
      </c>
      <c r="N241" s="25" t="s">
        <v>352</v>
      </c>
      <c r="O241" s="26">
        <v>7.12</v>
      </c>
      <c r="P241" s="27">
        <v>155</v>
      </c>
      <c r="Q241" s="25" t="s">
        <v>350</v>
      </c>
      <c r="R241" s="25">
        <v>0</v>
      </c>
      <c r="S241" s="25">
        <v>37</v>
      </c>
    </row>
    <row r="242" spans="1:19" s="19" customFormat="1" x14ac:dyDescent="0.25">
      <c r="A242" s="25" t="s">
        <v>13</v>
      </c>
      <c r="B242" s="48" t="s">
        <v>74</v>
      </c>
      <c r="C242" s="25" t="s">
        <v>268</v>
      </c>
      <c r="D242" s="25">
        <v>64.62</v>
      </c>
      <c r="E242" s="25">
        <v>1.8799999999999999E-3</v>
      </c>
      <c r="F242" s="26">
        <f t="shared" si="16"/>
        <v>2.72584215073632</v>
      </c>
      <c r="G242" s="26" t="s">
        <v>345</v>
      </c>
      <c r="H242" s="25">
        <v>5.0529999999999999E-2</v>
      </c>
      <c r="I242" s="25">
        <f t="shared" si="17"/>
        <v>5.0529999999999999</v>
      </c>
      <c r="J242" s="25">
        <v>1</v>
      </c>
      <c r="K242" s="51" t="s">
        <v>87</v>
      </c>
      <c r="L242" s="25">
        <v>62.370000000000005</v>
      </c>
      <c r="M242" s="25">
        <v>66.87</v>
      </c>
      <c r="N242" s="25" t="s">
        <v>353</v>
      </c>
      <c r="O242" s="26">
        <v>-6.06</v>
      </c>
      <c r="P242" s="27">
        <v>135</v>
      </c>
      <c r="Q242" s="25" t="s">
        <v>351</v>
      </c>
      <c r="R242" s="25">
        <v>0</v>
      </c>
      <c r="S242" s="25">
        <v>57</v>
      </c>
    </row>
    <row r="243" spans="1:19" s="19" customFormat="1" x14ac:dyDescent="0.25">
      <c r="A243" s="25" t="s">
        <v>13</v>
      </c>
      <c r="B243" s="48" t="s">
        <v>48</v>
      </c>
      <c r="C243" s="25" t="s">
        <v>270</v>
      </c>
      <c r="D243" s="25">
        <v>64.900000000000006</v>
      </c>
      <c r="E243" s="25">
        <v>7.1000000000000004E-3</v>
      </c>
      <c r="F243" s="26">
        <f t="shared" si="16"/>
        <v>2.1487416512809245</v>
      </c>
      <c r="G243" s="26" t="s">
        <v>345</v>
      </c>
      <c r="H243" s="25">
        <v>3.7650000000000003E-2</v>
      </c>
      <c r="I243" s="25">
        <f t="shared" si="17"/>
        <v>3.7650000000000001</v>
      </c>
      <c r="J243" s="25">
        <v>0</v>
      </c>
      <c r="K243" s="51"/>
      <c r="L243" s="25">
        <v>62.650000000000006</v>
      </c>
      <c r="M243" s="25">
        <v>67.150000000000006</v>
      </c>
      <c r="N243" s="25" t="s">
        <v>352</v>
      </c>
      <c r="O243" s="26">
        <v>2.66</v>
      </c>
      <c r="P243" s="27">
        <v>106</v>
      </c>
      <c r="Q243" s="25" t="s">
        <v>350</v>
      </c>
      <c r="R243" s="25">
        <v>0</v>
      </c>
      <c r="S243" s="25">
        <v>86</v>
      </c>
    </row>
    <row r="244" spans="1:19" s="19" customFormat="1" x14ac:dyDescent="0.25">
      <c r="A244" s="25" t="s">
        <v>13</v>
      </c>
      <c r="B244" s="48" t="s">
        <v>213</v>
      </c>
      <c r="C244" s="25" t="s">
        <v>270</v>
      </c>
      <c r="D244" s="25">
        <v>110.92</v>
      </c>
      <c r="E244" s="25">
        <v>9.5499999999999995E-3</v>
      </c>
      <c r="F244" s="26">
        <f t="shared" si="16"/>
        <v>2.0199966284162536</v>
      </c>
      <c r="G244" s="26" t="s">
        <v>345</v>
      </c>
      <c r="H244" s="25">
        <v>3.4849999999999999E-2</v>
      </c>
      <c r="I244" s="25">
        <f t="shared" si="17"/>
        <v>3.4849999999999999</v>
      </c>
      <c r="J244" s="25">
        <v>0</v>
      </c>
      <c r="K244" s="51"/>
      <c r="L244" s="25">
        <v>108.67</v>
      </c>
      <c r="M244" s="25">
        <v>113.17</v>
      </c>
      <c r="N244" s="25" t="s">
        <v>352</v>
      </c>
      <c r="O244" s="26">
        <v>-6.4</v>
      </c>
      <c r="P244" s="27">
        <v>158</v>
      </c>
      <c r="Q244" s="25" t="s">
        <v>350</v>
      </c>
      <c r="R244" s="25">
        <v>0</v>
      </c>
      <c r="S244" s="25">
        <v>34</v>
      </c>
    </row>
    <row r="245" spans="1:19" s="19" customFormat="1" x14ac:dyDescent="0.25">
      <c r="A245" s="32" t="s">
        <v>13</v>
      </c>
      <c r="B245" s="49" t="s">
        <v>65</v>
      </c>
      <c r="C245" s="32" t="s">
        <v>271</v>
      </c>
      <c r="D245" s="32">
        <v>114.43</v>
      </c>
      <c r="E245" s="33">
        <v>7.6099999999999996E-4</v>
      </c>
      <c r="F245" s="4">
        <v>3.12</v>
      </c>
      <c r="G245" s="26" t="s">
        <v>347</v>
      </c>
      <c r="H245" s="32">
        <v>5.6669999999999998E-2</v>
      </c>
      <c r="I245" s="32">
        <v>5.6669999999999998</v>
      </c>
      <c r="J245" s="25">
        <v>0</v>
      </c>
      <c r="K245" s="51"/>
      <c r="L245" s="25">
        <v>112.18</v>
      </c>
      <c r="M245" s="25">
        <v>116.68</v>
      </c>
      <c r="N245" s="25" t="s">
        <v>352</v>
      </c>
      <c r="O245" s="26">
        <v>8.8000000000000007</v>
      </c>
      <c r="P245" s="27">
        <v>154</v>
      </c>
      <c r="Q245" s="25" t="s">
        <v>353</v>
      </c>
      <c r="R245" s="25">
        <v>0</v>
      </c>
      <c r="S245" s="25">
        <v>38</v>
      </c>
    </row>
    <row r="246" spans="1:19" s="19" customFormat="1" x14ac:dyDescent="0.25">
      <c r="A246" s="32" t="s">
        <v>13</v>
      </c>
      <c r="B246" s="49" t="s">
        <v>19</v>
      </c>
      <c r="C246" s="32" t="s">
        <v>269</v>
      </c>
      <c r="D246" s="32">
        <v>16.829999999999998</v>
      </c>
      <c r="E246" s="33">
        <v>8.4500000000000005E-4</v>
      </c>
      <c r="F246" s="4">
        <v>3.07</v>
      </c>
      <c r="G246" s="26" t="s">
        <v>347</v>
      </c>
      <c r="H246" s="32">
        <v>5.5669999999999997E-2</v>
      </c>
      <c r="I246" s="32">
        <v>5.5670000000000002</v>
      </c>
      <c r="J246" s="25">
        <v>1</v>
      </c>
      <c r="K246" s="51" t="s">
        <v>19</v>
      </c>
      <c r="L246" s="25">
        <v>14.579999999999998</v>
      </c>
      <c r="M246" s="25">
        <v>19.079999999999998</v>
      </c>
      <c r="N246" s="25" t="s">
        <v>353</v>
      </c>
      <c r="O246" s="26">
        <v>39.840000000000003</v>
      </c>
      <c r="P246" s="27">
        <v>126</v>
      </c>
      <c r="Q246" s="25" t="s">
        <v>351</v>
      </c>
      <c r="R246" s="25">
        <v>0</v>
      </c>
      <c r="S246" s="25">
        <v>66</v>
      </c>
    </row>
    <row r="247" spans="1:19" s="19" customFormat="1" x14ac:dyDescent="0.25">
      <c r="A247" s="25" t="s">
        <v>13</v>
      </c>
      <c r="B247" s="48" t="s">
        <v>85</v>
      </c>
      <c r="C247" s="25" t="s">
        <v>269</v>
      </c>
      <c r="D247" s="25">
        <v>85.61</v>
      </c>
      <c r="E247" s="25">
        <v>6.7600000000000004E-3</v>
      </c>
      <c r="F247" s="26">
        <f t="shared" ref="F247:F277" si="18">-LOG10(E247)</f>
        <v>2.1700533040583641</v>
      </c>
      <c r="G247" s="26" t="s">
        <v>345</v>
      </c>
      <c r="H247" s="25">
        <v>3.8129999999999997E-2</v>
      </c>
      <c r="I247" s="25">
        <f t="shared" ref="I247:I277" si="19">100*H247</f>
        <v>3.8129999999999997</v>
      </c>
      <c r="J247" s="25">
        <v>1</v>
      </c>
      <c r="K247" s="51" t="s">
        <v>155</v>
      </c>
      <c r="L247" s="25">
        <v>83.36</v>
      </c>
      <c r="M247" s="25">
        <v>87.86</v>
      </c>
      <c r="N247" s="25" t="s">
        <v>352</v>
      </c>
      <c r="O247" s="26">
        <v>-18.079999999999998</v>
      </c>
      <c r="P247" s="27">
        <v>176</v>
      </c>
      <c r="Q247" s="25" t="s">
        <v>350</v>
      </c>
      <c r="R247" s="25">
        <v>0</v>
      </c>
      <c r="S247" s="25">
        <v>16</v>
      </c>
    </row>
    <row r="248" spans="1:19" s="19" customFormat="1" x14ac:dyDescent="0.25">
      <c r="A248" s="25" t="s">
        <v>13</v>
      </c>
      <c r="B248" s="48" t="s">
        <v>62</v>
      </c>
      <c r="C248" s="25" t="s">
        <v>278</v>
      </c>
      <c r="D248" s="25">
        <v>181.92</v>
      </c>
      <c r="E248" s="25">
        <v>1.65E-3</v>
      </c>
      <c r="F248" s="26">
        <f t="shared" si="18"/>
        <v>2.7825160557860937</v>
      </c>
      <c r="G248" s="26" t="s">
        <v>345</v>
      </c>
      <c r="H248" s="25">
        <v>5.1839999999999997E-2</v>
      </c>
      <c r="I248" s="25">
        <f t="shared" si="19"/>
        <v>5.1839999999999993</v>
      </c>
      <c r="J248" s="25">
        <v>1</v>
      </c>
      <c r="K248" s="51" t="s">
        <v>142</v>
      </c>
      <c r="L248" s="25">
        <v>179.67</v>
      </c>
      <c r="M248" s="25">
        <v>184.17</v>
      </c>
      <c r="N248" s="25" t="s">
        <v>352</v>
      </c>
      <c r="O248" s="26">
        <v>13.47</v>
      </c>
      <c r="P248" s="27">
        <v>175</v>
      </c>
      <c r="Q248" s="25" t="s">
        <v>350</v>
      </c>
      <c r="R248" s="25">
        <v>0</v>
      </c>
      <c r="S248" s="25">
        <v>17</v>
      </c>
    </row>
    <row r="249" spans="1:19" s="19" customFormat="1" x14ac:dyDescent="0.25">
      <c r="A249" s="25" t="s">
        <v>13</v>
      </c>
      <c r="B249" s="48" t="s">
        <v>31</v>
      </c>
      <c r="C249" s="25" t="s">
        <v>275</v>
      </c>
      <c r="D249" s="25">
        <v>90.33</v>
      </c>
      <c r="E249" s="25">
        <v>6.9699999999999996E-3</v>
      </c>
      <c r="F249" s="26">
        <f t="shared" si="18"/>
        <v>2.1567672219019904</v>
      </c>
      <c r="G249" s="26" t="s">
        <v>345</v>
      </c>
      <c r="H249" s="25">
        <v>3.7830000000000003E-2</v>
      </c>
      <c r="I249" s="25">
        <f t="shared" si="19"/>
        <v>3.7830000000000004</v>
      </c>
      <c r="J249" s="25">
        <v>0</v>
      </c>
      <c r="K249" s="51"/>
      <c r="L249" s="25">
        <v>88.08</v>
      </c>
      <c r="M249" s="25">
        <v>92.58</v>
      </c>
      <c r="N249" s="25" t="s">
        <v>353</v>
      </c>
      <c r="O249" s="26">
        <v>-0.72</v>
      </c>
      <c r="P249" s="27">
        <v>21</v>
      </c>
      <c r="Q249" s="25" t="s">
        <v>351</v>
      </c>
      <c r="R249" s="25">
        <v>0</v>
      </c>
      <c r="S249" s="25">
        <v>171</v>
      </c>
    </row>
    <row r="250" spans="1:19" s="19" customFormat="1" x14ac:dyDescent="0.25">
      <c r="A250" s="25" t="s">
        <v>13</v>
      </c>
      <c r="B250" s="48" t="s">
        <v>228</v>
      </c>
      <c r="C250" s="25" t="s">
        <v>275</v>
      </c>
      <c r="D250" s="25">
        <v>145.91</v>
      </c>
      <c r="E250" s="25">
        <v>8.5000000000000006E-3</v>
      </c>
      <c r="F250" s="26">
        <f t="shared" si="18"/>
        <v>2.0705810742857071</v>
      </c>
      <c r="G250" s="26" t="s">
        <v>345</v>
      </c>
      <c r="H250" s="25">
        <v>3.5959999999999999E-2</v>
      </c>
      <c r="I250" s="25">
        <f t="shared" si="19"/>
        <v>3.5960000000000001</v>
      </c>
      <c r="J250" s="25">
        <v>1</v>
      </c>
      <c r="K250" s="51" t="s">
        <v>229</v>
      </c>
      <c r="L250" s="25">
        <v>143.66</v>
      </c>
      <c r="M250" s="25">
        <v>148.16</v>
      </c>
      <c r="N250" s="25" t="s">
        <v>352</v>
      </c>
      <c r="O250" s="26">
        <v>-0.77</v>
      </c>
      <c r="P250" s="27">
        <v>65</v>
      </c>
      <c r="Q250" s="25" t="s">
        <v>353</v>
      </c>
      <c r="R250" s="25">
        <v>0</v>
      </c>
      <c r="S250" s="25">
        <v>127</v>
      </c>
    </row>
    <row r="251" spans="1:19" s="19" customFormat="1" x14ac:dyDescent="0.25">
      <c r="A251" s="25" t="s">
        <v>13</v>
      </c>
      <c r="B251" s="48" t="s">
        <v>106</v>
      </c>
      <c r="C251" s="25" t="s">
        <v>275</v>
      </c>
      <c r="D251" s="25">
        <v>152.21</v>
      </c>
      <c r="E251" s="25">
        <v>3.48E-3</v>
      </c>
      <c r="F251" s="26">
        <f t="shared" si="18"/>
        <v>2.4584207560534193</v>
      </c>
      <c r="G251" s="26" t="s">
        <v>345</v>
      </c>
      <c r="H251" s="25">
        <v>4.4499999999999998E-2</v>
      </c>
      <c r="I251" s="25">
        <f t="shared" si="19"/>
        <v>4.45</v>
      </c>
      <c r="J251" s="25">
        <v>3</v>
      </c>
      <c r="K251" s="51" t="s">
        <v>334</v>
      </c>
      <c r="L251" s="25">
        <v>149.96</v>
      </c>
      <c r="M251" s="25">
        <v>154.46</v>
      </c>
      <c r="N251" s="25" t="s">
        <v>352</v>
      </c>
      <c r="O251" s="26">
        <v>-1.0900000000000001</v>
      </c>
      <c r="P251" s="27">
        <v>58</v>
      </c>
      <c r="Q251" s="25" t="s">
        <v>350</v>
      </c>
      <c r="R251" s="25">
        <v>0</v>
      </c>
      <c r="S251" s="25">
        <v>134</v>
      </c>
    </row>
    <row r="252" spans="1:19" s="19" customFormat="1" x14ac:dyDescent="0.25">
      <c r="A252" s="25" t="s">
        <v>13</v>
      </c>
      <c r="B252" s="48" t="s">
        <v>151</v>
      </c>
      <c r="C252" s="25" t="s">
        <v>274</v>
      </c>
      <c r="D252" s="25">
        <v>11.1</v>
      </c>
      <c r="E252" s="25">
        <v>5.3800000000000002E-3</v>
      </c>
      <c r="F252" s="26">
        <f t="shared" si="18"/>
        <v>2.2692177243336107</v>
      </c>
      <c r="G252" s="26" t="s">
        <v>345</v>
      </c>
      <c r="H252" s="25">
        <v>4.0300000000000002E-2</v>
      </c>
      <c r="I252" s="25">
        <f t="shared" si="19"/>
        <v>4.03</v>
      </c>
      <c r="J252" s="25">
        <v>0</v>
      </c>
      <c r="K252" s="51"/>
      <c r="L252" s="25">
        <v>8.85</v>
      </c>
      <c r="M252" s="25">
        <v>13.35</v>
      </c>
      <c r="N252" s="25" t="s">
        <v>353</v>
      </c>
      <c r="O252" s="26">
        <v>-0.2</v>
      </c>
      <c r="P252" s="27">
        <v>76</v>
      </c>
      <c r="Q252" s="25" t="s">
        <v>351</v>
      </c>
      <c r="R252" s="25">
        <v>0</v>
      </c>
      <c r="S252" s="25">
        <v>116</v>
      </c>
    </row>
    <row r="253" spans="1:19" s="19" customFormat="1" x14ac:dyDescent="0.25">
      <c r="A253" s="25" t="s">
        <v>13</v>
      </c>
      <c r="B253" s="48" t="s">
        <v>199</v>
      </c>
      <c r="C253" s="25" t="s">
        <v>274</v>
      </c>
      <c r="D253" s="25">
        <v>14.22</v>
      </c>
      <c r="E253" s="25">
        <v>7.1000000000000004E-3</v>
      </c>
      <c r="F253" s="26">
        <f t="shared" si="18"/>
        <v>2.1487416512809245</v>
      </c>
      <c r="G253" s="26" t="s">
        <v>345</v>
      </c>
      <c r="H253" s="25">
        <v>3.7659999999999999E-2</v>
      </c>
      <c r="I253" s="25">
        <f t="shared" si="19"/>
        <v>3.766</v>
      </c>
      <c r="J253" s="25">
        <v>0</v>
      </c>
      <c r="K253" s="51"/>
      <c r="L253" s="25">
        <v>11.97</v>
      </c>
      <c r="M253" s="25">
        <v>16.47</v>
      </c>
      <c r="N253" s="25" t="s">
        <v>352</v>
      </c>
      <c r="O253" s="26">
        <v>0.2</v>
      </c>
      <c r="P253" s="27">
        <v>115</v>
      </c>
      <c r="Q253" s="25" t="s">
        <v>350</v>
      </c>
      <c r="R253" s="25">
        <v>0</v>
      </c>
      <c r="S253" s="25">
        <v>77</v>
      </c>
    </row>
    <row r="254" spans="1:19" s="19" customFormat="1" x14ac:dyDescent="0.25">
      <c r="A254" s="25" t="s">
        <v>13</v>
      </c>
      <c r="B254" s="48" t="s">
        <v>114</v>
      </c>
      <c r="C254" s="25" t="s">
        <v>274</v>
      </c>
      <c r="D254" s="25">
        <v>91.23</v>
      </c>
      <c r="E254" s="25">
        <v>3.63E-3</v>
      </c>
      <c r="F254" s="26">
        <f t="shared" si="18"/>
        <v>2.4400933749638876</v>
      </c>
      <c r="G254" s="26" t="s">
        <v>345</v>
      </c>
      <c r="H254" s="25">
        <v>4.4119999999999999E-2</v>
      </c>
      <c r="I254" s="25">
        <f t="shared" si="19"/>
        <v>4.4119999999999999</v>
      </c>
      <c r="J254" s="25">
        <v>3</v>
      </c>
      <c r="K254" s="51" t="s">
        <v>298</v>
      </c>
      <c r="L254" s="25">
        <v>88.98</v>
      </c>
      <c r="M254" s="25">
        <v>93.48</v>
      </c>
      <c r="N254" s="25" t="s">
        <v>353</v>
      </c>
      <c r="O254" s="26">
        <v>-8.57</v>
      </c>
      <c r="P254" s="27">
        <v>55</v>
      </c>
      <c r="Q254" s="25" t="s">
        <v>351</v>
      </c>
      <c r="R254" s="25">
        <v>0</v>
      </c>
      <c r="S254" s="25">
        <v>137</v>
      </c>
    </row>
    <row r="255" spans="1:19" s="19" customFormat="1" x14ac:dyDescent="0.25">
      <c r="A255" s="25" t="s">
        <v>13</v>
      </c>
      <c r="B255" s="48" t="s">
        <v>35</v>
      </c>
      <c r="C255" s="25" t="s">
        <v>274</v>
      </c>
      <c r="D255" s="25">
        <v>94.72</v>
      </c>
      <c r="E255" s="25">
        <v>1.2800000000000001E-3</v>
      </c>
      <c r="F255" s="26">
        <f t="shared" si="18"/>
        <v>2.8927900303521317</v>
      </c>
      <c r="G255" s="26" t="s">
        <v>345</v>
      </c>
      <c r="H255" s="25">
        <v>5.432E-2</v>
      </c>
      <c r="I255" s="25">
        <f t="shared" si="19"/>
        <v>5.4320000000000004</v>
      </c>
      <c r="J255" s="25">
        <v>0</v>
      </c>
      <c r="K255" s="51"/>
      <c r="L255" s="25">
        <v>92.47</v>
      </c>
      <c r="M255" s="25">
        <v>96.97</v>
      </c>
      <c r="N255" s="25" t="s">
        <v>353</v>
      </c>
      <c r="O255" s="26">
        <v>-8.93</v>
      </c>
      <c r="P255" s="27">
        <v>66</v>
      </c>
      <c r="Q255" s="25" t="s">
        <v>351</v>
      </c>
      <c r="R255" s="25">
        <v>0</v>
      </c>
      <c r="S255" s="25">
        <v>126</v>
      </c>
    </row>
    <row r="256" spans="1:19" s="19" customFormat="1" x14ac:dyDescent="0.25">
      <c r="A256" s="25" t="s">
        <v>13</v>
      </c>
      <c r="B256" s="48" t="s">
        <v>90</v>
      </c>
      <c r="C256" s="25" t="s">
        <v>277</v>
      </c>
      <c r="D256" s="25">
        <v>72.81</v>
      </c>
      <c r="E256" s="25">
        <v>2.64E-3</v>
      </c>
      <c r="F256" s="26">
        <f t="shared" si="18"/>
        <v>2.5783960731301687</v>
      </c>
      <c r="G256" s="26" t="s">
        <v>345</v>
      </c>
      <c r="H256" s="25">
        <v>4.7210000000000002E-2</v>
      </c>
      <c r="I256" s="25">
        <f t="shared" si="19"/>
        <v>4.7210000000000001</v>
      </c>
      <c r="J256" s="25">
        <v>2</v>
      </c>
      <c r="K256" s="51" t="s">
        <v>335</v>
      </c>
      <c r="L256" s="25">
        <v>70.56</v>
      </c>
      <c r="M256" s="25">
        <v>75.06</v>
      </c>
      <c r="N256" s="25" t="s">
        <v>352</v>
      </c>
      <c r="O256" s="26">
        <v>-4.57</v>
      </c>
      <c r="P256" s="27">
        <v>125</v>
      </c>
      <c r="Q256" s="25" t="s">
        <v>350</v>
      </c>
      <c r="R256" s="25">
        <v>0</v>
      </c>
      <c r="S256" s="25">
        <v>67</v>
      </c>
    </row>
    <row r="257" spans="1:19" s="19" customFormat="1" x14ac:dyDescent="0.25">
      <c r="A257" s="25" t="s">
        <v>10</v>
      </c>
      <c r="B257" s="48" t="s">
        <v>42</v>
      </c>
      <c r="C257" s="25" t="s">
        <v>276</v>
      </c>
      <c r="D257" s="25">
        <v>5.2</v>
      </c>
      <c r="E257" s="29">
        <v>8.5023E-4</v>
      </c>
      <c r="F257" s="26">
        <f t="shared" si="18"/>
        <v>3.0704635752044687</v>
      </c>
      <c r="G257" s="26" t="s">
        <v>347</v>
      </c>
      <c r="H257" s="25">
        <v>5.7110000000000001E-2</v>
      </c>
      <c r="I257" s="25">
        <f t="shared" si="19"/>
        <v>5.7110000000000003</v>
      </c>
      <c r="J257" s="25">
        <v>0</v>
      </c>
      <c r="K257" s="51"/>
      <c r="L257" s="25">
        <v>2.95</v>
      </c>
      <c r="M257" s="25">
        <v>7.45</v>
      </c>
      <c r="N257" s="25" t="s">
        <v>352</v>
      </c>
      <c r="O257" s="26">
        <v>0.78</v>
      </c>
      <c r="P257" s="27">
        <v>31</v>
      </c>
      <c r="Q257" s="25" t="s">
        <v>350</v>
      </c>
      <c r="R257" s="25">
        <v>0</v>
      </c>
      <c r="S257" s="25">
        <v>161</v>
      </c>
    </row>
    <row r="258" spans="1:19" s="19" customFormat="1" x14ac:dyDescent="0.25">
      <c r="A258" s="25" t="s">
        <v>10</v>
      </c>
      <c r="B258" s="48" t="s">
        <v>32</v>
      </c>
      <c r="C258" s="25" t="s">
        <v>276</v>
      </c>
      <c r="D258" s="25">
        <v>13.62</v>
      </c>
      <c r="E258" s="29">
        <v>4.6010000000000002E-4</v>
      </c>
      <c r="F258" s="26">
        <f t="shared" si="18"/>
        <v>3.3371477667352036</v>
      </c>
      <c r="G258" s="26" t="s">
        <v>347</v>
      </c>
      <c r="H258" s="25">
        <v>6.3170000000000004E-2</v>
      </c>
      <c r="I258" s="25">
        <f t="shared" si="19"/>
        <v>6.3170000000000002</v>
      </c>
      <c r="J258" s="25">
        <v>2</v>
      </c>
      <c r="K258" s="51" t="s">
        <v>336</v>
      </c>
      <c r="L258" s="25">
        <v>11.37</v>
      </c>
      <c r="M258" s="25">
        <v>15.87</v>
      </c>
      <c r="N258" s="25" t="s">
        <v>352</v>
      </c>
      <c r="O258" s="26">
        <v>0.56999999999999995</v>
      </c>
      <c r="P258" s="27">
        <v>16</v>
      </c>
      <c r="Q258" s="25" t="s">
        <v>350</v>
      </c>
      <c r="R258" s="25">
        <v>0</v>
      </c>
      <c r="S258" s="25">
        <v>176</v>
      </c>
    </row>
    <row r="259" spans="1:19" s="19" customFormat="1" x14ac:dyDescent="0.25">
      <c r="A259" s="25" t="s">
        <v>10</v>
      </c>
      <c r="B259" s="48" t="s">
        <v>27</v>
      </c>
      <c r="C259" s="25" t="s">
        <v>272</v>
      </c>
      <c r="D259" s="25">
        <v>27.21</v>
      </c>
      <c r="E259" s="29">
        <v>4.1006000000000001E-4</v>
      </c>
      <c r="F259" s="26">
        <f t="shared" si="18"/>
        <v>3.3871525926401631</v>
      </c>
      <c r="G259" s="26" t="s">
        <v>347</v>
      </c>
      <c r="H259" s="25">
        <v>6.4320000000000002E-2</v>
      </c>
      <c r="I259" s="25">
        <f t="shared" si="19"/>
        <v>6.4320000000000004</v>
      </c>
      <c r="J259" s="25">
        <v>1</v>
      </c>
      <c r="K259" s="51" t="s">
        <v>28</v>
      </c>
      <c r="L259" s="25">
        <v>24.96</v>
      </c>
      <c r="M259" s="25">
        <v>29.46</v>
      </c>
      <c r="N259" s="25" t="s">
        <v>352</v>
      </c>
      <c r="O259" s="26">
        <v>0.54</v>
      </c>
      <c r="P259" s="27">
        <v>111</v>
      </c>
      <c r="Q259" s="25" t="s">
        <v>350</v>
      </c>
      <c r="R259" s="25">
        <v>0</v>
      </c>
      <c r="S259" s="25">
        <v>81</v>
      </c>
    </row>
    <row r="260" spans="1:19" s="19" customFormat="1" x14ac:dyDescent="0.25">
      <c r="A260" s="25" t="s">
        <v>10</v>
      </c>
      <c r="B260" s="48" t="s">
        <v>265</v>
      </c>
      <c r="C260" s="25" t="s">
        <v>273</v>
      </c>
      <c r="D260" s="25">
        <v>87.31</v>
      </c>
      <c r="E260" s="25">
        <v>9.7900000000000001E-3</v>
      </c>
      <c r="F260" s="34">
        <f t="shared" si="18"/>
        <v>2.0092173081968623</v>
      </c>
      <c r="G260" s="26" t="s">
        <v>345</v>
      </c>
      <c r="H260" s="25">
        <v>3.3829999999999999E-2</v>
      </c>
      <c r="I260" s="25">
        <f t="shared" si="19"/>
        <v>3.383</v>
      </c>
      <c r="J260" s="25">
        <v>1</v>
      </c>
      <c r="K260" s="51" t="s">
        <v>266</v>
      </c>
      <c r="L260" s="25">
        <v>85.06</v>
      </c>
      <c r="M260" s="25">
        <v>89.56</v>
      </c>
      <c r="N260" s="25" t="s">
        <v>352</v>
      </c>
      <c r="O260" s="26">
        <v>-0.45</v>
      </c>
      <c r="P260" s="27">
        <v>20</v>
      </c>
      <c r="Q260" s="25" t="s">
        <v>350</v>
      </c>
      <c r="R260" s="25">
        <v>0</v>
      </c>
      <c r="S260" s="25">
        <v>172</v>
      </c>
    </row>
    <row r="261" spans="1:19" s="19" customFormat="1" x14ac:dyDescent="0.25">
      <c r="A261" s="25" t="s">
        <v>10</v>
      </c>
      <c r="B261" s="48" t="s">
        <v>93</v>
      </c>
      <c r="C261" s="25" t="s">
        <v>273</v>
      </c>
      <c r="D261" s="25">
        <v>128.76</v>
      </c>
      <c r="E261" s="25">
        <v>9.3299999999999998E-3</v>
      </c>
      <c r="F261" s="26">
        <f t="shared" si="18"/>
        <v>2.0301183562534999</v>
      </c>
      <c r="G261" s="26" t="s">
        <v>345</v>
      </c>
      <c r="H261" s="25">
        <v>3.4270000000000002E-2</v>
      </c>
      <c r="I261" s="25">
        <f t="shared" si="19"/>
        <v>3.427</v>
      </c>
      <c r="J261" s="25">
        <v>1</v>
      </c>
      <c r="K261" s="51" t="s">
        <v>103</v>
      </c>
      <c r="L261" s="25">
        <v>126.50999999999999</v>
      </c>
      <c r="M261" s="25">
        <v>131.01</v>
      </c>
      <c r="N261" s="25" t="s">
        <v>350</v>
      </c>
      <c r="O261" s="26">
        <v>-0.32</v>
      </c>
      <c r="P261" s="27">
        <v>63</v>
      </c>
      <c r="Q261" s="25" t="s">
        <v>351</v>
      </c>
      <c r="R261" s="25">
        <v>0</v>
      </c>
      <c r="S261" s="25">
        <v>129</v>
      </c>
    </row>
    <row r="262" spans="1:19" s="19" customFormat="1" ht="45" x14ac:dyDescent="0.25">
      <c r="A262" s="25" t="s">
        <v>10</v>
      </c>
      <c r="B262" s="48" t="s">
        <v>148</v>
      </c>
      <c r="C262" s="25" t="s">
        <v>279</v>
      </c>
      <c r="D262" s="25">
        <v>71.81</v>
      </c>
      <c r="E262" s="25">
        <v>5.2900000000000004E-3</v>
      </c>
      <c r="F262" s="26">
        <f t="shared" si="18"/>
        <v>2.2765443279648143</v>
      </c>
      <c r="G262" s="26" t="s">
        <v>345</v>
      </c>
      <c r="H262" s="25">
        <v>3.9559999999999998E-2</v>
      </c>
      <c r="I262" s="25">
        <f t="shared" si="19"/>
        <v>3.956</v>
      </c>
      <c r="J262" s="25">
        <v>11</v>
      </c>
      <c r="K262" s="51" t="s">
        <v>371</v>
      </c>
      <c r="L262" s="25">
        <v>69.56</v>
      </c>
      <c r="M262" s="25">
        <v>74.06</v>
      </c>
      <c r="N262" s="25" t="s">
        <v>350</v>
      </c>
      <c r="O262" s="26">
        <v>-0.31</v>
      </c>
      <c r="P262" s="27">
        <v>92</v>
      </c>
      <c r="Q262" s="25" t="s">
        <v>351</v>
      </c>
      <c r="R262" s="25">
        <v>0</v>
      </c>
      <c r="S262" s="25">
        <v>100</v>
      </c>
    </row>
    <row r="263" spans="1:19" s="19" customFormat="1" x14ac:dyDescent="0.25">
      <c r="A263" s="25" t="s">
        <v>10</v>
      </c>
      <c r="B263" s="48" t="s">
        <v>164</v>
      </c>
      <c r="C263" s="25" t="s">
        <v>268</v>
      </c>
      <c r="D263" s="25">
        <v>4.5</v>
      </c>
      <c r="E263" s="25">
        <v>6.0000000000000001E-3</v>
      </c>
      <c r="F263" s="26">
        <f t="shared" si="18"/>
        <v>2.2218487496163561</v>
      </c>
      <c r="G263" s="26" t="s">
        <v>345</v>
      </c>
      <c r="H263" s="25">
        <v>3.8370000000000001E-2</v>
      </c>
      <c r="I263" s="25">
        <f t="shared" si="19"/>
        <v>3.8370000000000002</v>
      </c>
      <c r="J263" s="25">
        <v>0</v>
      </c>
      <c r="K263" s="51"/>
      <c r="L263" s="25">
        <v>2.25</v>
      </c>
      <c r="M263" s="25">
        <v>6.75</v>
      </c>
      <c r="N263" s="25" t="s">
        <v>353</v>
      </c>
      <c r="O263" s="26">
        <v>0.32</v>
      </c>
      <c r="P263" s="27">
        <v>44</v>
      </c>
      <c r="Q263" s="25" t="s">
        <v>351</v>
      </c>
      <c r="R263" s="25">
        <v>0</v>
      </c>
      <c r="S263" s="25">
        <v>148</v>
      </c>
    </row>
    <row r="264" spans="1:19" s="19" customFormat="1" x14ac:dyDescent="0.25">
      <c r="A264" s="25" t="s">
        <v>10</v>
      </c>
      <c r="B264" s="48" t="s">
        <v>205</v>
      </c>
      <c r="C264" s="25" t="s">
        <v>268</v>
      </c>
      <c r="D264" s="25">
        <v>19.399999999999999</v>
      </c>
      <c r="E264" s="25">
        <v>7.28E-3</v>
      </c>
      <c r="F264" s="26">
        <f t="shared" si="18"/>
        <v>2.1378686206869628</v>
      </c>
      <c r="G264" s="26" t="s">
        <v>345</v>
      </c>
      <c r="H264" s="25">
        <v>3.6569999999999998E-2</v>
      </c>
      <c r="I264" s="25">
        <f t="shared" si="19"/>
        <v>3.657</v>
      </c>
      <c r="J264" s="25">
        <v>4</v>
      </c>
      <c r="K264" s="54" t="s">
        <v>337</v>
      </c>
      <c r="L264" s="25">
        <v>17.149999999999999</v>
      </c>
      <c r="M264" s="25">
        <v>21.65</v>
      </c>
      <c r="N264" s="25" t="s">
        <v>352</v>
      </c>
      <c r="O264" s="26">
        <v>0.45</v>
      </c>
      <c r="P264" s="27">
        <v>21</v>
      </c>
      <c r="Q264" s="25" t="s">
        <v>350</v>
      </c>
      <c r="R264" s="25">
        <v>0</v>
      </c>
      <c r="S264" s="25">
        <v>171</v>
      </c>
    </row>
    <row r="265" spans="1:19" s="19" customFormat="1" x14ac:dyDescent="0.25">
      <c r="A265" s="25" t="s">
        <v>10</v>
      </c>
      <c r="B265" s="48" t="s">
        <v>212</v>
      </c>
      <c r="C265" s="25" t="s">
        <v>268</v>
      </c>
      <c r="D265" s="25">
        <v>138.41999999999999</v>
      </c>
      <c r="E265" s="25">
        <v>7.6099999999999996E-3</v>
      </c>
      <c r="F265" s="26">
        <f t="shared" si="18"/>
        <v>2.1186153432294272</v>
      </c>
      <c r="G265" s="26" t="s">
        <v>345</v>
      </c>
      <c r="H265" s="25">
        <v>3.6159999999999998E-2</v>
      </c>
      <c r="I265" s="25">
        <f t="shared" si="19"/>
        <v>3.6159999999999997</v>
      </c>
      <c r="J265" s="25">
        <v>0</v>
      </c>
      <c r="K265" s="51"/>
      <c r="L265" s="25">
        <v>136.16999999999999</v>
      </c>
      <c r="M265" s="25">
        <v>140.66999999999999</v>
      </c>
      <c r="N265" s="25" t="s">
        <v>353</v>
      </c>
      <c r="O265" s="26">
        <v>0.38</v>
      </c>
      <c r="P265" s="27">
        <v>62</v>
      </c>
      <c r="Q265" s="25" t="s">
        <v>351</v>
      </c>
      <c r="R265" s="25">
        <v>0</v>
      </c>
      <c r="S265" s="25">
        <v>130</v>
      </c>
    </row>
    <row r="266" spans="1:19" s="19" customFormat="1" x14ac:dyDescent="0.25">
      <c r="A266" s="25" t="s">
        <v>10</v>
      </c>
      <c r="B266" s="48" t="s">
        <v>56</v>
      </c>
      <c r="C266" s="25" t="s">
        <v>268</v>
      </c>
      <c r="D266" s="25">
        <v>148.41999999999999</v>
      </c>
      <c r="E266" s="25">
        <v>1.3600000000000001E-3</v>
      </c>
      <c r="F266" s="26">
        <f t="shared" si="18"/>
        <v>2.8664610916297826</v>
      </c>
      <c r="G266" s="26" t="s">
        <v>345</v>
      </c>
      <c r="H266" s="25">
        <v>5.253E-2</v>
      </c>
      <c r="I266" s="25">
        <f t="shared" si="19"/>
        <v>5.2530000000000001</v>
      </c>
      <c r="J266" s="25">
        <v>3</v>
      </c>
      <c r="K266" s="51" t="s">
        <v>326</v>
      </c>
      <c r="L266" s="25">
        <v>146.16999999999999</v>
      </c>
      <c r="M266" s="25">
        <v>150.66999999999999</v>
      </c>
      <c r="N266" s="25" t="s">
        <v>350</v>
      </c>
      <c r="O266" s="26">
        <v>0.41</v>
      </c>
      <c r="P266" s="27">
        <v>144</v>
      </c>
      <c r="Q266" s="25" t="s">
        <v>351</v>
      </c>
      <c r="R266" s="25">
        <v>0</v>
      </c>
      <c r="S266" s="25">
        <v>48</v>
      </c>
    </row>
    <row r="267" spans="1:19" s="19" customFormat="1" x14ac:dyDescent="0.25">
      <c r="A267" s="25" t="s">
        <v>10</v>
      </c>
      <c r="B267" s="48" t="s">
        <v>21</v>
      </c>
      <c r="C267" s="25" t="s">
        <v>270</v>
      </c>
      <c r="D267" s="25">
        <v>17.010000000000002</v>
      </c>
      <c r="E267" s="29">
        <v>2.0392000000000001E-4</v>
      </c>
      <c r="F267" s="26">
        <f t="shared" si="18"/>
        <v>3.6905401775387889</v>
      </c>
      <c r="G267" s="26" t="s">
        <v>347</v>
      </c>
      <c r="H267" s="25">
        <v>7.1319999999999995E-2</v>
      </c>
      <c r="I267" s="25">
        <f t="shared" si="19"/>
        <v>7.1319999999999997</v>
      </c>
      <c r="J267" s="25">
        <v>3</v>
      </c>
      <c r="K267" s="51" t="s">
        <v>309</v>
      </c>
      <c r="L267" s="25">
        <v>14.760000000000002</v>
      </c>
      <c r="M267" s="25">
        <v>19.260000000000002</v>
      </c>
      <c r="N267" s="25" t="s">
        <v>353</v>
      </c>
      <c r="O267" s="26">
        <v>-0.43</v>
      </c>
      <c r="P267" s="27">
        <v>87</v>
      </c>
      <c r="Q267" s="25" t="s">
        <v>351</v>
      </c>
      <c r="R267" s="25">
        <v>0</v>
      </c>
      <c r="S267" s="25">
        <v>105</v>
      </c>
    </row>
    <row r="268" spans="1:19" s="19" customFormat="1" x14ac:dyDescent="0.25">
      <c r="A268" s="25" t="s">
        <v>10</v>
      </c>
      <c r="B268" s="48" t="s">
        <v>22</v>
      </c>
      <c r="C268" s="25" t="s">
        <v>271</v>
      </c>
      <c r="D268" s="25">
        <v>44.92</v>
      </c>
      <c r="E268" s="29">
        <v>7.2446000000000001E-4</v>
      </c>
      <c r="F268" s="26">
        <f t="shared" si="18"/>
        <v>3.139985588465886</v>
      </c>
      <c r="G268" s="26" t="s">
        <v>347</v>
      </c>
      <c r="H268" s="25">
        <v>5.8689999999999999E-2</v>
      </c>
      <c r="I268" s="25">
        <f t="shared" si="19"/>
        <v>5.8689999999999998</v>
      </c>
      <c r="J268" s="25">
        <v>1</v>
      </c>
      <c r="K268" s="51" t="s">
        <v>338</v>
      </c>
      <c r="L268" s="25">
        <v>42.67</v>
      </c>
      <c r="M268" s="25">
        <v>47.17</v>
      </c>
      <c r="N268" s="25" t="s">
        <v>352</v>
      </c>
      <c r="O268" s="26">
        <v>0.39</v>
      </c>
      <c r="P268" s="27">
        <v>138</v>
      </c>
      <c r="Q268" s="25" t="s">
        <v>350</v>
      </c>
      <c r="R268" s="25">
        <v>0</v>
      </c>
      <c r="S268" s="25">
        <v>54</v>
      </c>
    </row>
    <row r="269" spans="1:19" s="19" customFormat="1" x14ac:dyDescent="0.25">
      <c r="A269" s="25" t="s">
        <v>10</v>
      </c>
      <c r="B269" s="48" t="s">
        <v>24</v>
      </c>
      <c r="C269" s="25" t="s">
        <v>271</v>
      </c>
      <c r="D269" s="25">
        <v>80.400000000000006</v>
      </c>
      <c r="E269" s="29">
        <v>2.5635000000000002E-4</v>
      </c>
      <c r="F269" s="26">
        <f t="shared" si="18"/>
        <v>3.591166678223582</v>
      </c>
      <c r="G269" s="26" t="s">
        <v>347</v>
      </c>
      <c r="H269" s="25">
        <v>6.9010000000000002E-2</v>
      </c>
      <c r="I269" s="25">
        <f t="shared" si="19"/>
        <v>6.9009999999999998</v>
      </c>
      <c r="J269" s="25">
        <v>0</v>
      </c>
      <c r="K269" s="51"/>
      <c r="L269" s="25">
        <v>78.150000000000006</v>
      </c>
      <c r="M269" s="25">
        <v>82.65</v>
      </c>
      <c r="N269" s="25" t="s">
        <v>353</v>
      </c>
      <c r="O269" s="26">
        <v>-0.44</v>
      </c>
      <c r="P269" s="27">
        <v>91</v>
      </c>
      <c r="Q269" s="25" t="s">
        <v>350</v>
      </c>
      <c r="R269" s="25">
        <v>0</v>
      </c>
      <c r="S269" s="25">
        <v>101</v>
      </c>
    </row>
    <row r="270" spans="1:19" s="19" customFormat="1" x14ac:dyDescent="0.25">
      <c r="A270" s="25" t="s">
        <v>10</v>
      </c>
      <c r="B270" s="48" t="s">
        <v>29</v>
      </c>
      <c r="C270" s="25" t="s">
        <v>271</v>
      </c>
      <c r="D270" s="25">
        <v>91.74</v>
      </c>
      <c r="E270" s="29">
        <v>4.2860000000000001E-4</v>
      </c>
      <c r="F270" s="26">
        <f t="shared" si="18"/>
        <v>3.3679478332941901</v>
      </c>
      <c r="G270" s="26" t="s">
        <v>347</v>
      </c>
      <c r="H270" s="25">
        <v>6.3880000000000006E-2</v>
      </c>
      <c r="I270" s="25">
        <f t="shared" si="19"/>
        <v>6.3880000000000008</v>
      </c>
      <c r="J270" s="25">
        <v>4</v>
      </c>
      <c r="K270" s="51" t="s">
        <v>339</v>
      </c>
      <c r="L270" s="25">
        <v>89.49</v>
      </c>
      <c r="M270" s="25">
        <v>93.99</v>
      </c>
      <c r="N270" s="25" t="s">
        <v>353</v>
      </c>
      <c r="O270" s="26">
        <v>0.52</v>
      </c>
      <c r="P270" s="27">
        <v>47</v>
      </c>
      <c r="Q270" s="25" t="s">
        <v>351</v>
      </c>
      <c r="R270" s="25">
        <v>0</v>
      </c>
      <c r="S270" s="25">
        <v>145</v>
      </c>
    </row>
    <row r="271" spans="1:19" s="19" customFormat="1" x14ac:dyDescent="0.25">
      <c r="A271" s="25" t="s">
        <v>10</v>
      </c>
      <c r="B271" s="48" t="s">
        <v>197</v>
      </c>
      <c r="C271" s="25" t="s">
        <v>278</v>
      </c>
      <c r="D271" s="25">
        <v>40.78</v>
      </c>
      <c r="E271" s="25">
        <v>7.0499999999999998E-3</v>
      </c>
      <c r="F271" s="5">
        <f t="shared" si="18"/>
        <v>2.1518108830086011</v>
      </c>
      <c r="G271" s="26" t="s">
        <v>345</v>
      </c>
      <c r="H271" s="25">
        <v>3.6859999999999997E-2</v>
      </c>
      <c r="I271" s="25">
        <f t="shared" si="19"/>
        <v>3.6859999999999995</v>
      </c>
      <c r="J271" s="25">
        <v>4</v>
      </c>
      <c r="K271" s="51" t="s">
        <v>340</v>
      </c>
      <c r="L271" s="25">
        <v>38.53</v>
      </c>
      <c r="M271" s="25">
        <v>43.03</v>
      </c>
      <c r="N271" s="25" t="s">
        <v>353</v>
      </c>
      <c r="O271" s="26">
        <v>0.4</v>
      </c>
      <c r="P271" s="27">
        <v>30</v>
      </c>
      <c r="Q271" s="25" t="s">
        <v>351</v>
      </c>
      <c r="R271" s="25">
        <v>0</v>
      </c>
      <c r="S271" s="25">
        <v>162</v>
      </c>
    </row>
    <row r="272" spans="1:19" s="19" customFormat="1" x14ac:dyDescent="0.25">
      <c r="A272" s="25" t="s">
        <v>10</v>
      </c>
      <c r="B272" s="48" t="s">
        <v>116</v>
      </c>
      <c r="C272" s="25" t="s">
        <v>278</v>
      </c>
      <c r="D272" s="25">
        <v>189.77</v>
      </c>
      <c r="E272" s="25">
        <v>3.7100000000000002E-3</v>
      </c>
      <c r="F272" s="26">
        <f t="shared" si="18"/>
        <v>2.4306260903849539</v>
      </c>
      <c r="G272" s="26" t="s">
        <v>345</v>
      </c>
      <c r="H272" s="25">
        <v>4.2900000000000001E-2</v>
      </c>
      <c r="I272" s="25">
        <f t="shared" si="19"/>
        <v>4.29</v>
      </c>
      <c r="J272" s="25">
        <v>1</v>
      </c>
      <c r="K272" s="51" t="s">
        <v>115</v>
      </c>
      <c r="L272" s="25">
        <v>187.52</v>
      </c>
      <c r="M272" s="25">
        <v>192.02</v>
      </c>
      <c r="N272" s="25" t="s">
        <v>352</v>
      </c>
      <c r="O272" s="26">
        <v>0.38</v>
      </c>
      <c r="P272" s="27">
        <v>112</v>
      </c>
      <c r="Q272" s="25" t="s">
        <v>350</v>
      </c>
      <c r="R272" s="25">
        <v>0</v>
      </c>
      <c r="S272" s="25">
        <v>80</v>
      </c>
    </row>
    <row r="273" spans="1:19" s="19" customFormat="1" x14ac:dyDescent="0.25">
      <c r="A273" s="25" t="s">
        <v>10</v>
      </c>
      <c r="B273" s="48" t="s">
        <v>119</v>
      </c>
      <c r="C273" s="25" t="s">
        <v>267</v>
      </c>
      <c r="D273" s="25">
        <v>60.02</v>
      </c>
      <c r="E273" s="25">
        <v>3.9100000000000003E-3</v>
      </c>
      <c r="F273" s="26">
        <f t="shared" si="18"/>
        <v>2.4078232426041333</v>
      </c>
      <c r="G273" s="26" t="s">
        <v>345</v>
      </c>
      <c r="H273" s="25">
        <v>4.24E-2</v>
      </c>
      <c r="I273" s="25">
        <f t="shared" si="19"/>
        <v>4.24</v>
      </c>
      <c r="J273" s="27">
        <v>0</v>
      </c>
      <c r="K273" s="51"/>
      <c r="L273" s="32">
        <v>57.77</v>
      </c>
      <c r="M273" s="32">
        <v>62.27</v>
      </c>
      <c r="N273" s="25" t="s">
        <v>352</v>
      </c>
      <c r="O273" s="35">
        <v>-0.38</v>
      </c>
      <c r="P273" s="27">
        <v>62</v>
      </c>
      <c r="Q273" s="25" t="s">
        <v>350</v>
      </c>
      <c r="R273" s="25">
        <v>0</v>
      </c>
      <c r="S273" s="32">
        <v>130</v>
      </c>
    </row>
    <row r="274" spans="1:19" s="19" customFormat="1" ht="30" x14ac:dyDescent="0.25">
      <c r="A274" s="25" t="s">
        <v>10</v>
      </c>
      <c r="B274" s="48" t="s">
        <v>185</v>
      </c>
      <c r="C274" s="25" t="s">
        <v>275</v>
      </c>
      <c r="D274" s="25">
        <v>69.95</v>
      </c>
      <c r="E274" s="25">
        <v>6.7200000000000003E-3</v>
      </c>
      <c r="F274" s="26">
        <f t="shared" si="18"/>
        <v>2.1726307269461747</v>
      </c>
      <c r="G274" s="26" t="s">
        <v>345</v>
      </c>
      <c r="H274" s="25">
        <v>3.7319999999999999E-2</v>
      </c>
      <c r="I274" s="25">
        <f t="shared" si="19"/>
        <v>3.7319999999999998</v>
      </c>
      <c r="J274" s="27">
        <v>8</v>
      </c>
      <c r="K274" s="51" t="s">
        <v>372</v>
      </c>
      <c r="L274" s="32">
        <v>67.7</v>
      </c>
      <c r="M274" s="32">
        <v>72.2</v>
      </c>
      <c r="N274" s="25" t="s">
        <v>353</v>
      </c>
      <c r="O274" s="35">
        <v>-0.41</v>
      </c>
      <c r="P274" s="27">
        <v>75</v>
      </c>
      <c r="Q274" s="25" t="s">
        <v>351</v>
      </c>
      <c r="R274" s="25">
        <v>0</v>
      </c>
      <c r="S274" s="32">
        <v>117</v>
      </c>
    </row>
    <row r="275" spans="1:19" s="19" customFormat="1" x14ac:dyDescent="0.25">
      <c r="A275" s="25" t="s">
        <v>10</v>
      </c>
      <c r="B275" s="48" t="s">
        <v>151</v>
      </c>
      <c r="C275" s="25" t="s">
        <v>274</v>
      </c>
      <c r="D275" s="25">
        <v>11.1</v>
      </c>
      <c r="E275" s="25">
        <v>8.0199999999999994E-3</v>
      </c>
      <c r="F275" s="26">
        <f t="shared" si="18"/>
        <v>2.0958256317158366</v>
      </c>
      <c r="G275" s="26" t="s">
        <v>345</v>
      </c>
      <c r="H275" s="25">
        <v>3.5680000000000003E-2</v>
      </c>
      <c r="I275" s="25">
        <f t="shared" si="19"/>
        <v>3.5680000000000005</v>
      </c>
      <c r="J275" s="27">
        <v>2</v>
      </c>
      <c r="K275" s="54" t="s">
        <v>341</v>
      </c>
      <c r="L275" s="32">
        <v>8.85</v>
      </c>
      <c r="M275" s="32">
        <v>13.35</v>
      </c>
      <c r="N275" s="25" t="s">
        <v>353</v>
      </c>
      <c r="O275" s="35">
        <v>0.31</v>
      </c>
      <c r="P275" s="27">
        <v>76</v>
      </c>
      <c r="Q275" s="25" t="s">
        <v>351</v>
      </c>
      <c r="R275" s="25">
        <v>0</v>
      </c>
      <c r="S275" s="32">
        <v>116</v>
      </c>
    </row>
    <row r="276" spans="1:19" s="19" customFormat="1" x14ac:dyDescent="0.25">
      <c r="A276" s="25" t="s">
        <v>10</v>
      </c>
      <c r="B276" s="48" t="s">
        <v>41</v>
      </c>
      <c r="C276" s="25" t="s">
        <v>274</v>
      </c>
      <c r="D276" s="25">
        <v>146.9</v>
      </c>
      <c r="E276" s="29">
        <v>8.4351000000000001E-4</v>
      </c>
      <c r="F276" s="26">
        <f t="shared" si="18"/>
        <v>3.0739097643859696</v>
      </c>
      <c r="G276" s="26" t="s">
        <v>347</v>
      </c>
      <c r="H276" s="25">
        <v>5.7189999999999998E-2</v>
      </c>
      <c r="I276" s="25">
        <f t="shared" si="19"/>
        <v>5.7189999999999994</v>
      </c>
      <c r="J276" s="27">
        <v>3</v>
      </c>
      <c r="K276" s="51" t="s">
        <v>342</v>
      </c>
      <c r="L276" s="32">
        <v>144.65</v>
      </c>
      <c r="M276" s="32">
        <v>149.15</v>
      </c>
      <c r="N276" s="25" t="s">
        <v>353</v>
      </c>
      <c r="O276" s="35">
        <v>0.5</v>
      </c>
      <c r="P276" s="27">
        <v>171</v>
      </c>
      <c r="Q276" s="25" t="s">
        <v>351</v>
      </c>
      <c r="R276" s="25">
        <v>0</v>
      </c>
      <c r="S276" s="32">
        <v>21</v>
      </c>
    </row>
    <row r="277" spans="1:19" s="23" customFormat="1" ht="15.75" thickBot="1" x14ac:dyDescent="0.3">
      <c r="A277" s="36" t="s">
        <v>10</v>
      </c>
      <c r="B277" s="50" t="s">
        <v>252</v>
      </c>
      <c r="C277" s="36" t="s">
        <v>277</v>
      </c>
      <c r="D277" s="36">
        <v>28.54</v>
      </c>
      <c r="E277" s="36">
        <v>9.2499999999999995E-3</v>
      </c>
      <c r="F277" s="37">
        <f t="shared" si="18"/>
        <v>2.0338582672609675</v>
      </c>
      <c r="G277" s="37" t="s">
        <v>345</v>
      </c>
      <c r="H277" s="36">
        <v>3.4349999999999999E-2</v>
      </c>
      <c r="I277" s="36">
        <f t="shared" si="19"/>
        <v>3.4350000000000001</v>
      </c>
      <c r="J277" s="38">
        <v>0</v>
      </c>
      <c r="K277" s="55"/>
      <c r="L277" s="39">
        <v>26.29</v>
      </c>
      <c r="M277" s="39">
        <v>30.79</v>
      </c>
      <c r="N277" s="36" t="s">
        <v>352</v>
      </c>
      <c r="O277" s="40">
        <v>0.39</v>
      </c>
      <c r="P277" s="38">
        <v>59</v>
      </c>
      <c r="Q277" s="36" t="s">
        <v>350</v>
      </c>
      <c r="R277" s="36">
        <v>0</v>
      </c>
      <c r="S277" s="39">
        <v>133</v>
      </c>
    </row>
    <row r="278" spans="1:19" s="32" customFormat="1" x14ac:dyDescent="0.25">
      <c r="F278" s="4"/>
      <c r="G278" s="4"/>
      <c r="K278" s="28"/>
      <c r="N278" s="25"/>
      <c r="O278" s="35"/>
      <c r="Q278" s="25"/>
    </row>
    <row r="279" spans="1:19" s="19" customFormat="1" ht="12" x14ac:dyDescent="0.2">
      <c r="A279" s="24" t="s">
        <v>343</v>
      </c>
      <c r="B279" s="24"/>
      <c r="C279" s="24"/>
      <c r="D279" s="24" t="s">
        <v>348</v>
      </c>
      <c r="F279" s="21"/>
      <c r="G279" s="21"/>
      <c r="K279" s="18"/>
      <c r="N279" s="17"/>
      <c r="O279" s="22"/>
      <c r="Q279" s="17"/>
    </row>
    <row r="280" spans="1:19" s="32" customFormat="1" ht="15.75" thickBot="1" x14ac:dyDescent="0.3">
      <c r="F280" s="4"/>
      <c r="G280" s="4"/>
      <c r="K280" s="28"/>
      <c r="N280" s="25"/>
      <c r="O280" s="35"/>
      <c r="Q280" s="25"/>
    </row>
    <row r="281" spans="1:19" s="32" customFormat="1" ht="18" thickBot="1" x14ac:dyDescent="0.4">
      <c r="A281" s="6" t="s">
        <v>355</v>
      </c>
      <c r="D281" s="43" t="s">
        <v>377</v>
      </c>
      <c r="E281" s="44"/>
      <c r="F281" s="7"/>
      <c r="G281" s="9" t="s">
        <v>349</v>
      </c>
      <c r="K281" s="28"/>
      <c r="N281" s="25"/>
      <c r="O281" s="35"/>
      <c r="Q281" s="25"/>
    </row>
    <row r="282" spans="1:19" s="32" customFormat="1" ht="15.75" thickBot="1" x14ac:dyDescent="0.3">
      <c r="F282" s="4"/>
      <c r="G282" s="4"/>
      <c r="K282" s="28"/>
      <c r="N282" s="25"/>
      <c r="O282" s="35"/>
      <c r="Q282" s="25"/>
    </row>
    <row r="283" spans="1:19" s="32" customFormat="1" ht="16.5" thickBot="1" x14ac:dyDescent="0.3">
      <c r="D283" s="45" t="s">
        <v>378</v>
      </c>
      <c r="E283" s="46"/>
      <c r="F283" s="8"/>
      <c r="G283" s="9"/>
      <c r="K283" s="28"/>
      <c r="N283" s="25"/>
      <c r="O283" s="35"/>
      <c r="Q283" s="25"/>
    </row>
    <row r="284" spans="1:19" s="32" customFormat="1" ht="15.75" thickBot="1" x14ac:dyDescent="0.3">
      <c r="F284" s="4"/>
      <c r="G284" s="4"/>
      <c r="K284" s="28"/>
      <c r="N284" s="25"/>
      <c r="O284" s="35"/>
      <c r="Q284" s="25"/>
    </row>
    <row r="285" spans="1:19" s="32" customFormat="1" ht="18" thickBot="1" x14ac:dyDescent="0.4">
      <c r="D285" s="47" t="s">
        <v>379</v>
      </c>
      <c r="E285" s="14"/>
      <c r="F285" s="14"/>
      <c r="G285" s="15"/>
      <c r="H285" s="56"/>
      <c r="I285" s="58"/>
      <c r="J285" s="57"/>
      <c r="K285" s="25"/>
      <c r="M285" s="25"/>
      <c r="N285" s="35"/>
      <c r="P285" s="25"/>
    </row>
    <row r="286" spans="1:19" s="32" customFormat="1" x14ac:dyDescent="0.25">
      <c r="F286" s="4"/>
      <c r="G286" s="4"/>
      <c r="K286" s="28"/>
      <c r="N286" s="25"/>
      <c r="O286" s="35"/>
      <c r="Q286" s="25"/>
    </row>
    <row r="287" spans="1:19" s="32" customFormat="1" x14ac:dyDescent="0.25">
      <c r="F287" s="4"/>
      <c r="G287" s="4"/>
      <c r="K287" s="57"/>
      <c r="N287" s="25"/>
      <c r="O287" s="35"/>
      <c r="Q287" s="25"/>
    </row>
    <row r="288" spans="1:19" s="32" customFormat="1" x14ac:dyDescent="0.25">
      <c r="F288" s="4"/>
      <c r="G288" s="4"/>
      <c r="K288" s="28"/>
      <c r="N288" s="25"/>
      <c r="O288" s="35"/>
      <c r="Q288" s="25"/>
    </row>
    <row r="289" spans="6:17" s="32" customFormat="1" x14ac:dyDescent="0.25">
      <c r="F289" s="4"/>
      <c r="G289" s="4"/>
      <c r="K289" s="28"/>
      <c r="N289" s="25"/>
      <c r="O289" s="35"/>
      <c r="Q289" s="25"/>
    </row>
    <row r="290" spans="6:17" s="32" customFormat="1" x14ac:dyDescent="0.25">
      <c r="F290" s="4"/>
      <c r="G290" s="4"/>
      <c r="K290" s="28"/>
      <c r="N290" s="25"/>
      <c r="O290" s="35"/>
      <c r="Q290" s="25"/>
    </row>
    <row r="291" spans="6:17" s="32" customFormat="1" x14ac:dyDescent="0.25">
      <c r="F291" s="4"/>
      <c r="G291" s="4"/>
      <c r="K291" s="28"/>
      <c r="N291" s="25"/>
      <c r="O291" s="35"/>
      <c r="Q291" s="25"/>
    </row>
    <row r="292" spans="6:17" s="32" customFormat="1" x14ac:dyDescent="0.25">
      <c r="F292" s="4"/>
      <c r="G292" s="4"/>
      <c r="K292" s="28"/>
      <c r="N292" s="25"/>
      <c r="O292" s="35"/>
      <c r="Q292" s="25"/>
    </row>
    <row r="293" spans="6:17" s="32" customFormat="1" x14ac:dyDescent="0.25">
      <c r="F293" s="4"/>
      <c r="G293" s="4"/>
      <c r="K293" s="28"/>
      <c r="N293" s="25"/>
      <c r="O293" s="35"/>
      <c r="Q293" s="25"/>
    </row>
    <row r="294" spans="6:17" s="32" customFormat="1" x14ac:dyDescent="0.25">
      <c r="F294" s="4"/>
      <c r="G294" s="4"/>
      <c r="K294" s="28"/>
      <c r="N294" s="25"/>
      <c r="O294" s="35"/>
      <c r="Q294" s="25"/>
    </row>
    <row r="295" spans="6:17" s="32" customFormat="1" x14ac:dyDescent="0.25">
      <c r="F295" s="4"/>
      <c r="G295" s="4"/>
      <c r="K295" s="28"/>
      <c r="N295" s="25"/>
      <c r="O295" s="35"/>
      <c r="Q295" s="25"/>
    </row>
  </sheetData>
  <sortState ref="A4:T280">
    <sortCondition ref="A4:A280"/>
    <sortCondition ref="C4:C280"/>
    <sortCondition ref="D4:D280"/>
  </sortState>
  <mergeCells count="1">
    <mergeCell ref="A1:S1"/>
  </mergeCells>
  <conditionalFormatting sqref="G267:G277 F3:G271">
    <cfRule type="cellIs" dxfId="85" priority="84" operator="between">
      <formula>4</formula>
      <formula>7</formula>
    </cfRule>
    <cfRule type="cellIs" dxfId="84" priority="87" operator="between">
      <formula>2.01</formula>
      <formula>2.99</formula>
    </cfRule>
    <cfRule type="cellIs" dxfId="83" priority="88" operator="between">
      <formula>3</formula>
      <formula>4</formula>
    </cfRule>
    <cfRule type="cellIs" dxfId="82" priority="89" operator="between">
      <formula>4</formula>
      <formula>7</formula>
    </cfRule>
  </conditionalFormatting>
  <conditionalFormatting sqref="F270:G271">
    <cfRule type="cellIs" dxfId="81" priority="83" operator="between">
      <formula>2</formula>
      <formula>2</formula>
    </cfRule>
    <cfRule type="cellIs" dxfId="80" priority="85" operator="between">
      <formula>2.01</formula>
      <formula>2.99</formula>
    </cfRule>
    <cfRule type="cellIs" dxfId="79" priority="86" operator="between">
      <formula>2.01</formula>
      <formula>3</formula>
    </cfRule>
  </conditionalFormatting>
  <conditionalFormatting sqref="F272:G274">
    <cfRule type="cellIs" dxfId="78" priority="81" operator="between">
      <formula>3</formula>
      <formula>4</formula>
    </cfRule>
    <cfRule type="cellIs" dxfId="77" priority="82" operator="between">
      <formula>4</formula>
      <formula>7</formula>
    </cfRule>
  </conditionalFormatting>
  <conditionalFormatting sqref="F275:G277 F7:G22 G10:G33 G45:G277">
    <cfRule type="cellIs" dxfId="76" priority="80" operator="between">
      <formula>3</formula>
      <formula>4</formula>
    </cfRule>
  </conditionalFormatting>
  <conditionalFormatting sqref="F272:G277">
    <cfRule type="cellIs" dxfId="75" priority="78" operator="between">
      <formula>2</formula>
      <formula>3</formula>
    </cfRule>
  </conditionalFormatting>
  <conditionalFormatting sqref="F3:G277">
    <cfRule type="cellIs" dxfId="74" priority="76" operator="between">
      <formula>3</formula>
      <formula>4</formula>
    </cfRule>
    <cfRule type="cellIs" dxfId="73" priority="77" operator="between">
      <formula>4</formula>
      <formula>6</formula>
    </cfRule>
  </conditionalFormatting>
  <conditionalFormatting sqref="F1:G1048576">
    <cfRule type="cellIs" dxfId="72" priority="74" operator="between">
      <formula>4</formula>
      <formula>7</formula>
    </cfRule>
    <cfRule type="cellIs" dxfId="71" priority="75" operator="between">
      <formula>4</formula>
      <formula>7</formula>
    </cfRule>
  </conditionalFormatting>
  <conditionalFormatting sqref="F271:G271">
    <cfRule type="cellIs" dxfId="70" priority="73" operator="greaterThan">
      <formula>2.15</formula>
    </cfRule>
  </conditionalFormatting>
  <conditionalFormatting sqref="D1:D1048576">
    <cfRule type="containsText" dxfId="69" priority="72" operator="containsText" text="**2 ">
      <formula>NOT(ISERROR(SEARCH("**2 ",D1)))</formula>
    </cfRule>
  </conditionalFormatting>
  <conditionalFormatting sqref="E281">
    <cfRule type="containsText" dxfId="68" priority="71" operator="containsText" text="g10 (P) &lt;3">
      <formula>NOT(ISERROR(SEARCH("g10 (P) &lt;3",E281)))</formula>
    </cfRule>
  </conditionalFormatting>
  <conditionalFormatting sqref="G3:G7 G45:G277">
    <cfRule type="containsText" dxfId="67" priority="70" operator="containsText" text="**">
      <formula>NOT(ISERROR(SEARCH("**",G3)))</formula>
    </cfRule>
  </conditionalFormatting>
  <conditionalFormatting sqref="G9:G33">
    <cfRule type="containsText" dxfId="66" priority="69" operator="containsText" text="**">
      <formula>NOT(ISERROR(SEARCH("**",G9)))</formula>
    </cfRule>
  </conditionalFormatting>
  <conditionalFormatting sqref="G35:G42">
    <cfRule type="cellIs" dxfId="65" priority="68" operator="between">
      <formula>3</formula>
      <formula>4</formula>
    </cfRule>
  </conditionalFormatting>
  <conditionalFormatting sqref="G35:G42">
    <cfRule type="containsText" dxfId="64" priority="67" operator="containsText" text="**">
      <formula>NOT(ISERROR(SEARCH("**",G35)))</formula>
    </cfRule>
  </conditionalFormatting>
  <conditionalFormatting sqref="G52">
    <cfRule type="containsText" dxfId="63" priority="64" operator="containsText" text="****">
      <formula>NOT(ISERROR(SEARCH("****",G52)))</formula>
    </cfRule>
  </conditionalFormatting>
  <conditionalFormatting sqref="G55">
    <cfRule type="containsText" dxfId="62" priority="63" operator="containsText" text="**">
      <formula>NOT(ISERROR(SEARCH("**",G55)))</formula>
    </cfRule>
  </conditionalFormatting>
  <conditionalFormatting sqref="G57">
    <cfRule type="containsText" dxfId="61" priority="62" operator="containsText" text="**">
      <formula>NOT(ISERROR(SEARCH("**",G57)))</formula>
    </cfRule>
  </conditionalFormatting>
  <conditionalFormatting sqref="G61">
    <cfRule type="containsText" dxfId="60" priority="61" operator="containsText" text="**">
      <formula>NOT(ISERROR(SEARCH("**",G61)))</formula>
    </cfRule>
  </conditionalFormatting>
  <conditionalFormatting sqref="G64">
    <cfRule type="containsText" dxfId="59" priority="60" operator="containsText" text="**">
      <formula>NOT(ISERROR(SEARCH("**",G64)))</formula>
    </cfRule>
  </conditionalFormatting>
  <conditionalFormatting sqref="G81">
    <cfRule type="containsText" dxfId="58" priority="59" operator="containsText" text="**">
      <formula>NOT(ISERROR(SEARCH("**",G81)))</formula>
    </cfRule>
  </conditionalFormatting>
  <conditionalFormatting sqref="G98">
    <cfRule type="containsText" dxfId="57" priority="58" operator="containsText" text="**">
      <formula>NOT(ISERROR(SEARCH("**",G98)))</formula>
    </cfRule>
  </conditionalFormatting>
  <conditionalFormatting sqref="G101">
    <cfRule type="containsText" dxfId="56" priority="57" operator="containsText" text="**">
      <formula>NOT(ISERROR(SEARCH("**",G101)))</formula>
    </cfRule>
  </conditionalFormatting>
  <conditionalFormatting sqref="G106">
    <cfRule type="containsText" dxfId="55" priority="56" operator="containsText" text="**">
      <formula>NOT(ISERROR(SEARCH("**",G106)))</formula>
    </cfRule>
  </conditionalFormatting>
  <conditionalFormatting sqref="G113">
    <cfRule type="containsText" dxfId="54" priority="55" operator="containsText" text="**">
      <formula>NOT(ISERROR(SEARCH("**",G113)))</formula>
    </cfRule>
  </conditionalFormatting>
  <conditionalFormatting sqref="G140">
    <cfRule type="containsText" dxfId="53" priority="54" operator="containsText" text="**">
      <formula>NOT(ISERROR(SEARCH("**",G140)))</formula>
    </cfRule>
  </conditionalFormatting>
  <conditionalFormatting sqref="G167">
    <cfRule type="containsText" dxfId="52" priority="53" operator="containsText" text="**">
      <formula>NOT(ISERROR(SEARCH("**",G167)))</formula>
    </cfRule>
  </conditionalFormatting>
  <conditionalFormatting sqref="G194:G196">
    <cfRule type="containsText" dxfId="51" priority="52" operator="containsText" text="**">
      <formula>NOT(ISERROR(SEARCH("**",G194)))</formula>
    </cfRule>
  </conditionalFormatting>
  <conditionalFormatting sqref="G207">
    <cfRule type="containsText" dxfId="50" priority="51" operator="containsText" text="**">
      <formula>NOT(ISERROR(SEARCH("**",G207)))</formula>
    </cfRule>
  </conditionalFormatting>
  <conditionalFormatting sqref="G209">
    <cfRule type="containsText" dxfId="49" priority="50" operator="containsText" text="**">
      <formula>NOT(ISERROR(SEARCH("**",G209)))</formula>
    </cfRule>
  </conditionalFormatting>
  <conditionalFormatting sqref="G214">
    <cfRule type="containsText" dxfId="48" priority="49" operator="containsText" text="**">
      <formula>NOT(ISERROR(SEARCH("**",G214)))</formula>
    </cfRule>
  </conditionalFormatting>
  <conditionalFormatting sqref="G216">
    <cfRule type="containsText" dxfId="47" priority="48" operator="containsText" text="**">
      <formula>NOT(ISERROR(SEARCH("**",G216)))</formula>
    </cfRule>
  </conditionalFormatting>
  <conditionalFormatting sqref="G220">
    <cfRule type="containsText" dxfId="46" priority="47" operator="containsText" text="**">
      <formula>NOT(ISERROR(SEARCH("**",G220)))</formula>
    </cfRule>
  </conditionalFormatting>
  <conditionalFormatting sqref="G223">
    <cfRule type="containsText" dxfId="45" priority="46" operator="containsText" text="**">
      <formula>NOT(ISERROR(SEARCH("**",G223)))</formula>
    </cfRule>
  </conditionalFormatting>
  <conditionalFormatting sqref="G231">
    <cfRule type="containsText" dxfId="44" priority="45" operator="containsText" text="**">
      <formula>NOT(ISERROR(SEARCH("**",G231)))</formula>
    </cfRule>
  </conditionalFormatting>
  <conditionalFormatting sqref="G8">
    <cfRule type="cellIs" dxfId="43" priority="44" operator="between">
      <formula>3</formula>
      <formula>4</formula>
    </cfRule>
  </conditionalFormatting>
  <conditionalFormatting sqref="G8">
    <cfRule type="containsText" dxfId="42" priority="43" operator="containsText" text="**">
      <formula>NOT(ISERROR(SEARCH("**",G8)))</formula>
    </cfRule>
  </conditionalFormatting>
  <conditionalFormatting sqref="G8">
    <cfRule type="containsText" dxfId="41" priority="42" operator="containsText" text="**">
      <formula>NOT(ISERROR(SEARCH("**",G8)))</formula>
    </cfRule>
  </conditionalFormatting>
  <conditionalFormatting sqref="G34">
    <cfRule type="cellIs" dxfId="40" priority="41" operator="between">
      <formula>3</formula>
      <formula>4</formula>
    </cfRule>
  </conditionalFormatting>
  <conditionalFormatting sqref="G34">
    <cfRule type="containsText" dxfId="39" priority="40" operator="containsText" text="**">
      <formula>NOT(ISERROR(SEARCH("**",G34)))</formula>
    </cfRule>
  </conditionalFormatting>
  <conditionalFormatting sqref="G34">
    <cfRule type="containsText" dxfId="38" priority="39" operator="containsText" text="**">
      <formula>NOT(ISERROR(SEARCH("**",G34)))</formula>
    </cfRule>
  </conditionalFormatting>
  <conditionalFormatting sqref="G43">
    <cfRule type="cellIs" dxfId="37" priority="38" operator="between">
      <formula>3</formula>
      <formula>4</formula>
    </cfRule>
  </conditionalFormatting>
  <conditionalFormatting sqref="G43">
    <cfRule type="containsText" dxfId="36" priority="37" operator="containsText" text="**">
      <formula>NOT(ISERROR(SEARCH("**",G43)))</formula>
    </cfRule>
  </conditionalFormatting>
  <conditionalFormatting sqref="G43">
    <cfRule type="containsText" dxfId="35" priority="36" operator="containsText" text="**">
      <formula>NOT(ISERROR(SEARCH("**",G43)))</formula>
    </cfRule>
  </conditionalFormatting>
  <conditionalFormatting sqref="G55">
    <cfRule type="containsText" dxfId="34" priority="35" operator="containsText" text="**">
      <formula>NOT(ISERROR(SEARCH("**",G55)))</formula>
    </cfRule>
  </conditionalFormatting>
  <conditionalFormatting sqref="G57">
    <cfRule type="containsText" dxfId="33" priority="34" operator="containsText" text="**">
      <formula>NOT(ISERROR(SEARCH("**",G57)))</formula>
    </cfRule>
  </conditionalFormatting>
  <conditionalFormatting sqref="G61">
    <cfRule type="containsText" dxfId="32" priority="33" operator="containsText" text="**">
      <formula>NOT(ISERROR(SEARCH("**",G61)))</formula>
    </cfRule>
  </conditionalFormatting>
  <conditionalFormatting sqref="G101">
    <cfRule type="containsText" dxfId="31" priority="32" operator="containsText" text="**">
      <formula>NOT(ISERROR(SEARCH("**",G101)))</formula>
    </cfRule>
  </conditionalFormatting>
  <conditionalFormatting sqref="G106">
    <cfRule type="containsText" dxfId="30" priority="31" operator="containsText" text="**">
      <formula>NOT(ISERROR(SEARCH("**",G106)))</formula>
    </cfRule>
  </conditionalFormatting>
  <conditionalFormatting sqref="G113">
    <cfRule type="containsText" dxfId="29" priority="30" operator="containsText" text="**">
      <formula>NOT(ISERROR(SEARCH("**",G113)))</formula>
    </cfRule>
  </conditionalFormatting>
  <conditionalFormatting sqref="G140">
    <cfRule type="containsText" dxfId="28" priority="29" operator="containsText" text="**">
      <formula>NOT(ISERROR(SEARCH("**",G140)))</formula>
    </cfRule>
  </conditionalFormatting>
  <conditionalFormatting sqref="G167">
    <cfRule type="containsText" dxfId="27" priority="28" operator="containsText" text="**">
      <formula>NOT(ISERROR(SEARCH("**",G167)))</formula>
    </cfRule>
  </conditionalFormatting>
  <conditionalFormatting sqref="G194">
    <cfRule type="containsText" dxfId="26" priority="27" operator="containsText" text="**">
      <formula>NOT(ISERROR(SEARCH("**",G194)))</formula>
    </cfRule>
  </conditionalFormatting>
  <conditionalFormatting sqref="G195">
    <cfRule type="containsText" dxfId="25" priority="26" operator="containsText" text="**">
      <formula>NOT(ISERROR(SEARCH("**",G195)))</formula>
    </cfRule>
  </conditionalFormatting>
  <conditionalFormatting sqref="G196">
    <cfRule type="containsText" dxfId="24" priority="25" operator="containsText" text="**">
      <formula>NOT(ISERROR(SEARCH("**",G196)))</formula>
    </cfRule>
  </conditionalFormatting>
  <conditionalFormatting sqref="G207">
    <cfRule type="containsText" dxfId="23" priority="24" operator="containsText" text="**">
      <formula>NOT(ISERROR(SEARCH("**",G207)))</formula>
    </cfRule>
  </conditionalFormatting>
  <conditionalFormatting sqref="G209">
    <cfRule type="containsText" dxfId="22" priority="23" operator="containsText" text="**">
      <formula>NOT(ISERROR(SEARCH("**",G209)))</formula>
    </cfRule>
  </conditionalFormatting>
  <conditionalFormatting sqref="G276">
    <cfRule type="containsText" dxfId="21" priority="22" operator="containsText" text="**">
      <formula>NOT(ISERROR(SEARCH("**",G276)))</formula>
    </cfRule>
  </conditionalFormatting>
  <conditionalFormatting sqref="G267">
    <cfRule type="containsText" dxfId="20" priority="21" operator="containsText" text="**">
      <formula>NOT(ISERROR(SEARCH("**",G267)))</formula>
    </cfRule>
  </conditionalFormatting>
  <conditionalFormatting sqref="G268">
    <cfRule type="containsText" dxfId="19" priority="20" operator="containsText" text="**">
      <formula>NOT(ISERROR(SEARCH("**",G268)))</formula>
    </cfRule>
  </conditionalFormatting>
  <conditionalFormatting sqref="G269">
    <cfRule type="containsText" dxfId="18" priority="19" operator="containsText" text="**">
      <formula>NOT(ISERROR(SEARCH("**",G269)))</formula>
    </cfRule>
  </conditionalFormatting>
  <conditionalFormatting sqref="G270">
    <cfRule type="containsText" dxfId="17" priority="18" operator="containsText" text="**">
      <formula>NOT(ISERROR(SEARCH("**",G270)))</formula>
    </cfRule>
  </conditionalFormatting>
  <conditionalFormatting sqref="G259">
    <cfRule type="containsText" dxfId="16" priority="17" operator="containsText" text="**">
      <formula>NOT(ISERROR(SEARCH("**",G259)))</formula>
    </cfRule>
  </conditionalFormatting>
  <conditionalFormatting sqref="G258">
    <cfRule type="containsText" dxfId="15" priority="16" operator="containsText" text="**">
      <formula>NOT(ISERROR(SEARCH("**",G258)))</formula>
    </cfRule>
  </conditionalFormatting>
  <conditionalFormatting sqref="G257">
    <cfRule type="containsText" dxfId="14" priority="15" operator="containsText" text="**">
      <formula>NOT(ISERROR(SEARCH("**",G257)))</formula>
    </cfRule>
  </conditionalFormatting>
  <conditionalFormatting sqref="G246">
    <cfRule type="containsText" dxfId="13" priority="14" operator="containsText" text="**">
      <formula>NOT(ISERROR(SEARCH("**",G246)))</formula>
    </cfRule>
  </conditionalFormatting>
  <conditionalFormatting sqref="G245">
    <cfRule type="containsText" dxfId="12" priority="13" operator="containsText" text="**">
      <formula>NOT(ISERROR(SEARCH("**",G245)))</formula>
    </cfRule>
  </conditionalFormatting>
  <conditionalFormatting sqref="G231">
    <cfRule type="containsText" dxfId="11" priority="12" operator="containsText" text="**">
      <formula>NOT(ISERROR(SEARCH("**",G231)))</formula>
    </cfRule>
  </conditionalFormatting>
  <conditionalFormatting sqref="G223">
    <cfRule type="containsText" dxfId="10" priority="11" operator="containsText" text="**">
      <formula>NOT(ISERROR(SEARCH("**",G223)))</formula>
    </cfRule>
  </conditionalFormatting>
  <conditionalFormatting sqref="G220">
    <cfRule type="containsText" dxfId="9" priority="10" operator="containsText" text="**">
      <formula>NOT(ISERROR(SEARCH("**",G220)))</formula>
    </cfRule>
  </conditionalFormatting>
  <conditionalFormatting sqref="G216">
    <cfRule type="containsText" dxfId="8" priority="9" operator="containsText" text="**">
      <formula>NOT(ISERROR(SEARCH("**",G216)))</formula>
    </cfRule>
  </conditionalFormatting>
  <conditionalFormatting sqref="G214">
    <cfRule type="containsText" dxfId="7" priority="8" operator="containsText" text="**">
      <formula>NOT(ISERROR(SEARCH("**",G214)))</formula>
    </cfRule>
  </conditionalFormatting>
  <conditionalFormatting sqref="G44">
    <cfRule type="cellIs" dxfId="6" priority="7" operator="between">
      <formula>3</formula>
      <formula>4</formula>
    </cfRule>
  </conditionalFormatting>
  <conditionalFormatting sqref="G44">
    <cfRule type="containsText" dxfId="5" priority="6" operator="containsText" text="**">
      <formula>NOT(ISERROR(SEARCH("**",G44)))</formula>
    </cfRule>
  </conditionalFormatting>
  <conditionalFormatting sqref="G80">
    <cfRule type="containsText" dxfId="4" priority="5" operator="containsText" text="****">
      <formula>NOT(ISERROR(SEARCH("****",G80)))</formula>
    </cfRule>
  </conditionalFormatting>
  <conditionalFormatting sqref="G116">
    <cfRule type="containsText" dxfId="3" priority="4" operator="containsText" text="****">
      <formula>NOT(ISERROR(SEARCH("****",G116)))</formula>
    </cfRule>
  </conditionalFormatting>
  <conditionalFormatting sqref="G150">
    <cfRule type="containsText" dxfId="2" priority="3" operator="containsText" text="****">
      <formula>NOT(ISERROR(SEARCH("****",G150)))</formula>
    </cfRule>
  </conditionalFormatting>
  <conditionalFormatting sqref="M22 L1:L284 L286:L1048576 K285">
    <cfRule type="cellIs" dxfId="1" priority="1" operator="greaterThan">
      <formula>0</formula>
    </cfRule>
    <cfRule type="cellIs" dxfId="0" priority="2" operator="greaterThan">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TASSEL result selected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dc:creator>
  <cp:lastModifiedBy>Admas</cp:lastModifiedBy>
  <dcterms:created xsi:type="dcterms:W3CDTF">2018-10-22T15:20:00Z</dcterms:created>
  <dcterms:modified xsi:type="dcterms:W3CDTF">2020-03-30T14:51:53Z</dcterms:modified>
</cp:coreProperties>
</file>