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oldgd\OneDrive - AbbVie Inc (O365)\Documents\Writing\3'Pool-seq_Nov\"/>
    </mc:Choice>
  </mc:AlternateContent>
  <xr:revisionPtr revIDLastSave="25" documentId="8_{79814F66-8BC8-4853-8929-4F981F2F60C9}" xr6:coauthVersionLast="45" xr6:coauthVersionMax="45" xr10:uidLastSave="{CC7E4D1F-FC34-49DB-8785-03E63928DCB6}"/>
  <bookViews>
    <workbookView xWindow="5295" yWindow="915" windowWidth="21600" windowHeight="11385" xr2:uid="{0C77311D-6E10-46F8-8086-03844ED0BC3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71" i="1" l="1"/>
  <c r="H71" i="1"/>
  <c r="I70" i="1"/>
  <c r="H70" i="1"/>
  <c r="I69" i="1"/>
  <c r="H69" i="1"/>
  <c r="I68" i="1"/>
  <c r="H68" i="1"/>
  <c r="I67" i="1"/>
  <c r="H67" i="1"/>
  <c r="I66" i="1"/>
  <c r="H66" i="1"/>
  <c r="I65" i="1"/>
  <c r="H65" i="1"/>
  <c r="I64" i="1"/>
  <c r="H64" i="1"/>
  <c r="I63" i="1"/>
  <c r="H63" i="1"/>
  <c r="I62" i="1"/>
  <c r="H62" i="1"/>
  <c r="I61" i="1"/>
  <c r="H61" i="1"/>
  <c r="I60" i="1"/>
  <c r="H60" i="1"/>
  <c r="I59" i="1"/>
  <c r="H59" i="1"/>
  <c r="I58" i="1"/>
  <c r="H58" i="1"/>
  <c r="I57" i="1"/>
  <c r="H57" i="1"/>
  <c r="I56" i="1"/>
  <c r="H56" i="1"/>
  <c r="I55" i="1"/>
  <c r="H55" i="1"/>
  <c r="I54" i="1"/>
  <c r="H54" i="1"/>
  <c r="I53" i="1"/>
  <c r="H53" i="1"/>
  <c r="I52" i="1"/>
  <c r="H52" i="1"/>
  <c r="I51" i="1"/>
  <c r="H51" i="1"/>
  <c r="I50" i="1"/>
  <c r="H50" i="1"/>
  <c r="I49" i="1"/>
  <c r="H49" i="1"/>
  <c r="I48" i="1"/>
  <c r="H48" i="1"/>
  <c r="I47" i="1"/>
  <c r="H47" i="1"/>
  <c r="I46" i="1"/>
  <c r="H46" i="1"/>
  <c r="I45" i="1"/>
  <c r="H45" i="1"/>
  <c r="I44" i="1"/>
  <c r="H44" i="1"/>
  <c r="I43" i="1"/>
  <c r="H43" i="1"/>
  <c r="I42" i="1"/>
  <c r="H42" i="1"/>
  <c r="I41" i="1"/>
  <c r="H41" i="1"/>
  <c r="I40" i="1"/>
  <c r="H40" i="1"/>
  <c r="I39" i="1"/>
  <c r="H39" i="1"/>
  <c r="I35" i="1" l="1"/>
  <c r="H35" i="1"/>
  <c r="I34" i="1"/>
  <c r="H34" i="1"/>
  <c r="I33" i="1"/>
  <c r="H33" i="1"/>
  <c r="I32" i="1"/>
  <c r="H32" i="1"/>
  <c r="I31" i="1"/>
  <c r="H31" i="1"/>
  <c r="I30" i="1"/>
  <c r="H30" i="1"/>
  <c r="I29" i="1"/>
  <c r="H29" i="1"/>
  <c r="I28" i="1"/>
  <c r="H28" i="1"/>
  <c r="I27" i="1"/>
  <c r="H27" i="1"/>
  <c r="I26" i="1"/>
  <c r="H26" i="1"/>
  <c r="I25" i="1"/>
  <c r="H25" i="1"/>
  <c r="I24" i="1"/>
  <c r="H24" i="1"/>
  <c r="I23" i="1"/>
  <c r="H23" i="1"/>
  <c r="I22" i="1"/>
  <c r="H22" i="1"/>
  <c r="I21" i="1"/>
  <c r="H21" i="1"/>
  <c r="I20" i="1"/>
  <c r="H20" i="1"/>
  <c r="I19" i="1"/>
  <c r="H19" i="1"/>
  <c r="I18" i="1"/>
  <c r="H18" i="1"/>
  <c r="I17" i="1"/>
  <c r="H17" i="1"/>
  <c r="I16" i="1"/>
  <c r="H16" i="1"/>
  <c r="I15" i="1"/>
  <c r="H15" i="1"/>
  <c r="I14" i="1"/>
  <c r="H14" i="1"/>
  <c r="I13" i="1"/>
  <c r="H13" i="1"/>
  <c r="I12" i="1"/>
  <c r="H12" i="1"/>
  <c r="I11" i="1"/>
  <c r="H11" i="1"/>
  <c r="I10" i="1"/>
  <c r="H10" i="1"/>
  <c r="I9" i="1"/>
  <c r="H9" i="1"/>
  <c r="I8" i="1"/>
  <c r="H8" i="1"/>
  <c r="I7" i="1"/>
  <c r="H7" i="1"/>
  <c r="I6" i="1"/>
  <c r="H6" i="1"/>
  <c r="I5" i="1"/>
  <c r="H5" i="1"/>
  <c r="I4" i="1"/>
  <c r="H4" i="1"/>
  <c r="I3" i="1"/>
  <c r="H3" i="1"/>
</calcChain>
</file>

<file path=xl/sharedStrings.xml><?xml version="1.0" encoding="utf-8"?>
<sst xmlns="http://schemas.openxmlformats.org/spreadsheetml/2006/main" count="86" uniqueCount="44">
  <si>
    <t>Row Labels</t>
  </si>
  <si>
    <t>average</t>
  </si>
  <si>
    <t>stdev</t>
  </si>
  <si>
    <t>antisense</t>
  </si>
  <si>
    <t>antisense.pct</t>
  </si>
  <si>
    <t>AVG_INPUT_READ_LENGTH</t>
  </si>
  <si>
    <t>lincRNA</t>
  </si>
  <si>
    <t>lincRNA.pct</t>
  </si>
  <si>
    <t>miRNA</t>
  </si>
  <si>
    <t>miRNA.pct</t>
  </si>
  <si>
    <t>misc_RNA</t>
  </si>
  <si>
    <t>misc_RNA.pct</t>
  </si>
  <si>
    <t>Mt_rRNA</t>
  </si>
  <si>
    <t>Mt_rRNA.pct</t>
  </si>
  <si>
    <t>Mt_tRNA</t>
  </si>
  <si>
    <t>Mt_tRNA.pct</t>
  </si>
  <si>
    <t>MULTI_MAPPED_READS</t>
  </si>
  <si>
    <t>MULTI_MAPPED_READS_PCT</t>
  </si>
  <si>
    <t>NUM_OF_INPUT_READS</t>
  </si>
  <si>
    <t>processed_transcript</t>
  </si>
  <si>
    <t>processed_transcript.pct</t>
  </si>
  <si>
    <t>protein_coding</t>
  </si>
  <si>
    <t>protein_coding.pct</t>
  </si>
  <si>
    <t>pseudogene</t>
  </si>
  <si>
    <t>pseudogene.pct</t>
  </si>
  <si>
    <t>rRNA</t>
  </si>
  <si>
    <t>rRNA.pct</t>
  </si>
  <si>
    <t>snoRNA</t>
  </si>
  <si>
    <t>snoRNA.pct</t>
  </si>
  <si>
    <t>snRNA</t>
  </si>
  <si>
    <t>snRNA.pct</t>
  </si>
  <si>
    <t>UNIQUE_MAPPED_READS</t>
  </si>
  <si>
    <t>UNIQUE_MAPPED_READS_PCT</t>
  </si>
  <si>
    <t>UNMAPPED_OTHERS</t>
  </si>
  <si>
    <t>UNMAPPED_TOO_MANY_MISMATCHES</t>
  </si>
  <si>
    <t>UNMAPPED_TOO_SHORT</t>
  </si>
  <si>
    <t>HOM-ctx-1</t>
  </si>
  <si>
    <t>HOM-ctx-2</t>
  </si>
  <si>
    <t>HOM-ctx-3</t>
  </si>
  <si>
    <t>WT-ctx-1</t>
  </si>
  <si>
    <t>WT-ctx-2</t>
  </si>
  <si>
    <t>WT-ctx-3</t>
  </si>
  <si>
    <t>TruSeq:</t>
  </si>
  <si>
    <t>3'Pool-seq: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</si>
</sst>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-0.249977111117893"/>
        <bgColor theme="6" tint="-0.249977111117893"/>
      </patternFill>
    </fill>
  </fills>
  <borders count="4">
    <border>
      <left/>
      <right/>
      <top/>
      <bottom/>
      <diagonal/>
    </border>
    <border>
      <left/>
      <right/>
      <top style="thin">
        <color theme="6" tint="-0.249977111117893"/>
      </top>
      <bottom style="thin">
        <color theme="6" tint="0.79998168889431442"/>
      </bottom>
      <diagonal/>
    </border>
    <border>
      <left/>
      <right/>
      <top style="thin">
        <color theme="6" tint="-0.249977111117893"/>
      </top>
      <bottom style="thin">
        <color theme="6" tint="0.59999389629810485"/>
      </bottom>
      <diagonal/>
    </border>
    <border>
      <left/>
      <right/>
      <top style="thin">
        <color theme="6" tint="0.79998168889431442"/>
      </top>
      <bottom style="thin">
        <color theme="6" tint="0.79998168889431442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2" xfId="0" applyFont="1" applyFill="1" applyBorder="1"/>
    <xf numFmtId="0" fontId="1" fillId="2" borderId="0" xfId="0" applyFont="1" applyFill="1"/>
    <xf numFmtId="0" fontId="0" fillId="0" borderId="3" xfId="0" applyBorder="1"/>
    <xf numFmtId="0" fontId="2" fillId="0" borderId="0" xfId="0" applyFont="1"/>
    <xf numFmtId="0" fontId="3" fillId="2" borderId="1" xfId="0" applyFont="1" applyFill="1" applyBorder="1"/>
    <xf numFmtId="0" fontId="2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4" fillId="0" borderId="0" xfId="0" applyFont="1"/>
    <xf numFmtId="0" fontId="4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09A6D-62AD-4409-9281-366568C08F92}">
  <dimension ref="A1:I71"/>
  <sheetViews>
    <sheetView tabSelected="1" workbookViewId="0">
      <selection activeCell="O7" sqref="O7"/>
    </sheetView>
  </sheetViews>
  <sheetFormatPr defaultRowHeight="15" x14ac:dyDescent="0.25"/>
  <cols>
    <col min="1" max="1" width="31" style="4" customWidth="1"/>
    <col min="2" max="2" width="13.5703125" customWidth="1"/>
    <col min="3" max="3" width="13.7109375" customWidth="1"/>
    <col min="4" max="4" width="12.42578125" customWidth="1"/>
    <col min="5" max="5" width="11.28515625" customWidth="1"/>
    <col min="6" max="6" width="11.42578125" customWidth="1"/>
    <col min="7" max="7" width="12" customWidth="1"/>
  </cols>
  <sheetData>
    <row r="1" spans="1:9" ht="18.75" x14ac:dyDescent="0.3">
      <c r="A1" s="8" t="s">
        <v>43</v>
      </c>
    </row>
    <row r="2" spans="1:9" ht="15.75" x14ac:dyDescent="0.25">
      <c r="A2" s="5" t="s">
        <v>0</v>
      </c>
      <c r="B2" s="1" t="s">
        <v>36</v>
      </c>
      <c r="C2" s="1" t="s">
        <v>37</v>
      </c>
      <c r="D2" s="1" t="s">
        <v>38</v>
      </c>
      <c r="E2" s="1" t="s">
        <v>39</v>
      </c>
      <c r="F2" s="1" t="s">
        <v>40</v>
      </c>
      <c r="G2" s="1" t="s">
        <v>41</v>
      </c>
      <c r="H2" s="2" t="s">
        <v>1</v>
      </c>
      <c r="I2" s="2" t="s">
        <v>2</v>
      </c>
    </row>
    <row r="3" spans="1:9" x14ac:dyDescent="0.25">
      <c r="A3" s="6" t="s">
        <v>3</v>
      </c>
      <c r="B3" s="3">
        <v>2963</v>
      </c>
      <c r="C3" s="3">
        <v>6702</v>
      </c>
      <c r="D3" s="3">
        <v>11787</v>
      </c>
      <c r="E3" s="3">
        <v>5954</v>
      </c>
      <c r="F3" s="3">
        <v>5498</v>
      </c>
      <c r="G3" s="3">
        <v>2170</v>
      </c>
      <c r="H3">
        <f>AVERAGE(B3:G3)</f>
        <v>5845.666666666667</v>
      </c>
      <c r="I3">
        <f>STDEV(B3:G3)</f>
        <v>3405.4558970373805</v>
      </c>
    </row>
    <row r="4" spans="1:9" x14ac:dyDescent="0.25">
      <c r="A4" s="6" t="s">
        <v>4</v>
      </c>
      <c r="B4" s="3">
        <v>1.4649000000000001E-3</v>
      </c>
      <c r="C4" s="3">
        <v>1.4989999999999999E-3</v>
      </c>
      <c r="D4" s="3">
        <v>1.4718999999999999E-3</v>
      </c>
      <c r="E4" s="3">
        <v>1.5017400000000001E-3</v>
      </c>
      <c r="F4" s="3">
        <v>1.4756999999999999E-3</v>
      </c>
      <c r="G4" s="3">
        <v>1.42373E-3</v>
      </c>
      <c r="H4">
        <f t="shared" ref="H4:H35" si="0">AVERAGE(B4:G4)</f>
        <v>1.4728283333333332E-3</v>
      </c>
      <c r="I4">
        <f t="shared" ref="I4:I35" si="1">STDEV(B4:G4)</f>
        <v>2.8296479227399762E-5</v>
      </c>
    </row>
    <row r="5" spans="1:9" x14ac:dyDescent="0.25">
      <c r="A5" s="6" t="s">
        <v>5</v>
      </c>
      <c r="B5" s="3">
        <v>74</v>
      </c>
      <c r="C5" s="3">
        <v>74</v>
      </c>
      <c r="D5" s="3">
        <v>74</v>
      </c>
      <c r="E5" s="3">
        <v>74</v>
      </c>
      <c r="F5" s="3">
        <v>74</v>
      </c>
      <c r="G5" s="3">
        <v>73</v>
      </c>
      <c r="H5">
        <f t="shared" si="0"/>
        <v>73.833333333333329</v>
      </c>
      <c r="I5">
        <f t="shared" si="1"/>
        <v>0.40824829046386302</v>
      </c>
    </row>
    <row r="6" spans="1:9" x14ac:dyDescent="0.25">
      <c r="A6" s="6" t="s">
        <v>6</v>
      </c>
      <c r="B6" s="3">
        <v>89348</v>
      </c>
      <c r="C6" s="3">
        <v>135447</v>
      </c>
      <c r="D6" s="3">
        <v>242837</v>
      </c>
      <c r="E6" s="3">
        <v>119824</v>
      </c>
      <c r="F6" s="3">
        <v>105546</v>
      </c>
      <c r="G6" s="3">
        <v>50014</v>
      </c>
      <c r="H6">
        <f t="shared" si="0"/>
        <v>123836</v>
      </c>
      <c r="I6">
        <f t="shared" si="1"/>
        <v>65246.89018489694</v>
      </c>
    </row>
    <row r="7" spans="1:9" x14ac:dyDescent="0.25">
      <c r="A7" s="6" t="s">
        <v>7</v>
      </c>
      <c r="B7" s="3">
        <v>4.4173299999999999E-2</v>
      </c>
      <c r="C7" s="3">
        <v>3.02948E-2</v>
      </c>
      <c r="D7" s="3">
        <v>3.0324299999999998E-2</v>
      </c>
      <c r="E7" s="3">
        <v>3.0222499999999999E-2</v>
      </c>
      <c r="F7" s="3">
        <v>2.8329199999999999E-2</v>
      </c>
      <c r="G7" s="3">
        <v>3.2814000000000003E-2</v>
      </c>
      <c r="H7">
        <f t="shared" si="0"/>
        <v>3.2693016666666665E-2</v>
      </c>
      <c r="I7">
        <f t="shared" si="1"/>
        <v>5.8020712285929846E-3</v>
      </c>
    </row>
    <row r="8" spans="1:9" x14ac:dyDescent="0.25">
      <c r="A8" s="6" t="s">
        <v>8</v>
      </c>
      <c r="B8" s="3">
        <v>108</v>
      </c>
      <c r="C8" s="3">
        <v>309</v>
      </c>
      <c r="D8" s="3">
        <v>520</v>
      </c>
      <c r="E8" s="3">
        <v>234</v>
      </c>
      <c r="F8" s="3">
        <v>181</v>
      </c>
      <c r="G8" s="3">
        <v>103</v>
      </c>
      <c r="H8">
        <f t="shared" si="0"/>
        <v>242.5</v>
      </c>
      <c r="I8">
        <f t="shared" si="1"/>
        <v>156.73767894159974</v>
      </c>
    </row>
    <row r="9" spans="1:9" x14ac:dyDescent="0.25">
      <c r="A9" s="6" t="s">
        <v>9</v>
      </c>
      <c r="B9" s="3">
        <v>5.3394799999999999E-5</v>
      </c>
      <c r="C9" s="3">
        <v>6.9112500000000006E-5</v>
      </c>
      <c r="D9" s="3">
        <v>6.4935099999999994E-5</v>
      </c>
      <c r="E9" s="3">
        <v>5.9020400000000002E-5</v>
      </c>
      <c r="F9" s="3">
        <v>4.8581500000000002E-5</v>
      </c>
      <c r="G9" s="3">
        <v>6.7577999999999996E-5</v>
      </c>
      <c r="H9">
        <f t="shared" si="0"/>
        <v>6.0437050000000001E-5</v>
      </c>
      <c r="I9">
        <f t="shared" si="1"/>
        <v>8.2297424199667382E-6</v>
      </c>
    </row>
    <row r="10" spans="1:9" x14ac:dyDescent="0.25">
      <c r="A10" s="6" t="s">
        <v>10</v>
      </c>
      <c r="B10" s="3">
        <v>27</v>
      </c>
      <c r="C10" s="3">
        <v>66</v>
      </c>
      <c r="D10" s="3">
        <v>133</v>
      </c>
      <c r="E10" s="3">
        <v>53</v>
      </c>
      <c r="F10" s="3">
        <v>59</v>
      </c>
      <c r="G10" s="3">
        <v>19</v>
      </c>
      <c r="H10">
        <f t="shared" si="0"/>
        <v>59.5</v>
      </c>
      <c r="I10">
        <f t="shared" si="1"/>
        <v>40.456149099982319</v>
      </c>
    </row>
    <row r="11" spans="1:9" x14ac:dyDescent="0.25">
      <c r="A11" s="6" t="s">
        <v>11</v>
      </c>
      <c r="B11" s="3">
        <v>1.33487E-5</v>
      </c>
      <c r="C11" s="3">
        <v>1.47619E-5</v>
      </c>
      <c r="D11" s="3">
        <v>1.6608399999999998E-5</v>
      </c>
      <c r="E11" s="3">
        <v>1.33679E-5</v>
      </c>
      <c r="F11" s="3">
        <v>1.5835999999999999E-5</v>
      </c>
      <c r="G11" s="3">
        <v>1.24658E-5</v>
      </c>
      <c r="H11">
        <f t="shared" si="0"/>
        <v>1.4398116666666665E-5</v>
      </c>
      <c r="I11">
        <f t="shared" si="1"/>
        <v>1.6113142851928872E-6</v>
      </c>
    </row>
    <row r="12" spans="1:9" x14ac:dyDescent="0.25">
      <c r="A12" s="6" t="s">
        <v>12</v>
      </c>
      <c r="B12" s="3">
        <v>94157</v>
      </c>
      <c r="C12" s="3">
        <v>201102</v>
      </c>
      <c r="D12" s="3">
        <v>325590</v>
      </c>
      <c r="E12" s="3">
        <v>169904</v>
      </c>
      <c r="F12" s="3">
        <v>215339</v>
      </c>
      <c r="G12" s="3">
        <v>99822</v>
      </c>
      <c r="H12">
        <f t="shared" si="0"/>
        <v>184319</v>
      </c>
      <c r="I12">
        <f t="shared" si="1"/>
        <v>85648.264907118821</v>
      </c>
    </row>
    <row r="13" spans="1:9" x14ac:dyDescent="0.25">
      <c r="A13" s="6" t="s">
        <v>13</v>
      </c>
      <c r="B13" s="3">
        <v>4.6550899999999999E-2</v>
      </c>
      <c r="C13" s="3">
        <v>4.4979499999999999E-2</v>
      </c>
      <c r="D13" s="3">
        <v>4.0658100000000003E-2</v>
      </c>
      <c r="E13" s="3">
        <v>4.2853799999999997E-2</v>
      </c>
      <c r="F13" s="3">
        <v>5.7798299999999997E-2</v>
      </c>
      <c r="G13" s="3">
        <v>6.5492900000000007E-2</v>
      </c>
      <c r="H13">
        <f t="shared" si="0"/>
        <v>4.9722249999999996E-2</v>
      </c>
      <c r="I13">
        <f t="shared" si="1"/>
        <v>9.7552195673393464E-3</v>
      </c>
    </row>
    <row r="14" spans="1:9" x14ac:dyDescent="0.25">
      <c r="A14" s="6" t="s">
        <v>14</v>
      </c>
      <c r="B14" s="3">
        <v>2589</v>
      </c>
      <c r="C14" s="3">
        <v>6177</v>
      </c>
      <c r="D14" s="3">
        <v>12364</v>
      </c>
      <c r="E14" s="3">
        <v>5527</v>
      </c>
      <c r="F14" s="3">
        <v>5377</v>
      </c>
      <c r="G14" s="3">
        <v>3347</v>
      </c>
      <c r="H14">
        <f t="shared" si="0"/>
        <v>5896.833333333333</v>
      </c>
      <c r="I14">
        <f t="shared" si="1"/>
        <v>3456.9684069523501</v>
      </c>
    </row>
    <row r="15" spans="1:9" x14ac:dyDescent="0.25">
      <c r="A15" s="6" t="s">
        <v>15</v>
      </c>
      <c r="B15" s="3">
        <v>1.2799899999999999E-3</v>
      </c>
      <c r="C15" s="3">
        <v>1.3815800000000001E-3</v>
      </c>
      <c r="D15" s="3">
        <v>1.54396E-3</v>
      </c>
      <c r="E15" s="3">
        <v>1.39404E-3</v>
      </c>
      <c r="F15" s="3">
        <v>1.44322E-3</v>
      </c>
      <c r="G15" s="3">
        <v>2.1959599999999998E-3</v>
      </c>
      <c r="H15">
        <f t="shared" si="0"/>
        <v>1.5397916666666667E-3</v>
      </c>
      <c r="I15">
        <f t="shared" si="1"/>
        <v>3.3276770554948183E-4</v>
      </c>
    </row>
    <row r="16" spans="1:9" x14ac:dyDescent="0.25">
      <c r="A16" s="6" t="s">
        <v>16</v>
      </c>
      <c r="B16" s="3">
        <v>483641</v>
      </c>
      <c r="C16" s="3">
        <v>1062942</v>
      </c>
      <c r="D16" s="3">
        <v>1884397</v>
      </c>
      <c r="E16" s="3">
        <v>937352</v>
      </c>
      <c r="F16" s="3">
        <v>916939</v>
      </c>
      <c r="G16" s="3">
        <v>392238</v>
      </c>
      <c r="H16">
        <f t="shared" si="0"/>
        <v>946251.5</v>
      </c>
      <c r="I16">
        <f t="shared" si="1"/>
        <v>532092.38081549341</v>
      </c>
    </row>
    <row r="17" spans="1:9" x14ac:dyDescent="0.25">
      <c r="A17" s="6" t="s">
        <v>17</v>
      </c>
      <c r="B17" s="3">
        <v>14.82</v>
      </c>
      <c r="C17" s="3">
        <v>14.35</v>
      </c>
      <c r="D17" s="3">
        <v>14.76</v>
      </c>
      <c r="E17" s="3">
        <v>15.21</v>
      </c>
      <c r="F17" s="3">
        <v>15.46</v>
      </c>
      <c r="G17" s="3">
        <v>14.01</v>
      </c>
      <c r="H17">
        <f t="shared" si="0"/>
        <v>14.768333333333333</v>
      </c>
      <c r="I17">
        <f t="shared" si="1"/>
        <v>0.53409424886125412</v>
      </c>
    </row>
    <row r="18" spans="1:9" ht="15.75" x14ac:dyDescent="0.25">
      <c r="A18" s="7" t="s">
        <v>18</v>
      </c>
      <c r="B18" s="3">
        <v>3263573</v>
      </c>
      <c r="C18" s="3">
        <v>7404973</v>
      </c>
      <c r="D18" s="3">
        <v>12769372</v>
      </c>
      <c r="E18" s="3">
        <v>6162964</v>
      </c>
      <c r="F18" s="3">
        <v>5929907</v>
      </c>
      <c r="G18" s="3">
        <v>2799385</v>
      </c>
      <c r="H18">
        <f t="shared" si="0"/>
        <v>6388362.333333333</v>
      </c>
      <c r="I18">
        <f>STDEV(B18:G18)</f>
        <v>3596020.9674555389</v>
      </c>
    </row>
    <row r="19" spans="1:9" x14ac:dyDescent="0.25">
      <c r="A19" s="6" t="s">
        <v>19</v>
      </c>
      <c r="B19" s="3"/>
      <c r="C19" s="3"/>
      <c r="D19" s="3"/>
      <c r="E19" s="3"/>
      <c r="F19" s="3"/>
      <c r="G19" s="3"/>
      <c r="H19" t="e">
        <f t="shared" si="0"/>
        <v>#DIV/0!</v>
      </c>
      <c r="I19" t="e">
        <f t="shared" si="1"/>
        <v>#DIV/0!</v>
      </c>
    </row>
    <row r="20" spans="1:9" x14ac:dyDescent="0.25">
      <c r="A20" s="6" t="s">
        <v>20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>
        <f t="shared" si="0"/>
        <v>0</v>
      </c>
      <c r="I20">
        <f t="shared" si="1"/>
        <v>0</v>
      </c>
    </row>
    <row r="21" spans="1:9" x14ac:dyDescent="0.25">
      <c r="A21" s="6" t="s">
        <v>21</v>
      </c>
      <c r="B21" s="3">
        <v>1832061</v>
      </c>
      <c r="C21" s="3">
        <v>4118035</v>
      </c>
      <c r="D21" s="3">
        <v>7408894</v>
      </c>
      <c r="E21" s="3">
        <v>3660524</v>
      </c>
      <c r="F21" s="3">
        <v>3391212</v>
      </c>
      <c r="G21" s="3">
        <v>1367658</v>
      </c>
      <c r="H21">
        <f t="shared" si="0"/>
        <v>3629730.6666666665</v>
      </c>
      <c r="I21">
        <f t="shared" si="1"/>
        <v>2141352.1422420614</v>
      </c>
    </row>
    <row r="22" spans="1:9" x14ac:dyDescent="0.25">
      <c r="A22" s="6" t="s">
        <v>22</v>
      </c>
      <c r="B22" s="3">
        <v>0.90576400000000001</v>
      </c>
      <c r="C22" s="3">
        <v>0.92106100000000002</v>
      </c>
      <c r="D22" s="3">
        <v>0.92518699999999998</v>
      </c>
      <c r="E22" s="3">
        <v>0.92327099999999995</v>
      </c>
      <c r="F22" s="3">
        <v>0.91022199999999998</v>
      </c>
      <c r="G22" s="3">
        <v>0.897316</v>
      </c>
      <c r="H22">
        <f t="shared" si="0"/>
        <v>0.91380349999999988</v>
      </c>
      <c r="I22">
        <f t="shared" si="1"/>
        <v>1.1146185836419549E-2</v>
      </c>
    </row>
    <row r="23" spans="1:9" x14ac:dyDescent="0.25">
      <c r="A23" s="6" t="s">
        <v>23</v>
      </c>
      <c r="B23" s="3">
        <v>283</v>
      </c>
      <c r="C23" s="3">
        <v>603</v>
      </c>
      <c r="D23" s="3">
        <v>1259</v>
      </c>
      <c r="E23" s="3">
        <v>551</v>
      </c>
      <c r="F23" s="3">
        <v>502</v>
      </c>
      <c r="G23" s="3">
        <v>202</v>
      </c>
      <c r="H23">
        <f t="shared" si="0"/>
        <v>566.66666666666663</v>
      </c>
      <c r="I23">
        <f t="shared" si="1"/>
        <v>373.77033946885973</v>
      </c>
    </row>
    <row r="24" spans="1:9" x14ac:dyDescent="0.25">
      <c r="A24" s="6" t="s">
        <v>24</v>
      </c>
      <c r="B24" s="3">
        <v>1.3991399999999999E-4</v>
      </c>
      <c r="C24" s="3">
        <v>1.3486999999999999E-4</v>
      </c>
      <c r="D24" s="3">
        <v>1.5721800000000001E-4</v>
      </c>
      <c r="E24" s="3">
        <v>1.38975E-4</v>
      </c>
      <c r="F24" s="3">
        <v>1.3474E-4</v>
      </c>
      <c r="G24" s="3">
        <v>1.3253200000000001E-4</v>
      </c>
      <c r="H24">
        <f t="shared" si="0"/>
        <v>1.3970816666666666E-4</v>
      </c>
      <c r="I24">
        <f t="shared" si="1"/>
        <v>9.0195572932748054E-6</v>
      </c>
    </row>
    <row r="25" spans="1:9" x14ac:dyDescent="0.25">
      <c r="A25" s="6" t="s">
        <v>25</v>
      </c>
      <c r="B25" s="3">
        <v>49</v>
      </c>
      <c r="C25" s="3">
        <v>120</v>
      </c>
      <c r="D25" s="3">
        <v>147</v>
      </c>
      <c r="E25" s="3">
        <v>77</v>
      </c>
      <c r="F25" s="3">
        <v>66</v>
      </c>
      <c r="G25" s="3">
        <v>45</v>
      </c>
      <c r="H25">
        <f t="shared" si="0"/>
        <v>84</v>
      </c>
      <c r="I25">
        <f t="shared" si="1"/>
        <v>40.948748454623129</v>
      </c>
    </row>
    <row r="26" spans="1:9" x14ac:dyDescent="0.25">
      <c r="A26" s="6" t="s">
        <v>26</v>
      </c>
      <c r="B26" s="3">
        <v>2.42254E-5</v>
      </c>
      <c r="C26" s="3">
        <v>2.68398E-5</v>
      </c>
      <c r="D26" s="3">
        <v>1.83566E-5</v>
      </c>
      <c r="E26" s="3">
        <v>1.94212E-5</v>
      </c>
      <c r="F26" s="3">
        <v>1.7714799999999999E-5</v>
      </c>
      <c r="G26" s="3">
        <v>2.9524400000000001E-5</v>
      </c>
      <c r="H26">
        <f t="shared" si="0"/>
        <v>2.2680366666666667E-5</v>
      </c>
      <c r="I26">
        <f t="shared" si="1"/>
        <v>4.9092317890548491E-6</v>
      </c>
    </row>
    <row r="27" spans="1:9" x14ac:dyDescent="0.25">
      <c r="A27" s="6" t="s">
        <v>27</v>
      </c>
      <c r="B27" s="3">
        <v>164</v>
      </c>
      <c r="C27" s="3">
        <v>482</v>
      </c>
      <c r="D27" s="3">
        <v>906</v>
      </c>
      <c r="E27" s="3">
        <v>400</v>
      </c>
      <c r="F27" s="3">
        <v>327</v>
      </c>
      <c r="G27" s="3">
        <v>126</v>
      </c>
      <c r="H27">
        <f t="shared" si="0"/>
        <v>400.83333333333331</v>
      </c>
      <c r="I27">
        <f t="shared" si="1"/>
        <v>282.43825283885798</v>
      </c>
    </row>
    <row r="28" spans="1:9" x14ac:dyDescent="0.25">
      <c r="A28" s="6" t="s">
        <v>28</v>
      </c>
      <c r="B28" s="3">
        <v>8.1081000000000005E-5</v>
      </c>
      <c r="C28" s="3">
        <v>1.0780700000000001E-4</v>
      </c>
      <c r="D28" s="3">
        <v>1.13137E-4</v>
      </c>
      <c r="E28" s="3">
        <v>1.00889E-4</v>
      </c>
      <c r="F28" s="3">
        <v>8.7768800000000006E-5</v>
      </c>
      <c r="G28" s="3">
        <v>8.2668200000000002E-5</v>
      </c>
      <c r="H28">
        <f t="shared" si="0"/>
        <v>9.5558500000000003E-5</v>
      </c>
      <c r="I28">
        <f t="shared" si="1"/>
        <v>1.3593240314067869E-5</v>
      </c>
    </row>
    <row r="29" spans="1:9" x14ac:dyDescent="0.25">
      <c r="A29" s="6" t="s">
        <v>29</v>
      </c>
      <c r="B29" s="3"/>
      <c r="C29" s="3"/>
      <c r="D29" s="3"/>
      <c r="E29" s="3"/>
      <c r="F29" s="3"/>
      <c r="G29" s="3"/>
      <c r="H29" t="e">
        <f t="shared" si="0"/>
        <v>#DIV/0!</v>
      </c>
      <c r="I29" t="e">
        <f t="shared" si="1"/>
        <v>#DIV/0!</v>
      </c>
    </row>
    <row r="30" spans="1:9" x14ac:dyDescent="0.25">
      <c r="A30" s="6" t="s">
        <v>30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>
        <f t="shared" si="0"/>
        <v>0</v>
      </c>
      <c r="I30">
        <f t="shared" si="1"/>
        <v>0</v>
      </c>
    </row>
    <row r="31" spans="1:9" x14ac:dyDescent="0.25">
      <c r="A31" s="6" t="s">
        <v>31</v>
      </c>
      <c r="B31" s="3">
        <v>2432316</v>
      </c>
      <c r="C31" s="3">
        <v>5328746</v>
      </c>
      <c r="D31" s="3">
        <v>9581633</v>
      </c>
      <c r="E31" s="3">
        <v>4663311</v>
      </c>
      <c r="F31" s="3">
        <v>4358052</v>
      </c>
      <c r="G31" s="3">
        <v>1794503</v>
      </c>
      <c r="H31">
        <f t="shared" si="0"/>
        <v>4693093.5</v>
      </c>
      <c r="I31">
        <f t="shared" si="1"/>
        <v>2754195.1324857683</v>
      </c>
    </row>
    <row r="32" spans="1:9" x14ac:dyDescent="0.25">
      <c r="A32" s="6" t="s">
        <v>32</v>
      </c>
      <c r="B32" s="3">
        <v>74.53</v>
      </c>
      <c r="C32" s="3">
        <v>71.959999999999994</v>
      </c>
      <c r="D32" s="3">
        <v>75.040000000000006</v>
      </c>
      <c r="E32" s="3">
        <v>75.67</v>
      </c>
      <c r="F32" s="3">
        <v>73.489999999999995</v>
      </c>
      <c r="G32" s="3">
        <v>64.099999999999994</v>
      </c>
      <c r="H32">
        <f t="shared" si="0"/>
        <v>72.465000000000018</v>
      </c>
      <c r="I32">
        <f t="shared" si="1"/>
        <v>4.2999011616547689</v>
      </c>
    </row>
    <row r="33" spans="1:9" x14ac:dyDescent="0.25">
      <c r="A33" s="6" t="s">
        <v>33</v>
      </c>
      <c r="B33" s="3">
        <v>0.52</v>
      </c>
      <c r="C33" s="3">
        <v>0.53</v>
      </c>
      <c r="D33" s="3">
        <v>0.55000000000000004</v>
      </c>
      <c r="E33" s="3">
        <v>0.5</v>
      </c>
      <c r="F33" s="3">
        <v>0.46</v>
      </c>
      <c r="G33" s="3">
        <v>0.56000000000000005</v>
      </c>
      <c r="H33">
        <f t="shared" si="0"/>
        <v>0.52</v>
      </c>
      <c r="I33">
        <f t="shared" si="1"/>
        <v>3.6331804249169916E-2</v>
      </c>
    </row>
    <row r="34" spans="1:9" x14ac:dyDescent="0.25">
      <c r="A34" s="6" t="s">
        <v>34</v>
      </c>
      <c r="B34" s="3">
        <v>0.01</v>
      </c>
      <c r="C34" s="3">
        <v>0.01</v>
      </c>
      <c r="D34" s="3">
        <v>0.01</v>
      </c>
      <c r="E34" s="3">
        <v>0.01</v>
      </c>
      <c r="F34" s="3">
        <v>0.01</v>
      </c>
      <c r="G34" s="3">
        <v>0.01</v>
      </c>
      <c r="H34">
        <f t="shared" si="0"/>
        <v>0.01</v>
      </c>
      <c r="I34">
        <f t="shared" si="1"/>
        <v>0</v>
      </c>
    </row>
    <row r="35" spans="1:9" x14ac:dyDescent="0.25">
      <c r="A35" s="6" t="s">
        <v>35</v>
      </c>
      <c r="B35" s="3">
        <v>8.3800000000000008</v>
      </c>
      <c r="C35" s="3">
        <v>11.55</v>
      </c>
      <c r="D35" s="3">
        <v>7.75</v>
      </c>
      <c r="E35" s="3">
        <v>6.76</v>
      </c>
      <c r="F35" s="3">
        <v>8.86</v>
      </c>
      <c r="G35" s="3">
        <v>19.3</v>
      </c>
      <c r="H35">
        <f t="shared" si="0"/>
        <v>10.433333333333332</v>
      </c>
      <c r="I35">
        <f t="shared" si="1"/>
        <v>4.6314130313184876</v>
      </c>
    </row>
    <row r="37" spans="1:9" ht="18.75" x14ac:dyDescent="0.3">
      <c r="A37" s="9" t="s">
        <v>42</v>
      </c>
    </row>
    <row r="38" spans="1:9" ht="15.75" x14ac:dyDescent="0.25">
      <c r="A38" s="5" t="s">
        <v>0</v>
      </c>
      <c r="B38" s="1" t="s">
        <v>36</v>
      </c>
      <c r="C38" s="1" t="s">
        <v>37</v>
      </c>
      <c r="D38" s="1" t="s">
        <v>38</v>
      </c>
      <c r="E38" s="1" t="s">
        <v>39</v>
      </c>
      <c r="F38" s="1" t="s">
        <v>40</v>
      </c>
      <c r="G38" s="1" t="s">
        <v>41</v>
      </c>
      <c r="H38" s="2" t="s">
        <v>1</v>
      </c>
      <c r="I38" s="2" t="s">
        <v>2</v>
      </c>
    </row>
    <row r="39" spans="1:9" x14ac:dyDescent="0.25">
      <c r="A39" s="6" t="s">
        <v>3</v>
      </c>
      <c r="B39" s="3">
        <v>80250</v>
      </c>
      <c r="C39" s="3">
        <v>53829</v>
      </c>
      <c r="D39" s="3">
        <v>63492</v>
      </c>
      <c r="E39" s="3">
        <v>83678</v>
      </c>
      <c r="F39" s="3">
        <v>115806</v>
      </c>
      <c r="G39" s="3">
        <v>114864</v>
      </c>
      <c r="H39">
        <f>AVERAGE(B39:G39)</f>
        <v>85319.833333333328</v>
      </c>
      <c r="I39">
        <f>STDEV(B39:G39)</f>
        <v>25685.75426509152</v>
      </c>
    </row>
    <row r="40" spans="1:9" x14ac:dyDescent="0.25">
      <c r="A40" s="6" t="s">
        <v>4</v>
      </c>
      <c r="B40" s="3">
        <v>7.24801E-3</v>
      </c>
      <c r="C40" s="3">
        <v>7.1206899999999998E-3</v>
      </c>
      <c r="D40" s="3">
        <v>7.1656100000000002E-3</v>
      </c>
      <c r="E40" s="3">
        <v>7.2191800000000004E-3</v>
      </c>
      <c r="F40" s="3">
        <v>6.8617599999999997E-3</v>
      </c>
      <c r="G40" s="3">
        <v>7.1246599999999997E-3</v>
      </c>
      <c r="H40">
        <f t="shared" ref="H40:H71" si="2">AVERAGE(B40:G40)</f>
        <v>7.1233183333333332E-3</v>
      </c>
      <c r="I40">
        <f t="shared" ref="I40:I71" si="3">STDEV(B40:G40)</f>
        <v>1.3780241353716094E-4</v>
      </c>
    </row>
    <row r="41" spans="1:9" x14ac:dyDescent="0.25">
      <c r="A41" s="6" t="s">
        <v>5</v>
      </c>
      <c r="B41" s="3">
        <v>75</v>
      </c>
      <c r="C41" s="3">
        <v>75</v>
      </c>
      <c r="D41" s="3">
        <v>75</v>
      </c>
      <c r="E41" s="3">
        <v>75</v>
      </c>
      <c r="F41" s="3">
        <v>75</v>
      </c>
      <c r="G41" s="3">
        <v>75</v>
      </c>
      <c r="H41">
        <f t="shared" si="2"/>
        <v>75</v>
      </c>
      <c r="I41">
        <f t="shared" si="3"/>
        <v>0</v>
      </c>
    </row>
    <row r="42" spans="1:9" x14ac:dyDescent="0.25">
      <c r="A42" s="6" t="s">
        <v>6</v>
      </c>
      <c r="B42" s="3">
        <v>200444</v>
      </c>
      <c r="C42" s="3">
        <v>129458</v>
      </c>
      <c r="D42" s="3">
        <v>165324</v>
      </c>
      <c r="E42" s="3">
        <v>197642</v>
      </c>
      <c r="F42" s="3">
        <v>252529</v>
      </c>
      <c r="G42" s="3">
        <v>280827</v>
      </c>
      <c r="H42">
        <f t="shared" si="2"/>
        <v>204370.66666666666</v>
      </c>
      <c r="I42">
        <f t="shared" si="3"/>
        <v>55429.305330904775</v>
      </c>
    </row>
    <row r="43" spans="1:9" x14ac:dyDescent="0.25">
      <c r="A43" s="6" t="s">
        <v>7</v>
      </c>
      <c r="B43" s="3">
        <v>1.81037E-2</v>
      </c>
      <c r="C43" s="3">
        <v>1.71252E-2</v>
      </c>
      <c r="D43" s="3">
        <v>1.86582E-2</v>
      </c>
      <c r="E43" s="3">
        <v>1.7051199999999999E-2</v>
      </c>
      <c r="F43" s="3">
        <v>1.4962899999999999E-2</v>
      </c>
      <c r="G43" s="3">
        <v>1.7418800000000002E-2</v>
      </c>
      <c r="H43">
        <f t="shared" si="2"/>
        <v>1.7219999999999999E-2</v>
      </c>
      <c r="I43">
        <f t="shared" si="3"/>
        <v>1.2665581123659508E-3</v>
      </c>
    </row>
    <row r="44" spans="1:9" x14ac:dyDescent="0.25">
      <c r="A44" s="6" t="s">
        <v>8</v>
      </c>
      <c r="B44" s="3">
        <v>3598</v>
      </c>
      <c r="C44" s="3">
        <v>2413</v>
      </c>
      <c r="D44" s="3">
        <v>2856</v>
      </c>
      <c r="E44" s="3">
        <v>3788</v>
      </c>
      <c r="F44" s="3">
        <v>4241</v>
      </c>
      <c r="G44" s="3">
        <v>4870</v>
      </c>
      <c r="H44">
        <f t="shared" si="2"/>
        <v>3627.6666666666665</v>
      </c>
      <c r="I44">
        <f t="shared" si="3"/>
        <v>896.33044501827874</v>
      </c>
    </row>
    <row r="45" spans="1:9" x14ac:dyDescent="0.25">
      <c r="A45" s="6" t="s">
        <v>9</v>
      </c>
      <c r="B45" s="3">
        <v>3.2496400000000001E-4</v>
      </c>
      <c r="C45" s="3">
        <v>3.1920000000000001E-4</v>
      </c>
      <c r="D45" s="3">
        <v>3.2232400000000003E-4</v>
      </c>
      <c r="E45" s="3">
        <v>3.2680300000000002E-4</v>
      </c>
      <c r="F45" s="3">
        <v>2.5128900000000003E-4</v>
      </c>
      <c r="G45" s="3">
        <v>3.02071E-4</v>
      </c>
      <c r="H45">
        <f t="shared" si="2"/>
        <v>3.0777516666666667E-4</v>
      </c>
      <c r="I45">
        <f t="shared" si="3"/>
        <v>2.9061776762040314E-5</v>
      </c>
    </row>
    <row r="46" spans="1:9" x14ac:dyDescent="0.25">
      <c r="A46" s="6" t="s">
        <v>10</v>
      </c>
      <c r="B46" s="3">
        <v>590</v>
      </c>
      <c r="C46" s="3">
        <v>371</v>
      </c>
      <c r="D46" s="3">
        <v>482</v>
      </c>
      <c r="E46" s="3">
        <v>511</v>
      </c>
      <c r="F46" s="3">
        <v>664</v>
      </c>
      <c r="G46" s="3">
        <v>762</v>
      </c>
      <c r="H46">
        <f t="shared" si="2"/>
        <v>563.33333333333337</v>
      </c>
      <c r="I46">
        <f t="shared" si="3"/>
        <v>139.03908323441524</v>
      </c>
    </row>
    <row r="47" spans="1:9" x14ac:dyDescent="0.25">
      <c r="A47" s="6" t="s">
        <v>11</v>
      </c>
      <c r="B47" s="3">
        <v>5.3287500000000001E-5</v>
      </c>
      <c r="C47" s="3">
        <v>4.9077199999999998E-5</v>
      </c>
      <c r="D47" s="3">
        <v>5.4397800000000003E-5</v>
      </c>
      <c r="E47" s="3">
        <v>4.4085699999999997E-5</v>
      </c>
      <c r="F47" s="3">
        <v>3.93435E-5</v>
      </c>
      <c r="G47" s="3">
        <v>4.7264500000000001E-5</v>
      </c>
      <c r="H47">
        <f t="shared" si="2"/>
        <v>4.7909366666666659E-5</v>
      </c>
      <c r="I47">
        <f t="shared" si="3"/>
        <v>5.6709482719089126E-6</v>
      </c>
    </row>
    <row r="48" spans="1:9" x14ac:dyDescent="0.25">
      <c r="A48" s="6" t="s">
        <v>12</v>
      </c>
      <c r="B48" s="3">
        <v>91588</v>
      </c>
      <c r="C48" s="3">
        <v>58745</v>
      </c>
      <c r="D48" s="3">
        <v>78534</v>
      </c>
      <c r="E48" s="3">
        <v>93245</v>
      </c>
      <c r="F48" s="3">
        <v>204126</v>
      </c>
      <c r="G48" s="3">
        <v>149337</v>
      </c>
      <c r="H48">
        <f t="shared" si="2"/>
        <v>112595.83333333333</v>
      </c>
      <c r="I48">
        <f t="shared" si="3"/>
        <v>54043.66621692745</v>
      </c>
    </row>
    <row r="49" spans="1:9" x14ac:dyDescent="0.25">
      <c r="A49" s="6" t="s">
        <v>13</v>
      </c>
      <c r="B49" s="3">
        <v>8.2720299999999997E-3</v>
      </c>
      <c r="C49" s="3">
        <v>7.7709900000000002E-3</v>
      </c>
      <c r="D49" s="3">
        <v>8.8632299999999997E-3</v>
      </c>
      <c r="E49" s="3">
        <v>8.0445599999999992E-3</v>
      </c>
      <c r="F49" s="3">
        <v>1.20949E-2</v>
      </c>
      <c r="G49" s="3">
        <v>9.2629199999999991E-3</v>
      </c>
      <c r="H49">
        <f t="shared" si="2"/>
        <v>9.0514383333333333E-3</v>
      </c>
      <c r="I49">
        <f t="shared" si="3"/>
        <v>1.5876797568202057E-3</v>
      </c>
    </row>
    <row r="50" spans="1:9" x14ac:dyDescent="0.25">
      <c r="A50" s="6" t="s">
        <v>14</v>
      </c>
      <c r="B50" s="3">
        <v>1839</v>
      </c>
      <c r="C50" s="3">
        <v>1384</v>
      </c>
      <c r="D50" s="3">
        <v>1683</v>
      </c>
      <c r="E50" s="3">
        <v>1970</v>
      </c>
      <c r="F50" s="3">
        <v>4029</v>
      </c>
      <c r="G50" s="3">
        <v>3161</v>
      </c>
      <c r="H50">
        <f t="shared" si="2"/>
        <v>2344.3333333333335</v>
      </c>
      <c r="I50">
        <f t="shared" si="3"/>
        <v>1025.6837069324376</v>
      </c>
    </row>
    <row r="51" spans="1:9" x14ac:dyDescent="0.25">
      <c r="A51" s="6" t="s">
        <v>15</v>
      </c>
      <c r="B51" s="3">
        <v>1.66095E-4</v>
      </c>
      <c r="C51" s="3">
        <v>1.8307999999999999E-4</v>
      </c>
      <c r="D51" s="3">
        <v>1.89941E-4</v>
      </c>
      <c r="E51" s="3">
        <v>1.69958E-4</v>
      </c>
      <c r="F51" s="3">
        <v>2.3872699999999999E-4</v>
      </c>
      <c r="G51" s="3">
        <v>1.9606699999999999E-4</v>
      </c>
      <c r="H51">
        <f t="shared" si="2"/>
        <v>1.9064466666666665E-4</v>
      </c>
      <c r="I51">
        <f t="shared" si="3"/>
        <v>2.6190288724385354E-5</v>
      </c>
    </row>
    <row r="52" spans="1:9" x14ac:dyDescent="0.25">
      <c r="A52" s="6" t="s">
        <v>16</v>
      </c>
      <c r="B52" s="3">
        <v>2382193</v>
      </c>
      <c r="C52" s="3">
        <v>1691390</v>
      </c>
      <c r="D52" s="3">
        <v>2041413</v>
      </c>
      <c r="E52" s="3">
        <v>2532170</v>
      </c>
      <c r="F52" s="3">
        <v>4488638</v>
      </c>
      <c r="G52" s="3">
        <v>3949972</v>
      </c>
      <c r="H52">
        <f t="shared" si="2"/>
        <v>2847629.3333333335</v>
      </c>
      <c r="I52">
        <f t="shared" si="3"/>
        <v>1114548.2082246004</v>
      </c>
    </row>
    <row r="53" spans="1:9" x14ac:dyDescent="0.25">
      <c r="A53" s="6" t="s">
        <v>17</v>
      </c>
      <c r="B53" s="3">
        <v>7.81</v>
      </c>
      <c r="C53" s="3">
        <v>8.19</v>
      </c>
      <c r="D53" s="3">
        <v>8.24</v>
      </c>
      <c r="E53" s="3">
        <v>8.0399999999999991</v>
      </c>
      <c r="F53" s="3">
        <v>9.74</v>
      </c>
      <c r="G53" s="3">
        <v>8.84</v>
      </c>
      <c r="H53">
        <f t="shared" si="2"/>
        <v>8.4766666666666666</v>
      </c>
      <c r="I53">
        <f t="shared" si="3"/>
        <v>0.70729531785999189</v>
      </c>
    </row>
    <row r="54" spans="1:9" x14ac:dyDescent="0.25">
      <c r="A54" s="6" t="s">
        <v>18</v>
      </c>
      <c r="B54" s="3">
        <v>30506359</v>
      </c>
      <c r="C54" s="3">
        <v>20651731</v>
      </c>
      <c r="D54" s="3">
        <v>24787538</v>
      </c>
      <c r="E54" s="3">
        <v>31509109</v>
      </c>
      <c r="F54" s="3">
        <v>46100879</v>
      </c>
      <c r="G54" s="3">
        <v>44686376</v>
      </c>
      <c r="H54">
        <f t="shared" si="2"/>
        <v>33040332</v>
      </c>
      <c r="I54">
        <f t="shared" si="3"/>
        <v>10359149.920463938</v>
      </c>
    </row>
    <row r="55" spans="1:9" x14ac:dyDescent="0.25">
      <c r="A55" s="6" t="s">
        <v>19</v>
      </c>
      <c r="B55" s="3"/>
      <c r="C55" s="3"/>
      <c r="D55" s="3"/>
      <c r="E55" s="3"/>
      <c r="F55" s="3"/>
      <c r="G55" s="3"/>
      <c r="H55" t="e">
        <f t="shared" si="2"/>
        <v>#DIV/0!</v>
      </c>
      <c r="I55" t="e">
        <f t="shared" si="3"/>
        <v>#DIV/0!</v>
      </c>
    </row>
    <row r="56" spans="1:9" x14ac:dyDescent="0.25">
      <c r="A56" s="6" t="s">
        <v>20</v>
      </c>
      <c r="B56" s="3">
        <v>0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>
        <f t="shared" si="2"/>
        <v>0</v>
      </c>
      <c r="I56">
        <f t="shared" si="3"/>
        <v>0</v>
      </c>
    </row>
    <row r="57" spans="1:9" x14ac:dyDescent="0.25">
      <c r="A57" s="6" t="s">
        <v>21</v>
      </c>
      <c r="B57" s="3">
        <v>10680984</v>
      </c>
      <c r="C57" s="3">
        <v>7304201</v>
      </c>
      <c r="D57" s="3">
        <v>8538495</v>
      </c>
      <c r="E57" s="3">
        <v>11195147</v>
      </c>
      <c r="F57" s="3">
        <v>16278761</v>
      </c>
      <c r="G57" s="3">
        <v>15548772</v>
      </c>
      <c r="H57">
        <f t="shared" si="2"/>
        <v>11591060</v>
      </c>
      <c r="I57">
        <f t="shared" si="3"/>
        <v>3641931.4528089622</v>
      </c>
    </row>
    <row r="58" spans="1:9" x14ac:dyDescent="0.25">
      <c r="A58" s="6" t="s">
        <v>22</v>
      </c>
      <c r="B58" s="3">
        <v>0.96468399999999999</v>
      </c>
      <c r="C58" s="3">
        <v>0.966225</v>
      </c>
      <c r="D58" s="3">
        <v>0.963642</v>
      </c>
      <c r="E58" s="3">
        <v>0.96584300000000001</v>
      </c>
      <c r="F58" s="3">
        <v>0.96455299999999999</v>
      </c>
      <c r="G58" s="3">
        <v>0.96444300000000005</v>
      </c>
      <c r="H58">
        <f t="shared" si="2"/>
        <v>0.9648983333333333</v>
      </c>
      <c r="I58">
        <f t="shared" si="3"/>
        <v>9.5951397419040386E-4</v>
      </c>
    </row>
    <row r="59" spans="1:9" x14ac:dyDescent="0.25">
      <c r="A59" s="6" t="s">
        <v>23</v>
      </c>
      <c r="B59" s="3">
        <v>2271</v>
      </c>
      <c r="C59" s="3">
        <v>1585</v>
      </c>
      <c r="D59" s="3">
        <v>1891</v>
      </c>
      <c r="E59" s="3">
        <v>2392</v>
      </c>
      <c r="F59" s="3">
        <v>3351</v>
      </c>
      <c r="G59" s="3">
        <v>3388</v>
      </c>
      <c r="H59">
        <f t="shared" si="2"/>
        <v>2479.6666666666665</v>
      </c>
      <c r="I59">
        <f t="shared" si="3"/>
        <v>745.98596948378804</v>
      </c>
    </row>
    <row r="60" spans="1:9" x14ac:dyDescent="0.25">
      <c r="A60" s="6" t="s">
        <v>24</v>
      </c>
      <c r="B60" s="3">
        <v>2.05112E-4</v>
      </c>
      <c r="C60" s="3">
        <v>2.09669E-4</v>
      </c>
      <c r="D60" s="3">
        <v>2.13415E-4</v>
      </c>
      <c r="E60" s="3">
        <v>2.0636600000000001E-4</v>
      </c>
      <c r="F60" s="3">
        <v>1.9855400000000001E-4</v>
      </c>
      <c r="G60" s="3">
        <v>2.1014699999999999E-4</v>
      </c>
      <c r="H60">
        <f t="shared" si="2"/>
        <v>2.0721050000000002E-4</v>
      </c>
      <c r="I60">
        <f t="shared" si="3"/>
        <v>5.1616847927784165E-6</v>
      </c>
    </row>
    <row r="61" spans="1:9" x14ac:dyDescent="0.25">
      <c r="A61" s="6" t="s">
        <v>25</v>
      </c>
      <c r="B61" s="3">
        <v>1534</v>
      </c>
      <c r="C61" s="3">
        <v>1658</v>
      </c>
      <c r="D61" s="3">
        <v>1032</v>
      </c>
      <c r="E61" s="3">
        <v>3798</v>
      </c>
      <c r="F61" s="3">
        <v>2404</v>
      </c>
      <c r="G61" s="3">
        <v>3961</v>
      </c>
      <c r="H61">
        <f t="shared" si="2"/>
        <v>2397.8333333333335</v>
      </c>
      <c r="I61">
        <f t="shared" si="3"/>
        <v>1229.8826637800319</v>
      </c>
    </row>
    <row r="62" spans="1:9" x14ac:dyDescent="0.25">
      <c r="A62" s="6" t="s">
        <v>26</v>
      </c>
      <c r="B62" s="3">
        <v>1.38548E-4</v>
      </c>
      <c r="C62" s="3">
        <v>2.1932599999999999E-4</v>
      </c>
      <c r="D62" s="3">
        <v>1.1647E-4</v>
      </c>
      <c r="E62" s="3">
        <v>3.27666E-4</v>
      </c>
      <c r="F62" s="3">
        <v>1.42442E-4</v>
      </c>
      <c r="G62" s="3">
        <v>2.45689E-4</v>
      </c>
      <c r="H62">
        <f t="shared" si="2"/>
        <v>1.9835683333333334E-4</v>
      </c>
      <c r="I62">
        <f t="shared" si="3"/>
        <v>8.1006072785728023E-5</v>
      </c>
    </row>
    <row r="63" spans="1:9" x14ac:dyDescent="0.25">
      <c r="A63" s="6" t="s">
        <v>27</v>
      </c>
      <c r="B63" s="3">
        <v>1651</v>
      </c>
      <c r="C63" s="3">
        <v>1116</v>
      </c>
      <c r="D63" s="3">
        <v>1415</v>
      </c>
      <c r="E63" s="3">
        <v>1486</v>
      </c>
      <c r="F63" s="3">
        <v>2181</v>
      </c>
      <c r="G63" s="3">
        <v>2204</v>
      </c>
      <c r="H63">
        <f t="shared" si="2"/>
        <v>1675.5</v>
      </c>
      <c r="I63">
        <f t="shared" si="3"/>
        <v>436.4065764857354</v>
      </c>
    </row>
    <row r="64" spans="1:9" x14ac:dyDescent="0.25">
      <c r="A64" s="6" t="s">
        <v>28</v>
      </c>
      <c r="B64" s="3">
        <v>1.4911500000000001E-4</v>
      </c>
      <c r="C64" s="3">
        <v>1.4762799999999999E-4</v>
      </c>
      <c r="D64" s="3">
        <v>1.5969500000000001E-4</v>
      </c>
      <c r="E64" s="3">
        <v>1.28202E-4</v>
      </c>
      <c r="F64" s="3">
        <v>1.2922899999999999E-4</v>
      </c>
      <c r="G64" s="3">
        <v>1.3670699999999999E-4</v>
      </c>
      <c r="H64">
        <f t="shared" si="2"/>
        <v>1.4176266666666667E-4</v>
      </c>
      <c r="I64">
        <f t="shared" si="3"/>
        <v>1.2462517926433116E-5</v>
      </c>
    </row>
    <row r="65" spans="1:9" x14ac:dyDescent="0.25">
      <c r="A65" s="6" t="s">
        <v>29</v>
      </c>
      <c r="B65" s="3"/>
      <c r="C65" s="3"/>
      <c r="D65" s="3"/>
      <c r="E65" s="3"/>
      <c r="F65" s="3"/>
      <c r="G65" s="3"/>
      <c r="H65" t="e">
        <f t="shared" si="2"/>
        <v>#DIV/0!</v>
      </c>
      <c r="I65" t="e">
        <f t="shared" si="3"/>
        <v>#DIV/0!</v>
      </c>
    </row>
    <row r="66" spans="1:9" x14ac:dyDescent="0.25">
      <c r="A66" s="6" t="s">
        <v>30</v>
      </c>
      <c r="B66" s="3">
        <v>0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>
        <f t="shared" si="2"/>
        <v>0</v>
      </c>
      <c r="I66">
        <f t="shared" si="3"/>
        <v>0</v>
      </c>
    </row>
    <row r="67" spans="1:9" x14ac:dyDescent="0.25">
      <c r="A67" s="6" t="s">
        <v>31</v>
      </c>
      <c r="B67" s="3">
        <v>26949038</v>
      </c>
      <c r="C67" s="3">
        <v>18154598</v>
      </c>
      <c r="D67" s="3">
        <v>21747189</v>
      </c>
      <c r="E67" s="3">
        <v>27576567</v>
      </c>
      <c r="F67" s="3">
        <v>39152413</v>
      </c>
      <c r="G67" s="3">
        <v>38872701</v>
      </c>
      <c r="H67">
        <f t="shared" si="2"/>
        <v>28742084.333333332</v>
      </c>
      <c r="I67">
        <f t="shared" si="3"/>
        <v>8678723.528095074</v>
      </c>
    </row>
    <row r="68" spans="1:9" x14ac:dyDescent="0.25">
      <c r="A68" s="6" t="s">
        <v>32</v>
      </c>
      <c r="B68" s="3">
        <v>88.34</v>
      </c>
      <c r="C68" s="3">
        <v>87.91</v>
      </c>
      <c r="D68" s="3">
        <v>87.73</v>
      </c>
      <c r="E68" s="3">
        <v>87.52</v>
      </c>
      <c r="F68" s="3">
        <v>84.93</v>
      </c>
      <c r="G68" s="3">
        <v>86.99</v>
      </c>
      <c r="H68">
        <f t="shared" si="2"/>
        <v>87.236666666666665</v>
      </c>
      <c r="I68">
        <f t="shared" si="3"/>
        <v>1.2145726271683641</v>
      </c>
    </row>
    <row r="69" spans="1:9" x14ac:dyDescent="0.25">
      <c r="A69" s="6" t="s">
        <v>33</v>
      </c>
      <c r="B69" s="3">
        <v>0.26</v>
      </c>
      <c r="C69" s="3">
        <v>0.23</v>
      </c>
      <c r="D69" s="3">
        <v>0.26</v>
      </c>
      <c r="E69" s="3">
        <v>0.21</v>
      </c>
      <c r="F69" s="3">
        <v>0.2</v>
      </c>
      <c r="G69" s="3">
        <v>0.23</v>
      </c>
      <c r="H69">
        <f t="shared" si="2"/>
        <v>0.23166666666666666</v>
      </c>
      <c r="I69">
        <f t="shared" si="3"/>
        <v>2.48327740429189E-2</v>
      </c>
    </row>
    <row r="70" spans="1:9" x14ac:dyDescent="0.25">
      <c r="A70" s="6" t="s">
        <v>34</v>
      </c>
      <c r="B70" s="3">
        <v>0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  <c r="H70">
        <f t="shared" si="2"/>
        <v>0</v>
      </c>
      <c r="I70">
        <f t="shared" si="3"/>
        <v>0</v>
      </c>
    </row>
    <row r="71" spans="1:9" x14ac:dyDescent="0.25">
      <c r="A71" s="6" t="s">
        <v>35</v>
      </c>
      <c r="B71" s="3">
        <v>3.3</v>
      </c>
      <c r="C71" s="3">
        <v>3.38</v>
      </c>
      <c r="D71" s="3">
        <v>3.48</v>
      </c>
      <c r="E71" s="3">
        <v>3.94</v>
      </c>
      <c r="F71" s="3">
        <v>4.87</v>
      </c>
      <c r="G71" s="3">
        <v>3.66</v>
      </c>
      <c r="H71">
        <f t="shared" si="2"/>
        <v>3.7716666666666665</v>
      </c>
      <c r="I71">
        <f t="shared" si="3"/>
        <v>0.58447982571399926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C8107D83472F543B33270D947D4A3AB" ma:contentTypeVersion="12" ma:contentTypeDescription="Create a new document." ma:contentTypeScope="" ma:versionID="e05c9c8198d239a034e5eacec9096755">
  <xsd:schema xmlns:xsd="http://www.w3.org/2001/XMLSchema" xmlns:xs="http://www.w3.org/2001/XMLSchema" xmlns:p="http://schemas.microsoft.com/office/2006/metadata/properties" xmlns:ns3="bd1ead1e-a014-4074-96ba-8128410c5543" xmlns:ns4="236499d2-1ea8-4caf-9e1b-7745698a2beb" targetNamespace="http://schemas.microsoft.com/office/2006/metadata/properties" ma:root="true" ma:fieldsID="df0314ea2f8ab8806ba9bd8e672638e9" ns3:_="" ns4:_="">
    <xsd:import namespace="bd1ead1e-a014-4074-96ba-8128410c5543"/>
    <xsd:import namespace="236499d2-1ea8-4caf-9e1b-7745698a2be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ead1e-a014-4074-96ba-8128410c55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6499d2-1ea8-4caf-9e1b-7745698a2beb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B8E89EC-F621-432B-8E6C-914588D66B9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16B54EF-1796-40B5-AC31-33A563D382F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92D0223-DD26-4BB2-958F-F8846F467B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1ead1e-a014-4074-96ba-8128410c5543"/>
    <ds:schemaRef ds:uri="236499d2-1ea8-4caf-9e1b-7745698a2b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Sholder, Gabriel D</dc:creator>
  <cp:lastModifiedBy>Sholder, Gabriel D</cp:lastModifiedBy>
  <dcterms:created xsi:type="dcterms:W3CDTF">2019-11-15T17:39:00Z</dcterms:created>
  <dcterms:modified xsi:type="dcterms:W3CDTF">2019-12-18T21:28:45Z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0x0101000C8107D83472F543B33270D947D4A3AB</vt:lpwstr>
  </property>
</Properties>
</file>