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55"/>
  </bookViews>
  <sheets>
    <sheet name="Microarray DEGs vs. IPA AR-DEGs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" i="1" l="1"/>
  <c r="E6" i="1" s="1"/>
  <c r="D4" i="1"/>
  <c r="E4" i="1" s="1"/>
  <c r="E9" i="1" l="1"/>
  <c r="E3" i="1"/>
  <c r="D5" i="1"/>
  <c r="E5" i="1" s="1"/>
  <c r="D7" i="1"/>
  <c r="E7" i="1" s="1"/>
  <c r="D8" i="1"/>
  <c r="E8" i="1" s="1"/>
  <c r="D9" i="1"/>
  <c r="D3" i="1"/>
  <c r="E10" i="1" l="1"/>
</calcChain>
</file>

<file path=xl/sharedStrings.xml><?xml version="1.0" encoding="utf-8"?>
<sst xmlns="http://schemas.openxmlformats.org/spreadsheetml/2006/main" count="15" uniqueCount="15">
  <si>
    <t>D1FED24h vs. D1FAST24h</t>
  </si>
  <si>
    <t>IPA Analysis Ready (AR)-DEGs</t>
  </si>
  <si>
    <t>D0FAST4h vs. D1FED24h</t>
  </si>
  <si>
    <t>D2FAST48h vs. D2REFED4h</t>
  </si>
  <si>
    <t>D2FAST48h vs. D3REFED24h</t>
  </si>
  <si>
    <t>D2FAST48h vs. D4REFED48h</t>
  </si>
  <si>
    <t>D0FAST4h vs. D4FED96h</t>
  </si>
  <si>
    <t>D2FED48h vs. D2FAST48h</t>
  </si>
  <si>
    <t>Microarray DEGs (FDR adj P&lt;0.05)</t>
  </si>
  <si>
    <t># DEGs rejected by IPA</t>
  </si>
  <si>
    <t>% DEGs Rejected by IPA</t>
  </si>
  <si>
    <t>Pairwise treatment contrasts</t>
  </si>
  <si>
    <r>
      <rPr>
        <b/>
        <i/>
        <sz val="10"/>
        <color theme="1"/>
        <rFont val="Arial"/>
        <family val="2"/>
      </rPr>
      <t>Note:</t>
    </r>
    <r>
      <rPr>
        <b/>
        <sz val="10"/>
        <color theme="1"/>
        <rFont val="Arial"/>
        <family val="2"/>
      </rPr>
      <t xml:space="preserve"> No log2-ratio cutoff was applied.</t>
    </r>
  </si>
  <si>
    <t>Average rejected by IPA</t>
  </si>
  <si>
    <t>Additional file 2. Comparison of Microarray DEGs vs IPA Analysis Ready DEGs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</si>
</sst>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u/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1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164" fontId="3" fillId="2" borderId="0" xfId="0" applyNumberFormat="1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4" fillId="6" borderId="0" xfId="0" applyFont="1" applyFill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1" fillId="7" borderId="0" xfId="0" applyFont="1" applyFill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0" fontId="2" fillId="4" borderId="0" xfId="0" applyFont="1" applyFill="1" applyAlignment="1">
      <alignment horizontal="left"/>
    </xf>
    <xf numFmtId="0" fontId="1" fillId="4" borderId="0" xfId="0" applyFont="1" applyFill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3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zoomScale="110" zoomScaleNormal="110" workbookViewId="0"/>
  </sheetViews>
  <sheetFormatPr defaultRowHeight="15" x14ac:dyDescent="0.25"/>
  <cols>
    <col min="1" max="1" width="31.140625" style="1" bestFit="1" customWidth="1"/>
    <col min="2" max="2" width="35.85546875" style="1" bestFit="1" customWidth="1"/>
    <col min="3" max="3" width="30.7109375" style="1" customWidth="1"/>
    <col min="4" max="4" width="24.7109375" style="1" bestFit="1" customWidth="1"/>
    <col min="5" max="5" width="26.28515625" style="1" bestFit="1" customWidth="1"/>
    <col min="6" max="16384" width="9.140625" style="1"/>
  </cols>
  <sheetData>
    <row r="1" spans="1:5" s="18" customFormat="1" ht="20.25" customHeight="1" x14ac:dyDescent="0.25">
      <c r="A1" s="16" t="s">
        <v>14</v>
      </c>
      <c r="B1" s="16"/>
      <c r="C1" s="17"/>
      <c r="D1" s="17"/>
      <c r="E1" s="17"/>
    </row>
    <row r="2" spans="1:5" ht="18.75" customHeight="1" x14ac:dyDescent="0.25">
      <c r="A2" s="13" t="s">
        <v>11</v>
      </c>
      <c r="B2" s="4" t="s">
        <v>8</v>
      </c>
      <c r="C2" s="4" t="s">
        <v>1</v>
      </c>
      <c r="D2" s="4" t="s">
        <v>9</v>
      </c>
      <c r="E2" s="4" t="s">
        <v>10</v>
      </c>
    </row>
    <row r="3" spans="1:5" x14ac:dyDescent="0.25">
      <c r="A3" s="14" t="s">
        <v>2</v>
      </c>
      <c r="B3" s="5">
        <v>242</v>
      </c>
      <c r="C3" s="7">
        <v>189</v>
      </c>
      <c r="D3" s="9">
        <f>B3-C3</f>
        <v>53</v>
      </c>
      <c r="E3" s="3">
        <f>D3/B3*100</f>
        <v>21.900826446280991</v>
      </c>
    </row>
    <row r="4" spans="1:5" x14ac:dyDescent="0.25">
      <c r="A4" s="14" t="s">
        <v>6</v>
      </c>
      <c r="B4" s="5">
        <v>826</v>
      </c>
      <c r="C4" s="7">
        <v>568</v>
      </c>
      <c r="D4" s="9">
        <f>B4-C4</f>
        <v>258</v>
      </c>
      <c r="E4" s="3">
        <f>D4/B4*100</f>
        <v>31.234866828087167</v>
      </c>
    </row>
    <row r="5" spans="1:5" x14ac:dyDescent="0.25">
      <c r="A5" s="14" t="s">
        <v>0</v>
      </c>
      <c r="B5" s="5">
        <v>333</v>
      </c>
      <c r="C5" s="7">
        <v>259</v>
      </c>
      <c r="D5" s="9">
        <f t="shared" ref="D5:D9" si="0">B5-C5</f>
        <v>74</v>
      </c>
      <c r="E5" s="3">
        <f t="shared" ref="E5:E9" si="1">D5/B5*100</f>
        <v>22.222222222222221</v>
      </c>
    </row>
    <row r="6" spans="1:5" x14ac:dyDescent="0.25">
      <c r="A6" s="14" t="s">
        <v>7</v>
      </c>
      <c r="B6" s="5">
        <v>1218</v>
      </c>
      <c r="C6" s="7">
        <v>968</v>
      </c>
      <c r="D6" s="9">
        <f t="shared" si="0"/>
        <v>250</v>
      </c>
      <c r="E6" s="3">
        <f t="shared" si="1"/>
        <v>20.525451559934318</v>
      </c>
    </row>
    <row r="7" spans="1:5" x14ac:dyDescent="0.25">
      <c r="A7" s="14" t="s">
        <v>3</v>
      </c>
      <c r="B7" s="5">
        <v>792</v>
      </c>
      <c r="C7" s="7">
        <v>641</v>
      </c>
      <c r="D7" s="9">
        <f t="shared" si="0"/>
        <v>151</v>
      </c>
      <c r="E7" s="3">
        <f t="shared" si="1"/>
        <v>19.065656565656568</v>
      </c>
    </row>
    <row r="8" spans="1:5" x14ac:dyDescent="0.25">
      <c r="A8" s="14" t="s">
        <v>4</v>
      </c>
      <c r="B8" s="5">
        <v>1545</v>
      </c>
      <c r="C8" s="7">
        <v>1198</v>
      </c>
      <c r="D8" s="9">
        <f t="shared" si="0"/>
        <v>347</v>
      </c>
      <c r="E8" s="3">
        <f t="shared" si="1"/>
        <v>22.459546925566343</v>
      </c>
    </row>
    <row r="9" spans="1:5" x14ac:dyDescent="0.25">
      <c r="A9" s="15" t="s">
        <v>5</v>
      </c>
      <c r="B9" s="6">
        <v>950</v>
      </c>
      <c r="C9" s="8">
        <v>761</v>
      </c>
      <c r="D9" s="10">
        <f t="shared" si="0"/>
        <v>189</v>
      </c>
      <c r="E9" s="12">
        <f t="shared" si="1"/>
        <v>19.894736842105264</v>
      </c>
    </row>
    <row r="10" spans="1:5" x14ac:dyDescent="0.25">
      <c r="E10" s="3">
        <f>AVERAGE(E3:E9)</f>
        <v>22.471901055693269</v>
      </c>
    </row>
    <row r="11" spans="1:5" x14ac:dyDescent="0.25">
      <c r="A11" s="19" t="s">
        <v>12</v>
      </c>
      <c r="E11" s="2" t="s">
        <v>13</v>
      </c>
    </row>
    <row r="20" spans="2:2" x14ac:dyDescent="0.25">
      <c r="B20" s="11"/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Microarray DEGs vs. IPA AR-DEGs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Dr. Larry A COGBURN</cp:lastModifiedBy>
  <dcterms:created xsi:type="dcterms:W3CDTF">2018-06-20T15:36:10Z</dcterms:created>
  <dcterms:modified xsi:type="dcterms:W3CDTF">2019-12-19T18:34:24Z</dcterms:modified>
</cp:coreProperties>
</file>