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Title page" sheetId="6" r:id="rId1"/>
    <sheet name="Table S3a" sheetId="4" r:id="rId2"/>
    <sheet name="Table S3b" sheetId="2" r:id="rId3"/>
    <sheet name="Table S3c" sheetId="5" r:id="rId4"/>
  </sheets>
  <definedNames>
    <definedName name="_xlnm._FilterDatabase" localSheetId="3" hidden="1">'Table S3c'!$A$3:$F$3</definedName>
  </definedNames>
  <calcPr calcId="144525"/>
</workbook>
</file>

<file path=xl/calcChain.xml><?xml version="1.0" encoding="utf-8"?>
<calcChain xmlns="http://schemas.openxmlformats.org/spreadsheetml/2006/main">
  <c r="F13" i="4" l="1"/>
  <c r="F12" i="4"/>
  <c r="F11" i="4"/>
  <c r="F10" i="4"/>
  <c r="F9" i="4"/>
  <c r="F8" i="4"/>
  <c r="F7" i="4"/>
  <c r="F6" i="4"/>
  <c r="F5" i="4"/>
  <c r="F4" i="4"/>
  <c r="F11" i="2"/>
  <c r="F10" i="2"/>
  <c r="F9" i="2"/>
  <c r="F8" i="2"/>
  <c r="F7" i="2"/>
  <c r="F6" i="2"/>
  <c r="F5" i="2"/>
  <c r="F4" i="2"/>
  <c r="I4" i="4" l="1"/>
  <c r="H4" i="4"/>
  <c r="E4" i="4"/>
  <c r="I10" i="4"/>
  <c r="H10" i="4"/>
  <c r="E10" i="4"/>
  <c r="I13" i="4"/>
  <c r="H13" i="4"/>
  <c r="E13" i="4"/>
  <c r="I5" i="4"/>
  <c r="H5" i="4"/>
  <c r="E5" i="4"/>
  <c r="I11" i="4"/>
  <c r="H11" i="4"/>
  <c r="E11" i="4"/>
  <c r="I8" i="4"/>
  <c r="H8" i="4"/>
  <c r="E8" i="4"/>
  <c r="I12" i="4"/>
  <c r="H12" i="4"/>
  <c r="E12" i="4"/>
  <c r="I7" i="4"/>
  <c r="H7" i="4"/>
  <c r="E7" i="4"/>
  <c r="I9" i="4"/>
  <c r="H9" i="4"/>
  <c r="E9" i="4"/>
  <c r="I6" i="4"/>
  <c r="H6" i="4"/>
  <c r="E6" i="4"/>
  <c r="I11" i="2"/>
  <c r="B11" i="2"/>
  <c r="H11" i="2"/>
  <c r="E11" i="2"/>
  <c r="I10" i="2"/>
  <c r="H10" i="2"/>
  <c r="E10" i="2"/>
  <c r="I9" i="2"/>
  <c r="H9" i="2"/>
  <c r="E9" i="2"/>
  <c r="I8" i="2"/>
  <c r="H8" i="2"/>
  <c r="E8" i="2"/>
  <c r="I7" i="2"/>
  <c r="H7" i="2"/>
  <c r="E7" i="2"/>
  <c r="I6" i="2"/>
  <c r="H6" i="2"/>
  <c r="E6" i="2"/>
  <c r="I5" i="2"/>
  <c r="H5" i="2"/>
  <c r="E5" i="2"/>
  <c r="I4" i="2"/>
  <c r="H4" i="2"/>
  <c r="E4" i="2"/>
</calcChain>
</file>

<file path=xl/sharedStrings.xml><?xml version="1.0" encoding="utf-8"?>
<sst xmlns="http://schemas.openxmlformats.org/spreadsheetml/2006/main" count="475" uniqueCount="186">
  <si>
    <t>1915-1959</t>
  </si>
  <si>
    <t>1960-1969</t>
  </si>
  <si>
    <t>1970-1979</t>
  </si>
  <si>
    <t>1980-1989</t>
  </si>
  <si>
    <t>1990-1999</t>
  </si>
  <si>
    <t>2000-2009</t>
  </si>
  <si>
    <t>2010-2020</t>
  </si>
  <si>
    <t>Total</t>
  </si>
  <si>
    <t>Period</t>
  </si>
  <si>
    <t>Polymorphic SNPs</t>
  </si>
  <si>
    <t xml:space="preserve">SNPs with PA  </t>
  </si>
  <si>
    <t>% SNP with PA</t>
  </si>
  <si>
    <t>Accessions with PA</t>
  </si>
  <si>
    <t>Accession ID</t>
  </si>
  <si>
    <t>Accession name</t>
  </si>
  <si>
    <t>Origin</t>
  </si>
  <si>
    <t>N° PA by Origin</t>
  </si>
  <si>
    <t>N° PA by period</t>
  </si>
  <si>
    <t>Quc 3506-2009</t>
  </si>
  <si>
    <t>CHI</t>
  </si>
  <si>
    <t>Polesine</t>
  </si>
  <si>
    <t>Gabbiano</t>
  </si>
  <si>
    <t>Gerardo 610</t>
  </si>
  <si>
    <t>VF 0121</t>
  </si>
  <si>
    <t>CBW 0105</t>
  </si>
  <si>
    <t>Granato</t>
  </si>
  <si>
    <t>Langdon(Dic-3A)-10</t>
  </si>
  <si>
    <t>USA</t>
  </si>
  <si>
    <t>Maristella</t>
  </si>
  <si>
    <t>Bonaerense 202</t>
  </si>
  <si>
    <t>ART</t>
  </si>
  <si>
    <t>CBW 0111</t>
  </si>
  <si>
    <t>Arbois</t>
  </si>
  <si>
    <t>Cappelli</t>
  </si>
  <si>
    <t>ITT</t>
  </si>
  <si>
    <t>Gerardo 575</t>
  </si>
  <si>
    <t>Biensur</t>
  </si>
  <si>
    <t>CRZ-1.12</t>
  </si>
  <si>
    <t>Gerardo 574</t>
  </si>
  <si>
    <t xml:space="preserve">GAB 125 </t>
  </si>
  <si>
    <t>CBW 0120</t>
  </si>
  <si>
    <t>Buck Mechongue</t>
  </si>
  <si>
    <t>CBW 0101</t>
  </si>
  <si>
    <t>CBW 0200</t>
  </si>
  <si>
    <t>Corcolen</t>
  </si>
  <si>
    <t>Quc 3509-2007</t>
  </si>
  <si>
    <t>Karur</t>
  </si>
  <si>
    <t>Ardente</t>
  </si>
  <si>
    <t>ACA 1801F</t>
  </si>
  <si>
    <t>Ci 1936</t>
  </si>
  <si>
    <t>CBW 05072</t>
  </si>
  <si>
    <t>ARM</t>
  </si>
  <si>
    <t>Colosseo</t>
  </si>
  <si>
    <t>ITM</t>
  </si>
  <si>
    <t>ACA 3576.13</t>
  </si>
  <si>
    <t>Haurani</t>
  </si>
  <si>
    <t>Artimon</t>
  </si>
  <si>
    <t>Quc 3755-2008</t>
  </si>
  <si>
    <t>Queule-INIA</t>
  </si>
  <si>
    <t>Etit 38</t>
  </si>
  <si>
    <t>Creso</t>
  </si>
  <si>
    <t>Balcarceño INTA</t>
  </si>
  <si>
    <t>Buck Cristal</t>
  </si>
  <si>
    <t>Quc 3587-2007</t>
  </si>
  <si>
    <t>Quc 3584-2007</t>
  </si>
  <si>
    <t>Quc 3555-2007</t>
  </si>
  <si>
    <t>BonINTA Quillen</t>
  </si>
  <si>
    <t>Heider//Mt/Ho</t>
  </si>
  <si>
    <t>Catervo</t>
  </si>
  <si>
    <t>CBW 05082</t>
  </si>
  <si>
    <t>Quc 3462-2009</t>
  </si>
  <si>
    <t>CBW 05024</t>
  </si>
  <si>
    <t>Neodur</t>
  </si>
  <si>
    <t>BonINTA Carilo</t>
  </si>
  <si>
    <t>CBW 0230</t>
  </si>
  <si>
    <t>Quc 3559-2009</t>
  </si>
  <si>
    <t>Quc 3427-2009</t>
  </si>
  <si>
    <t>CBW 05081</t>
  </si>
  <si>
    <t>Buck 37</t>
  </si>
  <si>
    <t>Capeiti</t>
  </si>
  <si>
    <t>Ixos</t>
  </si>
  <si>
    <t>Marrout</t>
  </si>
  <si>
    <t>Exeldur</t>
  </si>
  <si>
    <t>Buck Platino</t>
  </si>
  <si>
    <t>DGE-1</t>
  </si>
  <si>
    <t>VF 042</t>
  </si>
  <si>
    <t>VF 003</t>
  </si>
  <si>
    <t>Durobonus</t>
  </si>
  <si>
    <t>Garic</t>
  </si>
  <si>
    <t>ACA 2125.07</t>
  </si>
  <si>
    <t>Capeiti8</t>
  </si>
  <si>
    <t>Candeal Sel. La previsión</t>
  </si>
  <si>
    <t>Appullo</t>
  </si>
  <si>
    <t>Korifla =Cham 3</t>
  </si>
  <si>
    <t>Wadalmez-1</t>
  </si>
  <si>
    <t>Alcalou</t>
  </si>
  <si>
    <t>Fortore</t>
  </si>
  <si>
    <t>Sachem</t>
  </si>
  <si>
    <t>CBW 0210</t>
  </si>
  <si>
    <t>CBW 0225</t>
  </si>
  <si>
    <t>Orlu</t>
  </si>
  <si>
    <t>Byblos</t>
  </si>
  <si>
    <t>Vivadur</t>
  </si>
  <si>
    <t>Quc 3506-2007</t>
  </si>
  <si>
    <t>Quc 3694-2008</t>
  </si>
  <si>
    <t>Quc 3497-2007</t>
  </si>
  <si>
    <t>Buck 31</t>
  </si>
  <si>
    <t>Buck 44</t>
  </si>
  <si>
    <t>Buck 45</t>
  </si>
  <si>
    <t>Buck 46</t>
  </si>
  <si>
    <t>BUCK 0015</t>
  </si>
  <si>
    <t>FRA</t>
  </si>
  <si>
    <t>Taganrog Sel. BUCK</t>
  </si>
  <si>
    <t>Gerardo 645</t>
  </si>
  <si>
    <t>BF 1776</t>
  </si>
  <si>
    <t>Bha</t>
  </si>
  <si>
    <t>Adamello</t>
  </si>
  <si>
    <t>Duilio</t>
  </si>
  <si>
    <t>Buck Candisur</t>
  </si>
  <si>
    <t>BonINTA Cumenay</t>
  </si>
  <si>
    <t>Ciccio</t>
  </si>
  <si>
    <t>Concadoro</t>
  </si>
  <si>
    <t>Buck Esmeralda</t>
  </si>
  <si>
    <t>VF 0154</t>
  </si>
  <si>
    <t>VF 0137</t>
  </si>
  <si>
    <t>B#25</t>
  </si>
  <si>
    <t>CBW 0112</t>
  </si>
  <si>
    <t>Co 1937</t>
  </si>
  <si>
    <t>Nautilur</t>
  </si>
  <si>
    <t>DD150</t>
  </si>
  <si>
    <t>Quc 3104-2005</t>
  </si>
  <si>
    <t>Quc 3538-2009</t>
  </si>
  <si>
    <t>Quc 3763-2008</t>
  </si>
  <si>
    <t>Amarillo</t>
  </si>
  <si>
    <t>7144 IDSN 39</t>
  </si>
  <si>
    <t>CIM</t>
  </si>
  <si>
    <t>ACA 3571.13</t>
  </si>
  <si>
    <t>Buck 47</t>
  </si>
  <si>
    <t>BUCK 0014</t>
  </si>
  <si>
    <t>65-IAT2</t>
  </si>
  <si>
    <t>69-IAT2</t>
  </si>
  <si>
    <t>71-IAT2</t>
  </si>
  <si>
    <t>80-IAT2</t>
  </si>
  <si>
    <t>VF 0163</t>
  </si>
  <si>
    <t>VF 0167</t>
  </si>
  <si>
    <t>B#27</t>
  </si>
  <si>
    <t>CBW 0001</t>
  </si>
  <si>
    <t>CBW 0004</t>
  </si>
  <si>
    <t>CBW 0156</t>
  </si>
  <si>
    <t>Joyau</t>
  </si>
  <si>
    <t>Tiziannia</t>
  </si>
  <si>
    <t>Portorico</t>
  </si>
  <si>
    <t xml:space="preserve">Ourania </t>
  </si>
  <si>
    <t xml:space="preserve">Josephina </t>
  </si>
  <si>
    <t>Quc 3739-2008</t>
  </si>
  <si>
    <t>Quc 3738-2008</t>
  </si>
  <si>
    <t>Quc 3672-2008</t>
  </si>
  <si>
    <t>ORIGIN</t>
  </si>
  <si>
    <t>WAN</t>
  </si>
  <si>
    <t>N° Accessions</t>
  </si>
  <si>
    <t>N° accessions</t>
  </si>
  <si>
    <t>% Accessions with PA</t>
  </si>
  <si>
    <t>Mean PA by Accession</t>
  </si>
  <si>
    <t>TOTAL</t>
  </si>
  <si>
    <t>Mean PA by accession</t>
  </si>
  <si>
    <t>% PA / total</t>
  </si>
  <si>
    <t>CBW 0416</t>
  </si>
  <si>
    <t>CBW 08043</t>
  </si>
  <si>
    <t>CBW 09161</t>
  </si>
  <si>
    <t>CBW 09270</t>
  </si>
  <si>
    <t>CBW 09280</t>
  </si>
  <si>
    <t>Buck Zafiro</t>
  </si>
  <si>
    <t xml:space="preserve">ACA 1903F </t>
  </si>
  <si>
    <t xml:space="preserve">CBW 10192 </t>
  </si>
  <si>
    <t xml:space="preserve">CBW 10821 </t>
  </si>
  <si>
    <t xml:space="preserve">Low frequency, LF; Number of private alleles, PA. </t>
  </si>
  <si>
    <r>
      <t>Table S3b</t>
    </r>
    <r>
      <rPr>
        <sz val="12"/>
        <color rgb="FF000000"/>
        <rFont val="Times New Roman"/>
        <family val="1"/>
      </rPr>
      <t xml:space="preserve"> Analysis of private alleles in LF SNPs according to the breeding period or year of release of accessions</t>
    </r>
  </si>
  <si>
    <r>
      <rPr>
        <b/>
        <sz val="12"/>
        <color theme="1"/>
        <rFont val="Times New Roman"/>
        <family val="1"/>
      </rPr>
      <t>Table S3a</t>
    </r>
    <r>
      <rPr>
        <sz val="12"/>
        <color theme="1"/>
        <rFont val="Times New Roman"/>
        <family val="1"/>
      </rPr>
      <t xml:space="preserve"> Analysis of private alleles in LF SNPs considering the origin of accessions</t>
    </r>
  </si>
  <si>
    <t>Linkage disequilibrium patterns, population structure and diversity analysis in a worldwide durum wheat collection including Argentinian genotypes</t>
  </si>
  <si>
    <r>
      <t>Pablo Federico Roncallo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Adelina Olga Larsen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Ana Laura Achilli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, Carolina Saint Pierre 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Cristian Andrés Gallo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Susanne Dreisigacker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Viviana Echenique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*</t>
    </r>
  </si>
  <si>
    <r>
      <t>1</t>
    </r>
    <r>
      <rPr>
        <sz val="11"/>
        <color theme="1"/>
        <rFont val="Times New Roman"/>
        <family val="1"/>
      </rPr>
      <t>Centro de Recursos Naturales Renovables de la Zona Semiárida (CERZOS), Departamento de Agronomía, Universidad Nacional del Sur (UNS)-CONICET, Bahía Blanca, Argentina.</t>
    </r>
  </si>
  <si>
    <r>
      <t xml:space="preserve">2 </t>
    </r>
    <r>
      <rPr>
        <sz val="11"/>
        <color theme="1"/>
        <rFont val="Times New Roman"/>
        <family val="1"/>
      </rPr>
      <t xml:space="preserve">CEI Barrow, Instituto Nacional de Tecnología Agropecuaria (INTA), Tres Arroyos, Buenos Aires, Argentina. </t>
    </r>
  </si>
  <si>
    <r>
      <t xml:space="preserve"> 3</t>
    </r>
    <r>
      <rPr>
        <sz val="11"/>
        <color theme="1"/>
        <rFont val="Times New Roman"/>
        <family val="1"/>
      </rPr>
      <t xml:space="preserve"> International Maize and Wheat Improvement Center (CIMMYT), El Batán, Edo. de México, México.</t>
    </r>
  </si>
  <si>
    <t xml:space="preserve">*Corresponding author: </t>
  </si>
  <si>
    <t>E-mail: echeniq@criba.edu.ar</t>
  </si>
  <si>
    <r>
      <rPr>
        <b/>
        <sz val="12"/>
        <color theme="1"/>
        <rFont val="Times New Roman"/>
        <family val="1"/>
      </rPr>
      <t>Table S3c</t>
    </r>
    <r>
      <rPr>
        <sz val="12"/>
        <color theme="1"/>
        <rFont val="Times New Roman"/>
        <family val="1"/>
      </rPr>
      <t xml:space="preserve"> List of accessions carrying private alleles in LF SNPs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</si>
</sst>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3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6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164" fontId="1" fillId="6" borderId="0" xfId="0" applyNumberFormat="1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164" fontId="1" fillId="0" borderId="1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6" fillId="0" borderId="0" xfId="1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/>
    <xf numFmtId="0" fontId="9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2" applyAlignment="1">
      <alignment horizontal="left" vertical="center"/>
    </xf>
  </cellXfs>
  <cellStyles count="3">
    <cellStyle name="chemes]_x000a__x000a_Sci-Fi=_x000a__x000a_Nature=_x000a__x000a_robin=_x000a__x000a__x000a__x000a_[SoundScheme.Nature]_x000a__x000a_SystemAsterisk=C:\SNDSYS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37115246957767"/>
          <c:y val="0.12084508967629046"/>
          <c:w val="0.81392825896762899"/>
          <c:h val="0.73762330489938754"/>
        </c:manualLayout>
      </c:layout>
      <c:lineChart>
        <c:grouping val="standard"/>
        <c:varyColors val="0"/>
        <c:ser>
          <c:idx val="0"/>
          <c:order val="0"/>
          <c:tx>
            <c:strRef>
              <c:f>'Table S3a'!$H$3</c:f>
              <c:strCache>
                <c:ptCount val="1"/>
                <c:pt idx="0">
                  <c:v>% Accessions with PA</c:v>
                </c:pt>
              </c:strCache>
            </c:strRef>
          </c:tx>
          <c:spPr>
            <a:ln w="19050">
              <a:solidFill>
                <a:schemeClr val="tx2"/>
              </a:solidFill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cat>
            <c:strRef>
              <c:f>'Table S3a'!$A$4:$A$13</c:f>
              <c:strCache>
                <c:ptCount val="10"/>
                <c:pt idx="0">
                  <c:v>TOTAL</c:v>
                </c:pt>
                <c:pt idx="1">
                  <c:v>ITT</c:v>
                </c:pt>
                <c:pt idx="2">
                  <c:v>ARM</c:v>
                </c:pt>
                <c:pt idx="3">
                  <c:v>CHI</c:v>
                </c:pt>
                <c:pt idx="4">
                  <c:v>FRA</c:v>
                </c:pt>
                <c:pt idx="5">
                  <c:v>ART</c:v>
                </c:pt>
                <c:pt idx="6">
                  <c:v>WAN</c:v>
                </c:pt>
                <c:pt idx="7">
                  <c:v>ITM</c:v>
                </c:pt>
                <c:pt idx="8">
                  <c:v>CIM</c:v>
                </c:pt>
                <c:pt idx="9">
                  <c:v>USA</c:v>
                </c:pt>
              </c:strCache>
            </c:strRef>
          </c:cat>
          <c:val>
            <c:numRef>
              <c:f>'Table S3a'!$H$4:$H$13</c:f>
              <c:numCache>
                <c:formatCode>0.0</c:formatCode>
                <c:ptCount val="10"/>
                <c:pt idx="0">
                  <c:v>61.928934010152282</c:v>
                </c:pt>
                <c:pt idx="1">
                  <c:v>100</c:v>
                </c:pt>
                <c:pt idx="2">
                  <c:v>63.380281690140848</c:v>
                </c:pt>
                <c:pt idx="3">
                  <c:v>65.384615384615387</c:v>
                </c:pt>
                <c:pt idx="4">
                  <c:v>86.36363636363636</c:v>
                </c:pt>
                <c:pt idx="5">
                  <c:v>50</c:v>
                </c:pt>
                <c:pt idx="6">
                  <c:v>41.17647058823529</c:v>
                </c:pt>
                <c:pt idx="7">
                  <c:v>43.75</c:v>
                </c:pt>
                <c:pt idx="8">
                  <c:v>10</c:v>
                </c:pt>
                <c:pt idx="9">
                  <c:v>50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'Table S3a'!$I$3</c:f>
              <c:strCache>
                <c:ptCount val="1"/>
                <c:pt idx="0">
                  <c:v>Mean PA by Accession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circle"/>
            <c:size val="5"/>
            <c:spPr>
              <a:ln>
                <a:solidFill>
                  <a:schemeClr val="tx1"/>
                </a:solidFill>
              </a:ln>
            </c:spPr>
          </c:marker>
          <c:cat>
            <c:strRef>
              <c:f>'Table S3a'!$A$4:$A$13</c:f>
              <c:strCache>
                <c:ptCount val="10"/>
                <c:pt idx="0">
                  <c:v>TOTAL</c:v>
                </c:pt>
                <c:pt idx="1">
                  <c:v>ITT</c:v>
                </c:pt>
                <c:pt idx="2">
                  <c:v>ARM</c:v>
                </c:pt>
                <c:pt idx="3">
                  <c:v>CHI</c:v>
                </c:pt>
                <c:pt idx="4">
                  <c:v>FRA</c:v>
                </c:pt>
                <c:pt idx="5">
                  <c:v>ART</c:v>
                </c:pt>
                <c:pt idx="6">
                  <c:v>WAN</c:v>
                </c:pt>
                <c:pt idx="7">
                  <c:v>ITM</c:v>
                </c:pt>
                <c:pt idx="8">
                  <c:v>CIM</c:v>
                </c:pt>
                <c:pt idx="9">
                  <c:v>USA</c:v>
                </c:pt>
              </c:strCache>
            </c:strRef>
          </c:cat>
          <c:val>
            <c:numRef>
              <c:f>'Table S3a'!$I$4:$I$13</c:f>
              <c:numCache>
                <c:formatCode>0.0</c:formatCode>
                <c:ptCount val="10"/>
                <c:pt idx="0">
                  <c:v>9.0327868852459012</c:v>
                </c:pt>
                <c:pt idx="1">
                  <c:v>24.470588235294116</c:v>
                </c:pt>
                <c:pt idx="2">
                  <c:v>4.4444444444444446</c:v>
                </c:pt>
                <c:pt idx="3">
                  <c:v>17.823529411764707</c:v>
                </c:pt>
                <c:pt idx="4">
                  <c:v>4.5263157894736841</c:v>
                </c:pt>
                <c:pt idx="5">
                  <c:v>7.1428571428571432</c:v>
                </c:pt>
                <c:pt idx="6">
                  <c:v>3.7142857142857144</c:v>
                </c:pt>
                <c:pt idx="7">
                  <c:v>2.5714285714285716</c:v>
                </c:pt>
                <c:pt idx="8">
                  <c:v>1</c:v>
                </c:pt>
                <c:pt idx="9">
                  <c:v>14.5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313280"/>
        <c:axId val="219315200"/>
      </c:lineChart>
      <c:catAx>
        <c:axId val="2193132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s-ES"/>
          </a:p>
        </c:txPr>
        <c:crossAx val="219315200"/>
        <c:crosses val="autoZero"/>
        <c:auto val="1"/>
        <c:lblAlgn val="ctr"/>
        <c:lblOffset val="100"/>
        <c:noMultiLvlLbl val="0"/>
      </c:catAx>
      <c:valAx>
        <c:axId val="219315200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193132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3220850234629763"/>
          <c:y val="2.50790135608049E-2"/>
          <c:w val="0.80229797979797968"/>
          <c:h val="7.68279746281714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37115246957767"/>
          <c:y val="0.12084508967629046"/>
          <c:w val="0.81392825896762899"/>
          <c:h val="0.73762330489938754"/>
        </c:manualLayout>
      </c:layout>
      <c:lineChart>
        <c:grouping val="standard"/>
        <c:varyColors val="0"/>
        <c:ser>
          <c:idx val="0"/>
          <c:order val="0"/>
          <c:tx>
            <c:strRef>
              <c:f>'Table S3b'!$H$3</c:f>
              <c:strCache>
                <c:ptCount val="1"/>
                <c:pt idx="0">
                  <c:v>% Accessions with PA</c:v>
                </c:pt>
              </c:strCache>
            </c:strRef>
          </c:tx>
          <c:spPr>
            <a:ln w="19050">
              <a:solidFill>
                <a:schemeClr val="tx2"/>
              </a:solidFill>
            </a:ln>
          </c:spPr>
          <c:marker>
            <c:spPr>
              <a:ln>
                <a:solidFill>
                  <a:schemeClr val="tx1"/>
                </a:solidFill>
              </a:ln>
            </c:spPr>
          </c:marker>
          <c:cat>
            <c:strRef>
              <c:f>'Table S3b'!$A$4:$A$11</c:f>
              <c:strCache>
                <c:ptCount val="8"/>
                <c:pt idx="0">
                  <c:v>1915-1959</c:v>
                </c:pt>
                <c:pt idx="1">
                  <c:v>1960-1969</c:v>
                </c:pt>
                <c:pt idx="2">
                  <c:v>1970-1979</c:v>
                </c:pt>
                <c:pt idx="3">
                  <c:v>1980-1989</c:v>
                </c:pt>
                <c:pt idx="4">
                  <c:v>1990-1999</c:v>
                </c:pt>
                <c:pt idx="5">
                  <c:v>2000-2009</c:v>
                </c:pt>
                <c:pt idx="6">
                  <c:v>2010-2020</c:v>
                </c:pt>
                <c:pt idx="7">
                  <c:v>Total</c:v>
                </c:pt>
              </c:strCache>
            </c:strRef>
          </c:cat>
          <c:val>
            <c:numRef>
              <c:f>'Table S3b'!$H$4:$H$11</c:f>
              <c:numCache>
                <c:formatCode>0.0</c:formatCode>
                <c:ptCount val="8"/>
                <c:pt idx="0">
                  <c:v>50</c:v>
                </c:pt>
                <c:pt idx="1">
                  <c:v>60</c:v>
                </c:pt>
                <c:pt idx="2">
                  <c:v>93.333333333333329</c:v>
                </c:pt>
                <c:pt idx="3">
                  <c:v>36.363636363636367</c:v>
                </c:pt>
                <c:pt idx="4">
                  <c:v>29.166666666666668</c:v>
                </c:pt>
                <c:pt idx="5">
                  <c:v>72.277227722772281</c:v>
                </c:pt>
                <c:pt idx="6">
                  <c:v>45.833333333333329</c:v>
                </c:pt>
                <c:pt idx="7">
                  <c:v>60.406091370558379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'Table S3b'!$I$3</c:f>
              <c:strCache>
                <c:ptCount val="1"/>
                <c:pt idx="0">
                  <c:v>Mean PA by accession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circle"/>
            <c:size val="5"/>
            <c:spPr>
              <a:ln>
                <a:solidFill>
                  <a:schemeClr val="tx1"/>
                </a:solidFill>
              </a:ln>
            </c:spPr>
          </c:marker>
          <c:cat>
            <c:strRef>
              <c:f>'Table S3b'!$A$4:$A$11</c:f>
              <c:strCache>
                <c:ptCount val="8"/>
                <c:pt idx="0">
                  <c:v>1915-1959</c:v>
                </c:pt>
                <c:pt idx="1">
                  <c:v>1960-1969</c:v>
                </c:pt>
                <c:pt idx="2">
                  <c:v>1970-1979</c:v>
                </c:pt>
                <c:pt idx="3">
                  <c:v>1980-1989</c:v>
                </c:pt>
                <c:pt idx="4">
                  <c:v>1990-1999</c:v>
                </c:pt>
                <c:pt idx="5">
                  <c:v>2000-2009</c:v>
                </c:pt>
                <c:pt idx="6">
                  <c:v>2010-2020</c:v>
                </c:pt>
                <c:pt idx="7">
                  <c:v>Total</c:v>
                </c:pt>
              </c:strCache>
            </c:strRef>
          </c:cat>
          <c:val>
            <c:numRef>
              <c:f>'Table S3b'!$I$4:$I$11</c:f>
              <c:numCache>
                <c:formatCode>0.0</c:formatCode>
                <c:ptCount val="8"/>
                <c:pt idx="0">
                  <c:v>4</c:v>
                </c:pt>
                <c:pt idx="1">
                  <c:v>11</c:v>
                </c:pt>
                <c:pt idx="2">
                  <c:v>28.285714285714285</c:v>
                </c:pt>
                <c:pt idx="3">
                  <c:v>3.75</c:v>
                </c:pt>
                <c:pt idx="4">
                  <c:v>4.5714285714285712</c:v>
                </c:pt>
                <c:pt idx="5">
                  <c:v>8.0821917808219172</c:v>
                </c:pt>
                <c:pt idx="6">
                  <c:v>2.6363636363636362</c:v>
                </c:pt>
                <c:pt idx="7">
                  <c:v>9.4285714285714288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156480"/>
        <c:axId val="219158016"/>
      </c:lineChart>
      <c:catAx>
        <c:axId val="2191564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700"/>
            </a:pPr>
            <a:endParaRPr lang="es-ES"/>
          </a:p>
        </c:txPr>
        <c:crossAx val="219158016"/>
        <c:crosses val="autoZero"/>
        <c:auto val="1"/>
        <c:lblAlgn val="ctr"/>
        <c:lblOffset val="100"/>
        <c:noMultiLvlLbl val="0"/>
      </c:catAx>
      <c:valAx>
        <c:axId val="21915801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2191564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3220850234629763"/>
          <c:y val="2.50790135608049E-2"/>
          <c:w val="0.80229797979797968"/>
          <c:h val="7.68279746281714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95250</xdr:rowOff>
    </xdr:from>
    <xdr:to>
      <xdr:col>16</xdr:col>
      <xdr:colOff>457200</xdr:colOff>
      <xdr:row>22</xdr:row>
      <xdr:rowOff>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380999</xdr:colOff>
      <xdr:row>2</xdr:row>
      <xdr:rowOff>9525</xdr:rowOff>
    </xdr:from>
    <xdr:to>
      <xdr:col>16</xdr:col>
      <xdr:colOff>76199</xdr:colOff>
      <xdr:row>19</xdr:row>
      <xdr:rowOff>161925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cheniq@criba.edu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sqref="A1:A13"/>
    </sheetView>
  </sheetViews>
  <sheetFormatPr baseColWidth="10" defaultRowHeight="15" x14ac:dyDescent="0.25"/>
  <sheetData>
    <row r="1" spans="1:1" ht="15.75" x14ac:dyDescent="0.25">
      <c r="A1" s="49" t="s">
        <v>178</v>
      </c>
    </row>
    <row r="2" spans="1:1" ht="15.75" x14ac:dyDescent="0.25">
      <c r="A2" s="49"/>
    </row>
    <row r="3" spans="1:1" ht="18" x14ac:dyDescent="0.25">
      <c r="A3" s="50" t="s">
        <v>179</v>
      </c>
    </row>
    <row r="4" spans="1:1" x14ac:dyDescent="0.25">
      <c r="A4" s="50"/>
    </row>
    <row r="5" spans="1:1" ht="18" x14ac:dyDescent="0.25">
      <c r="A5" s="51" t="s">
        <v>180</v>
      </c>
    </row>
    <row r="6" spans="1:1" ht="18" x14ac:dyDescent="0.25">
      <c r="A6" s="51" t="s">
        <v>181</v>
      </c>
    </row>
    <row r="7" spans="1:1" ht="18" x14ac:dyDescent="0.25">
      <c r="A7" s="51" t="s">
        <v>182</v>
      </c>
    </row>
    <row r="8" spans="1:1" x14ac:dyDescent="0.25">
      <c r="A8" s="50"/>
    </row>
    <row r="9" spans="1:1" x14ac:dyDescent="0.25">
      <c r="A9" s="50"/>
    </row>
    <row r="10" spans="1:1" x14ac:dyDescent="0.25">
      <c r="A10" s="50"/>
    </row>
    <row r="11" spans="1:1" x14ac:dyDescent="0.25">
      <c r="A11" s="50"/>
    </row>
    <row r="12" spans="1:1" x14ac:dyDescent="0.25">
      <c r="A12" s="50" t="s">
        <v>183</v>
      </c>
    </row>
    <row r="13" spans="1:1" x14ac:dyDescent="0.25">
      <c r="A13" s="52" t="s">
        <v>184</v>
      </c>
    </row>
  </sheetData>
  <hyperlinks>
    <hyperlink ref="A13" r:id="rId1" display="mailto:echeniq@criba.edu.a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baseColWidth="10" defaultRowHeight="12" x14ac:dyDescent="0.2"/>
  <cols>
    <col min="1" max="1" width="7.28515625" style="12" bestFit="1" customWidth="1"/>
    <col min="2" max="2" width="8.7109375" style="12" customWidth="1"/>
    <col min="3" max="3" width="10.28515625" style="12" customWidth="1"/>
    <col min="4" max="5" width="6.85546875" style="12" bestFit="1" customWidth="1"/>
    <col min="6" max="6" width="6.85546875" style="12" customWidth="1"/>
    <col min="7" max="8" width="8.7109375" style="12" customWidth="1"/>
    <col min="9" max="9" width="8.28515625" style="12" bestFit="1" customWidth="1"/>
    <col min="10" max="16384" width="11.42578125" style="12"/>
  </cols>
  <sheetData>
    <row r="1" spans="1:9" ht="15.75" x14ac:dyDescent="0.25">
      <c r="A1" s="42" t="s">
        <v>177</v>
      </c>
    </row>
    <row r="2" spans="1:9" ht="15.75" x14ac:dyDescent="0.25">
      <c r="A2" s="47"/>
      <c r="B2" s="11"/>
      <c r="C2" s="11"/>
      <c r="D2" s="11"/>
      <c r="E2" s="11"/>
      <c r="F2" s="11"/>
      <c r="G2" s="11"/>
      <c r="H2" s="11"/>
      <c r="I2" s="11"/>
    </row>
    <row r="3" spans="1:9" ht="36" x14ac:dyDescent="0.2">
      <c r="A3" s="17" t="s">
        <v>157</v>
      </c>
      <c r="B3" s="17" t="s">
        <v>159</v>
      </c>
      <c r="C3" s="17" t="s">
        <v>9</v>
      </c>
      <c r="D3" s="17" t="s">
        <v>10</v>
      </c>
      <c r="E3" s="17" t="s">
        <v>11</v>
      </c>
      <c r="F3" s="17" t="s">
        <v>165</v>
      </c>
      <c r="G3" s="17" t="s">
        <v>12</v>
      </c>
      <c r="H3" s="17" t="s">
        <v>161</v>
      </c>
      <c r="I3" s="17" t="s">
        <v>162</v>
      </c>
    </row>
    <row r="4" spans="1:9" x14ac:dyDescent="0.2">
      <c r="A4" s="35" t="s">
        <v>163</v>
      </c>
      <c r="B4" s="2">
        <v>197</v>
      </c>
      <c r="C4" s="2">
        <v>2577</v>
      </c>
      <c r="D4" s="2">
        <v>1102</v>
      </c>
      <c r="E4" s="3">
        <f t="shared" ref="E4:E13" si="0">D4/C4*100</f>
        <v>42.762902599922391</v>
      </c>
      <c r="F4" s="3">
        <f>D4/$D$4*100</f>
        <v>100</v>
      </c>
      <c r="G4" s="2">
        <v>122</v>
      </c>
      <c r="H4" s="3">
        <f t="shared" ref="H4:H13" si="1">G4/B4*100</f>
        <v>61.928934010152282</v>
      </c>
      <c r="I4" s="3">
        <f t="shared" ref="I4:I13" si="2">D4/G4</f>
        <v>9.0327868852459012</v>
      </c>
    </row>
    <row r="5" spans="1:9" x14ac:dyDescent="0.2">
      <c r="A5" s="35" t="s">
        <v>34</v>
      </c>
      <c r="B5" s="20">
        <v>17</v>
      </c>
      <c r="C5" s="13">
        <v>1244</v>
      </c>
      <c r="D5" s="13">
        <v>416</v>
      </c>
      <c r="E5" s="7">
        <f t="shared" si="0"/>
        <v>33.440514469453376</v>
      </c>
      <c r="F5" s="18">
        <f t="shared" ref="F5:F13" si="3">D5/$D$4*100</f>
        <v>37.749546279491838</v>
      </c>
      <c r="G5" s="20">
        <v>17</v>
      </c>
      <c r="H5" s="18">
        <f t="shared" si="1"/>
        <v>100</v>
      </c>
      <c r="I5" s="18">
        <f t="shared" si="2"/>
        <v>24.470588235294116</v>
      </c>
    </row>
    <row r="6" spans="1:9" x14ac:dyDescent="0.2">
      <c r="A6" s="35" t="s">
        <v>51</v>
      </c>
      <c r="B6" s="13">
        <v>71</v>
      </c>
      <c r="C6" s="8">
        <v>1169</v>
      </c>
      <c r="D6" s="6">
        <v>200</v>
      </c>
      <c r="E6" s="4">
        <f t="shared" si="0"/>
        <v>17.108639863130882</v>
      </c>
      <c r="F6" s="4">
        <f t="shared" si="3"/>
        <v>18.148820326678766</v>
      </c>
      <c r="G6" s="8">
        <v>45</v>
      </c>
      <c r="H6" s="4">
        <f t="shared" si="1"/>
        <v>63.380281690140848</v>
      </c>
      <c r="I6" s="3">
        <f t="shared" si="2"/>
        <v>4.4444444444444446</v>
      </c>
    </row>
    <row r="7" spans="1:9" x14ac:dyDescent="0.2">
      <c r="A7" s="35" t="s">
        <v>19</v>
      </c>
      <c r="B7" s="8">
        <v>26</v>
      </c>
      <c r="C7" s="6">
        <v>714</v>
      </c>
      <c r="D7" s="8">
        <v>303</v>
      </c>
      <c r="E7" s="18">
        <f t="shared" si="0"/>
        <v>42.436974789915965</v>
      </c>
      <c r="F7" s="7">
        <f t="shared" si="3"/>
        <v>27.495462794918328</v>
      </c>
      <c r="G7" s="20">
        <v>17</v>
      </c>
      <c r="H7" s="5">
        <f t="shared" si="1"/>
        <v>65.384615384615387</v>
      </c>
      <c r="I7" s="7">
        <f t="shared" si="2"/>
        <v>17.823529411764707</v>
      </c>
    </row>
    <row r="8" spans="1:9" x14ac:dyDescent="0.2">
      <c r="A8" s="35" t="s">
        <v>111</v>
      </c>
      <c r="B8" s="6">
        <v>22</v>
      </c>
      <c r="C8" s="20">
        <v>633</v>
      </c>
      <c r="D8" s="20">
        <v>86</v>
      </c>
      <c r="E8" s="3">
        <f t="shared" si="0"/>
        <v>13.58609794628752</v>
      </c>
      <c r="F8" s="4">
        <f t="shared" si="3"/>
        <v>7.8039927404718696</v>
      </c>
      <c r="G8" s="6">
        <v>19</v>
      </c>
      <c r="H8" s="7">
        <f t="shared" si="1"/>
        <v>86.36363636363636</v>
      </c>
      <c r="I8" s="3">
        <f t="shared" si="2"/>
        <v>4.5263157894736841</v>
      </c>
    </row>
    <row r="9" spans="1:9" x14ac:dyDescent="0.2">
      <c r="A9" s="35" t="s">
        <v>30</v>
      </c>
      <c r="B9" s="2">
        <v>14</v>
      </c>
      <c r="C9" s="2">
        <v>505</v>
      </c>
      <c r="D9" s="2">
        <v>50</v>
      </c>
      <c r="E9" s="3">
        <f t="shared" si="0"/>
        <v>9.9009900990099009</v>
      </c>
      <c r="F9" s="3">
        <f t="shared" si="3"/>
        <v>4.5372050816696916</v>
      </c>
      <c r="G9" s="2">
        <v>7</v>
      </c>
      <c r="H9" s="3">
        <f t="shared" si="1"/>
        <v>50</v>
      </c>
      <c r="I9" s="4">
        <f t="shared" si="2"/>
        <v>7.1428571428571432</v>
      </c>
    </row>
    <row r="10" spans="1:9" x14ac:dyDescent="0.2">
      <c r="A10" s="36" t="s">
        <v>158</v>
      </c>
      <c r="B10" s="15">
        <v>17</v>
      </c>
      <c r="C10" s="15">
        <v>448</v>
      </c>
      <c r="D10" s="15">
        <v>26</v>
      </c>
      <c r="E10" s="25">
        <f t="shared" si="0"/>
        <v>5.8035714285714288</v>
      </c>
      <c r="F10" s="25">
        <f t="shared" si="3"/>
        <v>2.3593466424682399</v>
      </c>
      <c r="G10" s="15">
        <v>7</v>
      </c>
      <c r="H10" s="25">
        <f t="shared" si="1"/>
        <v>41.17647058823529</v>
      </c>
      <c r="I10" s="25">
        <f t="shared" si="2"/>
        <v>3.7142857142857144</v>
      </c>
    </row>
    <row r="11" spans="1:9" x14ac:dyDescent="0.2">
      <c r="A11" s="35" t="s">
        <v>53</v>
      </c>
      <c r="B11" s="2">
        <v>16</v>
      </c>
      <c r="C11" s="2">
        <v>316</v>
      </c>
      <c r="D11" s="2">
        <v>18</v>
      </c>
      <c r="E11" s="3">
        <f t="shared" si="0"/>
        <v>5.6962025316455698</v>
      </c>
      <c r="F11" s="3">
        <f t="shared" si="3"/>
        <v>1.6333938294010888</v>
      </c>
      <c r="G11" s="2">
        <v>7</v>
      </c>
      <c r="H11" s="3">
        <f t="shared" si="1"/>
        <v>43.75</v>
      </c>
      <c r="I11" s="3">
        <f t="shared" si="2"/>
        <v>2.5714285714285716</v>
      </c>
    </row>
    <row r="12" spans="1:9" x14ac:dyDescent="0.2">
      <c r="A12" s="35" t="s">
        <v>135</v>
      </c>
      <c r="B12" s="15">
        <v>10</v>
      </c>
      <c r="C12" s="15">
        <v>234.99999999999997</v>
      </c>
      <c r="D12" s="15">
        <v>1</v>
      </c>
      <c r="E12" s="25">
        <f t="shared" si="0"/>
        <v>0.42553191489361714</v>
      </c>
      <c r="F12" s="25">
        <f t="shared" si="3"/>
        <v>9.0744101633393831E-2</v>
      </c>
      <c r="G12" s="15">
        <v>1</v>
      </c>
      <c r="H12" s="25">
        <f t="shared" si="1"/>
        <v>10</v>
      </c>
      <c r="I12" s="25">
        <f t="shared" si="2"/>
        <v>1</v>
      </c>
    </row>
    <row r="13" spans="1:9" x14ac:dyDescent="0.2">
      <c r="A13" s="37" t="s">
        <v>27</v>
      </c>
      <c r="B13" s="9">
        <v>4</v>
      </c>
      <c r="C13" s="9">
        <v>176</v>
      </c>
      <c r="D13" s="9">
        <v>29</v>
      </c>
      <c r="E13" s="21">
        <f t="shared" si="0"/>
        <v>16.477272727272727</v>
      </c>
      <c r="F13" s="41">
        <f t="shared" si="3"/>
        <v>2.6315789473684208</v>
      </c>
      <c r="G13" s="9">
        <v>2</v>
      </c>
      <c r="H13" s="10">
        <f t="shared" si="1"/>
        <v>50</v>
      </c>
      <c r="I13" s="38">
        <f t="shared" si="2"/>
        <v>14.5</v>
      </c>
    </row>
    <row r="15" spans="1:9" ht="12.75" x14ac:dyDescent="0.2">
      <c r="A15" s="46" t="s">
        <v>175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baseColWidth="10" defaultRowHeight="15" x14ac:dyDescent="0.25"/>
  <cols>
    <col min="1" max="1" width="8.42578125" bestFit="1" customWidth="1"/>
    <col min="2" max="2" width="8.7109375" bestFit="1" customWidth="1"/>
    <col min="3" max="3" width="10.28515625" customWidth="1"/>
    <col min="4" max="5" width="6.85546875" bestFit="1" customWidth="1"/>
    <col min="6" max="6" width="6.85546875" customWidth="1"/>
    <col min="7" max="8" width="8.7109375" customWidth="1"/>
    <col min="9" max="9" width="8" bestFit="1" customWidth="1"/>
  </cols>
  <sheetData>
    <row r="1" spans="1:9" ht="15.75" x14ac:dyDescent="0.25">
      <c r="A1" s="48" t="s">
        <v>176</v>
      </c>
    </row>
    <row r="2" spans="1:9" x14ac:dyDescent="0.25">
      <c r="A2" s="39"/>
      <c r="B2" s="40"/>
      <c r="C2" s="40"/>
      <c r="D2" s="40"/>
      <c r="E2" s="40"/>
      <c r="F2" s="40"/>
      <c r="G2" s="40"/>
      <c r="H2" s="40"/>
      <c r="I2" s="40"/>
    </row>
    <row r="3" spans="1:9" ht="36" x14ac:dyDescent="0.25">
      <c r="A3" s="17" t="s">
        <v>8</v>
      </c>
      <c r="B3" s="17" t="s">
        <v>160</v>
      </c>
      <c r="C3" s="17" t="s">
        <v>9</v>
      </c>
      <c r="D3" s="17" t="s">
        <v>10</v>
      </c>
      <c r="E3" s="17" t="s">
        <v>11</v>
      </c>
      <c r="F3" s="17" t="s">
        <v>165</v>
      </c>
      <c r="G3" s="17" t="s">
        <v>12</v>
      </c>
      <c r="H3" s="17" t="s">
        <v>161</v>
      </c>
      <c r="I3" s="17" t="s">
        <v>164</v>
      </c>
    </row>
    <row r="4" spans="1:9" x14ac:dyDescent="0.25">
      <c r="A4" s="23" t="s">
        <v>0</v>
      </c>
      <c r="B4" s="2">
        <v>6</v>
      </c>
      <c r="C4" s="2">
        <v>274</v>
      </c>
      <c r="D4" s="2">
        <v>12</v>
      </c>
      <c r="E4" s="3">
        <f>D4/C4*100</f>
        <v>4.3795620437956204</v>
      </c>
      <c r="F4" s="3">
        <f>D4/$D$11*100</f>
        <v>1.0695187165775399</v>
      </c>
      <c r="G4" s="2">
        <v>3</v>
      </c>
      <c r="H4" s="4">
        <f>G4/B4*100</f>
        <v>50</v>
      </c>
      <c r="I4" s="3">
        <f>D4/G4</f>
        <v>4</v>
      </c>
    </row>
    <row r="5" spans="1:9" x14ac:dyDescent="0.25">
      <c r="A5" s="23" t="s">
        <v>1</v>
      </c>
      <c r="B5" s="2">
        <v>5</v>
      </c>
      <c r="C5" s="2">
        <v>505</v>
      </c>
      <c r="D5" s="6">
        <v>33</v>
      </c>
      <c r="E5" s="5">
        <f t="shared" ref="E5:E11" si="0">D5/C5*100</f>
        <v>6.5346534653465351</v>
      </c>
      <c r="F5" s="5">
        <f t="shared" ref="F5:F11" si="1">D5/$D$11*100</f>
        <v>2.9411764705882351</v>
      </c>
      <c r="G5" s="2">
        <v>3</v>
      </c>
      <c r="H5" s="5">
        <f t="shared" ref="H5:H11" si="2">G5/B5*100</f>
        <v>60</v>
      </c>
      <c r="I5" s="5">
        <f t="shared" ref="I5:I11" si="3">D5/G5</f>
        <v>11</v>
      </c>
    </row>
    <row r="6" spans="1:9" x14ac:dyDescent="0.25">
      <c r="A6" s="23" t="s">
        <v>2</v>
      </c>
      <c r="B6" s="20">
        <v>15</v>
      </c>
      <c r="C6" s="8">
        <v>1239</v>
      </c>
      <c r="D6" s="8">
        <v>396</v>
      </c>
      <c r="E6" s="5">
        <f t="shared" si="0"/>
        <v>31.961259079903147</v>
      </c>
      <c r="F6" s="5">
        <f t="shared" si="1"/>
        <v>35.294117647058826</v>
      </c>
      <c r="G6" s="8">
        <v>14</v>
      </c>
      <c r="H6" s="18">
        <f t="shared" si="2"/>
        <v>93.333333333333329</v>
      </c>
      <c r="I6" s="18">
        <f t="shared" si="3"/>
        <v>28.285714285714285</v>
      </c>
    </row>
    <row r="7" spans="1:9" x14ac:dyDescent="0.25">
      <c r="A7" s="23" t="s">
        <v>3</v>
      </c>
      <c r="B7" s="6">
        <v>22</v>
      </c>
      <c r="C7" s="6">
        <v>602</v>
      </c>
      <c r="D7" s="2">
        <v>30</v>
      </c>
      <c r="E7" s="3">
        <f t="shared" si="0"/>
        <v>4.9833887043189371</v>
      </c>
      <c r="F7" s="3">
        <f t="shared" si="1"/>
        <v>2.6737967914438503</v>
      </c>
      <c r="G7" s="20">
        <v>8</v>
      </c>
      <c r="H7" s="3">
        <f t="shared" si="2"/>
        <v>36.363636363636367</v>
      </c>
      <c r="I7" s="3">
        <f t="shared" si="3"/>
        <v>3.75</v>
      </c>
    </row>
    <row r="8" spans="1:9" x14ac:dyDescent="0.25">
      <c r="A8" s="23" t="s">
        <v>4</v>
      </c>
      <c r="B8" s="8">
        <v>24</v>
      </c>
      <c r="C8" s="20">
        <v>585</v>
      </c>
      <c r="D8" s="20">
        <v>32</v>
      </c>
      <c r="E8" s="3">
        <f t="shared" si="0"/>
        <v>5.4700854700854702</v>
      </c>
      <c r="F8" s="3">
        <f t="shared" si="1"/>
        <v>2.8520499108734403</v>
      </c>
      <c r="G8" s="2">
        <v>7</v>
      </c>
      <c r="H8" s="3">
        <f t="shared" si="2"/>
        <v>29.166666666666668</v>
      </c>
      <c r="I8" s="4">
        <f t="shared" si="3"/>
        <v>4.5714285714285712</v>
      </c>
    </row>
    <row r="9" spans="1:9" x14ac:dyDescent="0.25">
      <c r="A9" s="23" t="s">
        <v>5</v>
      </c>
      <c r="B9" s="13">
        <v>101</v>
      </c>
      <c r="C9" s="13">
        <v>1832</v>
      </c>
      <c r="D9" s="13">
        <v>590</v>
      </c>
      <c r="E9" s="18">
        <f t="shared" si="0"/>
        <v>32.20524017467249</v>
      </c>
      <c r="F9" s="18">
        <f t="shared" si="1"/>
        <v>52.584670231729056</v>
      </c>
      <c r="G9" s="13">
        <v>73</v>
      </c>
      <c r="H9" s="7">
        <f t="shared" si="2"/>
        <v>72.277227722772281</v>
      </c>
      <c r="I9" s="5">
        <f t="shared" si="3"/>
        <v>8.0821917808219172</v>
      </c>
    </row>
    <row r="10" spans="1:9" x14ac:dyDescent="0.25">
      <c r="A10" s="24" t="s">
        <v>6</v>
      </c>
      <c r="B10" s="19">
        <v>24</v>
      </c>
      <c r="C10" s="9">
        <v>496.00000000000006</v>
      </c>
      <c r="D10" s="9">
        <v>29</v>
      </c>
      <c r="E10" s="21">
        <f t="shared" si="0"/>
        <v>5.846774193548387</v>
      </c>
      <c r="F10" s="21">
        <f t="shared" si="1"/>
        <v>2.5846702317290555</v>
      </c>
      <c r="G10" s="22">
        <v>11</v>
      </c>
      <c r="H10" s="10">
        <f t="shared" si="2"/>
        <v>45.833333333333329</v>
      </c>
      <c r="I10" s="10">
        <f t="shared" si="3"/>
        <v>2.6363636363636362</v>
      </c>
    </row>
    <row r="11" spans="1:9" x14ac:dyDescent="0.25">
      <c r="A11" s="23" t="s">
        <v>7</v>
      </c>
      <c r="B11" s="2">
        <f>SUM(B4:B10)</f>
        <v>197</v>
      </c>
      <c r="C11" s="2">
        <v>2577</v>
      </c>
      <c r="D11" s="2">
        <v>1122</v>
      </c>
      <c r="E11" s="3">
        <f t="shared" si="0"/>
        <v>43.538998835855644</v>
      </c>
      <c r="F11" s="3">
        <f t="shared" si="1"/>
        <v>100</v>
      </c>
      <c r="G11" s="2">
        <v>119</v>
      </c>
      <c r="H11" s="3">
        <f t="shared" si="2"/>
        <v>60.406091370558379</v>
      </c>
      <c r="I11" s="3">
        <f t="shared" si="3"/>
        <v>9.4285714285714288</v>
      </c>
    </row>
    <row r="13" spans="1:9" x14ac:dyDescent="0.25">
      <c r="A13" s="46" t="s">
        <v>175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3" sqref="F3"/>
    </sheetView>
  </sheetViews>
  <sheetFormatPr baseColWidth="10" defaultRowHeight="15" x14ac:dyDescent="0.25"/>
  <cols>
    <col min="1" max="1" width="10.28515625" bestFit="1" customWidth="1"/>
    <col min="2" max="2" width="18.42578125" bestFit="1" customWidth="1"/>
    <col min="3" max="3" width="5.28515625" style="1" bestFit="1" customWidth="1"/>
    <col min="4" max="4" width="8.42578125" style="1" bestFit="1" customWidth="1"/>
    <col min="5" max="6" width="8" bestFit="1" customWidth="1"/>
  </cols>
  <sheetData>
    <row r="1" spans="1:6" ht="15.75" x14ac:dyDescent="0.25">
      <c r="A1" s="43" t="s">
        <v>185</v>
      </c>
      <c r="B1" s="16"/>
      <c r="C1" s="15"/>
      <c r="D1" s="15"/>
      <c r="E1" s="15"/>
      <c r="F1" s="15"/>
    </row>
    <row r="2" spans="1:6" x14ac:dyDescent="0.25">
      <c r="A2" s="11"/>
      <c r="B2" s="11"/>
      <c r="C2" s="9"/>
      <c r="D2" s="9"/>
      <c r="E2" s="9"/>
      <c r="F2" s="9"/>
    </row>
    <row r="3" spans="1:6" ht="24" x14ac:dyDescent="0.25">
      <c r="A3" s="45" t="s">
        <v>13</v>
      </c>
      <c r="B3" s="34" t="s">
        <v>14</v>
      </c>
      <c r="C3" s="34" t="s">
        <v>15</v>
      </c>
      <c r="D3" s="34" t="s">
        <v>8</v>
      </c>
      <c r="E3" s="34" t="s">
        <v>16</v>
      </c>
      <c r="F3" s="34" t="s">
        <v>17</v>
      </c>
    </row>
    <row r="4" spans="1:6" x14ac:dyDescent="0.25">
      <c r="A4" s="2">
        <v>161</v>
      </c>
      <c r="B4" s="12" t="s">
        <v>18</v>
      </c>
      <c r="C4" s="2" t="s">
        <v>19</v>
      </c>
      <c r="D4" s="26" t="s">
        <v>5</v>
      </c>
      <c r="E4" s="13">
        <v>252</v>
      </c>
      <c r="F4" s="13">
        <v>277</v>
      </c>
    </row>
    <row r="5" spans="1:6" x14ac:dyDescent="0.25">
      <c r="A5" s="2">
        <v>17</v>
      </c>
      <c r="B5" s="12" t="s">
        <v>20</v>
      </c>
      <c r="C5" s="2" t="s">
        <v>34</v>
      </c>
      <c r="D5" s="27" t="s">
        <v>2</v>
      </c>
      <c r="E5" s="13">
        <v>210</v>
      </c>
      <c r="F5" s="13">
        <v>190</v>
      </c>
    </row>
    <row r="6" spans="1:6" x14ac:dyDescent="0.25">
      <c r="A6" s="2">
        <v>18</v>
      </c>
      <c r="B6" s="12" t="s">
        <v>21</v>
      </c>
      <c r="C6" s="2" t="s">
        <v>34</v>
      </c>
      <c r="D6" s="27" t="s">
        <v>2</v>
      </c>
      <c r="E6" s="13">
        <v>69</v>
      </c>
      <c r="F6" s="13">
        <v>68</v>
      </c>
    </row>
    <row r="7" spans="1:6" x14ac:dyDescent="0.25">
      <c r="A7" s="2">
        <v>21</v>
      </c>
      <c r="B7" s="12" t="s">
        <v>22</v>
      </c>
      <c r="C7" s="2" t="s">
        <v>34</v>
      </c>
      <c r="D7" s="27" t="s">
        <v>2</v>
      </c>
      <c r="E7" s="13">
        <v>63</v>
      </c>
      <c r="F7" s="13">
        <v>61</v>
      </c>
    </row>
    <row r="8" spans="1:6" x14ac:dyDescent="0.25">
      <c r="A8" s="2">
        <v>102</v>
      </c>
      <c r="B8" s="12" t="s">
        <v>23</v>
      </c>
      <c r="C8" s="2" t="s">
        <v>51</v>
      </c>
      <c r="D8" s="26" t="s">
        <v>5</v>
      </c>
      <c r="E8" s="13">
        <v>50</v>
      </c>
      <c r="F8" s="13">
        <v>58</v>
      </c>
    </row>
    <row r="9" spans="1:6" x14ac:dyDescent="0.25">
      <c r="A9" s="2">
        <v>112</v>
      </c>
      <c r="B9" s="12" t="s">
        <v>24</v>
      </c>
      <c r="C9" s="2" t="s">
        <v>51</v>
      </c>
      <c r="D9" s="26" t="s">
        <v>5</v>
      </c>
      <c r="E9" s="13">
        <v>48</v>
      </c>
      <c r="F9" s="13">
        <v>47</v>
      </c>
    </row>
    <row r="10" spans="1:6" x14ac:dyDescent="0.25">
      <c r="A10" s="2">
        <v>15</v>
      </c>
      <c r="B10" s="12" t="s">
        <v>25</v>
      </c>
      <c r="C10" s="2" t="s">
        <v>34</v>
      </c>
      <c r="D10" s="27" t="s">
        <v>2</v>
      </c>
      <c r="E10" s="13">
        <v>41</v>
      </c>
      <c r="F10" s="13">
        <v>39</v>
      </c>
    </row>
    <row r="11" spans="1:6" x14ac:dyDescent="0.25">
      <c r="A11" s="2">
        <v>173</v>
      </c>
      <c r="B11" s="12" t="s">
        <v>26</v>
      </c>
      <c r="C11" s="2" t="s">
        <v>27</v>
      </c>
      <c r="D11" s="26" t="s">
        <v>5</v>
      </c>
      <c r="E11" s="13">
        <v>29</v>
      </c>
      <c r="F11" s="13">
        <v>41</v>
      </c>
    </row>
    <row r="12" spans="1:6" x14ac:dyDescent="0.25">
      <c r="A12" s="2">
        <v>11</v>
      </c>
      <c r="B12" s="12" t="s">
        <v>28</v>
      </c>
      <c r="C12" s="2" t="s">
        <v>34</v>
      </c>
      <c r="D12" s="28" t="s">
        <v>1</v>
      </c>
      <c r="E12" s="13">
        <v>28</v>
      </c>
      <c r="F12" s="2">
        <v>4</v>
      </c>
    </row>
    <row r="13" spans="1:6" x14ac:dyDescent="0.25">
      <c r="A13" s="2">
        <v>10</v>
      </c>
      <c r="B13" s="12" t="s">
        <v>29</v>
      </c>
      <c r="C13" s="2" t="s">
        <v>30</v>
      </c>
      <c r="D13" s="28" t="s">
        <v>1</v>
      </c>
      <c r="E13" s="13">
        <v>26</v>
      </c>
      <c r="F13" s="13">
        <v>24</v>
      </c>
    </row>
    <row r="14" spans="1:6" x14ac:dyDescent="0.25">
      <c r="A14" s="2">
        <v>119</v>
      </c>
      <c r="B14" s="12" t="s">
        <v>31</v>
      </c>
      <c r="C14" s="2" t="s">
        <v>51</v>
      </c>
      <c r="D14" s="26" t="s">
        <v>5</v>
      </c>
      <c r="E14" s="13">
        <v>26</v>
      </c>
      <c r="F14" s="13">
        <v>31</v>
      </c>
    </row>
    <row r="15" spans="1:6" x14ac:dyDescent="0.25">
      <c r="A15" s="2">
        <v>62</v>
      </c>
      <c r="B15" s="12" t="s">
        <v>32</v>
      </c>
      <c r="C15" s="2" t="s">
        <v>111</v>
      </c>
      <c r="D15" s="29" t="s">
        <v>4</v>
      </c>
      <c r="E15" s="13">
        <v>22</v>
      </c>
      <c r="F15" s="13">
        <v>21</v>
      </c>
    </row>
    <row r="16" spans="1:6" x14ac:dyDescent="0.25">
      <c r="A16" s="2">
        <v>1</v>
      </c>
      <c r="B16" s="12" t="s">
        <v>33</v>
      </c>
      <c r="C16" s="2" t="s">
        <v>34</v>
      </c>
      <c r="D16" s="6" t="s">
        <v>0</v>
      </c>
      <c r="E16" s="13">
        <v>20</v>
      </c>
      <c r="F16" s="8">
        <v>9</v>
      </c>
    </row>
    <row r="17" spans="1:6" x14ac:dyDescent="0.25">
      <c r="A17" s="2">
        <v>16</v>
      </c>
      <c r="B17" s="12" t="s">
        <v>35</v>
      </c>
      <c r="C17" s="2" t="s">
        <v>34</v>
      </c>
      <c r="D17" s="27" t="s">
        <v>2</v>
      </c>
      <c r="E17" s="8">
        <v>19</v>
      </c>
      <c r="F17" s="8">
        <v>19</v>
      </c>
    </row>
    <row r="18" spans="1:6" x14ac:dyDescent="0.25">
      <c r="A18" s="2">
        <v>74</v>
      </c>
      <c r="B18" s="12" t="s">
        <v>36</v>
      </c>
      <c r="C18" s="2" t="s">
        <v>111</v>
      </c>
      <c r="D18" s="26" t="s">
        <v>5</v>
      </c>
      <c r="E18" s="8">
        <v>19</v>
      </c>
      <c r="F18" s="13">
        <v>23</v>
      </c>
    </row>
    <row r="19" spans="1:6" x14ac:dyDescent="0.25">
      <c r="A19" s="2">
        <v>25</v>
      </c>
      <c r="B19" s="12" t="s">
        <v>37</v>
      </c>
      <c r="C19" s="2" t="s">
        <v>34</v>
      </c>
      <c r="D19" s="27" t="s">
        <v>2</v>
      </c>
      <c r="E19" s="8">
        <v>18</v>
      </c>
      <c r="F19" s="8">
        <v>17</v>
      </c>
    </row>
    <row r="20" spans="1:6" x14ac:dyDescent="0.25">
      <c r="A20" s="2">
        <v>22</v>
      </c>
      <c r="B20" s="12" t="s">
        <v>38</v>
      </c>
      <c r="C20" s="2" t="s">
        <v>34</v>
      </c>
      <c r="D20" s="27" t="s">
        <v>2</v>
      </c>
      <c r="E20" s="8">
        <v>18</v>
      </c>
      <c r="F20" s="8">
        <v>18</v>
      </c>
    </row>
    <row r="21" spans="1:6" x14ac:dyDescent="0.25">
      <c r="A21" s="2">
        <v>26</v>
      </c>
      <c r="B21" s="12" t="s">
        <v>39</v>
      </c>
      <c r="C21" s="2" t="s">
        <v>34</v>
      </c>
      <c r="D21" s="27" t="s">
        <v>2</v>
      </c>
      <c r="E21" s="8">
        <v>16</v>
      </c>
      <c r="F21" s="8">
        <v>14</v>
      </c>
    </row>
    <row r="22" spans="1:6" x14ac:dyDescent="0.25">
      <c r="A22" s="2">
        <v>114</v>
      </c>
      <c r="B22" s="12" t="s">
        <v>40</v>
      </c>
      <c r="C22" s="2" t="s">
        <v>51</v>
      </c>
      <c r="D22" s="26" t="s">
        <v>5</v>
      </c>
      <c r="E22" s="8">
        <v>16</v>
      </c>
      <c r="F22" s="8">
        <v>18</v>
      </c>
    </row>
    <row r="23" spans="1:6" x14ac:dyDescent="0.25">
      <c r="A23" s="2">
        <v>20</v>
      </c>
      <c r="B23" s="12" t="s">
        <v>41</v>
      </c>
      <c r="C23" s="2" t="s">
        <v>30</v>
      </c>
      <c r="D23" s="27" t="s">
        <v>2</v>
      </c>
      <c r="E23" s="8">
        <v>15</v>
      </c>
      <c r="F23" s="8">
        <v>15</v>
      </c>
    </row>
    <row r="24" spans="1:6" x14ac:dyDescent="0.25">
      <c r="A24" s="2">
        <v>118</v>
      </c>
      <c r="B24" s="12" t="s">
        <v>42</v>
      </c>
      <c r="C24" s="2" t="s">
        <v>51</v>
      </c>
      <c r="D24" s="26" t="s">
        <v>5</v>
      </c>
      <c r="E24" s="8">
        <v>14</v>
      </c>
      <c r="F24" s="8">
        <v>15</v>
      </c>
    </row>
    <row r="25" spans="1:6" x14ac:dyDescent="0.25">
      <c r="A25" s="2">
        <v>121</v>
      </c>
      <c r="B25" s="12" t="s">
        <v>43</v>
      </c>
      <c r="C25" s="2" t="s">
        <v>51</v>
      </c>
      <c r="D25" s="26" t="s">
        <v>5</v>
      </c>
      <c r="E25" s="8">
        <v>13</v>
      </c>
      <c r="F25" s="8">
        <v>13</v>
      </c>
    </row>
    <row r="26" spans="1:6" x14ac:dyDescent="0.25">
      <c r="A26" s="2">
        <v>88</v>
      </c>
      <c r="B26" s="12" t="s">
        <v>44</v>
      </c>
      <c r="C26" s="2" t="s">
        <v>19</v>
      </c>
      <c r="D26" s="26" t="s">
        <v>5</v>
      </c>
      <c r="E26" s="8">
        <v>13</v>
      </c>
      <c r="F26" s="8">
        <v>17</v>
      </c>
    </row>
    <row r="27" spans="1:6" x14ac:dyDescent="0.25">
      <c r="A27" s="2">
        <v>150</v>
      </c>
      <c r="B27" s="12" t="s">
        <v>45</v>
      </c>
      <c r="C27" s="2" t="s">
        <v>19</v>
      </c>
      <c r="D27" s="26" t="s">
        <v>5</v>
      </c>
      <c r="E27" s="8">
        <v>13</v>
      </c>
      <c r="F27" s="8">
        <v>18</v>
      </c>
    </row>
    <row r="28" spans="1:6" x14ac:dyDescent="0.25">
      <c r="A28" s="2">
        <v>81</v>
      </c>
      <c r="B28" s="12" t="s">
        <v>46</v>
      </c>
      <c r="C28" s="2" t="s">
        <v>111</v>
      </c>
      <c r="D28" s="26" t="s">
        <v>5</v>
      </c>
      <c r="E28" s="8">
        <v>12</v>
      </c>
      <c r="F28" s="8">
        <v>18</v>
      </c>
    </row>
    <row r="29" spans="1:6" x14ac:dyDescent="0.25">
      <c r="A29" s="2">
        <v>34</v>
      </c>
      <c r="B29" s="12" t="s">
        <v>47</v>
      </c>
      <c r="C29" s="2" t="s">
        <v>111</v>
      </c>
      <c r="D29" s="30" t="s">
        <v>3</v>
      </c>
      <c r="E29" s="8">
        <v>11</v>
      </c>
      <c r="F29" s="8">
        <v>9</v>
      </c>
    </row>
    <row r="30" spans="1:6" x14ac:dyDescent="0.25">
      <c r="A30" s="2">
        <v>93</v>
      </c>
      <c r="B30" s="12" t="s">
        <v>48</v>
      </c>
      <c r="C30" s="2" t="s">
        <v>51</v>
      </c>
      <c r="D30" s="26" t="s">
        <v>5</v>
      </c>
      <c r="E30" s="8">
        <v>11</v>
      </c>
      <c r="F30" s="8">
        <v>11</v>
      </c>
    </row>
    <row r="31" spans="1:6" x14ac:dyDescent="0.25">
      <c r="A31" s="2">
        <v>171</v>
      </c>
      <c r="B31" s="12" t="s">
        <v>49</v>
      </c>
      <c r="C31" s="2" t="s">
        <v>53</v>
      </c>
      <c r="D31" s="26" t="s">
        <v>5</v>
      </c>
      <c r="E31" s="8">
        <v>11</v>
      </c>
      <c r="F31" s="2">
        <v>8</v>
      </c>
    </row>
    <row r="32" spans="1:6" x14ac:dyDescent="0.25">
      <c r="A32" s="2">
        <v>128</v>
      </c>
      <c r="B32" s="12" t="s">
        <v>50</v>
      </c>
      <c r="C32" s="2" t="s">
        <v>51</v>
      </c>
      <c r="D32" s="26" t="s">
        <v>5</v>
      </c>
      <c r="E32" s="8">
        <v>11</v>
      </c>
      <c r="F32" s="2">
        <v>7</v>
      </c>
    </row>
    <row r="33" spans="1:6" x14ac:dyDescent="0.25">
      <c r="A33" s="2">
        <v>60</v>
      </c>
      <c r="B33" s="12" t="s">
        <v>52</v>
      </c>
      <c r="C33" s="2" t="s">
        <v>53</v>
      </c>
      <c r="D33" s="29" t="s">
        <v>4</v>
      </c>
      <c r="E33" s="8">
        <v>10</v>
      </c>
      <c r="F33" s="2">
        <v>2</v>
      </c>
    </row>
    <row r="34" spans="1:6" x14ac:dyDescent="0.25">
      <c r="A34" s="2">
        <v>135</v>
      </c>
      <c r="B34" s="12" t="s">
        <v>170</v>
      </c>
      <c r="C34" s="2" t="s">
        <v>51</v>
      </c>
      <c r="D34" s="26" t="s">
        <v>5</v>
      </c>
      <c r="E34" s="8">
        <v>10</v>
      </c>
      <c r="F34" s="2">
        <v>5</v>
      </c>
    </row>
    <row r="35" spans="1:6" x14ac:dyDescent="0.25">
      <c r="A35" s="2">
        <v>178</v>
      </c>
      <c r="B35" s="44" t="s">
        <v>171</v>
      </c>
      <c r="C35" s="2" t="s">
        <v>51</v>
      </c>
      <c r="D35" s="31" t="s">
        <v>6</v>
      </c>
      <c r="E35" s="8">
        <v>10</v>
      </c>
      <c r="F35" s="8">
        <v>6</v>
      </c>
    </row>
    <row r="36" spans="1:6" x14ac:dyDescent="0.25">
      <c r="A36" s="2">
        <v>182</v>
      </c>
      <c r="B36" s="12" t="s">
        <v>54</v>
      </c>
      <c r="C36" s="2" t="s">
        <v>51</v>
      </c>
      <c r="D36" s="31" t="s">
        <v>6</v>
      </c>
      <c r="E36" s="8">
        <v>9</v>
      </c>
      <c r="F36" s="8">
        <v>9</v>
      </c>
    </row>
    <row r="37" spans="1:6" x14ac:dyDescent="0.25">
      <c r="A37" s="2">
        <v>46</v>
      </c>
      <c r="B37" s="12" t="s">
        <v>55</v>
      </c>
      <c r="C37" s="2" t="s">
        <v>158</v>
      </c>
      <c r="D37" s="30" t="s">
        <v>3</v>
      </c>
      <c r="E37" s="8">
        <v>8</v>
      </c>
      <c r="F37" s="8">
        <v>8</v>
      </c>
    </row>
    <row r="38" spans="1:6" x14ac:dyDescent="0.25">
      <c r="A38" s="2">
        <v>99</v>
      </c>
      <c r="B38" s="12" t="s">
        <v>56</v>
      </c>
      <c r="C38" s="2" t="s">
        <v>111</v>
      </c>
      <c r="D38" s="26" t="s">
        <v>5</v>
      </c>
      <c r="E38" s="2">
        <v>8</v>
      </c>
      <c r="F38" s="2">
        <v>4</v>
      </c>
    </row>
    <row r="39" spans="1:6" x14ac:dyDescent="0.25">
      <c r="A39" s="2">
        <v>154</v>
      </c>
      <c r="B39" s="12" t="s">
        <v>57</v>
      </c>
      <c r="C39" s="2" t="s">
        <v>19</v>
      </c>
      <c r="D39" s="26" t="s">
        <v>5</v>
      </c>
      <c r="E39" s="2">
        <v>8</v>
      </c>
      <c r="F39" s="2">
        <v>9</v>
      </c>
    </row>
    <row r="40" spans="1:6" x14ac:dyDescent="0.25">
      <c r="A40" s="2">
        <v>176</v>
      </c>
      <c r="B40" s="12" t="s">
        <v>58</v>
      </c>
      <c r="C40" s="2" t="s">
        <v>19</v>
      </c>
      <c r="D40" s="31" t="s">
        <v>6</v>
      </c>
      <c r="E40" s="2">
        <v>8</v>
      </c>
      <c r="F40" s="2">
        <v>2</v>
      </c>
    </row>
    <row r="41" spans="1:6" x14ac:dyDescent="0.25">
      <c r="A41" s="2">
        <v>9</v>
      </c>
      <c r="B41" s="12" t="s">
        <v>59</v>
      </c>
      <c r="C41" s="2" t="s">
        <v>158</v>
      </c>
      <c r="D41" s="28" t="s">
        <v>1</v>
      </c>
      <c r="E41" s="2">
        <v>7</v>
      </c>
      <c r="F41" s="2">
        <v>5</v>
      </c>
    </row>
    <row r="42" spans="1:6" x14ac:dyDescent="0.25">
      <c r="A42" s="2">
        <v>14</v>
      </c>
      <c r="B42" s="12" t="s">
        <v>60</v>
      </c>
      <c r="C42" s="2" t="s">
        <v>34</v>
      </c>
      <c r="D42" s="27" t="s">
        <v>2</v>
      </c>
      <c r="E42" s="2">
        <v>7</v>
      </c>
      <c r="F42" s="2">
        <v>9</v>
      </c>
    </row>
    <row r="43" spans="1:6" x14ac:dyDescent="0.25">
      <c r="A43" s="2">
        <v>13</v>
      </c>
      <c r="B43" s="12" t="s">
        <v>61</v>
      </c>
      <c r="C43" s="2" t="s">
        <v>30</v>
      </c>
      <c r="D43" s="27" t="s">
        <v>2</v>
      </c>
      <c r="E43" s="2">
        <v>7</v>
      </c>
      <c r="F43" s="8">
        <v>11</v>
      </c>
    </row>
    <row r="44" spans="1:6" x14ac:dyDescent="0.25">
      <c r="A44" s="2">
        <v>44</v>
      </c>
      <c r="B44" s="12" t="s">
        <v>62</v>
      </c>
      <c r="C44" s="2" t="s">
        <v>51</v>
      </c>
      <c r="D44" s="30" t="s">
        <v>3</v>
      </c>
      <c r="E44" s="2">
        <v>7</v>
      </c>
      <c r="F44" s="2">
        <v>2</v>
      </c>
    </row>
    <row r="45" spans="1:6" x14ac:dyDescent="0.25">
      <c r="A45" s="2">
        <v>145</v>
      </c>
      <c r="B45" s="12" t="s">
        <v>63</v>
      </c>
      <c r="C45" s="2" t="s">
        <v>19</v>
      </c>
      <c r="D45" s="26" t="s">
        <v>5</v>
      </c>
      <c r="E45" s="2">
        <v>7</v>
      </c>
      <c r="F45" s="2">
        <v>1</v>
      </c>
    </row>
    <row r="46" spans="1:6" x14ac:dyDescent="0.25">
      <c r="A46" s="2">
        <v>146</v>
      </c>
      <c r="B46" s="12" t="s">
        <v>64</v>
      </c>
      <c r="C46" s="2" t="s">
        <v>19</v>
      </c>
      <c r="D46" s="26" t="s">
        <v>5</v>
      </c>
      <c r="E46" s="2">
        <v>7</v>
      </c>
      <c r="F46" s="2">
        <v>2</v>
      </c>
    </row>
    <row r="47" spans="1:6" x14ac:dyDescent="0.25">
      <c r="A47" s="2">
        <v>148</v>
      </c>
      <c r="B47" s="12" t="s">
        <v>65</v>
      </c>
      <c r="C47" s="2" t="s">
        <v>19</v>
      </c>
      <c r="D47" s="26" t="s">
        <v>5</v>
      </c>
      <c r="E47" s="2">
        <v>7</v>
      </c>
      <c r="F47" s="8">
        <v>12</v>
      </c>
    </row>
    <row r="48" spans="1:6" x14ac:dyDescent="0.25">
      <c r="A48" s="2">
        <v>177</v>
      </c>
      <c r="B48" s="12" t="s">
        <v>66</v>
      </c>
      <c r="C48" s="2" t="s">
        <v>51</v>
      </c>
      <c r="D48" s="31" t="s">
        <v>6</v>
      </c>
      <c r="E48" s="2">
        <v>7</v>
      </c>
      <c r="F48" s="2">
        <v>1</v>
      </c>
    </row>
    <row r="49" spans="1:6" x14ac:dyDescent="0.25">
      <c r="A49" s="2">
        <v>48</v>
      </c>
      <c r="B49" s="12" t="s">
        <v>67</v>
      </c>
      <c r="C49" s="2" t="s">
        <v>158</v>
      </c>
      <c r="D49" s="30" t="s">
        <v>3</v>
      </c>
      <c r="E49" s="2">
        <v>6</v>
      </c>
      <c r="F49" s="2">
        <v>6</v>
      </c>
    </row>
    <row r="50" spans="1:6" x14ac:dyDescent="0.25">
      <c r="A50" s="2">
        <v>87</v>
      </c>
      <c r="B50" s="12" t="s">
        <v>68</v>
      </c>
      <c r="C50" s="2" t="s">
        <v>53</v>
      </c>
      <c r="D50" s="26" t="s">
        <v>5</v>
      </c>
      <c r="E50" s="2">
        <v>6</v>
      </c>
      <c r="F50" s="2">
        <v>4</v>
      </c>
    </row>
    <row r="51" spans="1:6" x14ac:dyDescent="0.25">
      <c r="A51" s="2">
        <v>126</v>
      </c>
      <c r="B51" s="12" t="s">
        <v>69</v>
      </c>
      <c r="C51" s="2" t="s">
        <v>51</v>
      </c>
      <c r="D51" s="26" t="s">
        <v>5</v>
      </c>
      <c r="E51" s="2">
        <v>6</v>
      </c>
      <c r="F51" s="2">
        <v>1</v>
      </c>
    </row>
    <row r="52" spans="1:6" x14ac:dyDescent="0.25">
      <c r="A52" s="2">
        <v>163</v>
      </c>
      <c r="B52" s="12" t="s">
        <v>70</v>
      </c>
      <c r="C52" s="2" t="s">
        <v>19</v>
      </c>
      <c r="D52" s="26" t="s">
        <v>5</v>
      </c>
      <c r="E52" s="2">
        <v>6</v>
      </c>
      <c r="F52" s="2">
        <v>9</v>
      </c>
    </row>
    <row r="53" spans="1:6" x14ac:dyDescent="0.25">
      <c r="A53" s="2">
        <v>127</v>
      </c>
      <c r="B53" s="12" t="s">
        <v>71</v>
      </c>
      <c r="C53" s="2" t="s">
        <v>51</v>
      </c>
      <c r="D53" s="26" t="s">
        <v>5</v>
      </c>
      <c r="E53" s="2">
        <v>6</v>
      </c>
      <c r="F53" s="2">
        <v>3</v>
      </c>
    </row>
    <row r="54" spans="1:6" x14ac:dyDescent="0.25">
      <c r="A54" s="2">
        <v>41</v>
      </c>
      <c r="B54" s="12" t="s">
        <v>72</v>
      </c>
      <c r="C54" s="2" t="s">
        <v>111</v>
      </c>
      <c r="D54" s="30" t="s">
        <v>3</v>
      </c>
      <c r="E54" s="2">
        <v>5</v>
      </c>
      <c r="F54" s="2">
        <v>2</v>
      </c>
    </row>
    <row r="55" spans="1:6" x14ac:dyDescent="0.25">
      <c r="A55" s="2">
        <v>80</v>
      </c>
      <c r="B55" s="12" t="s">
        <v>73</v>
      </c>
      <c r="C55" s="2" t="s">
        <v>51</v>
      </c>
      <c r="D55" s="26" t="s">
        <v>5</v>
      </c>
      <c r="E55" s="2">
        <v>5</v>
      </c>
      <c r="F55" s="2">
        <v>1</v>
      </c>
    </row>
    <row r="56" spans="1:6" x14ac:dyDescent="0.25">
      <c r="A56" s="2">
        <v>124</v>
      </c>
      <c r="B56" s="12" t="s">
        <v>74</v>
      </c>
      <c r="C56" s="2" t="s">
        <v>51</v>
      </c>
      <c r="D56" s="26" t="s">
        <v>5</v>
      </c>
      <c r="E56" s="2">
        <v>5</v>
      </c>
      <c r="F56" s="2">
        <v>3</v>
      </c>
    </row>
    <row r="57" spans="1:6" x14ac:dyDescent="0.25">
      <c r="A57" s="2">
        <v>160</v>
      </c>
      <c r="B57" s="12" t="s">
        <v>75</v>
      </c>
      <c r="C57" s="2" t="s">
        <v>19</v>
      </c>
      <c r="D57" s="26" t="s">
        <v>5</v>
      </c>
      <c r="E57" s="2">
        <v>5</v>
      </c>
      <c r="F57" s="8">
        <v>10</v>
      </c>
    </row>
    <row r="58" spans="1:6" x14ac:dyDescent="0.25">
      <c r="A58" s="2">
        <v>162</v>
      </c>
      <c r="B58" s="12" t="s">
        <v>76</v>
      </c>
      <c r="C58" s="2" t="s">
        <v>19</v>
      </c>
      <c r="D58" s="26" t="s">
        <v>5</v>
      </c>
      <c r="E58" s="2">
        <v>5</v>
      </c>
      <c r="F58" s="2">
        <v>9</v>
      </c>
    </row>
    <row r="59" spans="1:6" x14ac:dyDescent="0.25">
      <c r="A59" s="2">
        <v>129</v>
      </c>
      <c r="B59" s="12" t="s">
        <v>77</v>
      </c>
      <c r="C59" s="2" t="s">
        <v>51</v>
      </c>
      <c r="D59" s="26" t="s">
        <v>5</v>
      </c>
      <c r="E59" s="2">
        <v>5</v>
      </c>
      <c r="F59" s="2">
        <v>0</v>
      </c>
    </row>
    <row r="60" spans="1:6" x14ac:dyDescent="0.25">
      <c r="A60" s="2">
        <v>184</v>
      </c>
      <c r="B60" s="12" t="s">
        <v>78</v>
      </c>
      <c r="C60" s="2" t="s">
        <v>51</v>
      </c>
      <c r="D60" s="31" t="s">
        <v>6</v>
      </c>
      <c r="E60" s="2">
        <v>5</v>
      </c>
      <c r="F60" s="2">
        <v>5</v>
      </c>
    </row>
    <row r="61" spans="1:6" x14ac:dyDescent="0.25">
      <c r="A61" s="2">
        <v>4</v>
      </c>
      <c r="B61" s="12" t="s">
        <v>79</v>
      </c>
      <c r="C61" s="2" t="s">
        <v>34</v>
      </c>
      <c r="D61" s="6" t="s">
        <v>0</v>
      </c>
      <c r="E61" s="2">
        <v>4</v>
      </c>
      <c r="F61" s="14">
        <v>0</v>
      </c>
    </row>
    <row r="62" spans="1:6" x14ac:dyDescent="0.25">
      <c r="A62" s="2">
        <v>50</v>
      </c>
      <c r="B62" s="12" t="s">
        <v>80</v>
      </c>
      <c r="C62" s="2" t="s">
        <v>111</v>
      </c>
      <c r="D62" s="29" t="s">
        <v>4</v>
      </c>
      <c r="E62" s="2">
        <v>4</v>
      </c>
      <c r="F62" s="2">
        <v>2</v>
      </c>
    </row>
    <row r="63" spans="1:6" x14ac:dyDescent="0.25">
      <c r="A63" s="2">
        <v>68</v>
      </c>
      <c r="B63" s="12" t="s">
        <v>81</v>
      </c>
      <c r="C63" s="2" t="s">
        <v>158</v>
      </c>
      <c r="D63" s="29" t="s">
        <v>4</v>
      </c>
      <c r="E63" s="2">
        <v>4</v>
      </c>
      <c r="F63" s="2">
        <v>3</v>
      </c>
    </row>
    <row r="64" spans="1:6" x14ac:dyDescent="0.25">
      <c r="A64" s="2">
        <v>53</v>
      </c>
      <c r="B64" s="12" t="s">
        <v>82</v>
      </c>
      <c r="C64" s="2" t="s">
        <v>111</v>
      </c>
      <c r="D64" s="29" t="s">
        <v>4</v>
      </c>
      <c r="E64" s="2">
        <v>4</v>
      </c>
      <c r="F64" s="2">
        <v>0</v>
      </c>
    </row>
    <row r="65" spans="1:6" x14ac:dyDescent="0.25">
      <c r="A65" s="2">
        <v>79</v>
      </c>
      <c r="B65" s="12" t="s">
        <v>83</v>
      </c>
      <c r="C65" s="2" t="s">
        <v>51</v>
      </c>
      <c r="D65" s="26" t="s">
        <v>5</v>
      </c>
      <c r="E65" s="2">
        <v>4</v>
      </c>
      <c r="F65" s="2">
        <v>3</v>
      </c>
    </row>
    <row r="66" spans="1:6" x14ac:dyDescent="0.25">
      <c r="A66" s="2">
        <v>90</v>
      </c>
      <c r="B66" s="12" t="s">
        <v>84</v>
      </c>
      <c r="C66" s="2" t="s">
        <v>27</v>
      </c>
      <c r="D66" s="26" t="s">
        <v>5</v>
      </c>
      <c r="E66" s="2">
        <v>4</v>
      </c>
      <c r="F66" s="8">
        <v>13</v>
      </c>
    </row>
    <row r="67" spans="1:6" x14ac:dyDescent="0.25">
      <c r="A67" s="2">
        <v>131</v>
      </c>
      <c r="B67" s="12" t="s">
        <v>167</v>
      </c>
      <c r="C67" s="2" t="s">
        <v>51</v>
      </c>
      <c r="D67" s="26" t="s">
        <v>5</v>
      </c>
      <c r="E67" s="2">
        <v>4</v>
      </c>
      <c r="F67" s="2">
        <v>5</v>
      </c>
    </row>
    <row r="68" spans="1:6" x14ac:dyDescent="0.25">
      <c r="A68" s="2">
        <v>108</v>
      </c>
      <c r="B68" s="12" t="s">
        <v>85</v>
      </c>
      <c r="C68" s="2" t="s">
        <v>51</v>
      </c>
      <c r="D68" s="26" t="s">
        <v>5</v>
      </c>
      <c r="E68" s="2">
        <v>3</v>
      </c>
      <c r="F68" s="2">
        <v>0</v>
      </c>
    </row>
    <row r="69" spans="1:6" x14ac:dyDescent="0.25">
      <c r="A69" s="2">
        <v>101</v>
      </c>
      <c r="B69" s="12" t="s">
        <v>86</v>
      </c>
      <c r="C69" s="2" t="s">
        <v>51</v>
      </c>
      <c r="D69" s="26" t="s">
        <v>5</v>
      </c>
      <c r="E69" s="2">
        <v>3</v>
      </c>
      <c r="F69" s="2">
        <v>2</v>
      </c>
    </row>
    <row r="70" spans="1:6" x14ac:dyDescent="0.25">
      <c r="A70" s="2">
        <v>86</v>
      </c>
      <c r="B70" s="12" t="s">
        <v>87</v>
      </c>
      <c r="C70" s="2" t="s">
        <v>111</v>
      </c>
      <c r="D70" s="26" t="s">
        <v>5</v>
      </c>
      <c r="E70" s="2">
        <v>3</v>
      </c>
      <c r="F70" s="2">
        <v>6</v>
      </c>
    </row>
    <row r="71" spans="1:6" x14ac:dyDescent="0.25">
      <c r="A71" s="2">
        <v>97</v>
      </c>
      <c r="B71" s="12" t="s">
        <v>88</v>
      </c>
      <c r="C71" s="2" t="s">
        <v>111</v>
      </c>
      <c r="D71" s="26" t="s">
        <v>5</v>
      </c>
      <c r="E71" s="2">
        <v>3</v>
      </c>
      <c r="F71" s="2">
        <v>4</v>
      </c>
    </row>
    <row r="72" spans="1:6" x14ac:dyDescent="0.25">
      <c r="A72" s="2">
        <v>139</v>
      </c>
      <c r="B72" s="12" t="s">
        <v>89</v>
      </c>
      <c r="C72" s="2" t="s">
        <v>51</v>
      </c>
      <c r="D72" s="26" t="s">
        <v>5</v>
      </c>
      <c r="E72" s="2">
        <v>3</v>
      </c>
      <c r="F72" s="2">
        <v>3</v>
      </c>
    </row>
    <row r="73" spans="1:6" x14ac:dyDescent="0.25">
      <c r="A73" s="2">
        <v>125</v>
      </c>
      <c r="B73" s="12" t="s">
        <v>166</v>
      </c>
      <c r="C73" s="2" t="s">
        <v>51</v>
      </c>
      <c r="D73" s="26" t="s">
        <v>5</v>
      </c>
      <c r="E73" s="2">
        <v>3</v>
      </c>
      <c r="F73" s="2">
        <v>1</v>
      </c>
    </row>
    <row r="74" spans="1:6" x14ac:dyDescent="0.25">
      <c r="A74" s="2">
        <v>134</v>
      </c>
      <c r="B74" s="12" t="s">
        <v>169</v>
      </c>
      <c r="C74" s="2" t="s">
        <v>51</v>
      </c>
      <c r="D74" s="26" t="s">
        <v>5</v>
      </c>
      <c r="E74" s="2">
        <v>3</v>
      </c>
      <c r="F74" s="2">
        <v>2</v>
      </c>
    </row>
    <row r="75" spans="1:6" x14ac:dyDescent="0.25">
      <c r="A75" s="2">
        <v>5</v>
      </c>
      <c r="B75" s="12" t="s">
        <v>90</v>
      </c>
      <c r="C75" s="2" t="s">
        <v>34</v>
      </c>
      <c r="D75" s="6" t="s">
        <v>0</v>
      </c>
      <c r="E75" s="2">
        <v>2</v>
      </c>
      <c r="F75" s="2">
        <v>1</v>
      </c>
    </row>
    <row r="76" spans="1:6" x14ac:dyDescent="0.25">
      <c r="A76" s="2">
        <v>3</v>
      </c>
      <c r="B76" s="12" t="s">
        <v>91</v>
      </c>
      <c r="C76" s="2" t="s">
        <v>30</v>
      </c>
      <c r="D76" s="6" t="s">
        <v>0</v>
      </c>
      <c r="E76" s="2">
        <v>2</v>
      </c>
      <c r="F76" s="2">
        <v>2</v>
      </c>
    </row>
    <row r="77" spans="1:6" x14ac:dyDescent="0.25">
      <c r="A77" s="2">
        <v>12</v>
      </c>
      <c r="B77" s="12" t="s">
        <v>92</v>
      </c>
      <c r="C77" s="2" t="s">
        <v>34</v>
      </c>
      <c r="D77" s="27" t="s">
        <v>2</v>
      </c>
      <c r="E77" s="2">
        <v>2</v>
      </c>
      <c r="F77" s="2">
        <v>2</v>
      </c>
    </row>
    <row r="78" spans="1:6" x14ac:dyDescent="0.25">
      <c r="A78" s="2">
        <v>43</v>
      </c>
      <c r="B78" s="12" t="s">
        <v>93</v>
      </c>
      <c r="C78" s="2" t="s">
        <v>158</v>
      </c>
      <c r="D78" s="30" t="s">
        <v>3</v>
      </c>
      <c r="E78" s="2">
        <v>2</v>
      </c>
      <c r="F78" s="2">
        <v>2</v>
      </c>
    </row>
    <row r="79" spans="1:6" x14ac:dyDescent="0.25">
      <c r="A79" s="2">
        <v>38</v>
      </c>
      <c r="B79" s="12" t="s">
        <v>94</v>
      </c>
      <c r="C79" s="2" t="s">
        <v>158</v>
      </c>
      <c r="D79" s="30" t="s">
        <v>3</v>
      </c>
      <c r="E79" s="2">
        <v>2</v>
      </c>
      <c r="F79" s="2">
        <v>2</v>
      </c>
    </row>
    <row r="80" spans="1:6" x14ac:dyDescent="0.25">
      <c r="A80" s="2">
        <v>49</v>
      </c>
      <c r="B80" s="12" t="s">
        <v>95</v>
      </c>
      <c r="C80" s="2" t="s">
        <v>111</v>
      </c>
      <c r="D80" s="29" t="s">
        <v>4</v>
      </c>
      <c r="E80" s="2">
        <v>2</v>
      </c>
      <c r="F80" s="14">
        <v>0</v>
      </c>
    </row>
    <row r="81" spans="1:6" x14ac:dyDescent="0.25">
      <c r="A81" s="2">
        <v>61</v>
      </c>
      <c r="B81" s="12" t="s">
        <v>96</v>
      </c>
      <c r="C81" s="2" t="s">
        <v>53</v>
      </c>
      <c r="D81" s="29" t="s">
        <v>4</v>
      </c>
      <c r="E81" s="2">
        <v>2</v>
      </c>
      <c r="F81" s="2">
        <v>2</v>
      </c>
    </row>
    <row r="82" spans="1:6" x14ac:dyDescent="0.25">
      <c r="A82" s="2">
        <v>72</v>
      </c>
      <c r="B82" s="12" t="s">
        <v>97</v>
      </c>
      <c r="C82" s="2" t="s">
        <v>111</v>
      </c>
      <c r="D82" s="29" t="s">
        <v>4</v>
      </c>
      <c r="E82" s="2">
        <v>2</v>
      </c>
      <c r="F82" s="2">
        <v>0</v>
      </c>
    </row>
    <row r="83" spans="1:6" x14ac:dyDescent="0.25">
      <c r="A83" s="2">
        <v>122</v>
      </c>
      <c r="B83" s="12" t="s">
        <v>98</v>
      </c>
      <c r="C83" s="2" t="s">
        <v>51</v>
      </c>
      <c r="D83" s="26" t="s">
        <v>5</v>
      </c>
      <c r="E83" s="2">
        <v>2</v>
      </c>
      <c r="F83" s="2">
        <v>3</v>
      </c>
    </row>
    <row r="84" spans="1:6" x14ac:dyDescent="0.25">
      <c r="A84" s="2">
        <v>123</v>
      </c>
      <c r="B84" s="12" t="s">
        <v>99</v>
      </c>
      <c r="C84" s="2" t="s">
        <v>51</v>
      </c>
      <c r="D84" s="26" t="s">
        <v>5</v>
      </c>
      <c r="E84" s="2">
        <v>2</v>
      </c>
      <c r="F84" s="2">
        <v>2</v>
      </c>
    </row>
    <row r="85" spans="1:6" x14ac:dyDescent="0.25">
      <c r="A85" s="2">
        <v>77</v>
      </c>
      <c r="B85" s="12" t="s">
        <v>100</v>
      </c>
      <c r="C85" s="2" t="s">
        <v>111</v>
      </c>
      <c r="D85" s="26" t="s">
        <v>5</v>
      </c>
      <c r="E85" s="2">
        <v>2</v>
      </c>
      <c r="F85" s="2">
        <v>2</v>
      </c>
    </row>
    <row r="86" spans="1:6" x14ac:dyDescent="0.25">
      <c r="A86" s="2">
        <v>83</v>
      </c>
      <c r="B86" s="12" t="s">
        <v>101</v>
      </c>
      <c r="C86" s="2" t="s">
        <v>111</v>
      </c>
      <c r="D86" s="26" t="s">
        <v>5</v>
      </c>
      <c r="E86" s="2">
        <v>2</v>
      </c>
      <c r="F86" s="2">
        <v>4</v>
      </c>
    </row>
    <row r="87" spans="1:6" x14ac:dyDescent="0.25">
      <c r="A87" s="2">
        <v>84</v>
      </c>
      <c r="B87" s="12" t="s">
        <v>102</v>
      </c>
      <c r="C87" s="2" t="s">
        <v>111</v>
      </c>
      <c r="D87" s="26" t="s">
        <v>5</v>
      </c>
      <c r="E87" s="2">
        <v>2</v>
      </c>
      <c r="F87" s="2">
        <v>4</v>
      </c>
    </row>
    <row r="88" spans="1:6" x14ac:dyDescent="0.25">
      <c r="A88" s="2">
        <v>147</v>
      </c>
      <c r="B88" s="12" t="s">
        <v>103</v>
      </c>
      <c r="C88" s="2" t="s">
        <v>19</v>
      </c>
      <c r="D88" s="26" t="s">
        <v>5</v>
      </c>
      <c r="E88" s="2">
        <v>2</v>
      </c>
      <c r="F88" s="2">
        <v>1</v>
      </c>
    </row>
    <row r="89" spans="1:6" x14ac:dyDescent="0.25">
      <c r="A89" s="2">
        <v>159</v>
      </c>
      <c r="B89" s="12" t="s">
        <v>104</v>
      </c>
      <c r="C89" s="2" t="s">
        <v>19</v>
      </c>
      <c r="D89" s="26" t="s">
        <v>5</v>
      </c>
      <c r="E89" s="2">
        <v>2</v>
      </c>
      <c r="F89" s="2">
        <v>4</v>
      </c>
    </row>
    <row r="90" spans="1:6" x14ac:dyDescent="0.25">
      <c r="A90" s="2">
        <v>149</v>
      </c>
      <c r="B90" s="12" t="s">
        <v>105</v>
      </c>
      <c r="C90" s="2" t="s">
        <v>19</v>
      </c>
      <c r="D90" s="26" t="s">
        <v>5</v>
      </c>
      <c r="E90" s="2">
        <v>2</v>
      </c>
      <c r="F90" s="2">
        <v>4</v>
      </c>
    </row>
    <row r="91" spans="1:6" x14ac:dyDescent="0.25">
      <c r="A91" s="2">
        <v>133</v>
      </c>
      <c r="B91" s="12" t="s">
        <v>168</v>
      </c>
      <c r="C91" s="2" t="s">
        <v>51</v>
      </c>
      <c r="D91" s="26" t="s">
        <v>5</v>
      </c>
      <c r="E91" s="2">
        <v>2</v>
      </c>
      <c r="F91" s="2">
        <v>0</v>
      </c>
    </row>
    <row r="92" spans="1:6" x14ac:dyDescent="0.25">
      <c r="A92" s="2">
        <v>183</v>
      </c>
      <c r="B92" s="12" t="s">
        <v>106</v>
      </c>
      <c r="C92" s="2" t="s">
        <v>51</v>
      </c>
      <c r="D92" s="31" t="s">
        <v>6</v>
      </c>
      <c r="E92" s="2">
        <v>2</v>
      </c>
      <c r="F92" s="2">
        <v>0</v>
      </c>
    </row>
    <row r="93" spans="1:6" x14ac:dyDescent="0.25">
      <c r="A93" s="2">
        <v>188</v>
      </c>
      <c r="B93" s="12" t="s">
        <v>107</v>
      </c>
      <c r="C93" s="2" t="s">
        <v>51</v>
      </c>
      <c r="D93" s="31" t="s">
        <v>6</v>
      </c>
      <c r="E93" s="2">
        <v>2</v>
      </c>
      <c r="F93" s="2">
        <v>0</v>
      </c>
    </row>
    <row r="94" spans="1:6" x14ac:dyDescent="0.25">
      <c r="A94" s="2">
        <v>189</v>
      </c>
      <c r="B94" s="12" t="s">
        <v>108</v>
      </c>
      <c r="C94" s="2" t="s">
        <v>51</v>
      </c>
      <c r="D94" s="31" t="s">
        <v>6</v>
      </c>
      <c r="E94" s="2">
        <v>2</v>
      </c>
      <c r="F94" s="2">
        <v>1</v>
      </c>
    </row>
    <row r="95" spans="1:6" x14ac:dyDescent="0.25">
      <c r="A95" s="2">
        <v>190</v>
      </c>
      <c r="B95" s="12" t="s">
        <v>109</v>
      </c>
      <c r="C95" s="2" t="s">
        <v>51</v>
      </c>
      <c r="D95" s="31" t="s">
        <v>6</v>
      </c>
      <c r="E95" s="2">
        <v>2</v>
      </c>
      <c r="F95" s="2">
        <v>0</v>
      </c>
    </row>
    <row r="96" spans="1:6" x14ac:dyDescent="0.25">
      <c r="A96" s="2">
        <v>196</v>
      </c>
      <c r="B96" s="12" t="s">
        <v>110</v>
      </c>
      <c r="C96" s="2" t="s">
        <v>111</v>
      </c>
      <c r="D96" s="31" t="s">
        <v>6</v>
      </c>
      <c r="E96" s="2">
        <v>2</v>
      </c>
      <c r="F96" s="2">
        <v>2</v>
      </c>
    </row>
    <row r="97" spans="1:6" x14ac:dyDescent="0.25">
      <c r="A97" s="2">
        <v>7</v>
      </c>
      <c r="B97" s="12" t="s">
        <v>112</v>
      </c>
      <c r="C97" s="2" t="s">
        <v>30</v>
      </c>
      <c r="D97" s="28" t="s">
        <v>1</v>
      </c>
      <c r="E97" s="2">
        <v>1</v>
      </c>
      <c r="F97" s="14">
        <v>0</v>
      </c>
    </row>
    <row r="98" spans="1:6" x14ac:dyDescent="0.25">
      <c r="A98" s="2">
        <v>19</v>
      </c>
      <c r="B98" s="12" t="s">
        <v>113</v>
      </c>
      <c r="C98" s="2" t="s">
        <v>34</v>
      </c>
      <c r="D98" s="27" t="s">
        <v>2</v>
      </c>
      <c r="E98" s="2">
        <v>1</v>
      </c>
      <c r="F98" s="2">
        <v>1</v>
      </c>
    </row>
    <row r="99" spans="1:6" x14ac:dyDescent="0.25">
      <c r="A99" s="2">
        <v>24</v>
      </c>
      <c r="B99" s="12" t="s">
        <v>114</v>
      </c>
      <c r="C99" s="2" t="s">
        <v>30</v>
      </c>
      <c r="D99" s="27" t="s">
        <v>2</v>
      </c>
      <c r="E99" s="2">
        <v>1</v>
      </c>
      <c r="F99" s="2">
        <v>1</v>
      </c>
    </row>
    <row r="100" spans="1:6" x14ac:dyDescent="0.25">
      <c r="A100" s="2">
        <v>23</v>
      </c>
      <c r="B100" s="12" t="s">
        <v>115</v>
      </c>
      <c r="C100" s="2" t="s">
        <v>158</v>
      </c>
      <c r="D100" s="30" t="s">
        <v>2</v>
      </c>
      <c r="E100" s="2">
        <v>1</v>
      </c>
      <c r="F100" s="2">
        <v>0</v>
      </c>
    </row>
    <row r="101" spans="1:6" x14ac:dyDescent="0.25">
      <c r="A101" s="2">
        <v>37</v>
      </c>
      <c r="B101" s="12" t="s">
        <v>116</v>
      </c>
      <c r="C101" s="2" t="s">
        <v>34</v>
      </c>
      <c r="D101" s="30" t="s">
        <v>3</v>
      </c>
      <c r="E101" s="2">
        <v>1</v>
      </c>
      <c r="F101" s="2">
        <v>2</v>
      </c>
    </row>
    <row r="102" spans="1:6" x14ac:dyDescent="0.25">
      <c r="A102" s="2">
        <v>35</v>
      </c>
      <c r="B102" s="12" t="s">
        <v>117</v>
      </c>
      <c r="C102" s="2" t="s">
        <v>34</v>
      </c>
      <c r="D102" s="30" t="s">
        <v>3</v>
      </c>
      <c r="E102" s="2">
        <v>1</v>
      </c>
      <c r="F102" s="2">
        <v>0</v>
      </c>
    </row>
    <row r="103" spans="1:6" x14ac:dyDescent="0.25">
      <c r="A103" s="2">
        <v>29</v>
      </c>
      <c r="B103" s="12" t="s">
        <v>118</v>
      </c>
      <c r="C103" s="2" t="s">
        <v>30</v>
      </c>
      <c r="D103" s="30" t="s">
        <v>3</v>
      </c>
      <c r="E103" s="2">
        <v>1</v>
      </c>
      <c r="F103" s="14">
        <v>0</v>
      </c>
    </row>
    <row r="104" spans="1:6" x14ac:dyDescent="0.25">
      <c r="A104" s="2">
        <v>59</v>
      </c>
      <c r="B104" s="12" t="s">
        <v>119</v>
      </c>
      <c r="C104" s="2" t="s">
        <v>51</v>
      </c>
      <c r="D104" s="29" t="s">
        <v>4</v>
      </c>
      <c r="E104" s="2">
        <v>1</v>
      </c>
      <c r="F104" s="2">
        <v>1</v>
      </c>
    </row>
    <row r="105" spans="1:6" x14ac:dyDescent="0.25">
      <c r="A105" s="2">
        <v>64</v>
      </c>
      <c r="B105" s="12" t="s">
        <v>120</v>
      </c>
      <c r="C105" s="2" t="s">
        <v>53</v>
      </c>
      <c r="D105" s="29" t="s">
        <v>4</v>
      </c>
      <c r="E105" s="2">
        <v>1</v>
      </c>
      <c r="F105" s="2">
        <v>0</v>
      </c>
    </row>
    <row r="106" spans="1:6" x14ac:dyDescent="0.25">
      <c r="A106" s="2">
        <v>70</v>
      </c>
      <c r="B106" s="12" t="s">
        <v>121</v>
      </c>
      <c r="C106" s="2" t="s">
        <v>53</v>
      </c>
      <c r="D106" s="29" t="s">
        <v>4</v>
      </c>
      <c r="E106" s="2">
        <v>1</v>
      </c>
      <c r="F106" s="2">
        <v>1</v>
      </c>
    </row>
    <row r="107" spans="1:6" x14ac:dyDescent="0.25">
      <c r="A107" s="2">
        <v>73</v>
      </c>
      <c r="B107" s="12" t="s">
        <v>122</v>
      </c>
      <c r="C107" s="2" t="s">
        <v>51</v>
      </c>
      <c r="D107" s="26" t="s">
        <v>5</v>
      </c>
      <c r="E107" s="2">
        <v>1</v>
      </c>
      <c r="F107" s="2">
        <v>1</v>
      </c>
    </row>
    <row r="108" spans="1:6" x14ac:dyDescent="0.25">
      <c r="A108" s="2">
        <v>107</v>
      </c>
      <c r="B108" s="12" t="s">
        <v>123</v>
      </c>
      <c r="C108" s="2" t="s">
        <v>51</v>
      </c>
      <c r="D108" s="26" t="s">
        <v>5</v>
      </c>
      <c r="E108" s="2">
        <v>1</v>
      </c>
      <c r="F108" s="2">
        <v>1</v>
      </c>
    </row>
    <row r="109" spans="1:6" x14ac:dyDescent="0.25">
      <c r="A109" s="2">
        <v>105</v>
      </c>
      <c r="B109" s="12" t="s">
        <v>124</v>
      </c>
      <c r="C109" s="2" t="s">
        <v>51</v>
      </c>
      <c r="D109" s="26" t="s">
        <v>5</v>
      </c>
      <c r="E109" s="2">
        <v>1</v>
      </c>
      <c r="F109" s="2">
        <v>1</v>
      </c>
    </row>
    <row r="110" spans="1:6" x14ac:dyDescent="0.25">
      <c r="A110" s="2">
        <v>142</v>
      </c>
      <c r="B110" s="12" t="s">
        <v>125</v>
      </c>
      <c r="C110" s="2" t="s">
        <v>51</v>
      </c>
      <c r="D110" s="26" t="s">
        <v>5</v>
      </c>
      <c r="E110" s="2">
        <v>1</v>
      </c>
      <c r="F110" s="2">
        <v>2</v>
      </c>
    </row>
    <row r="111" spans="1:6" x14ac:dyDescent="0.25">
      <c r="A111" s="2">
        <v>113</v>
      </c>
      <c r="B111" s="12" t="s">
        <v>126</v>
      </c>
      <c r="C111" s="2" t="s">
        <v>51</v>
      </c>
      <c r="D111" s="26" t="s">
        <v>5</v>
      </c>
      <c r="E111" s="2">
        <v>1</v>
      </c>
      <c r="F111" s="2">
        <v>1</v>
      </c>
    </row>
    <row r="112" spans="1:6" x14ac:dyDescent="0.25">
      <c r="A112" s="2">
        <v>172</v>
      </c>
      <c r="B112" s="12" t="s">
        <v>127</v>
      </c>
      <c r="C112" s="2" t="s">
        <v>53</v>
      </c>
      <c r="D112" s="26" t="s">
        <v>5</v>
      </c>
      <c r="E112" s="2">
        <v>1</v>
      </c>
      <c r="F112" s="2">
        <v>0</v>
      </c>
    </row>
    <row r="113" spans="1:6" x14ac:dyDescent="0.25">
      <c r="A113" s="2">
        <v>98</v>
      </c>
      <c r="B113" s="12" t="s">
        <v>128</v>
      </c>
      <c r="C113" s="2" t="s">
        <v>111</v>
      </c>
      <c r="D113" s="26" t="s">
        <v>5</v>
      </c>
      <c r="E113" s="2">
        <v>1</v>
      </c>
      <c r="F113" s="2">
        <v>0</v>
      </c>
    </row>
    <row r="114" spans="1:6" x14ac:dyDescent="0.25">
      <c r="A114" s="2">
        <v>137</v>
      </c>
      <c r="B114" s="12" t="s">
        <v>129</v>
      </c>
      <c r="C114" s="2" t="s">
        <v>51</v>
      </c>
      <c r="D114" s="26" t="s">
        <v>5</v>
      </c>
      <c r="E114" s="2">
        <v>1</v>
      </c>
      <c r="F114" s="2">
        <v>2</v>
      </c>
    </row>
    <row r="115" spans="1:6" x14ac:dyDescent="0.25">
      <c r="A115" s="2">
        <v>144</v>
      </c>
      <c r="B115" s="12" t="s">
        <v>130</v>
      </c>
      <c r="C115" s="2" t="s">
        <v>19</v>
      </c>
      <c r="D115" s="26" t="s">
        <v>5</v>
      </c>
      <c r="E115" s="2">
        <v>1</v>
      </c>
      <c r="F115" s="2">
        <v>2</v>
      </c>
    </row>
    <row r="116" spans="1:6" x14ac:dyDescent="0.25">
      <c r="A116" s="2">
        <v>164</v>
      </c>
      <c r="B116" s="12" t="s">
        <v>131</v>
      </c>
      <c r="C116" s="2" t="s">
        <v>19</v>
      </c>
      <c r="D116" s="26" t="s">
        <v>5</v>
      </c>
      <c r="E116" s="2">
        <v>1</v>
      </c>
      <c r="F116" s="2">
        <v>2</v>
      </c>
    </row>
    <row r="117" spans="1:6" x14ac:dyDescent="0.25">
      <c r="A117" s="2">
        <v>158</v>
      </c>
      <c r="B117" s="12" t="s">
        <v>132</v>
      </c>
      <c r="C117" s="2" t="s">
        <v>19</v>
      </c>
      <c r="D117" s="26" t="s">
        <v>5</v>
      </c>
      <c r="E117" s="2">
        <v>1</v>
      </c>
      <c r="F117" s="2">
        <v>5</v>
      </c>
    </row>
    <row r="118" spans="1:6" x14ac:dyDescent="0.25">
      <c r="A118" s="2">
        <v>195</v>
      </c>
      <c r="B118" s="12" t="s">
        <v>133</v>
      </c>
      <c r="C118" s="2" t="s">
        <v>111</v>
      </c>
      <c r="D118" s="31" t="s">
        <v>6</v>
      </c>
      <c r="E118" s="2">
        <v>1</v>
      </c>
      <c r="F118" s="2">
        <v>1</v>
      </c>
    </row>
    <row r="119" spans="1:6" x14ac:dyDescent="0.25">
      <c r="A119" s="2">
        <v>179</v>
      </c>
      <c r="B119" s="12" t="s">
        <v>172</v>
      </c>
      <c r="C119" s="2" t="s">
        <v>51</v>
      </c>
      <c r="D119" s="31" t="s">
        <v>6</v>
      </c>
      <c r="E119" s="2">
        <v>1</v>
      </c>
      <c r="F119" s="14">
        <v>0</v>
      </c>
    </row>
    <row r="120" spans="1:6" x14ac:dyDescent="0.25">
      <c r="A120" s="2">
        <v>194</v>
      </c>
      <c r="B120" s="12" t="s">
        <v>134</v>
      </c>
      <c r="C120" s="2" t="s">
        <v>135</v>
      </c>
      <c r="D120" s="31" t="s">
        <v>6</v>
      </c>
      <c r="E120" s="2">
        <v>1</v>
      </c>
      <c r="F120" s="2">
        <v>1</v>
      </c>
    </row>
    <row r="121" spans="1:6" x14ac:dyDescent="0.25">
      <c r="A121" s="2">
        <v>181</v>
      </c>
      <c r="B121" s="12" t="s">
        <v>136</v>
      </c>
      <c r="C121" s="2" t="s">
        <v>51</v>
      </c>
      <c r="D121" s="31" t="s">
        <v>6</v>
      </c>
      <c r="E121" s="2">
        <v>1</v>
      </c>
      <c r="F121" s="2">
        <v>1</v>
      </c>
    </row>
    <row r="122" spans="1:6" x14ac:dyDescent="0.25">
      <c r="A122" s="2">
        <v>191</v>
      </c>
      <c r="B122" s="12" t="s">
        <v>137</v>
      </c>
      <c r="C122" s="2" t="s">
        <v>51</v>
      </c>
      <c r="D122" s="31" t="s">
        <v>6</v>
      </c>
      <c r="E122" s="2">
        <v>1</v>
      </c>
      <c r="F122" s="2">
        <v>0</v>
      </c>
    </row>
    <row r="123" spans="1:6" x14ac:dyDescent="0.25">
      <c r="A123" s="2">
        <v>192</v>
      </c>
      <c r="B123" s="12" t="s">
        <v>173</v>
      </c>
      <c r="C123" s="2" t="s">
        <v>51</v>
      </c>
      <c r="D123" s="31" t="s">
        <v>6</v>
      </c>
      <c r="E123" s="2">
        <v>1</v>
      </c>
      <c r="F123" s="2">
        <v>0</v>
      </c>
    </row>
    <row r="124" spans="1:6" x14ac:dyDescent="0.25">
      <c r="A124" s="2">
        <v>193</v>
      </c>
      <c r="B124" s="12" t="s">
        <v>174</v>
      </c>
      <c r="C124" s="2" t="s">
        <v>51</v>
      </c>
      <c r="D124" s="31" t="s">
        <v>6</v>
      </c>
      <c r="E124" s="2">
        <v>1</v>
      </c>
      <c r="F124" s="2">
        <v>0</v>
      </c>
    </row>
    <row r="125" spans="1:6" x14ac:dyDescent="0.25">
      <c r="A125" s="2">
        <v>197</v>
      </c>
      <c r="B125" s="16" t="s">
        <v>138</v>
      </c>
      <c r="C125" s="15" t="s">
        <v>111</v>
      </c>
      <c r="D125" s="32" t="s">
        <v>6</v>
      </c>
      <c r="E125" s="15">
        <v>1</v>
      </c>
      <c r="F125" s="15">
        <v>1</v>
      </c>
    </row>
    <row r="126" spans="1:6" x14ac:dyDescent="0.25">
      <c r="A126" s="2">
        <v>165</v>
      </c>
      <c r="B126" s="12" t="s">
        <v>139</v>
      </c>
      <c r="C126" s="2" t="s">
        <v>135</v>
      </c>
      <c r="D126" s="26" t="s">
        <v>5</v>
      </c>
      <c r="E126" s="2">
        <v>0</v>
      </c>
      <c r="F126" s="2">
        <v>1</v>
      </c>
    </row>
    <row r="127" spans="1:6" x14ac:dyDescent="0.25">
      <c r="A127" s="2">
        <v>167</v>
      </c>
      <c r="B127" s="12" t="s">
        <v>140</v>
      </c>
      <c r="C127" s="2" t="s">
        <v>135</v>
      </c>
      <c r="D127" s="26" t="s">
        <v>5</v>
      </c>
      <c r="E127" s="2">
        <v>0</v>
      </c>
      <c r="F127" s="2">
        <v>3</v>
      </c>
    </row>
    <row r="128" spans="1:6" x14ac:dyDescent="0.25">
      <c r="A128" s="2">
        <v>168</v>
      </c>
      <c r="B128" s="12" t="s">
        <v>141</v>
      </c>
      <c r="C128" s="2" t="s">
        <v>135</v>
      </c>
      <c r="D128" s="26" t="s">
        <v>5</v>
      </c>
      <c r="E128" s="2">
        <v>0</v>
      </c>
      <c r="F128" s="2">
        <v>8</v>
      </c>
    </row>
    <row r="129" spans="1:6" x14ac:dyDescent="0.25">
      <c r="A129" s="2">
        <v>170</v>
      </c>
      <c r="B129" s="12" t="s">
        <v>142</v>
      </c>
      <c r="C129" s="2" t="s">
        <v>135</v>
      </c>
      <c r="D129" s="26" t="s">
        <v>5</v>
      </c>
      <c r="E129" s="2">
        <v>0</v>
      </c>
      <c r="F129" s="2">
        <v>1</v>
      </c>
    </row>
    <row r="130" spans="1:6" x14ac:dyDescent="0.25">
      <c r="A130" s="2">
        <v>116</v>
      </c>
      <c r="B130" s="12" t="s">
        <v>143</v>
      </c>
      <c r="C130" s="2" t="s">
        <v>51</v>
      </c>
      <c r="D130" s="26" t="s">
        <v>5</v>
      </c>
      <c r="E130" s="2">
        <v>0</v>
      </c>
      <c r="F130" s="2">
        <v>1</v>
      </c>
    </row>
    <row r="131" spans="1:6" x14ac:dyDescent="0.25">
      <c r="A131" s="2">
        <v>103</v>
      </c>
      <c r="B131" s="12" t="s">
        <v>144</v>
      </c>
      <c r="C131" s="2" t="s">
        <v>51</v>
      </c>
      <c r="D131" s="26" t="s">
        <v>5</v>
      </c>
      <c r="E131" s="2">
        <v>0</v>
      </c>
      <c r="F131" s="2">
        <v>3</v>
      </c>
    </row>
    <row r="132" spans="1:6" x14ac:dyDescent="0.25">
      <c r="A132" s="2">
        <v>143</v>
      </c>
      <c r="B132" s="12" t="s">
        <v>145</v>
      </c>
      <c r="C132" s="2" t="s">
        <v>51</v>
      </c>
      <c r="D132" s="26" t="s">
        <v>5</v>
      </c>
      <c r="E132" s="2">
        <v>0</v>
      </c>
      <c r="F132" s="2">
        <v>1</v>
      </c>
    </row>
    <row r="133" spans="1:6" x14ac:dyDescent="0.25">
      <c r="A133" s="2">
        <v>109</v>
      </c>
      <c r="B133" s="12" t="s">
        <v>146</v>
      </c>
      <c r="C133" s="2" t="s">
        <v>51</v>
      </c>
      <c r="D133" s="26" t="s">
        <v>5</v>
      </c>
      <c r="E133" s="2">
        <v>0</v>
      </c>
      <c r="F133" s="2">
        <v>3</v>
      </c>
    </row>
    <row r="134" spans="1:6" x14ac:dyDescent="0.25">
      <c r="A134" s="2">
        <v>111</v>
      </c>
      <c r="B134" s="12" t="s">
        <v>147</v>
      </c>
      <c r="C134" s="2" t="s">
        <v>51</v>
      </c>
      <c r="D134" s="26" t="s">
        <v>5</v>
      </c>
      <c r="E134" s="2">
        <v>0</v>
      </c>
      <c r="F134" s="2">
        <v>2</v>
      </c>
    </row>
    <row r="135" spans="1:6" x14ac:dyDescent="0.25">
      <c r="A135" s="2">
        <v>120</v>
      </c>
      <c r="B135" s="12" t="s">
        <v>148</v>
      </c>
      <c r="C135" s="2" t="s">
        <v>51</v>
      </c>
      <c r="D135" s="26" t="s">
        <v>5</v>
      </c>
      <c r="E135" s="2">
        <v>0</v>
      </c>
      <c r="F135" s="2">
        <v>1</v>
      </c>
    </row>
    <row r="136" spans="1:6" x14ac:dyDescent="0.25">
      <c r="A136" s="2">
        <v>76</v>
      </c>
      <c r="B136" s="12" t="s">
        <v>149</v>
      </c>
      <c r="C136" s="2" t="s">
        <v>111</v>
      </c>
      <c r="D136" s="26" t="s">
        <v>5</v>
      </c>
      <c r="E136" s="2">
        <v>0</v>
      </c>
      <c r="F136" s="2">
        <v>5</v>
      </c>
    </row>
    <row r="137" spans="1:6" x14ac:dyDescent="0.25">
      <c r="A137" s="2">
        <v>78</v>
      </c>
      <c r="B137" s="12" t="s">
        <v>150</v>
      </c>
      <c r="C137" s="2" t="s">
        <v>53</v>
      </c>
      <c r="D137" s="26" t="s">
        <v>5</v>
      </c>
      <c r="E137" s="2">
        <v>0</v>
      </c>
      <c r="F137" s="2">
        <v>1</v>
      </c>
    </row>
    <row r="138" spans="1:6" x14ac:dyDescent="0.25">
      <c r="A138" s="2">
        <v>75</v>
      </c>
      <c r="B138" s="12" t="s">
        <v>151</v>
      </c>
      <c r="C138" s="2" t="s">
        <v>53</v>
      </c>
      <c r="D138" s="26" t="s">
        <v>5</v>
      </c>
      <c r="E138" s="2">
        <v>0</v>
      </c>
      <c r="F138" s="2">
        <v>2</v>
      </c>
    </row>
    <row r="139" spans="1:6" x14ac:dyDescent="0.25">
      <c r="A139" s="2">
        <v>91</v>
      </c>
      <c r="B139" s="12" t="s">
        <v>152</v>
      </c>
      <c r="C139" s="2" t="s">
        <v>158</v>
      </c>
      <c r="D139" s="26" t="s">
        <v>5</v>
      </c>
      <c r="E139" s="2">
        <v>0</v>
      </c>
      <c r="F139" s="2">
        <v>1</v>
      </c>
    </row>
    <row r="140" spans="1:6" x14ac:dyDescent="0.25">
      <c r="A140" s="2">
        <v>92</v>
      </c>
      <c r="B140" s="12" t="s">
        <v>153</v>
      </c>
      <c r="C140" s="2" t="s">
        <v>158</v>
      </c>
      <c r="D140" s="26" t="s">
        <v>5</v>
      </c>
      <c r="E140" s="2">
        <v>0</v>
      </c>
      <c r="F140" s="2">
        <v>1</v>
      </c>
    </row>
    <row r="141" spans="1:6" x14ac:dyDescent="0.25">
      <c r="A141" s="2">
        <v>151</v>
      </c>
      <c r="B141" s="12" t="s">
        <v>154</v>
      </c>
      <c r="C141" s="2" t="s">
        <v>19</v>
      </c>
      <c r="D141" s="26" t="s">
        <v>5</v>
      </c>
      <c r="E141" s="2">
        <v>0</v>
      </c>
      <c r="F141" s="2">
        <v>2</v>
      </c>
    </row>
    <row r="142" spans="1:6" x14ac:dyDescent="0.25">
      <c r="A142" s="2">
        <v>153</v>
      </c>
      <c r="B142" s="12" t="s">
        <v>155</v>
      </c>
      <c r="C142" s="2" t="s">
        <v>19</v>
      </c>
      <c r="D142" s="26" t="s">
        <v>5</v>
      </c>
      <c r="E142" s="2">
        <v>0</v>
      </c>
      <c r="F142" s="2">
        <v>4</v>
      </c>
    </row>
    <row r="143" spans="1:6" x14ac:dyDescent="0.25">
      <c r="A143" s="9">
        <v>155</v>
      </c>
      <c r="B143" s="11" t="s">
        <v>156</v>
      </c>
      <c r="C143" s="9" t="s">
        <v>19</v>
      </c>
      <c r="D143" s="33" t="s">
        <v>5</v>
      </c>
      <c r="E143" s="9">
        <v>0</v>
      </c>
      <c r="F143" s="9">
        <v>5</v>
      </c>
    </row>
    <row r="144" spans="1:6" x14ac:dyDescent="0.25">
      <c r="A144" s="12"/>
      <c r="B144" s="12"/>
      <c r="C144" s="2"/>
      <c r="D144" s="2"/>
      <c r="E144" s="2"/>
      <c r="F144" s="2"/>
    </row>
    <row r="145" spans="1:1" x14ac:dyDescent="0.25">
      <c r="A145" s="46" t="s">
        <v>175</v>
      </c>
    </row>
  </sheetData>
  <autoFilter ref="A3:F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Title page</vt:lpstr>
      <vt:lpstr>Table S3a</vt:lpstr>
      <vt:lpstr>Table S3b</vt:lpstr>
      <vt:lpstr>Table S3c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Roncallo</dc:creator>
  <cp:lastModifiedBy>Pablo Roncallo</cp:lastModifiedBy>
  <dcterms:created xsi:type="dcterms:W3CDTF">2020-06-10T22:20:01Z</dcterms:created>
  <dcterms:modified xsi:type="dcterms:W3CDTF">2021-02-18T12:48:46Z</dcterms:modified>
</cp:coreProperties>
</file>