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225" windowHeight="1222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<sst xmlns="http://schemas.openxmlformats.org/spreadsheetml/2006/main" count="78" uniqueCount="78">
  <si>
    <r>
      <rPr>
        <b/>
        <sz val="11"/>
        <color theme="1"/>
        <rFont val="宋体"/>
        <charset val="134"/>
        <scheme val="minor"/>
      </rPr>
      <t>Table S2.</t>
    </r>
    <r>
      <rPr>
        <sz val="11"/>
        <color theme="1"/>
        <rFont val="宋体"/>
        <charset val="134"/>
        <scheme val="minor"/>
      </rPr>
      <t xml:space="preserve"> </t>
    </r>
    <r>
      <rPr>
        <b/>
        <sz val="11"/>
        <color theme="1"/>
        <rFont val="宋体"/>
        <charset val="134"/>
        <scheme val="minor"/>
      </rPr>
      <t xml:space="preserve">Cis-element analysis of </t>
    </r>
    <r>
      <rPr>
        <b/>
        <i/>
        <sz val="11"/>
        <color theme="1"/>
        <rFont val="宋体"/>
        <charset val="134"/>
        <scheme val="minor"/>
      </rPr>
      <t>PeBBX</t>
    </r>
    <r>
      <rPr>
        <b/>
        <sz val="11"/>
        <color theme="1"/>
        <rFont val="宋体"/>
        <charset val="134"/>
        <scheme val="minor"/>
      </rPr>
      <t xml:space="preserve"> genes</t>
    </r>
  </si>
  <si>
    <t>Light</t>
  </si>
  <si>
    <t xml:space="preserve"> Hormone</t>
  </si>
  <si>
    <t>Abiotic Stress</t>
  </si>
  <si>
    <t>light</t>
  </si>
  <si>
    <t>hormone</t>
  </si>
  <si>
    <t>abiotic</t>
  </si>
  <si>
    <t>number</t>
  </si>
  <si>
    <t>TCCC-motif</t>
  </si>
  <si>
    <t>Sp1</t>
  </si>
  <si>
    <t>Box 4</t>
  </si>
  <si>
    <t>GT1-motif</t>
  </si>
  <si>
    <t>I-box</t>
  </si>
  <si>
    <t>G-BOX</t>
  </si>
  <si>
    <t>ERE</t>
  </si>
  <si>
    <t>TGACG-motif</t>
  </si>
  <si>
    <t>ABRE</t>
  </si>
  <si>
    <t>CGTCA-motif</t>
  </si>
  <si>
    <t>ARE</t>
  </si>
  <si>
    <t>GC-motif</t>
  </si>
  <si>
    <t>W box</t>
  </si>
  <si>
    <t>TC-rich repeats</t>
  </si>
  <si>
    <t>LTR</t>
  </si>
  <si>
    <t>MBS</t>
  </si>
  <si>
    <t>PH02Gene35355.t1</t>
  </si>
  <si>
    <t>PeBBX01</t>
  </si>
  <si>
    <t>PH02Gene27822.t1</t>
  </si>
  <si>
    <t>PeBBX02</t>
  </si>
  <si>
    <t>PH02Gene39681.t1</t>
  </si>
  <si>
    <t>PeBBX03</t>
  </si>
  <si>
    <t>PH02Gene16459.t1</t>
  </si>
  <si>
    <t>PeBBX04</t>
  </si>
  <si>
    <t>PH02Gene45949.t1</t>
  </si>
  <si>
    <t>PeBBX05</t>
  </si>
  <si>
    <t>PH02Gene19468.t1</t>
  </si>
  <si>
    <t>PeBBX06</t>
  </si>
  <si>
    <t>PH02Gene05295.t1</t>
  </si>
  <si>
    <t>PeBBX07</t>
  </si>
  <si>
    <t>PH02Gene19765.t2</t>
  </si>
  <si>
    <t>PeBBX08</t>
  </si>
  <si>
    <t>PH02Gene25549.t1</t>
  </si>
  <si>
    <t>PeBBX09</t>
  </si>
  <si>
    <t>PH02Gene21910.t1</t>
  </si>
  <si>
    <t>PeBBX10</t>
  </si>
  <si>
    <t>PH02Gene02845.t1</t>
  </si>
  <si>
    <t>PeBBX11</t>
  </si>
  <si>
    <t>PH02Gene42827.t1</t>
  </si>
  <si>
    <t>PeBBX12</t>
  </si>
  <si>
    <t>PH02Gene23282.t1</t>
  </si>
  <si>
    <t>PeBBX13</t>
  </si>
  <si>
    <t>PH02Gene32457.t1</t>
  </si>
  <si>
    <t>PeBBX14</t>
  </si>
  <si>
    <t>PH02Gene09921.t1</t>
  </si>
  <si>
    <t>PeBBX15</t>
  </si>
  <si>
    <t>PH02Gene20422.t1</t>
  </si>
  <si>
    <t>PeBBX16</t>
  </si>
  <si>
    <t>PH02Gene08112.t1</t>
  </si>
  <si>
    <t>PeBBX17</t>
  </si>
  <si>
    <t>PH02Gene29322.t1</t>
  </si>
  <si>
    <t>PeBBX18</t>
  </si>
  <si>
    <t>PH02Gene28332.t1</t>
  </si>
  <si>
    <t>PeBBX19</t>
  </si>
  <si>
    <t>PH02Gene14035.t1</t>
  </si>
  <si>
    <t>PeBBX20</t>
  </si>
  <si>
    <t>PH02Gene08231.t1</t>
  </si>
  <si>
    <t>PeBBX21</t>
  </si>
  <si>
    <t>PH02Gene13905.t1</t>
  </si>
  <si>
    <t>PeBBX22</t>
  </si>
  <si>
    <t>PH02Gene35510.t1</t>
  </si>
  <si>
    <t>PeBBX23</t>
  </si>
  <si>
    <t>PH02Gene06669.t1</t>
  </si>
  <si>
    <t>PeBBX24</t>
  </si>
  <si>
    <t>PH02Gene11378.t1</t>
  </si>
  <si>
    <t>PeBBX25</t>
  </si>
  <si>
    <t>PH02Gene03202.t1</t>
  </si>
  <si>
    <t>PeBBX26</t>
  </si>
  <si>
    <t>PH02Gene02031.t1</t>
  </si>
  <si>
    <t>PeBBX27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</si>
</sst>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4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b/>
      <i/>
      <sz val="11"/>
      <color theme="1"/>
      <name val="宋体"/>
      <charset val="134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4" tint="0.6"/>
        <bgColor indexed="64"/>
      </patternFill>
    </fill>
    <fill>
      <patternFill patternType="solid">
        <fgColor theme="4" tint="0.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1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9" borderId="1" applyNumberFormat="0" applyFont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7" fillId="22" borderId="5" applyNumberFormat="0" applyAlignment="0" applyProtection="0">
      <alignment vertical="center"/>
    </xf>
    <xf numFmtId="0" fontId="16" fillId="22" borderId="2" applyNumberFormat="0" applyAlignment="0" applyProtection="0">
      <alignment vertical="center"/>
    </xf>
    <xf numFmtId="0" fontId="18" fillId="26" borderId="6" applyNumberFormat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4" fillId="33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4" fillId="3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3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0" fillId="2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0" fillId="2" borderId="0" xfId="0" applyFill="1" applyAlignment="1">
      <alignment vertical="center"/>
    </xf>
    <xf numFmtId="0" fontId="0" fillId="3" borderId="0" xfId="0" applyFill="1" applyAlignment="1">
      <alignment vertical="center"/>
    </xf>
    <xf numFmtId="0" fontId="0" fillId="5" borderId="0" xfId="0" applyFill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0"/>
  <sheetViews>
    <sheetView tabSelected="1" topLeftCell="B1" workbookViewId="0">
      <selection activeCell="B2" sqref="B2:V30"/>
    </sheetView>
  </sheetViews>
  <sheetFormatPr defaultColWidth="9" defaultRowHeight="13.5"/>
  <cols>
    <col min="1" max="1" width="20.25" customWidth="1"/>
  </cols>
  <sheetData>
    <row r="1" spans="1:22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spans="1:22">
      <c r="A2" s="3"/>
      <c r="B2" s="3"/>
      <c r="C2" s="4" t="s">
        <v>1</v>
      </c>
      <c r="D2" s="4"/>
      <c r="E2" s="4"/>
      <c r="F2" s="4"/>
      <c r="G2" s="4"/>
      <c r="H2" s="4"/>
      <c r="I2" s="6" t="s">
        <v>2</v>
      </c>
      <c r="J2" s="6"/>
      <c r="K2" s="6"/>
      <c r="L2" s="6"/>
      <c r="M2" s="7" t="s">
        <v>3</v>
      </c>
      <c r="N2" s="7"/>
      <c r="O2" s="7"/>
      <c r="P2" s="7"/>
      <c r="Q2" s="7"/>
      <c r="R2" s="7"/>
      <c r="S2" s="8" t="s">
        <v>4</v>
      </c>
      <c r="T2" s="9" t="s">
        <v>5</v>
      </c>
      <c r="U2" s="10" t="s">
        <v>6</v>
      </c>
      <c r="V2" s="3" t="s">
        <v>7</v>
      </c>
    </row>
    <row r="3" spans="1:22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  <c r="H3" s="3" t="s">
        <v>13</v>
      </c>
      <c r="I3" t="s">
        <v>14</v>
      </c>
      <c r="J3" s="3" t="s">
        <v>15</v>
      </c>
      <c r="K3" s="3" t="s">
        <v>16</v>
      </c>
      <c r="L3" s="3" t="s">
        <v>17</v>
      </c>
      <c r="M3" s="3" t="s">
        <v>18</v>
      </c>
      <c r="N3" s="3" t="s">
        <v>19</v>
      </c>
      <c r="O3" s="3" t="s">
        <v>20</v>
      </c>
      <c r="P3" s="3" t="s">
        <v>21</v>
      </c>
      <c r="Q3" s="3" t="s">
        <v>22</v>
      </c>
      <c r="R3" s="3" t="s">
        <v>23</v>
      </c>
      <c r="S3" s="3"/>
      <c r="T3" s="3"/>
      <c r="U3" s="3"/>
      <c r="V3" s="3"/>
    </row>
    <row r="4" spans="1:22">
      <c r="A4" s="3" t="s">
        <v>24</v>
      </c>
      <c r="B4" s="3" t="s">
        <v>25</v>
      </c>
      <c r="C4" s="3"/>
      <c r="D4" s="3"/>
      <c r="E4" s="3">
        <v>1</v>
      </c>
      <c r="F4" s="3"/>
      <c r="G4" s="3"/>
      <c r="H4">
        <v>4</v>
      </c>
      <c r="I4">
        <v>1</v>
      </c>
      <c r="J4" s="3">
        <v>2</v>
      </c>
      <c r="K4" s="3">
        <v>2</v>
      </c>
      <c r="L4" s="3">
        <v>2</v>
      </c>
      <c r="M4" s="3"/>
      <c r="N4" s="3"/>
      <c r="O4" s="3"/>
      <c r="P4" s="3"/>
      <c r="Q4" s="3">
        <v>1</v>
      </c>
      <c r="R4" s="3">
        <v>1</v>
      </c>
      <c r="S4" s="3">
        <f>SUM(C4:H4)</f>
        <v>5</v>
      </c>
      <c r="T4" s="3">
        <f t="shared" ref="T4:T30" si="0">SUM(L4,K4,J4)</f>
        <v>6</v>
      </c>
      <c r="U4" s="3">
        <f t="shared" ref="U4:U30" si="1">SUM(R4,Q4,P4,O4,N4,M4)</f>
        <v>2</v>
      </c>
      <c r="V4" s="3">
        <f>SUM(R4,Q4,P4,O4,N4,M4,L4,K4,J4,H4,I4,G4,F4,E4,D4,C4)</f>
        <v>14</v>
      </c>
    </row>
    <row r="5" spans="1:22">
      <c r="A5" s="3" t="s">
        <v>26</v>
      </c>
      <c r="B5" s="3" t="s">
        <v>27</v>
      </c>
      <c r="C5" s="3"/>
      <c r="D5" s="3"/>
      <c r="E5" s="3"/>
      <c r="F5" s="3"/>
      <c r="G5" s="3"/>
      <c r="H5">
        <v>4</v>
      </c>
      <c r="I5">
        <v>1</v>
      </c>
      <c r="J5" s="3">
        <v>3</v>
      </c>
      <c r="K5" s="3">
        <v>4</v>
      </c>
      <c r="L5" s="3">
        <v>3</v>
      </c>
      <c r="M5" s="3">
        <v>1</v>
      </c>
      <c r="N5" s="3"/>
      <c r="O5" s="3"/>
      <c r="P5" s="3">
        <v>1</v>
      </c>
      <c r="Q5" s="3">
        <v>2</v>
      </c>
      <c r="R5" s="3">
        <v>1</v>
      </c>
      <c r="S5" s="3">
        <f t="shared" ref="S5:S30" si="2">SUM(C5:H5)</f>
        <v>4</v>
      </c>
      <c r="T5" s="3">
        <f t="shared" si="0"/>
        <v>10</v>
      </c>
      <c r="U5" s="3">
        <f t="shared" si="1"/>
        <v>5</v>
      </c>
      <c r="V5" s="3">
        <f t="shared" ref="V5:V30" si="3">SUM(R5,Q5,P5,O5,N5,M5,L5,K5,J5,H5,I5,G5,F5,E5,D5,C5)</f>
        <v>20</v>
      </c>
    </row>
    <row r="6" spans="1:22">
      <c r="A6" s="3" t="s">
        <v>28</v>
      </c>
      <c r="B6" s="3" t="s">
        <v>29</v>
      </c>
      <c r="C6" s="3"/>
      <c r="D6" s="3"/>
      <c r="E6" s="3"/>
      <c r="F6" s="3"/>
      <c r="G6" s="3"/>
      <c r="H6">
        <v>4</v>
      </c>
      <c r="I6">
        <v>1</v>
      </c>
      <c r="J6" s="3">
        <v>3</v>
      </c>
      <c r="K6" s="3">
        <v>5</v>
      </c>
      <c r="L6" s="3">
        <v>3</v>
      </c>
      <c r="M6" s="3">
        <v>2</v>
      </c>
      <c r="N6" s="3"/>
      <c r="O6" s="3">
        <v>3</v>
      </c>
      <c r="P6" s="3"/>
      <c r="Q6" s="3"/>
      <c r="R6" s="3">
        <v>2</v>
      </c>
      <c r="S6" s="3">
        <f t="shared" si="2"/>
        <v>4</v>
      </c>
      <c r="T6" s="3">
        <f t="shared" si="0"/>
        <v>11</v>
      </c>
      <c r="U6" s="3">
        <f t="shared" si="1"/>
        <v>7</v>
      </c>
      <c r="V6" s="3">
        <f t="shared" si="3"/>
        <v>23</v>
      </c>
    </row>
    <row r="7" spans="1:22">
      <c r="A7" s="3" t="s">
        <v>30</v>
      </c>
      <c r="B7" s="3" t="s">
        <v>31</v>
      </c>
      <c r="C7" s="3"/>
      <c r="D7" s="3"/>
      <c r="E7" s="3">
        <v>1</v>
      </c>
      <c r="F7" s="3"/>
      <c r="G7" s="3"/>
      <c r="H7">
        <v>1</v>
      </c>
      <c r="J7" s="3">
        <v>2</v>
      </c>
      <c r="K7" s="3">
        <v>1</v>
      </c>
      <c r="L7" s="3">
        <v>2</v>
      </c>
      <c r="M7" s="3">
        <v>1</v>
      </c>
      <c r="N7" s="3"/>
      <c r="O7" s="3">
        <v>1</v>
      </c>
      <c r="P7" s="3">
        <v>1</v>
      </c>
      <c r="Q7" s="3"/>
      <c r="R7" s="3">
        <v>1</v>
      </c>
      <c r="S7" s="3">
        <f t="shared" si="2"/>
        <v>2</v>
      </c>
      <c r="T7" s="3">
        <f t="shared" si="0"/>
        <v>5</v>
      </c>
      <c r="U7" s="3">
        <f t="shared" si="1"/>
        <v>4</v>
      </c>
      <c r="V7" s="3">
        <f t="shared" si="3"/>
        <v>11</v>
      </c>
    </row>
    <row r="8" spans="1:22">
      <c r="A8" s="3" t="s">
        <v>32</v>
      </c>
      <c r="B8" s="3" t="s">
        <v>33</v>
      </c>
      <c r="C8" s="3"/>
      <c r="D8" s="3">
        <v>2</v>
      </c>
      <c r="E8" s="3"/>
      <c r="F8" s="3"/>
      <c r="G8" s="3"/>
      <c r="H8"/>
      <c r="J8" s="3">
        <v>2</v>
      </c>
      <c r="K8" s="3"/>
      <c r="L8" s="3">
        <v>2</v>
      </c>
      <c r="M8" s="3">
        <v>3</v>
      </c>
      <c r="N8" s="3"/>
      <c r="O8" s="3"/>
      <c r="P8" s="3">
        <v>1</v>
      </c>
      <c r="Q8" s="3">
        <v>2</v>
      </c>
      <c r="R8" s="3"/>
      <c r="S8" s="3">
        <f t="shared" si="2"/>
        <v>2</v>
      </c>
      <c r="T8" s="3">
        <f t="shared" si="0"/>
        <v>4</v>
      </c>
      <c r="U8" s="3">
        <f t="shared" si="1"/>
        <v>6</v>
      </c>
      <c r="V8" s="3">
        <f t="shared" si="3"/>
        <v>12</v>
      </c>
    </row>
    <row r="9" spans="1:22">
      <c r="A9" s="3" t="s">
        <v>34</v>
      </c>
      <c r="B9" s="3" t="s">
        <v>35</v>
      </c>
      <c r="C9" s="3"/>
      <c r="D9" s="3"/>
      <c r="E9" s="3">
        <v>3</v>
      </c>
      <c r="F9" s="3">
        <v>1</v>
      </c>
      <c r="G9" s="3"/>
      <c r="H9">
        <v>7</v>
      </c>
      <c r="I9">
        <v>1</v>
      </c>
      <c r="J9" s="3">
        <v>1</v>
      </c>
      <c r="K9" s="3">
        <v>6</v>
      </c>
      <c r="L9" s="3">
        <v>1</v>
      </c>
      <c r="M9" s="3">
        <v>4</v>
      </c>
      <c r="N9" s="3">
        <v>2</v>
      </c>
      <c r="O9" s="3"/>
      <c r="P9" s="3"/>
      <c r="Q9" s="3">
        <v>1</v>
      </c>
      <c r="R9" s="3"/>
      <c r="S9" s="3">
        <f t="shared" si="2"/>
        <v>11</v>
      </c>
      <c r="T9" s="3">
        <f t="shared" si="0"/>
        <v>8</v>
      </c>
      <c r="U9" s="3">
        <f t="shared" si="1"/>
        <v>7</v>
      </c>
      <c r="V9" s="3">
        <f t="shared" si="3"/>
        <v>27</v>
      </c>
    </row>
    <row r="10" spans="1:22">
      <c r="A10" s="3" t="s">
        <v>36</v>
      </c>
      <c r="B10" s="3" t="s">
        <v>37</v>
      </c>
      <c r="C10" s="3"/>
      <c r="D10" s="3"/>
      <c r="E10" s="3">
        <v>1</v>
      </c>
      <c r="F10" s="3"/>
      <c r="G10" s="3">
        <v>1</v>
      </c>
      <c r="H10">
        <v>4</v>
      </c>
      <c r="J10" s="3">
        <v>2</v>
      </c>
      <c r="K10" s="3">
        <v>1</v>
      </c>
      <c r="L10" s="3">
        <v>2</v>
      </c>
      <c r="M10" s="3">
        <v>2</v>
      </c>
      <c r="N10" s="3">
        <v>1</v>
      </c>
      <c r="O10" s="3"/>
      <c r="P10" s="3"/>
      <c r="Q10" s="3"/>
      <c r="R10" s="3">
        <v>1</v>
      </c>
      <c r="S10" s="3">
        <f t="shared" si="2"/>
        <v>6</v>
      </c>
      <c r="T10" s="3">
        <f t="shared" si="0"/>
        <v>5</v>
      </c>
      <c r="U10" s="3">
        <f t="shared" si="1"/>
        <v>4</v>
      </c>
      <c r="V10" s="3">
        <f t="shared" si="3"/>
        <v>15</v>
      </c>
    </row>
    <row r="11" spans="1:22">
      <c r="A11" s="3" t="s">
        <v>38</v>
      </c>
      <c r="B11" s="3" t="s">
        <v>39</v>
      </c>
      <c r="C11" s="3"/>
      <c r="D11" s="3">
        <v>3</v>
      </c>
      <c r="E11" s="3"/>
      <c r="F11" s="3">
        <v>1</v>
      </c>
      <c r="G11" s="3"/>
      <c r="H11">
        <v>2</v>
      </c>
      <c r="J11" s="3">
        <v>1</v>
      </c>
      <c r="K11" s="3">
        <v>2</v>
      </c>
      <c r="L11" s="3">
        <v>1</v>
      </c>
      <c r="M11" s="3">
        <v>4</v>
      </c>
      <c r="N11" s="3">
        <v>2</v>
      </c>
      <c r="O11" s="3"/>
      <c r="P11" s="3"/>
      <c r="Q11" s="3"/>
      <c r="R11" s="3"/>
      <c r="S11" s="3">
        <f t="shared" si="2"/>
        <v>6</v>
      </c>
      <c r="T11" s="3">
        <f t="shared" si="0"/>
        <v>4</v>
      </c>
      <c r="U11" s="3">
        <f t="shared" si="1"/>
        <v>6</v>
      </c>
      <c r="V11" s="3">
        <f t="shared" si="3"/>
        <v>16</v>
      </c>
    </row>
    <row r="12" spans="1:22">
      <c r="A12" s="3" t="s">
        <v>40</v>
      </c>
      <c r="B12" s="3" t="s">
        <v>41</v>
      </c>
      <c r="C12" s="3"/>
      <c r="D12" s="3"/>
      <c r="E12" s="3">
        <v>2</v>
      </c>
      <c r="F12" s="3">
        <v>3</v>
      </c>
      <c r="G12" s="3"/>
      <c r="H12">
        <v>2</v>
      </c>
      <c r="J12" s="3">
        <v>1</v>
      </c>
      <c r="K12" s="3">
        <v>2</v>
      </c>
      <c r="L12" s="3">
        <v>1</v>
      </c>
      <c r="M12" s="3">
        <v>1</v>
      </c>
      <c r="N12" s="3"/>
      <c r="O12" s="3"/>
      <c r="P12" s="3">
        <v>2</v>
      </c>
      <c r="Q12" s="3"/>
      <c r="R12" s="3"/>
      <c r="S12" s="3">
        <f t="shared" si="2"/>
        <v>7</v>
      </c>
      <c r="T12" s="3">
        <f t="shared" si="0"/>
        <v>4</v>
      </c>
      <c r="U12" s="3">
        <f t="shared" si="1"/>
        <v>3</v>
      </c>
      <c r="V12" s="3">
        <f t="shared" si="3"/>
        <v>14</v>
      </c>
    </row>
    <row r="13" spans="1:22">
      <c r="A13" s="3" t="s">
        <v>42</v>
      </c>
      <c r="B13" s="3" t="s">
        <v>43</v>
      </c>
      <c r="C13" s="3"/>
      <c r="D13" s="3"/>
      <c r="E13" s="3">
        <v>1</v>
      </c>
      <c r="F13" s="3"/>
      <c r="G13" s="3"/>
      <c r="H13">
        <v>1</v>
      </c>
      <c r="J13" s="3">
        <v>3</v>
      </c>
      <c r="K13" s="3">
        <v>2</v>
      </c>
      <c r="L13" s="3">
        <v>3</v>
      </c>
      <c r="M13" s="3">
        <v>3</v>
      </c>
      <c r="N13" s="3"/>
      <c r="O13" s="3"/>
      <c r="P13" s="3">
        <v>1</v>
      </c>
      <c r="Q13" s="3"/>
      <c r="R13" s="3"/>
      <c r="S13" s="3">
        <f t="shared" si="2"/>
        <v>2</v>
      </c>
      <c r="T13" s="3">
        <f t="shared" si="0"/>
        <v>8</v>
      </c>
      <c r="U13" s="3">
        <f t="shared" si="1"/>
        <v>4</v>
      </c>
      <c r="V13" s="3">
        <f t="shared" si="3"/>
        <v>14</v>
      </c>
    </row>
    <row r="14" spans="1:22">
      <c r="A14" s="3" t="s">
        <v>44</v>
      </c>
      <c r="B14" s="3" t="s">
        <v>45</v>
      </c>
      <c r="C14" s="3">
        <v>1</v>
      </c>
      <c r="D14" s="3"/>
      <c r="E14" s="3">
        <v>2</v>
      </c>
      <c r="F14" s="3">
        <v>2</v>
      </c>
      <c r="G14" s="3">
        <v>1</v>
      </c>
      <c r="H14">
        <v>3</v>
      </c>
      <c r="J14" s="3"/>
      <c r="K14" s="3">
        <v>3</v>
      </c>
      <c r="L14" s="3"/>
      <c r="M14" s="3"/>
      <c r="N14" s="3"/>
      <c r="O14" s="3">
        <v>1</v>
      </c>
      <c r="P14" s="3"/>
      <c r="Q14" s="3">
        <v>1</v>
      </c>
      <c r="R14" s="3"/>
      <c r="S14" s="3">
        <f t="shared" si="2"/>
        <v>9</v>
      </c>
      <c r="T14" s="3">
        <f t="shared" si="0"/>
        <v>3</v>
      </c>
      <c r="U14" s="3">
        <f t="shared" si="1"/>
        <v>2</v>
      </c>
      <c r="V14" s="3">
        <f t="shared" si="3"/>
        <v>14</v>
      </c>
    </row>
    <row r="15" spans="1:22">
      <c r="A15" s="3" t="s">
        <v>46</v>
      </c>
      <c r="B15" s="3" t="s">
        <v>47</v>
      </c>
      <c r="C15" s="3"/>
      <c r="D15" s="3">
        <v>1</v>
      </c>
      <c r="E15" s="3"/>
      <c r="F15" s="3">
        <v>1</v>
      </c>
      <c r="G15" s="3"/>
      <c r="H15"/>
      <c r="I15">
        <v>1</v>
      </c>
      <c r="J15" s="3"/>
      <c r="K15" s="3"/>
      <c r="L15" s="3"/>
      <c r="M15" s="3">
        <v>3</v>
      </c>
      <c r="N15" s="3">
        <v>1</v>
      </c>
      <c r="O15" s="3"/>
      <c r="P15" s="3"/>
      <c r="Q15" s="3">
        <v>1</v>
      </c>
      <c r="R15" s="3"/>
      <c r="S15" s="3">
        <f t="shared" si="2"/>
        <v>2</v>
      </c>
      <c r="T15" s="3">
        <f t="shared" si="0"/>
        <v>0</v>
      </c>
      <c r="U15" s="3">
        <f t="shared" si="1"/>
        <v>5</v>
      </c>
      <c r="V15" s="3">
        <f t="shared" si="3"/>
        <v>8</v>
      </c>
    </row>
    <row r="16" spans="1:22">
      <c r="A16" s="3" t="s">
        <v>48</v>
      </c>
      <c r="B16" s="3" t="s">
        <v>49</v>
      </c>
      <c r="C16" s="3">
        <v>1</v>
      </c>
      <c r="D16" s="3"/>
      <c r="E16" s="3">
        <v>2</v>
      </c>
      <c r="F16" s="3"/>
      <c r="G16" s="3"/>
      <c r="H16">
        <v>6</v>
      </c>
      <c r="I16">
        <v>1</v>
      </c>
      <c r="J16" s="3"/>
      <c r="K16" s="3">
        <v>3</v>
      </c>
      <c r="L16" s="3"/>
      <c r="M16" s="3"/>
      <c r="N16" s="3"/>
      <c r="O16" s="3"/>
      <c r="P16" s="3"/>
      <c r="Q16" s="3">
        <v>2</v>
      </c>
      <c r="R16" s="3">
        <v>1</v>
      </c>
      <c r="S16" s="3">
        <f t="shared" si="2"/>
        <v>9</v>
      </c>
      <c r="T16" s="3">
        <f t="shared" si="0"/>
        <v>3</v>
      </c>
      <c r="U16" s="3">
        <f t="shared" si="1"/>
        <v>3</v>
      </c>
      <c r="V16" s="3">
        <f t="shared" si="3"/>
        <v>16</v>
      </c>
    </row>
    <row r="17" spans="1:22">
      <c r="A17" s="3" t="s">
        <v>50</v>
      </c>
      <c r="B17" s="3" t="s">
        <v>51</v>
      </c>
      <c r="C17" s="3"/>
      <c r="D17" s="3"/>
      <c r="E17" s="3">
        <v>2</v>
      </c>
      <c r="F17" s="3">
        <v>5</v>
      </c>
      <c r="G17" s="3"/>
      <c r="H17">
        <v>8</v>
      </c>
      <c r="I17">
        <v>4</v>
      </c>
      <c r="J17" s="3">
        <v>2</v>
      </c>
      <c r="K17" s="3">
        <v>6</v>
      </c>
      <c r="L17" s="3">
        <v>2</v>
      </c>
      <c r="M17" s="3">
        <v>1</v>
      </c>
      <c r="N17" s="3">
        <v>1</v>
      </c>
      <c r="O17" s="3"/>
      <c r="P17" s="3"/>
      <c r="Q17" s="3"/>
      <c r="R17" s="3">
        <v>1</v>
      </c>
      <c r="S17" s="3">
        <f t="shared" si="2"/>
        <v>15</v>
      </c>
      <c r="T17" s="3">
        <f t="shared" si="0"/>
        <v>10</v>
      </c>
      <c r="U17" s="3">
        <f t="shared" si="1"/>
        <v>3</v>
      </c>
      <c r="V17" s="3">
        <f t="shared" si="3"/>
        <v>32</v>
      </c>
    </row>
    <row r="18" spans="1:22">
      <c r="A18" s="3" t="s">
        <v>52</v>
      </c>
      <c r="B18" s="3" t="s">
        <v>53</v>
      </c>
      <c r="C18" s="3"/>
      <c r="D18" s="3">
        <v>2</v>
      </c>
      <c r="E18" s="3"/>
      <c r="F18" s="3"/>
      <c r="G18" s="3"/>
      <c r="H18">
        <v>4</v>
      </c>
      <c r="J18" s="3">
        <v>1</v>
      </c>
      <c r="K18" s="3">
        <v>3</v>
      </c>
      <c r="L18" s="3">
        <v>1</v>
      </c>
      <c r="M18" s="3"/>
      <c r="N18" s="3">
        <v>1</v>
      </c>
      <c r="O18" s="3"/>
      <c r="P18" s="3"/>
      <c r="Q18" s="3"/>
      <c r="R18" s="3">
        <v>1</v>
      </c>
      <c r="S18" s="3">
        <f t="shared" si="2"/>
        <v>6</v>
      </c>
      <c r="T18" s="3">
        <f t="shared" si="0"/>
        <v>5</v>
      </c>
      <c r="U18" s="3">
        <f t="shared" si="1"/>
        <v>2</v>
      </c>
      <c r="V18" s="3">
        <f t="shared" si="3"/>
        <v>13</v>
      </c>
    </row>
    <row r="19" spans="1:22">
      <c r="A19" s="3" t="s">
        <v>54</v>
      </c>
      <c r="B19" s="3" t="s">
        <v>55</v>
      </c>
      <c r="C19" s="3"/>
      <c r="D19" s="3"/>
      <c r="E19" s="3">
        <v>1</v>
      </c>
      <c r="F19" s="3"/>
      <c r="G19" s="3"/>
      <c r="H19">
        <v>2</v>
      </c>
      <c r="I19">
        <v>1</v>
      </c>
      <c r="J19" s="3">
        <v>2</v>
      </c>
      <c r="K19" s="3">
        <v>1</v>
      </c>
      <c r="L19" s="3">
        <v>2</v>
      </c>
      <c r="M19" s="3"/>
      <c r="N19" s="3"/>
      <c r="O19" s="3">
        <v>1</v>
      </c>
      <c r="P19" s="3"/>
      <c r="Q19" s="3"/>
      <c r="R19" s="3"/>
      <c r="S19" s="3">
        <f t="shared" si="2"/>
        <v>3</v>
      </c>
      <c r="T19" s="3">
        <f t="shared" si="0"/>
        <v>5</v>
      </c>
      <c r="U19" s="3">
        <f t="shared" si="1"/>
        <v>1</v>
      </c>
      <c r="V19" s="3">
        <f t="shared" si="3"/>
        <v>10</v>
      </c>
    </row>
    <row r="20" spans="1:22">
      <c r="A20" s="3" t="s">
        <v>56</v>
      </c>
      <c r="B20" s="3" t="s">
        <v>57</v>
      </c>
      <c r="C20" s="3"/>
      <c r="D20" s="3"/>
      <c r="E20" s="3"/>
      <c r="F20" s="3">
        <v>2</v>
      </c>
      <c r="G20" s="3">
        <v>1</v>
      </c>
      <c r="H20">
        <v>3</v>
      </c>
      <c r="J20" s="3"/>
      <c r="K20" s="3">
        <v>3</v>
      </c>
      <c r="L20" s="3"/>
      <c r="M20" s="3">
        <v>2</v>
      </c>
      <c r="N20" s="3"/>
      <c r="O20" s="3"/>
      <c r="P20" s="3"/>
      <c r="Q20" s="3">
        <v>1</v>
      </c>
      <c r="R20" s="3">
        <v>1</v>
      </c>
      <c r="S20" s="3">
        <f t="shared" si="2"/>
        <v>6</v>
      </c>
      <c r="T20" s="3">
        <f t="shared" si="0"/>
        <v>3</v>
      </c>
      <c r="U20" s="3">
        <f t="shared" si="1"/>
        <v>4</v>
      </c>
      <c r="V20" s="3">
        <f t="shared" si="3"/>
        <v>13</v>
      </c>
    </row>
    <row r="21" spans="1:22">
      <c r="A21" s="3" t="s">
        <v>58</v>
      </c>
      <c r="B21" s="3" t="s">
        <v>59</v>
      </c>
      <c r="C21" s="3"/>
      <c r="D21" s="3">
        <v>1</v>
      </c>
      <c r="E21" s="3">
        <v>2</v>
      </c>
      <c r="F21" s="3"/>
      <c r="G21" s="3"/>
      <c r="H21">
        <v>2</v>
      </c>
      <c r="J21" s="3">
        <v>2</v>
      </c>
      <c r="K21" s="3">
        <v>2</v>
      </c>
      <c r="L21" s="3">
        <v>2</v>
      </c>
      <c r="M21" s="3">
        <v>1</v>
      </c>
      <c r="N21" s="3">
        <v>4</v>
      </c>
      <c r="O21" s="3">
        <v>1</v>
      </c>
      <c r="P21" s="3"/>
      <c r="Q21" s="3">
        <v>2</v>
      </c>
      <c r="R21" s="3"/>
      <c r="S21" s="3">
        <f t="shared" si="2"/>
        <v>5</v>
      </c>
      <c r="T21" s="3">
        <f t="shared" si="0"/>
        <v>6</v>
      </c>
      <c r="U21" s="3">
        <f t="shared" si="1"/>
        <v>8</v>
      </c>
      <c r="V21" s="3">
        <f t="shared" si="3"/>
        <v>19</v>
      </c>
    </row>
    <row r="22" spans="1:22">
      <c r="A22" s="3" t="s">
        <v>60</v>
      </c>
      <c r="B22" s="3" t="s">
        <v>61</v>
      </c>
      <c r="C22" s="3"/>
      <c r="D22" s="3"/>
      <c r="E22" s="3"/>
      <c r="F22" s="3"/>
      <c r="G22" s="3">
        <v>1</v>
      </c>
      <c r="H22">
        <v>6</v>
      </c>
      <c r="J22" s="3">
        <v>2</v>
      </c>
      <c r="K22" s="3">
        <v>5</v>
      </c>
      <c r="L22" s="3">
        <v>2</v>
      </c>
      <c r="M22" s="3">
        <v>2</v>
      </c>
      <c r="N22" s="3"/>
      <c r="O22" s="3">
        <v>1</v>
      </c>
      <c r="P22" s="3"/>
      <c r="Q22" s="3">
        <v>1</v>
      </c>
      <c r="R22" s="3">
        <v>1</v>
      </c>
      <c r="S22" s="3">
        <f t="shared" si="2"/>
        <v>7</v>
      </c>
      <c r="T22" s="3">
        <f t="shared" si="0"/>
        <v>9</v>
      </c>
      <c r="U22" s="3">
        <f t="shared" si="1"/>
        <v>5</v>
      </c>
      <c r="V22" s="3">
        <f t="shared" si="3"/>
        <v>21</v>
      </c>
    </row>
    <row r="23" spans="1:22">
      <c r="A23" s="3" t="s">
        <v>62</v>
      </c>
      <c r="B23" s="3" t="s">
        <v>63</v>
      </c>
      <c r="C23" s="3"/>
      <c r="D23" s="3">
        <v>2</v>
      </c>
      <c r="E23" s="3">
        <v>1</v>
      </c>
      <c r="F23" s="3">
        <v>3</v>
      </c>
      <c r="G23" s="3">
        <v>2</v>
      </c>
      <c r="H23"/>
      <c r="J23" s="3"/>
      <c r="K23" s="3">
        <v>1</v>
      </c>
      <c r="L23" s="3"/>
      <c r="M23" s="3">
        <v>2</v>
      </c>
      <c r="N23" s="3">
        <v>2</v>
      </c>
      <c r="O23" s="3"/>
      <c r="P23" s="3"/>
      <c r="Q23" s="3"/>
      <c r="R23" s="3"/>
      <c r="S23" s="3">
        <f t="shared" si="2"/>
        <v>8</v>
      </c>
      <c r="T23" s="3">
        <f t="shared" si="0"/>
        <v>1</v>
      </c>
      <c r="U23" s="3">
        <f t="shared" si="1"/>
        <v>4</v>
      </c>
      <c r="V23" s="3">
        <f t="shared" si="3"/>
        <v>13</v>
      </c>
    </row>
    <row r="24" spans="1:22">
      <c r="A24" s="3" t="s">
        <v>64</v>
      </c>
      <c r="B24" s="3" t="s">
        <v>65</v>
      </c>
      <c r="C24" s="3"/>
      <c r="D24" s="3">
        <v>1</v>
      </c>
      <c r="E24" s="3"/>
      <c r="F24" s="3"/>
      <c r="G24" s="3"/>
      <c r="H24">
        <v>4</v>
      </c>
      <c r="J24" s="3">
        <v>1</v>
      </c>
      <c r="K24" s="3">
        <v>3</v>
      </c>
      <c r="L24" s="3">
        <v>1</v>
      </c>
      <c r="M24" s="3">
        <v>2</v>
      </c>
      <c r="N24" s="3">
        <v>1</v>
      </c>
      <c r="O24" s="3">
        <v>3</v>
      </c>
      <c r="P24" s="3">
        <v>1</v>
      </c>
      <c r="Q24" s="3"/>
      <c r="R24" s="3"/>
      <c r="S24" s="3">
        <f t="shared" si="2"/>
        <v>5</v>
      </c>
      <c r="T24" s="3">
        <f t="shared" si="0"/>
        <v>5</v>
      </c>
      <c r="U24" s="3">
        <f t="shared" si="1"/>
        <v>7</v>
      </c>
      <c r="V24" s="3">
        <f t="shared" si="3"/>
        <v>17</v>
      </c>
    </row>
    <row r="25" spans="1:22">
      <c r="A25" s="3" t="s">
        <v>66</v>
      </c>
      <c r="B25" s="3" t="s">
        <v>67</v>
      </c>
      <c r="C25" s="3"/>
      <c r="D25" s="3"/>
      <c r="E25" s="3">
        <v>2</v>
      </c>
      <c r="F25" s="3">
        <v>2</v>
      </c>
      <c r="G25" s="3"/>
      <c r="H25">
        <v>1</v>
      </c>
      <c r="J25" s="3">
        <v>3</v>
      </c>
      <c r="K25" s="3">
        <v>3</v>
      </c>
      <c r="L25" s="3">
        <v>3</v>
      </c>
      <c r="M25" s="3">
        <v>1</v>
      </c>
      <c r="N25" s="3"/>
      <c r="O25" s="3">
        <v>2</v>
      </c>
      <c r="P25" s="3"/>
      <c r="Q25" s="3">
        <v>1</v>
      </c>
      <c r="R25" s="3"/>
      <c r="S25" s="3">
        <f t="shared" si="2"/>
        <v>5</v>
      </c>
      <c r="T25" s="3">
        <f t="shared" si="0"/>
        <v>9</v>
      </c>
      <c r="U25" s="3">
        <f t="shared" si="1"/>
        <v>4</v>
      </c>
      <c r="V25" s="3">
        <f t="shared" si="3"/>
        <v>18</v>
      </c>
    </row>
    <row r="26" spans="1:22">
      <c r="A26" s="3" t="s">
        <v>68</v>
      </c>
      <c r="B26" s="3" t="s">
        <v>69</v>
      </c>
      <c r="C26" s="3"/>
      <c r="D26" s="3"/>
      <c r="E26" s="3">
        <v>2</v>
      </c>
      <c r="F26" s="3"/>
      <c r="G26" s="3"/>
      <c r="H26">
        <v>3</v>
      </c>
      <c r="J26" s="3"/>
      <c r="K26" s="3">
        <v>3</v>
      </c>
      <c r="L26" s="3"/>
      <c r="M26" s="3">
        <v>1</v>
      </c>
      <c r="N26" s="3"/>
      <c r="O26" s="3"/>
      <c r="P26" s="3"/>
      <c r="Q26" s="3">
        <v>3</v>
      </c>
      <c r="R26" s="3">
        <v>2</v>
      </c>
      <c r="S26" s="3">
        <f t="shared" si="2"/>
        <v>5</v>
      </c>
      <c r="T26" s="3">
        <f t="shared" si="0"/>
        <v>3</v>
      </c>
      <c r="U26" s="3">
        <f t="shared" si="1"/>
        <v>6</v>
      </c>
      <c r="V26" s="3">
        <f t="shared" si="3"/>
        <v>14</v>
      </c>
    </row>
    <row r="27" spans="1:22">
      <c r="A27" s="3" t="s">
        <v>70</v>
      </c>
      <c r="B27" s="3" t="s">
        <v>71</v>
      </c>
      <c r="C27" s="3"/>
      <c r="D27" s="3"/>
      <c r="E27" s="3">
        <v>1</v>
      </c>
      <c r="F27" s="3">
        <v>1</v>
      </c>
      <c r="G27" s="3"/>
      <c r="H27">
        <v>1</v>
      </c>
      <c r="I27">
        <v>2</v>
      </c>
      <c r="J27" s="3">
        <v>2</v>
      </c>
      <c r="K27" s="3">
        <v>1</v>
      </c>
      <c r="L27" s="3">
        <v>2</v>
      </c>
      <c r="M27" s="3">
        <v>2</v>
      </c>
      <c r="N27" s="3"/>
      <c r="O27" s="3"/>
      <c r="P27" s="3"/>
      <c r="Q27" s="3"/>
      <c r="R27" s="3">
        <v>2</v>
      </c>
      <c r="S27" s="3">
        <f t="shared" si="2"/>
        <v>3</v>
      </c>
      <c r="T27" s="3">
        <f t="shared" si="0"/>
        <v>5</v>
      </c>
      <c r="U27" s="3">
        <f t="shared" si="1"/>
        <v>4</v>
      </c>
      <c r="V27" s="3">
        <f t="shared" si="3"/>
        <v>14</v>
      </c>
    </row>
    <row r="28" spans="1:22">
      <c r="A28" s="3" t="s">
        <v>72</v>
      </c>
      <c r="B28" s="3" t="s">
        <v>73</v>
      </c>
      <c r="C28" s="3">
        <v>1</v>
      </c>
      <c r="D28" s="3"/>
      <c r="E28" s="3"/>
      <c r="F28" s="3">
        <v>1</v>
      </c>
      <c r="G28" s="3"/>
      <c r="H28">
        <v>4</v>
      </c>
      <c r="J28" s="3">
        <v>1</v>
      </c>
      <c r="K28" s="3">
        <v>5</v>
      </c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>
        <f t="shared" si="2"/>
        <v>6</v>
      </c>
      <c r="T28" s="3">
        <f t="shared" si="0"/>
        <v>7</v>
      </c>
      <c r="U28" s="3">
        <f t="shared" si="1"/>
        <v>2</v>
      </c>
      <c r="V28" s="3">
        <f t="shared" si="3"/>
        <v>15</v>
      </c>
    </row>
    <row r="29" spans="1:22">
      <c r="A29" s="3" t="s">
        <v>74</v>
      </c>
      <c r="B29" s="3" t="s">
        <v>75</v>
      </c>
      <c r="C29" s="3"/>
      <c r="D29" s="3"/>
      <c r="E29" s="3">
        <v>1</v>
      </c>
      <c r="F29" s="3">
        <v>2</v>
      </c>
      <c r="G29" s="3"/>
      <c r="H29">
        <v>1</v>
      </c>
      <c r="J29" s="3">
        <v>3</v>
      </c>
      <c r="K29" s="3">
        <v>2</v>
      </c>
      <c r="L29" s="3">
        <v>3</v>
      </c>
      <c r="M29" s="3">
        <v>1</v>
      </c>
      <c r="N29" s="3"/>
      <c r="O29" s="3"/>
      <c r="P29" s="3"/>
      <c r="Q29" s="3"/>
      <c r="R29" s="3">
        <v>1</v>
      </c>
      <c r="S29" s="3">
        <f t="shared" si="2"/>
        <v>4</v>
      </c>
      <c r="T29" s="3">
        <f t="shared" si="0"/>
        <v>8</v>
      </c>
      <c r="U29" s="3">
        <f t="shared" si="1"/>
        <v>2</v>
      </c>
      <c r="V29" s="3">
        <f t="shared" si="3"/>
        <v>14</v>
      </c>
    </row>
    <row r="30" spans="1:22">
      <c r="A30" s="3" t="s">
        <v>76</v>
      </c>
      <c r="B30" s="3" t="s">
        <v>77</v>
      </c>
      <c r="C30" s="3">
        <v>1</v>
      </c>
      <c r="D30" s="3">
        <v>1</v>
      </c>
      <c r="E30" s="3"/>
      <c r="F30" s="3"/>
      <c r="G30" s="3">
        <v>1</v>
      </c>
      <c r="H30" s="5">
        <v>2</v>
      </c>
      <c r="J30" s="3">
        <v>1</v>
      </c>
      <c r="K30" s="3">
        <v>3</v>
      </c>
      <c r="L30" s="3">
        <v>1</v>
      </c>
      <c r="M30" s="3">
        <v>1</v>
      </c>
      <c r="N30" s="3">
        <v>1</v>
      </c>
      <c r="O30" s="3">
        <v>1</v>
      </c>
      <c r="P30" s="3">
        <v>1</v>
      </c>
      <c r="Q30" s="3"/>
      <c r="R30" s="3"/>
      <c r="S30" s="3">
        <f t="shared" si="2"/>
        <v>5</v>
      </c>
      <c r="T30" s="3">
        <f t="shared" si="0"/>
        <v>5</v>
      </c>
      <c r="U30" s="3">
        <f t="shared" si="1"/>
        <v>4</v>
      </c>
      <c r="V30" s="3">
        <f>SUM(R30,Q30,P30,O30,N30,M30,L30,K30,J30,H30,I30,G30,F30,E30,D30,C30)</f>
        <v>14</v>
      </c>
    </row>
  </sheetData>
  <mergeCells count="4">
    <mergeCell ref="A1:V1"/>
    <mergeCell ref="C2:H2"/>
    <mergeCell ref="I2:L2"/>
    <mergeCell ref="M2:R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fangMary</cp:lastModifiedBy>
  <dcterms:created xsi:type="dcterms:W3CDTF">2021-03-05T05:43:00Z</dcterms:created>
  <dcterms:modified xsi:type="dcterms:W3CDTF">2021-05-18T08:59:35Z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2052-11.1.0.10463</vt:lpwstr>
  </property>
  <property fmtid="{D5CDD505-2E9C-101B-9397-08002B2CF9AE}" pid="3" name="ICV">
    <vt:lpwstr>122ADC442C3141F1A095F276FEB2FAB1</vt:lpwstr>
  </property>
</Properties>
</file>