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EFRT\FHB\Loewen_Michele\Manuscript\2021\Revision\AdditionalFiles\"/>
    </mc:Choice>
  </mc:AlternateContent>
  <bookViews>
    <workbookView xWindow="0" yWindow="0" windowWidth="26025" windowHeight="13560"/>
  </bookViews>
  <sheets>
    <sheet name="Fg_DEGs" sheetId="1" r:id="rId1"/>
    <sheet name="Fg_GeneAnnotation" sheetId="2" r:id="rId2"/>
  </sheets>
  <externalReferences>
    <externalReference r:id="rId3"/>
  </externalReferences>
  <definedNames>
    <definedName name="A_TAIR" localSheetId="0">#REF!</definedName>
    <definedName name="A_TAIR">#REF!</definedName>
    <definedName name="A_TAIR_2" localSheetId="0">#REF!</definedName>
    <definedName name="A_TAIR_2">#REF!</definedName>
    <definedName name="aa" localSheetId="0">#REF!</definedName>
    <definedName name="aa">#REF!</definedName>
    <definedName name="ARA" localSheetId="0">#REF!</definedName>
    <definedName name="ARA">#REF!</definedName>
    <definedName name="B_TAIR" localSheetId="0">#REF!</definedName>
    <definedName name="B_TAIR">#REF!</definedName>
    <definedName name="B_TAIR_2" localSheetId="0">#REF!</definedName>
    <definedName name="B_TAIR_2">#REF!</definedName>
    <definedName name="bb" localSheetId="0">#REF!</definedName>
    <definedName name="bb">#REF!</definedName>
    <definedName name="BP" localSheetId="0">#REF!</definedName>
    <definedName name="BP">#REF!</definedName>
    <definedName name="D_TAIR" localSheetId="0">#REF!</definedName>
    <definedName name="D_TAIR">#REF!</definedName>
    <definedName name="D_TAIR_2" localSheetId="0">#REF!</definedName>
    <definedName name="D_TAIR_2">#REF!</definedName>
    <definedName name="list" localSheetId="0">#REF!</definedName>
    <definedName name="list" localSheetId="1">#REF!</definedName>
    <definedName name="list">#REF!</definedName>
    <definedName name="list_B_A" localSheetId="0">#REF!</definedName>
    <definedName name="list_B_A">#REF!</definedName>
    <definedName name="list_D_A" localSheetId="0">#REF!</definedName>
    <definedName name="list_D_A">#REF!</definedName>
    <definedName name="list1" localSheetId="0">#REF!</definedName>
    <definedName name="list1">#REF!</definedName>
    <definedName name="list11" localSheetId="0">#REF!</definedName>
    <definedName name="list11">#REF!</definedName>
    <definedName name="list111" localSheetId="0">#REF!</definedName>
    <definedName name="list111">#REF!</definedName>
    <definedName name="list2" localSheetId="0">#REF!</definedName>
    <definedName name="list2">#REF!</definedName>
    <definedName name="list22" localSheetId="0">#REF!</definedName>
    <definedName name="list22">#REF!</definedName>
    <definedName name="list3" localSheetId="0">#REF!</definedName>
    <definedName name="list3">#REF!</definedName>
    <definedName name="list33" localSheetId="0">#REF!</definedName>
    <definedName name="list33">#REF!</definedName>
    <definedName name="list4" localSheetId="0">#REF!</definedName>
    <definedName name="list4">#REF!</definedName>
    <definedName name="list5" localSheetId="0">#REF!</definedName>
    <definedName name="list5">#REF!</definedName>
    <definedName name="list6" localSheetId="0">#REF!</definedName>
    <definedName name="list6">#REF!</definedName>
    <definedName name="list7" localSheetId="0">#REF!</definedName>
    <definedName name="list7">#REF!</definedName>
    <definedName name="list8" localSheetId="0">#REF!</definedName>
    <definedName name="list8">#REF!</definedName>
    <definedName name="list9" localSheetId="0">#REF!</definedName>
    <definedName name="list9">#REF!</definedName>
    <definedName name="TAB" localSheetId="0">#REF!</definedName>
    <definedName name="TAB">#REF!</definedName>
    <definedName name="Tair" localSheetId="0">#REF!</definedName>
    <definedName name="Tair">#REF!</definedName>
    <definedName name="TAIR10" localSheetId="0">#REF!</definedName>
    <definedName name="TAIR10">#REF!</definedName>
    <definedName name="wheat" localSheetId="0">#REF!</definedName>
    <definedName name="wheat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7" i="1"/>
  <c r="A26" i="1"/>
  <c r="A25" i="1"/>
  <c r="A24" i="1"/>
  <c r="A23" i="1"/>
  <c r="A22" i="1"/>
  <c r="A21" i="1"/>
  <c r="A20" i="1"/>
  <c r="A19" i="1"/>
  <c r="G19" i="2" s="1"/>
  <c r="A18" i="1"/>
  <c r="G18" i="2" s="1"/>
  <c r="A17" i="1"/>
  <c r="G17" i="2" s="1"/>
  <c r="A16" i="1"/>
  <c r="G16" i="2" s="1"/>
  <c r="A15" i="1"/>
  <c r="G15" i="2" s="1"/>
  <c r="A14" i="1"/>
  <c r="G14" i="2" s="1"/>
  <c r="A13" i="1"/>
  <c r="G13" i="2" s="1"/>
  <c r="A12" i="1"/>
  <c r="G12" i="2" s="1"/>
  <c r="A11" i="1"/>
  <c r="G11" i="2" s="1"/>
  <c r="A10" i="1"/>
  <c r="A9" i="1"/>
  <c r="A8" i="1"/>
  <c r="A7" i="1"/>
  <c r="G7" i="2" s="1"/>
  <c r="A6" i="1"/>
  <c r="G6" i="2" s="1"/>
  <c r="A5" i="1"/>
  <c r="G5" i="2" s="1"/>
  <c r="A4" i="1"/>
  <c r="G4" i="2" s="1"/>
  <c r="G8" i="2"/>
  <c r="G9" i="2"/>
  <c r="G10" i="2"/>
  <c r="G20" i="2"/>
  <c r="G21" i="2"/>
  <c r="G22" i="2"/>
  <c r="G23" i="2"/>
  <c r="G24" i="2"/>
  <c r="G25" i="2"/>
  <c r="G26" i="2"/>
  <c r="G27" i="2"/>
  <c r="G28" i="2"/>
  <c r="G29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I32" i="1" l="1"/>
  <c r="C32" i="1"/>
  <c r="D32" i="1"/>
  <c r="E32" i="1"/>
  <c r="F32" i="1"/>
  <c r="G32" i="1"/>
  <c r="H33" i="1" s="1"/>
  <c r="H32" i="1"/>
  <c r="I33" i="1"/>
  <c r="E33" i="1"/>
  <c r="D33" i="1"/>
  <c r="C33" i="1"/>
  <c r="F33" i="1" l="1"/>
  <c r="G33" i="1"/>
</calcChain>
</file>

<file path=xl/sharedStrings.xml><?xml version="1.0" encoding="utf-8"?>
<sst xmlns="http://schemas.openxmlformats.org/spreadsheetml/2006/main" count="152" uniqueCount="60">
  <si>
    <t>mean count</t>
  </si>
  <si>
    <t>log2FoldChange</t>
  </si>
  <si>
    <t>padj</t>
  </si>
  <si>
    <t>ABA</t>
  </si>
  <si>
    <t>GA</t>
  </si>
  <si>
    <t>MT</t>
  </si>
  <si>
    <t>Fg</t>
  </si>
  <si>
    <t>Fg+ABA</t>
  </si>
  <si>
    <t>Fg+AS6</t>
  </si>
  <si>
    <t>Fg+GA</t>
  </si>
  <si>
    <t>ABA
/MT</t>
  </si>
  <si>
    <t>GA
/MT</t>
  </si>
  <si>
    <t>Fg
/MT</t>
  </si>
  <si>
    <t>Fg+AS6
/MT</t>
  </si>
  <si>
    <t>Fg+ABA
/MT</t>
  </si>
  <si>
    <t>Fg+GA
/MT</t>
  </si>
  <si>
    <t>Fg+ABA
/Fg</t>
  </si>
  <si>
    <t>Fg+GA
/Fg</t>
  </si>
  <si>
    <t>Fg+AS6
/FHB</t>
  </si>
  <si>
    <t>Fg+AS
/Fg+ABA</t>
  </si>
  <si>
    <t>M(ABA/MT, GA/MT, Fg/MT, Fg+ABA/MT, Fg+AS6/T, Fg+GA/MT)</t>
  </si>
  <si>
    <t>F(Fg+ABA/Fg, Fg+AS6/Fg, Fg+GA/Fg)</t>
  </si>
  <si>
    <t>F020</t>
  </si>
  <si>
    <t>F021</t>
  </si>
  <si>
    <t>Total reads</t>
  </si>
  <si>
    <t>% total Fg reads</t>
  </si>
  <si>
    <t>M001000</t>
  </si>
  <si>
    <t>M001101</t>
  </si>
  <si>
    <t>M001111</t>
  </si>
  <si>
    <t/>
  </si>
  <si>
    <t>00970+6.3.5.7</t>
  </si>
  <si>
    <t>GO:0016491: oxidoreductase activity; GO:0055114: oxidation-reduction process</t>
  </si>
  <si>
    <t>GO:0008080: N-acetyltransferase activity</t>
  </si>
  <si>
    <t>GO:0005215: transporter activity; GO:0016020: membrane; GO:0016021: integral component of membrane; GO:0022857: transmembrane transporter activity; GO:0022891: substrate-specific transmembrane transporter activity; GO:0055085: transmembrane transport</t>
  </si>
  <si>
    <t>GO:0005506: iron ion binding; GO:0016705: oxidoreductase activity, acting on paired donors, with incorporation or reduction of molecular oxygen; GO:0020037: heme binding; GO:0055114: oxidation-reduction process</t>
  </si>
  <si>
    <t>GO:0004553: hydrolase activity, hydrolyzing O-glycosyl compounds; GO:0005975: carbohydrate metabolic process</t>
  </si>
  <si>
    <t>GO:0016491: oxidoreductase activity</t>
  </si>
  <si>
    <t>GO:0016884: carbon-nitrogen ligase activity, with glutamine as amido-N-donor</t>
  </si>
  <si>
    <t>GO:0005506: iron ion binding; GO:0016705: oxidoreductase activity, acting on paired donors, with incorporation or reduction of molecular oxygen; GO:0020037: heme binding</t>
  </si>
  <si>
    <t>00270+2.6.1.42</t>
  </si>
  <si>
    <t>GO:0010181: FMN binding; GO:0016491: oxidoreductase activity</t>
  </si>
  <si>
    <t>GO:0003824: catalytic activity; GO:0010181: FMN binding; GO:0016491: oxidoreductase activity; GO:0055114: oxidation-reduction process</t>
  </si>
  <si>
    <t>GO:0005524: ATP binding; GO:0006810: transport; GO:0016021: integral component of membrane; GO:0016887: ATPase activity; GO:0042626: ATPase activity, coupled to transmembrane movement of substances; GO:0055085: transmembrane transport</t>
  </si>
  <si>
    <t>GO:0008152: metabolic process; GO:0016491: oxidoreductase activity; GO:0016620: oxidoreductase activity, acting on the aldehyde or oxo group of donors, NAD or NADP as acceptor; GO:0055114: oxidation-reduction process</t>
  </si>
  <si>
    <t>GO:0003824: catalytic activity; GO:0008152: metabolic process; GO:0031177: phosphopantetheine binding</t>
  </si>
  <si>
    <t>GO:0004497: monooxygenase activity; GO:0005506: iron ion binding; GO:0016491: oxidoreductase activity; GO:0016705: oxidoreductase activity, acting on paired donors, with incorporation or reduction of molecular oxygen; GO:0020037: heme binding; GO:0046872: metal ion binding; GO:0055114: oxidation-reduction process</t>
  </si>
  <si>
    <t>00061+4.2.1.59+2.3.1.39+1.3.1.9+3.1.2.14</t>
  </si>
  <si>
    <t>GO:0003824: catalytic activity; GO:0008152: metabolic process; GO:0016740: transferase activity</t>
  </si>
  <si>
    <t>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GO:0003824: catalytic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GO:0004084: branched-chain-amino-acid transaminase activity;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GO:0008152: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process; GO:0009081: branched-chain amino acid metabolic process</t>
  </si>
  <si>
    <t>GO:0016831: carboxy-lyase activity; GO:0019752: carboxylic acid metabolic process; GO:0030170: pyridoxal phosphate binding</t>
  </si>
  <si>
    <t>GO:0003824: catalytic activity; GO:0008152: metabolic process; GO:0016829: lyase activity</t>
  </si>
  <si>
    <t>GO:0009058: biosynthetic process; GO:0016788: hydrolase activity, acting on ester bonds</t>
  </si>
  <si>
    <t>GO:0003824: catalytic activity; GO:0003824: catalytic activity; GO:0004312: fatty acid synthase activity; GO:0004312: fatty acid synthase activity; GO:0004318: enoyl-[acyl-carrier-protein] reductase (NADH) activity; GO:0004318: enoyl-[acyl-carrier-protein] reductase (NADH) activity; GO:0005835: fatty acid synthase complex; GO:0005835: fatty acid synthase complex; GO:0006633: fatty acid biosynthetic process; GO:0006633: fatty acid biosynthetic process; GO:0008152: metabolic process; GO:0008152: metabolic process; GO:0016740: transferase activity; GO:0016740: transferase activity; GO:0055114: oxidation-reduction process; GO:0055114: oxidation-reduction process</t>
  </si>
  <si>
    <t>KEGG Pathway and Enzyme ID</t>
  </si>
  <si>
    <t>KEGG ID</t>
  </si>
  <si>
    <t>Plant host</t>
  </si>
  <si>
    <t>PHI-base ID</t>
  </si>
  <si>
    <t>GO term accession:name</t>
  </si>
  <si>
    <t>Gene stable ID</t>
  </si>
  <si>
    <t xml:space="preserve">Additional File 7: twenty-six Fg genes expressed in wheat host (condition Fg), but suppressed in condition Fg+AS6.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</si>
</sst>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1" fillId="2" borderId="0" xfId="0" applyFont="1" applyFill="1"/>
    <xf numFmtId="0" fontId="1" fillId="0" borderId="0" xfId="0" applyFont="1"/>
    <xf numFmtId="0" fontId="1" fillId="0" borderId="0" xfId="0" applyFont="1" applyFill="1"/>
    <xf numFmtId="0" fontId="1" fillId="0" borderId="0" xfId="0" applyFont="1" applyBorder="1" applyAlignment="1">
      <alignment horizontal="center" wrapText="1"/>
    </xf>
    <xf numFmtId="0" fontId="3" fillId="0" borderId="0" xfId="0" applyFont="1"/>
    <xf numFmtId="164" fontId="0" fillId="0" borderId="0" xfId="0" applyNumberFormat="1" applyFill="1"/>
    <xf numFmtId="0" fontId="0" fillId="2" borderId="0" xfId="0" applyFill="1"/>
    <xf numFmtId="2" fontId="0" fillId="0" borderId="0" xfId="0" applyNumberFormat="1" applyFill="1"/>
    <xf numFmtId="11" fontId="0" fillId="0" borderId="0" xfId="0" applyNumberFormat="1" applyBorder="1"/>
    <xf numFmtId="0" fontId="0" fillId="0" borderId="0" xfId="0" applyFill="1" applyBorder="1"/>
    <xf numFmtId="1" fontId="0" fillId="0" borderId="0" xfId="0" applyNumberFormat="1" applyFill="1"/>
    <xf numFmtId="0" fontId="2" fillId="0" borderId="0" xfId="0" applyFont="1" applyAlignment="1"/>
    <xf numFmtId="0" fontId="0" fillId="0" borderId="0" xfId="0" applyFill="1" applyAlignment="1"/>
    <xf numFmtId="0" fontId="0" fillId="0" borderId="0" xfId="0" applyBorder="1" applyAlignment="1"/>
    <xf numFmtId="0" fontId="1" fillId="2" borderId="0" xfId="0" applyFont="1" applyFill="1" applyAlignment="1"/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FRT/FHB/Fg_annotat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3"/>
  <sheetViews>
    <sheetView tabSelected="1" zoomScale="160" zoomScaleNormal="16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5" x14ac:dyDescent="0.25"/>
  <cols>
    <col min="1" max="2" width="22" style="2" customWidth="1"/>
    <col min="3" max="9" width="8.7109375" style="1" customWidth="1"/>
    <col min="10" max="10" width="3" style="1" customWidth="1"/>
    <col min="11" max="20" width="8.85546875" style="2" customWidth="1"/>
    <col min="21" max="21" width="3" style="1" customWidth="1"/>
    <col min="22" max="31" width="9.140625" style="2"/>
    <col min="32" max="32" width="3.28515625" style="2" customWidth="1"/>
    <col min="33" max="33" width="9.140625" customWidth="1"/>
  </cols>
  <sheetData>
    <row r="1" spans="1:34" s="19" customFormat="1" ht="20.25" x14ac:dyDescent="0.3">
      <c r="A1" s="15" t="s">
        <v>59</v>
      </c>
      <c r="B1" s="15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7"/>
      <c r="Q1" s="17"/>
      <c r="R1" s="17"/>
      <c r="S1" s="17"/>
      <c r="T1" s="17"/>
      <c r="U1" s="18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8"/>
    </row>
    <row r="2" spans="1:34" x14ac:dyDescent="0.25">
      <c r="A2" s="3"/>
      <c r="B2" s="3"/>
      <c r="C2" s="21" t="s">
        <v>0</v>
      </c>
      <c r="D2" s="22"/>
      <c r="E2" s="22"/>
      <c r="F2" s="22"/>
      <c r="G2" s="22"/>
      <c r="H2" s="22"/>
      <c r="I2" s="22"/>
      <c r="J2" s="4"/>
      <c r="K2" s="20" t="s">
        <v>1</v>
      </c>
      <c r="L2" s="20"/>
      <c r="M2" s="20"/>
      <c r="N2" s="20"/>
      <c r="O2" s="20"/>
      <c r="P2" s="20"/>
      <c r="Q2" s="20"/>
      <c r="R2" s="20"/>
      <c r="S2" s="20"/>
      <c r="T2" s="20"/>
      <c r="U2" s="4"/>
      <c r="V2" s="20" t="s">
        <v>2</v>
      </c>
      <c r="W2" s="20"/>
      <c r="X2" s="20"/>
      <c r="Y2" s="20"/>
      <c r="Z2" s="20"/>
      <c r="AA2" s="20"/>
      <c r="AB2" s="20"/>
      <c r="AC2" s="20"/>
      <c r="AD2" s="20"/>
      <c r="AE2" s="20"/>
      <c r="AF2" s="4"/>
      <c r="AG2" s="5"/>
      <c r="AH2" s="5"/>
    </row>
    <row r="3" spans="1:34" ht="31.5" customHeight="1" x14ac:dyDescent="0.25">
      <c r="A3" t="s">
        <v>58</v>
      </c>
      <c r="B3" t="s">
        <v>57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4"/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4"/>
      <c r="V3" s="7" t="s">
        <v>10</v>
      </c>
      <c r="W3" s="7" t="s">
        <v>11</v>
      </c>
      <c r="X3" s="7" t="s">
        <v>12</v>
      </c>
      <c r="Y3" s="7" t="s">
        <v>13</v>
      </c>
      <c r="Z3" s="7" t="s">
        <v>14</v>
      </c>
      <c r="AA3" s="7" t="s">
        <v>15</v>
      </c>
      <c r="AB3" s="7" t="s">
        <v>16</v>
      </c>
      <c r="AC3" s="7" t="s">
        <v>17</v>
      </c>
      <c r="AD3" s="7" t="s">
        <v>18</v>
      </c>
      <c r="AE3" s="7" t="s">
        <v>19</v>
      </c>
      <c r="AF3" s="4"/>
      <c r="AG3" s="8" t="s">
        <v>20</v>
      </c>
      <c r="AH3" s="5" t="s">
        <v>21</v>
      </c>
    </row>
    <row r="4" spans="1:34" x14ac:dyDescent="0.25">
      <c r="A4" s="23" t="str">
        <f>HYPERLINK("http://fungi.ensembl.org/Fusarium_graminearum/Gene/Summary?g=FGRAMPH1_01T00127","FGRAMPH1_01T00127")</f>
        <v>FGRAMPH1_01T00127</v>
      </c>
      <c r="B4" t="s">
        <v>47</v>
      </c>
      <c r="C4" s="9">
        <v>0</v>
      </c>
      <c r="D4" s="9">
        <v>0</v>
      </c>
      <c r="E4" s="9">
        <v>0</v>
      </c>
      <c r="F4" s="9">
        <v>260.63763999999998</v>
      </c>
      <c r="G4" s="9">
        <v>167.75552000000002</v>
      </c>
      <c r="H4" s="9">
        <v>15.876440000000002</v>
      </c>
      <c r="I4" s="9">
        <v>227.90097999999998</v>
      </c>
      <c r="J4" s="10"/>
      <c r="K4" s="2">
        <v>0</v>
      </c>
      <c r="L4" s="2">
        <v>0</v>
      </c>
      <c r="M4" s="2">
        <v>6.0369000000000002</v>
      </c>
      <c r="N4" s="2">
        <v>2.8954</v>
      </c>
      <c r="O4" s="2">
        <v>5.5141</v>
      </c>
      <c r="P4" s="2">
        <v>5.8768000000000002</v>
      </c>
      <c r="Q4" s="2">
        <v>-0.52270000000000005</v>
      </c>
      <c r="R4" s="2">
        <v>-0.16009999999999999</v>
      </c>
      <c r="S4" s="2">
        <v>-3.1415000000000002</v>
      </c>
      <c r="T4" s="2">
        <v>-2.6187</v>
      </c>
      <c r="U4" s="10"/>
      <c r="V4" s="12">
        <v>1</v>
      </c>
      <c r="W4" s="12">
        <v>1</v>
      </c>
      <c r="X4" s="12">
        <v>1.5250000000000001E-12</v>
      </c>
      <c r="Y4" s="12">
        <v>1.06E-10</v>
      </c>
      <c r="Z4" s="12">
        <v>1.877E-3</v>
      </c>
      <c r="AA4" s="12">
        <v>6.8150000000000003E-12</v>
      </c>
      <c r="AB4" s="12">
        <v>0.77049999999999996</v>
      </c>
      <c r="AC4" s="12">
        <v>0.9395</v>
      </c>
      <c r="AD4" s="12">
        <v>8.2209999999999998E-4</v>
      </c>
      <c r="AE4" s="12">
        <v>5.9329999999999999E-3</v>
      </c>
      <c r="AF4" s="10"/>
      <c r="AG4" t="s">
        <v>28</v>
      </c>
      <c r="AH4" t="s">
        <v>22</v>
      </c>
    </row>
    <row r="5" spans="1:34" x14ac:dyDescent="0.25">
      <c r="A5" s="23" t="str">
        <f>HYPERLINK("http://fungi.ensembl.org/Fusarium_graminearum/Gene/Summary?g=FGRAMPH1_01T00129","FGRAMPH1_01T00129")</f>
        <v>FGRAMPH1_01T00129</v>
      </c>
      <c r="B5" t="s">
        <v>45</v>
      </c>
      <c r="C5" s="9">
        <v>0</v>
      </c>
      <c r="D5" s="9">
        <v>0</v>
      </c>
      <c r="E5" s="9">
        <v>0</v>
      </c>
      <c r="F5" s="9">
        <v>145.46818000000002</v>
      </c>
      <c r="G5" s="9">
        <v>93.976100000000002</v>
      </c>
      <c r="H5" s="9">
        <v>8.557599999999999</v>
      </c>
      <c r="I5" s="9">
        <v>140.61872</v>
      </c>
      <c r="J5" s="10"/>
      <c r="K5" s="2">
        <v>0</v>
      </c>
      <c r="L5" s="2">
        <v>0</v>
      </c>
      <c r="M5" s="2">
        <v>5.4089999999999998</v>
      </c>
      <c r="N5" s="2">
        <v>2.3349000000000002</v>
      </c>
      <c r="O5" s="2">
        <v>4.9000000000000004</v>
      </c>
      <c r="P5" s="2">
        <v>5.3689</v>
      </c>
      <c r="Q5" s="2">
        <v>-0.50890000000000002</v>
      </c>
      <c r="R5" s="2">
        <v>-0.04</v>
      </c>
      <c r="S5" s="2">
        <v>-3.0741000000000001</v>
      </c>
      <c r="T5" s="2">
        <v>-2.5651000000000002</v>
      </c>
      <c r="U5" s="10"/>
      <c r="V5" s="12">
        <v>1</v>
      </c>
      <c r="W5" s="12">
        <v>1</v>
      </c>
      <c r="X5" s="12">
        <v>7.0819999999999999E-10</v>
      </c>
      <c r="Y5" s="12">
        <v>2.3759999999999999E-8</v>
      </c>
      <c r="Z5" s="12">
        <v>1.822E-2</v>
      </c>
      <c r="AA5" s="12">
        <v>1.0330000000000001E-9</v>
      </c>
      <c r="AB5" s="12">
        <v>0.78369999999999995</v>
      </c>
      <c r="AC5" s="12">
        <v>0.99070000000000003</v>
      </c>
      <c r="AD5" s="12">
        <v>1.5430000000000001E-3</v>
      </c>
      <c r="AE5" s="12">
        <v>9.1050000000000002E-3</v>
      </c>
      <c r="AF5" s="10"/>
      <c r="AG5" t="s">
        <v>27</v>
      </c>
      <c r="AH5" t="s">
        <v>22</v>
      </c>
    </row>
    <row r="6" spans="1:34" x14ac:dyDescent="0.25">
      <c r="A6" s="23" t="str">
        <f>HYPERLINK("http://fungi.ensembl.org/Fusarium_graminearum/Gene/Summary?g=FGRAMPH1_01T00131","FGRAMPH1_01T00131")</f>
        <v>FGRAMPH1_01T00131</v>
      </c>
      <c r="B6" t="s">
        <v>52</v>
      </c>
      <c r="C6" s="9">
        <v>0</v>
      </c>
      <c r="D6" s="9">
        <v>0</v>
      </c>
      <c r="E6" s="9">
        <v>0</v>
      </c>
      <c r="F6" s="9">
        <v>98.379760000000005</v>
      </c>
      <c r="G6" s="9">
        <v>46.295659999999998</v>
      </c>
      <c r="H6" s="9">
        <v>2.59694</v>
      </c>
      <c r="I6" s="9">
        <v>75.838920000000002</v>
      </c>
      <c r="J6" s="10"/>
      <c r="K6" s="2">
        <v>0</v>
      </c>
      <c r="L6" s="2">
        <v>0</v>
      </c>
      <c r="M6" s="2">
        <v>4.9356</v>
      </c>
      <c r="N6" s="2">
        <v>1.3443000000000001</v>
      </c>
      <c r="O6" s="2">
        <v>4.0838999999999999</v>
      </c>
      <c r="P6" s="2">
        <v>4.6380999999999997</v>
      </c>
      <c r="Q6" s="2">
        <v>-0.85160000000000002</v>
      </c>
      <c r="R6" s="2">
        <v>-0.29749999999999999</v>
      </c>
      <c r="S6" s="2">
        <v>-3.5912999999999999</v>
      </c>
      <c r="T6" s="2">
        <v>-2.7395999999999998</v>
      </c>
      <c r="U6" s="10"/>
      <c r="V6" s="12">
        <v>1</v>
      </c>
      <c r="W6" s="12">
        <v>1</v>
      </c>
      <c r="X6" s="12">
        <v>5.477E-8</v>
      </c>
      <c r="Y6" s="12">
        <v>7.7999999999999999E-6</v>
      </c>
      <c r="Z6" s="12">
        <v>0.24829999999999999</v>
      </c>
      <c r="AA6" s="12">
        <v>3.8290000000000002E-7</v>
      </c>
      <c r="AB6" s="12">
        <v>0.60580000000000001</v>
      </c>
      <c r="AC6" s="12">
        <v>0.88370000000000004</v>
      </c>
      <c r="AD6" s="12">
        <v>2.8029999999999998E-4</v>
      </c>
      <c r="AE6" s="12">
        <v>7.0219999999999996E-3</v>
      </c>
      <c r="AF6" s="10"/>
      <c r="AG6" t="s">
        <v>27</v>
      </c>
      <c r="AH6" t="s">
        <v>22</v>
      </c>
    </row>
    <row r="7" spans="1:34" x14ac:dyDescent="0.25">
      <c r="A7" s="23" t="str">
        <f>HYPERLINK("http://fungi.ensembl.org/Fusarium_graminearum/Gene/Summary?g=FGRAMPH1_01T00143","FGRAMPH1_01T00143")</f>
        <v>FGRAMPH1_01T00143</v>
      </c>
      <c r="B7" t="s">
        <v>44</v>
      </c>
      <c r="C7" s="9">
        <v>0</v>
      </c>
      <c r="D7" s="9">
        <v>0</v>
      </c>
      <c r="E7" s="9">
        <v>0</v>
      </c>
      <c r="F7" s="9">
        <v>65.689520000000002</v>
      </c>
      <c r="G7" s="9">
        <v>54.752359999999996</v>
      </c>
      <c r="H7" s="9">
        <v>3.7964399999999996</v>
      </c>
      <c r="I7" s="9">
        <v>53.826980000000006</v>
      </c>
      <c r="J7" s="10"/>
      <c r="K7" s="2">
        <v>0</v>
      </c>
      <c r="L7" s="2">
        <v>0</v>
      </c>
      <c r="M7" s="2">
        <v>5.2988</v>
      </c>
      <c r="N7" s="2">
        <v>2.1379000000000001</v>
      </c>
      <c r="O7" s="2">
        <v>5.0770999999999997</v>
      </c>
      <c r="P7" s="2">
        <v>5.0587</v>
      </c>
      <c r="Q7" s="2">
        <v>-0.22170000000000001</v>
      </c>
      <c r="R7" s="2">
        <v>-0.24010000000000001</v>
      </c>
      <c r="S7" s="2">
        <v>-3.161</v>
      </c>
      <c r="T7" s="2">
        <v>-2.9392</v>
      </c>
      <c r="U7" s="10"/>
      <c r="V7" s="12">
        <v>1</v>
      </c>
      <c r="W7" s="12">
        <v>1</v>
      </c>
      <c r="X7" s="12">
        <v>7.3700000000000004E-10</v>
      </c>
      <c r="Y7" s="12">
        <v>3.3799999999999999E-9</v>
      </c>
      <c r="Z7" s="12">
        <v>3.1530000000000002E-2</v>
      </c>
      <c r="AA7" s="12">
        <v>4.8669999999999998E-9</v>
      </c>
      <c r="AB7" s="12">
        <v>0.92079999999999995</v>
      </c>
      <c r="AC7" s="12">
        <v>0.89990000000000003</v>
      </c>
      <c r="AD7" s="12">
        <v>6.5689999999999998E-4</v>
      </c>
      <c r="AE7" s="12">
        <v>1.4809999999999999E-3</v>
      </c>
      <c r="AF7" s="10"/>
      <c r="AG7" t="s">
        <v>27</v>
      </c>
      <c r="AH7" t="s">
        <v>22</v>
      </c>
    </row>
    <row r="8" spans="1:34" x14ac:dyDescent="0.25">
      <c r="A8" s="23" t="str">
        <f>HYPERLINK("http://fungi.ensembl.org/Fusarium_graminearum/Gene/Summary?g=FGRAMPH1_01T00145","FGRAMPH1_01T00145")</f>
        <v>FGRAMPH1_01T00145</v>
      </c>
      <c r="B8" t="s">
        <v>31</v>
      </c>
      <c r="C8" s="9">
        <v>0</v>
      </c>
      <c r="D8" s="9">
        <v>0</v>
      </c>
      <c r="E8" s="9">
        <v>0</v>
      </c>
      <c r="F8" s="9">
        <v>255.38029999999995</v>
      </c>
      <c r="G8" s="9">
        <v>186.70818</v>
      </c>
      <c r="H8" s="9">
        <v>12.037180000000001</v>
      </c>
      <c r="I8" s="9">
        <v>255.04682000000003</v>
      </c>
      <c r="J8" s="10"/>
      <c r="K8" s="2">
        <v>0</v>
      </c>
      <c r="L8" s="2">
        <v>0</v>
      </c>
      <c r="M8" s="2">
        <v>5.7413999999999996</v>
      </c>
      <c r="N8" s="2">
        <v>2.4230999999999998</v>
      </c>
      <c r="O8" s="2">
        <v>5.3742000000000001</v>
      </c>
      <c r="P8" s="2">
        <v>5.7394999999999996</v>
      </c>
      <c r="Q8" s="2">
        <v>-0.36720000000000003</v>
      </c>
      <c r="R8" s="2">
        <v>-1.8E-3</v>
      </c>
      <c r="S8" s="2">
        <v>-3.3184</v>
      </c>
      <c r="T8" s="2">
        <v>-2.9512</v>
      </c>
      <c r="U8" s="10"/>
      <c r="V8" s="12">
        <v>1</v>
      </c>
      <c r="W8" s="12">
        <v>1</v>
      </c>
      <c r="X8" s="12">
        <v>3.925E-11</v>
      </c>
      <c r="Y8" s="12">
        <v>5.9700000000000001E-10</v>
      </c>
      <c r="Z8" s="12">
        <v>1.2789999999999999E-2</v>
      </c>
      <c r="AA8" s="12">
        <v>4.3709999999999997E-11</v>
      </c>
      <c r="AB8" s="12">
        <v>0.85799999999999998</v>
      </c>
      <c r="AC8" s="12">
        <v>1</v>
      </c>
      <c r="AD8" s="12">
        <v>5.0819999999999999E-4</v>
      </c>
      <c r="AE8" s="12">
        <v>2.0530000000000001E-3</v>
      </c>
      <c r="AF8" s="10"/>
      <c r="AG8" t="s">
        <v>27</v>
      </c>
      <c r="AH8" t="s">
        <v>22</v>
      </c>
    </row>
    <row r="9" spans="1:34" x14ac:dyDescent="0.25">
      <c r="A9" s="23" t="str">
        <f>HYPERLINK("http://fungi.ensembl.org/Fusarium_graminearum/Gene/Summary?g=FGRAMPH1_01T00147","FGRAMPH1_01T00147")</f>
        <v>FGRAMPH1_01T00147</v>
      </c>
      <c r="B9" t="s">
        <v>29</v>
      </c>
      <c r="C9" s="9">
        <v>0</v>
      </c>
      <c r="D9" s="9">
        <v>0</v>
      </c>
      <c r="E9" s="9">
        <v>0</v>
      </c>
      <c r="F9" s="9">
        <v>121.71986</v>
      </c>
      <c r="G9" s="9">
        <v>82.683300000000003</v>
      </c>
      <c r="H9" s="9">
        <v>8.6686800000000002</v>
      </c>
      <c r="I9" s="9">
        <v>132.03917999999999</v>
      </c>
      <c r="J9" s="10"/>
      <c r="K9" s="2">
        <v>0</v>
      </c>
      <c r="L9" s="2">
        <v>0</v>
      </c>
      <c r="M9" s="2">
        <v>5.2831999999999999</v>
      </c>
      <c r="N9" s="2">
        <v>2.4116</v>
      </c>
      <c r="O9" s="2">
        <v>4.8329000000000004</v>
      </c>
      <c r="P9" s="2">
        <v>5.3777999999999997</v>
      </c>
      <c r="Q9" s="2">
        <v>-0.45029999999999998</v>
      </c>
      <c r="R9" s="2">
        <v>9.4700000000000006E-2</v>
      </c>
      <c r="S9" s="2">
        <v>-2.8715999999999999</v>
      </c>
      <c r="T9" s="2">
        <v>-2.4213</v>
      </c>
      <c r="U9" s="10"/>
      <c r="V9" s="12">
        <v>1</v>
      </c>
      <c r="W9" s="12">
        <v>1</v>
      </c>
      <c r="X9" s="12">
        <v>1.7760000000000001E-9</v>
      </c>
      <c r="Y9" s="12">
        <v>3.6799999999999999E-8</v>
      </c>
      <c r="Z9" s="12">
        <v>1.4120000000000001E-2</v>
      </c>
      <c r="AA9" s="12">
        <v>9.4130000000000005E-10</v>
      </c>
      <c r="AB9" s="12">
        <v>0.81520000000000004</v>
      </c>
      <c r="AC9" s="12">
        <v>0.97019999999999995</v>
      </c>
      <c r="AD9" s="12">
        <v>3.3990000000000001E-3</v>
      </c>
      <c r="AE9" s="12">
        <v>1.4489999999999999E-2</v>
      </c>
      <c r="AF9" s="10"/>
      <c r="AG9" t="s">
        <v>27</v>
      </c>
      <c r="AH9" t="s">
        <v>22</v>
      </c>
    </row>
    <row r="10" spans="1:34" x14ac:dyDescent="0.25">
      <c r="A10" s="23" t="str">
        <f>HYPERLINK("http://fungi.ensembl.org/Fusarium_graminearum/Gene/Summary?g=FGRAMPH1_01T00151","FGRAMPH1_01T00151")</f>
        <v>FGRAMPH1_01T00151</v>
      </c>
      <c r="B10" t="s">
        <v>42</v>
      </c>
      <c r="C10" s="9">
        <v>0</v>
      </c>
      <c r="D10" s="9">
        <v>0</v>
      </c>
      <c r="E10" s="9">
        <v>0</v>
      </c>
      <c r="F10" s="9">
        <v>187.84697999999997</v>
      </c>
      <c r="G10" s="9">
        <v>115.08130000000001</v>
      </c>
      <c r="H10" s="9">
        <v>13.428880000000001</v>
      </c>
      <c r="I10" s="9">
        <v>179.22132000000002</v>
      </c>
      <c r="J10" s="10"/>
      <c r="K10" s="2">
        <v>0</v>
      </c>
      <c r="L10" s="2">
        <v>0</v>
      </c>
      <c r="M10" s="2">
        <v>5.6368</v>
      </c>
      <c r="N10" s="2">
        <v>2.7216999999999998</v>
      </c>
      <c r="O10" s="2">
        <v>5.0636999999999999</v>
      </c>
      <c r="P10" s="2">
        <v>5.5811999999999999</v>
      </c>
      <c r="Q10" s="2">
        <v>-0.57320000000000004</v>
      </c>
      <c r="R10" s="2">
        <v>-5.57E-2</v>
      </c>
      <c r="S10" s="2">
        <v>-2.9150999999999998</v>
      </c>
      <c r="T10" s="2">
        <v>-2.3418999999999999</v>
      </c>
      <c r="U10" s="10"/>
      <c r="V10" s="12">
        <v>1</v>
      </c>
      <c r="W10" s="12">
        <v>1</v>
      </c>
      <c r="X10" s="12">
        <v>8.4140000000000006E-11</v>
      </c>
      <c r="Y10" s="12">
        <v>5.6370000000000003E-9</v>
      </c>
      <c r="Z10" s="12">
        <v>4.326E-3</v>
      </c>
      <c r="AA10" s="12">
        <v>1.4330000000000001E-10</v>
      </c>
      <c r="AB10" s="12">
        <v>0.74790000000000001</v>
      </c>
      <c r="AC10" s="12">
        <v>0.98509999999999998</v>
      </c>
      <c r="AD10" s="12">
        <v>2.6129999999999999E-3</v>
      </c>
      <c r="AE10" s="12">
        <v>1.7559999999999999E-2</v>
      </c>
      <c r="AF10" s="10"/>
      <c r="AG10" t="s">
        <v>28</v>
      </c>
      <c r="AH10" t="s">
        <v>22</v>
      </c>
    </row>
    <row r="11" spans="1:34" x14ac:dyDescent="0.25">
      <c r="A11" s="23" t="str">
        <f>HYPERLINK("http://fungi.ensembl.org/Fusarium_graminearum/Gene/Summary?g=FGRAMPH1_01T00153","FGRAMPH1_01T00153")</f>
        <v>FGRAMPH1_01T00153</v>
      </c>
      <c r="B11" t="s">
        <v>51</v>
      </c>
      <c r="C11" s="9">
        <v>0</v>
      </c>
      <c r="D11" s="9">
        <v>0</v>
      </c>
      <c r="E11" s="9">
        <v>0</v>
      </c>
      <c r="F11" s="9">
        <v>53.112840000000006</v>
      </c>
      <c r="G11" s="9">
        <v>36.513419999999996</v>
      </c>
      <c r="H11" s="9">
        <v>3.7957400000000008</v>
      </c>
      <c r="I11" s="9">
        <v>59.417280000000005</v>
      </c>
      <c r="J11" s="10"/>
      <c r="K11" s="2">
        <v>0</v>
      </c>
      <c r="L11" s="2">
        <v>0</v>
      </c>
      <c r="M11" s="2">
        <v>4.4336000000000002</v>
      </c>
      <c r="N11" s="2">
        <v>1.7497</v>
      </c>
      <c r="O11" s="2">
        <v>4.01</v>
      </c>
      <c r="P11" s="2">
        <v>4.5594999999999999</v>
      </c>
      <c r="Q11" s="2">
        <v>-0.42359999999999998</v>
      </c>
      <c r="R11" s="2">
        <v>0.126</v>
      </c>
      <c r="S11" s="2">
        <v>-2.6839</v>
      </c>
      <c r="T11" s="2">
        <v>-2.2604000000000002</v>
      </c>
      <c r="U11" s="10"/>
      <c r="V11" s="12">
        <v>1</v>
      </c>
      <c r="W11" s="12">
        <v>1</v>
      </c>
      <c r="X11" s="12">
        <v>1.1999999999999999E-6</v>
      </c>
      <c r="Y11" s="12">
        <v>1.1399999999999999E-5</v>
      </c>
      <c r="Z11" s="12">
        <v>0.1067</v>
      </c>
      <c r="AA11" s="12">
        <v>5.9969999999999995E-7</v>
      </c>
      <c r="AB11" s="12">
        <v>0.83560000000000001</v>
      </c>
      <c r="AC11" s="12">
        <v>0.95799999999999996</v>
      </c>
      <c r="AD11" s="12">
        <v>9.5169999999999994E-3</v>
      </c>
      <c r="AE11" s="12">
        <v>0.03</v>
      </c>
      <c r="AF11" s="10"/>
      <c r="AG11" t="s">
        <v>27</v>
      </c>
      <c r="AH11" t="s">
        <v>22</v>
      </c>
    </row>
    <row r="12" spans="1:34" x14ac:dyDescent="0.25">
      <c r="A12" s="23" t="str">
        <f>HYPERLINK("http://fungi.ensembl.org/Fusarium_graminearum/Gene/Summary?g=FGRAMPH1_01T00155","FGRAMPH1_01T00155")</f>
        <v>FGRAMPH1_01T00155</v>
      </c>
      <c r="B12" t="s">
        <v>31</v>
      </c>
      <c r="C12" s="9">
        <v>0</v>
      </c>
      <c r="D12" s="9">
        <v>0</v>
      </c>
      <c r="E12" s="9">
        <v>0</v>
      </c>
      <c r="F12" s="9">
        <v>288.49824000000001</v>
      </c>
      <c r="G12" s="9">
        <v>181.49788000000004</v>
      </c>
      <c r="H12" s="9">
        <v>17.25394</v>
      </c>
      <c r="I12" s="9">
        <v>275.55617999999998</v>
      </c>
      <c r="J12" s="10"/>
      <c r="K12" s="2">
        <v>0</v>
      </c>
      <c r="L12" s="2">
        <v>0</v>
      </c>
      <c r="M12" s="2">
        <v>5.7191999999999998</v>
      </c>
      <c r="N12" s="2">
        <v>2.6427</v>
      </c>
      <c r="O12" s="2">
        <v>5.1798999999999999</v>
      </c>
      <c r="P12" s="2">
        <v>5.6651999999999996</v>
      </c>
      <c r="Q12" s="2">
        <v>-0.5393</v>
      </c>
      <c r="R12" s="2">
        <v>-5.3999999999999999E-2</v>
      </c>
      <c r="S12" s="2">
        <v>-3.0764999999999998</v>
      </c>
      <c r="T12" s="2">
        <v>-2.5371999999999999</v>
      </c>
      <c r="U12" s="10"/>
      <c r="V12" s="12">
        <v>1</v>
      </c>
      <c r="W12" s="12">
        <v>1</v>
      </c>
      <c r="X12" s="12">
        <v>5.4089999999999998E-11</v>
      </c>
      <c r="Y12" s="12">
        <v>2.884E-9</v>
      </c>
      <c r="Z12" s="12">
        <v>6.0109999999999999E-3</v>
      </c>
      <c r="AA12" s="12">
        <v>9.1430000000000001E-11</v>
      </c>
      <c r="AB12" s="12">
        <v>0.76929999999999998</v>
      </c>
      <c r="AC12" s="12">
        <v>0.98570000000000002</v>
      </c>
      <c r="AD12" s="12">
        <v>1.5349999999999999E-3</v>
      </c>
      <c r="AE12" s="12">
        <v>1.0019999999999999E-2</v>
      </c>
      <c r="AF12" s="10"/>
      <c r="AG12" t="s">
        <v>28</v>
      </c>
      <c r="AH12" t="s">
        <v>22</v>
      </c>
    </row>
    <row r="13" spans="1:34" x14ac:dyDescent="0.25">
      <c r="A13" s="23" t="str">
        <f>HYPERLINK("http://fungi.ensembl.org/Fusarium_graminearum/Gene/Summary?g=FGRAMPH1_01T00157","FGRAMPH1_01T00157")</f>
        <v>FGRAMPH1_01T00157</v>
      </c>
      <c r="B13" t="s">
        <v>48</v>
      </c>
      <c r="C13" s="9">
        <v>0</v>
      </c>
      <c r="D13" s="9">
        <v>0</v>
      </c>
      <c r="E13" s="9">
        <v>0</v>
      </c>
      <c r="F13" s="9">
        <v>279.03993999999994</v>
      </c>
      <c r="G13" s="9">
        <v>193.92274000000003</v>
      </c>
      <c r="H13" s="9">
        <v>18.53894</v>
      </c>
      <c r="I13" s="9">
        <v>309.72241999999994</v>
      </c>
      <c r="J13" s="10"/>
      <c r="K13" s="2">
        <v>0</v>
      </c>
      <c r="L13" s="2">
        <v>0</v>
      </c>
      <c r="M13" s="2">
        <v>5.9214000000000002</v>
      </c>
      <c r="N13" s="2">
        <v>2.8992</v>
      </c>
      <c r="O13" s="2">
        <v>5.4920999999999998</v>
      </c>
      <c r="P13" s="2">
        <v>6.0448000000000004</v>
      </c>
      <c r="Q13" s="2">
        <v>-0.42930000000000001</v>
      </c>
      <c r="R13" s="2">
        <v>0.1234</v>
      </c>
      <c r="S13" s="2">
        <v>-3.0223</v>
      </c>
      <c r="T13" s="2">
        <v>-2.5929000000000002</v>
      </c>
      <c r="U13" s="10"/>
      <c r="V13" s="12">
        <v>1</v>
      </c>
      <c r="W13" s="12">
        <v>1</v>
      </c>
      <c r="X13" s="12">
        <v>4.9709999999999997E-12</v>
      </c>
      <c r="Y13" s="12">
        <v>1.469E-10</v>
      </c>
      <c r="Z13" s="12">
        <v>1.905E-3</v>
      </c>
      <c r="AA13" s="12">
        <v>1.9029999999999999E-12</v>
      </c>
      <c r="AB13" s="12">
        <v>0.82269999999999999</v>
      </c>
      <c r="AC13" s="12">
        <v>0.95669999999999999</v>
      </c>
      <c r="AD13" s="12">
        <v>1.5089999999999999E-3</v>
      </c>
      <c r="AE13" s="12">
        <v>6.9449999999999998E-3</v>
      </c>
      <c r="AF13" s="10"/>
      <c r="AG13" t="s">
        <v>28</v>
      </c>
      <c r="AH13" t="s">
        <v>22</v>
      </c>
    </row>
    <row r="14" spans="1:34" x14ac:dyDescent="0.25">
      <c r="A14" s="23" t="str">
        <f>HYPERLINK("http://fungi.ensembl.org/Fusarium_graminearum/Gene/Summary?g=FGRAMPH1_01T07763","FGRAMPH1_01T07763")</f>
        <v>FGRAMPH1_01T07763</v>
      </c>
      <c r="B14" t="s">
        <v>36</v>
      </c>
      <c r="C14" s="9">
        <v>0</v>
      </c>
      <c r="D14" s="9">
        <v>0</v>
      </c>
      <c r="E14" s="9">
        <v>0</v>
      </c>
      <c r="F14" s="9">
        <v>21.208859999999998</v>
      </c>
      <c r="G14" s="9">
        <v>35.142960000000002</v>
      </c>
      <c r="H14" s="9">
        <v>5.1608400000000003</v>
      </c>
      <c r="I14" s="9">
        <v>44.583880000000001</v>
      </c>
      <c r="J14" s="10"/>
      <c r="K14" s="2">
        <v>0</v>
      </c>
      <c r="L14" s="2">
        <v>0</v>
      </c>
      <c r="M14" s="2">
        <v>5.0720999999999998</v>
      </c>
      <c r="N14" s="2">
        <v>3.1536</v>
      </c>
      <c r="O14" s="2">
        <v>5.7415000000000003</v>
      </c>
      <c r="P14" s="2">
        <v>6.0671999999999997</v>
      </c>
      <c r="Q14" s="2">
        <v>0.66949999999999998</v>
      </c>
      <c r="R14" s="2">
        <v>0.99509999999999998</v>
      </c>
      <c r="S14" s="2">
        <v>-1.9185000000000001</v>
      </c>
      <c r="T14" s="2">
        <v>-2.5878999999999999</v>
      </c>
      <c r="U14" s="10"/>
      <c r="V14" s="12">
        <v>1</v>
      </c>
      <c r="W14" s="12">
        <v>1</v>
      </c>
      <c r="X14" s="12">
        <v>7.4049999999999992E-12</v>
      </c>
      <c r="Y14" s="12">
        <v>4.6900000000000001E-15</v>
      </c>
      <c r="Z14" s="12">
        <v>1.18E-4</v>
      </c>
      <c r="AA14" s="12">
        <v>1.3419999999999999E-16</v>
      </c>
      <c r="AB14" s="12">
        <v>0.4597</v>
      </c>
      <c r="AC14" s="12">
        <v>0.18759999999999999</v>
      </c>
      <c r="AD14" s="12">
        <v>4.4710000000000001E-3</v>
      </c>
      <c r="AE14" s="12">
        <v>4.0979999999999997E-5</v>
      </c>
      <c r="AF14" s="10"/>
      <c r="AG14" t="s">
        <v>27</v>
      </c>
      <c r="AH14" t="s">
        <v>22</v>
      </c>
    </row>
    <row r="15" spans="1:34" x14ac:dyDescent="0.25">
      <c r="A15" s="23" t="str">
        <f>HYPERLINK("http://fungi.ensembl.org/Fusarium_graminearum/Gene/Summary?g=FGRAMPH1_01T09063","FGRAMPH1_01T09063")</f>
        <v>FGRAMPH1_01T09063</v>
      </c>
      <c r="B15" t="s">
        <v>41</v>
      </c>
      <c r="C15" s="9">
        <v>0.19226000000000001</v>
      </c>
      <c r="D15" s="9">
        <v>0</v>
      </c>
      <c r="E15" s="9">
        <v>0</v>
      </c>
      <c r="F15" s="9">
        <v>167.35741999999999</v>
      </c>
      <c r="G15" s="9">
        <v>431.40020000000004</v>
      </c>
      <c r="H15" s="9">
        <v>17.111979999999999</v>
      </c>
      <c r="I15" s="9">
        <v>610.34708000000001</v>
      </c>
      <c r="J15" s="10"/>
      <c r="K15" s="2">
        <v>0.3765</v>
      </c>
      <c r="L15" s="2">
        <v>0</v>
      </c>
      <c r="M15" s="2">
        <v>5.9797000000000002</v>
      </c>
      <c r="N15" s="2">
        <v>3.3317000000000001</v>
      </c>
      <c r="O15" s="2">
        <v>7.1395</v>
      </c>
      <c r="P15" s="2">
        <v>7.5709</v>
      </c>
      <c r="Q15" s="2">
        <v>1.1597999999999999</v>
      </c>
      <c r="R15" s="2">
        <v>1.5911999999999999</v>
      </c>
      <c r="S15" s="2">
        <v>-2.6480000000000001</v>
      </c>
      <c r="T15" s="2">
        <v>-3.8077999999999999</v>
      </c>
      <c r="U15" s="10"/>
      <c r="V15" s="12">
        <v>0.84909999999999997</v>
      </c>
      <c r="W15" s="12">
        <v>1</v>
      </c>
      <c r="X15" s="12">
        <v>1.4129999999999999E-13</v>
      </c>
      <c r="Y15" s="12">
        <v>4.6919999999999998E-19</v>
      </c>
      <c r="Z15" s="12">
        <v>1.167E-4</v>
      </c>
      <c r="AA15" s="12">
        <v>4.5910000000000002E-21</v>
      </c>
      <c r="AB15" s="12">
        <v>0.34749999999999998</v>
      </c>
      <c r="AC15" s="12">
        <v>0.13930000000000001</v>
      </c>
      <c r="AD15" s="12">
        <v>2.8739999999999998E-3</v>
      </c>
      <c r="AE15" s="12">
        <v>4.2919999999999997E-6</v>
      </c>
      <c r="AF15" s="10"/>
      <c r="AG15" t="s">
        <v>28</v>
      </c>
      <c r="AH15" t="s">
        <v>22</v>
      </c>
    </row>
    <row r="16" spans="1:34" x14ac:dyDescent="0.25">
      <c r="A16" s="23" t="str">
        <f>HYPERLINK("http://fungi.ensembl.org/Fusarium_graminearum/Gene/Summary?g=FGRAMPH1_01T09065","FGRAMPH1_01T09065")</f>
        <v>FGRAMPH1_01T09065</v>
      </c>
      <c r="B16" t="s">
        <v>37</v>
      </c>
      <c r="C16" s="9">
        <v>0</v>
      </c>
      <c r="D16" s="9">
        <v>0</v>
      </c>
      <c r="E16" s="9">
        <v>0</v>
      </c>
      <c r="F16" s="9">
        <v>44.865060000000007</v>
      </c>
      <c r="G16" s="9">
        <v>100.55625999999999</v>
      </c>
      <c r="H16" s="9">
        <v>8.17408</v>
      </c>
      <c r="I16" s="9">
        <v>165.89274</v>
      </c>
      <c r="J16" s="10"/>
      <c r="K16" s="2">
        <v>0</v>
      </c>
      <c r="L16" s="2">
        <v>0</v>
      </c>
      <c r="M16" s="2">
        <v>5.4500999999999999</v>
      </c>
      <c r="N16" s="2">
        <v>3.3369</v>
      </c>
      <c r="O16" s="2">
        <v>6.4833999999999996</v>
      </c>
      <c r="P16" s="2">
        <v>7.1318000000000001</v>
      </c>
      <c r="Q16" s="2">
        <v>1.0334000000000001</v>
      </c>
      <c r="R16" s="2">
        <v>1.6817</v>
      </c>
      <c r="S16" s="2">
        <v>-2.1132</v>
      </c>
      <c r="T16" s="2">
        <v>-3.1465999999999998</v>
      </c>
      <c r="U16" s="10"/>
      <c r="V16" s="12">
        <v>1</v>
      </c>
      <c r="W16" s="12">
        <v>1</v>
      </c>
      <c r="X16" s="12">
        <v>1.5299999999999999E-12</v>
      </c>
      <c r="Y16" s="12">
        <v>1.728E-17</v>
      </c>
      <c r="Z16" s="12">
        <v>5.9360000000000001E-5</v>
      </c>
      <c r="AA16" s="12">
        <v>9.3110000000000002E-21</v>
      </c>
      <c r="AB16" s="12">
        <v>0.31740000000000002</v>
      </c>
      <c r="AC16" s="12">
        <v>5.1049999999999998E-2</v>
      </c>
      <c r="AD16" s="12">
        <v>7.4830000000000001E-3</v>
      </c>
      <c r="AE16" s="12">
        <v>1.5480000000000001E-5</v>
      </c>
      <c r="AF16" s="10"/>
      <c r="AG16" t="s">
        <v>27</v>
      </c>
      <c r="AH16" t="s">
        <v>22</v>
      </c>
    </row>
    <row r="17" spans="1:34" x14ac:dyDescent="0.25">
      <c r="A17" s="23" t="str">
        <f>HYPERLINK("http://fungi.ensembl.org/Fusarium_graminearum/Gene/Summary?g=FGRAMPH1_01T09067","FGRAMPH1_01T09067")</f>
        <v>FGRAMPH1_01T09067</v>
      </c>
      <c r="B17" t="s">
        <v>38</v>
      </c>
      <c r="C17" s="9">
        <v>0</v>
      </c>
      <c r="D17" s="9">
        <v>0</v>
      </c>
      <c r="E17" s="9">
        <v>0</v>
      </c>
      <c r="F17" s="9">
        <v>61.866200000000006</v>
      </c>
      <c r="G17" s="9">
        <v>344.08292</v>
      </c>
      <c r="H17" s="9">
        <v>4.9848400000000002</v>
      </c>
      <c r="I17" s="9">
        <v>285.98948000000001</v>
      </c>
      <c r="J17" s="10"/>
      <c r="K17" s="2">
        <v>0</v>
      </c>
      <c r="L17" s="2">
        <v>0</v>
      </c>
      <c r="M17" s="2">
        <v>5.3178999999999998</v>
      </c>
      <c r="N17" s="2">
        <v>2.4260000000000002</v>
      </c>
      <c r="O17" s="2">
        <v>7.4524999999999997</v>
      </c>
      <c r="P17" s="2">
        <v>7.2201000000000004</v>
      </c>
      <c r="Q17" s="2">
        <v>2.1345999999999998</v>
      </c>
      <c r="R17" s="2">
        <v>1.9023000000000001</v>
      </c>
      <c r="S17" s="2">
        <v>-2.8919000000000001</v>
      </c>
      <c r="T17" s="2">
        <v>-5.0265000000000004</v>
      </c>
      <c r="U17" s="10"/>
      <c r="V17" s="12">
        <v>1</v>
      </c>
      <c r="W17" s="12">
        <v>1</v>
      </c>
      <c r="X17" s="12">
        <v>4.4650000000000002E-11</v>
      </c>
      <c r="Y17" s="12">
        <v>5.5019999999999999E-21</v>
      </c>
      <c r="Z17" s="12">
        <v>7.6940000000000003E-3</v>
      </c>
      <c r="AA17" s="12">
        <v>1.5620000000000001E-19</v>
      </c>
      <c r="AB17" s="12">
        <v>2.164E-2</v>
      </c>
      <c r="AC17" s="12">
        <v>5.0900000000000001E-2</v>
      </c>
      <c r="AD17" s="12">
        <v>7.2329999999999996E-4</v>
      </c>
      <c r="AE17" s="12">
        <v>1.612E-10</v>
      </c>
      <c r="AF17" s="10"/>
      <c r="AG17" t="s">
        <v>27</v>
      </c>
      <c r="AH17" t="s">
        <v>22</v>
      </c>
    </row>
    <row r="18" spans="1:34" x14ac:dyDescent="0.25">
      <c r="A18" s="23" t="str">
        <f>HYPERLINK("http://fungi.ensembl.org/Fusarium_graminearum/Gene/Summary?g=FGRAMPH1_01T09071","FGRAMPH1_01T09071")</f>
        <v>FGRAMPH1_01T09071</v>
      </c>
      <c r="B18" t="s">
        <v>36</v>
      </c>
      <c r="C18" s="9">
        <v>0.19226000000000001</v>
      </c>
      <c r="D18" s="9">
        <v>0</v>
      </c>
      <c r="E18" s="9">
        <v>0.16433999999999999</v>
      </c>
      <c r="F18" s="9">
        <v>118.01089999999999</v>
      </c>
      <c r="G18" s="9">
        <v>618.06450000000007</v>
      </c>
      <c r="H18" s="9">
        <v>7.4494999999999987</v>
      </c>
      <c r="I18" s="9">
        <v>589.54776000000004</v>
      </c>
      <c r="J18" s="10"/>
      <c r="K18" s="2">
        <v>0.21249999999999999</v>
      </c>
      <c r="L18" s="2">
        <v>6.2100000000000002E-2</v>
      </c>
      <c r="M18" s="2">
        <v>5.5285000000000002</v>
      </c>
      <c r="N18" s="2">
        <v>2.3895</v>
      </c>
      <c r="O18" s="2">
        <v>7.5731999999999999</v>
      </c>
      <c r="P18" s="2">
        <v>7.5145</v>
      </c>
      <c r="Q18" s="2">
        <v>2.0447000000000002</v>
      </c>
      <c r="R18" s="2">
        <v>1.9859</v>
      </c>
      <c r="S18" s="2">
        <v>-3.1391</v>
      </c>
      <c r="T18" s="2">
        <v>-5.1837999999999997</v>
      </c>
      <c r="U18" s="10"/>
      <c r="V18" s="12">
        <v>0.96209999999999996</v>
      </c>
      <c r="W18" s="12">
        <v>1</v>
      </c>
      <c r="X18" s="12">
        <v>5.5519999999999998E-12</v>
      </c>
      <c r="Y18" s="12">
        <v>8.8759999999999994E-22</v>
      </c>
      <c r="Z18" s="12">
        <v>7.9710000000000007E-3</v>
      </c>
      <c r="AA18" s="12">
        <v>3.2710000000000001E-21</v>
      </c>
      <c r="AB18" s="12">
        <v>3.6249999999999998E-2</v>
      </c>
      <c r="AC18" s="12">
        <v>4.6010000000000002E-2</v>
      </c>
      <c r="AD18" s="12">
        <v>2.542E-4</v>
      </c>
      <c r="AE18" s="12">
        <v>7.7030000000000004E-11</v>
      </c>
      <c r="AF18" s="10"/>
      <c r="AG18" t="s">
        <v>27</v>
      </c>
      <c r="AH18" t="s">
        <v>22</v>
      </c>
    </row>
    <row r="19" spans="1:34" x14ac:dyDescent="0.25">
      <c r="A19" s="23" t="str">
        <f>HYPERLINK("http://fungi.ensembl.org/Fusarium_graminearum/Gene/Summary?g=FGRAMPH1_01T09073","FGRAMPH1_01T09073")</f>
        <v>FGRAMPH1_01T09073</v>
      </c>
      <c r="B19" t="s">
        <v>32</v>
      </c>
      <c r="C19" s="9">
        <v>0.21808</v>
      </c>
      <c r="D19" s="9">
        <v>0</v>
      </c>
      <c r="E19" s="9">
        <v>0</v>
      </c>
      <c r="F19" s="9">
        <v>27.8034</v>
      </c>
      <c r="G19" s="9">
        <v>180.79623999999998</v>
      </c>
      <c r="H19" s="9">
        <v>1.44512</v>
      </c>
      <c r="I19" s="9">
        <v>160.70038</v>
      </c>
      <c r="J19" s="10"/>
      <c r="K19" s="2">
        <v>0.45650000000000002</v>
      </c>
      <c r="L19" s="2">
        <v>0</v>
      </c>
      <c r="M19" s="2">
        <v>4.3754</v>
      </c>
      <c r="N19" s="2">
        <v>1.3759999999999999</v>
      </c>
      <c r="O19" s="2">
        <v>6.6496000000000004</v>
      </c>
      <c r="P19" s="2">
        <v>6.5048000000000004</v>
      </c>
      <c r="Q19" s="2">
        <v>2.2742</v>
      </c>
      <c r="R19" s="2">
        <v>2.1295000000000002</v>
      </c>
      <c r="S19" s="2">
        <v>-2.9994000000000001</v>
      </c>
      <c r="T19" s="2">
        <v>-5.2736000000000001</v>
      </c>
      <c r="U19" s="10"/>
      <c r="V19" s="12">
        <v>0.80130000000000001</v>
      </c>
      <c r="W19" s="12">
        <v>1</v>
      </c>
      <c r="X19" s="12">
        <v>2.6329999999999998E-7</v>
      </c>
      <c r="Y19" s="12">
        <v>9.5170000000000006E-16</v>
      </c>
      <c r="Z19" s="12">
        <v>0.20730000000000001</v>
      </c>
      <c r="AA19" s="12">
        <v>5.8190000000000001E-15</v>
      </c>
      <c r="AB19" s="12">
        <v>1.9900000000000001E-2</v>
      </c>
      <c r="AC19" s="12">
        <v>3.5319999999999997E-2</v>
      </c>
      <c r="AD19" s="12">
        <v>1.1249999999999999E-3</v>
      </c>
      <c r="AE19" s="12">
        <v>3.89E-10</v>
      </c>
      <c r="AF19" s="10"/>
      <c r="AG19" t="s">
        <v>27</v>
      </c>
      <c r="AH19" t="s">
        <v>22</v>
      </c>
    </row>
    <row r="20" spans="1:34" x14ac:dyDescent="0.25">
      <c r="A20" s="23" t="str">
        <f>HYPERLINK("http://fungi.ensembl.org/Fusarium_graminearum/Gene/Summary?g=FGRAMPH1_01T09075","FGRAMPH1_01T09075")</f>
        <v>FGRAMPH1_01T09075</v>
      </c>
      <c r="B20" t="s">
        <v>49</v>
      </c>
      <c r="C20" s="9">
        <v>0</v>
      </c>
      <c r="D20" s="9">
        <v>0</v>
      </c>
      <c r="E20" s="9">
        <v>0</v>
      </c>
      <c r="F20" s="9">
        <v>62.239779999999996</v>
      </c>
      <c r="G20" s="9">
        <v>352.46750000000003</v>
      </c>
      <c r="H20" s="9">
        <v>2.6076799999999998</v>
      </c>
      <c r="I20" s="9">
        <v>354.68104000000005</v>
      </c>
      <c r="J20" s="10"/>
      <c r="K20" s="2">
        <v>0</v>
      </c>
      <c r="L20" s="2">
        <v>0</v>
      </c>
      <c r="M20" s="2">
        <v>4.3483999999999998</v>
      </c>
      <c r="N20" s="2">
        <v>1.319</v>
      </c>
      <c r="O20" s="2">
        <v>6.3667999999999996</v>
      </c>
      <c r="P20" s="2">
        <v>6.375</v>
      </c>
      <c r="Q20" s="2">
        <v>2.0184000000000002</v>
      </c>
      <c r="R20" s="2">
        <v>2.0266000000000002</v>
      </c>
      <c r="S20" s="2">
        <v>-3.0293999999999999</v>
      </c>
      <c r="T20" s="2">
        <v>-5.0479000000000003</v>
      </c>
      <c r="U20" s="10"/>
      <c r="V20" s="12">
        <v>1</v>
      </c>
      <c r="W20" s="12">
        <v>1</v>
      </c>
      <c r="X20" s="12">
        <v>9.3900000000000003E-7</v>
      </c>
      <c r="Y20" s="12">
        <v>1.9059999999999999E-13</v>
      </c>
      <c r="Z20" s="12">
        <v>0.24329999999999999</v>
      </c>
      <c r="AA20" s="12">
        <v>2.4099999999999998E-13</v>
      </c>
      <c r="AB20" s="12">
        <v>7.7890000000000001E-2</v>
      </c>
      <c r="AC20" s="12">
        <v>7.5770000000000004E-2</v>
      </c>
      <c r="AD20" s="12">
        <v>1.993E-3</v>
      </c>
      <c r="AE20" s="12">
        <v>2.0640000000000002E-8</v>
      </c>
      <c r="AF20" s="10"/>
      <c r="AG20" t="s">
        <v>27</v>
      </c>
      <c r="AH20" t="s">
        <v>22</v>
      </c>
    </row>
    <row r="21" spans="1:34" x14ac:dyDescent="0.25">
      <c r="A21" s="23" t="str">
        <f>HYPERLINK("http://fungi.ensembl.org/Fusarium_graminearum/Gene/Summary?g=FGRAMPH1_01T11835","FGRAMPH1_01T11835")</f>
        <v>FGRAMPH1_01T11835</v>
      </c>
      <c r="B21" t="s">
        <v>34</v>
      </c>
      <c r="C21" s="9">
        <v>0</v>
      </c>
      <c r="D21" s="9">
        <v>0</v>
      </c>
      <c r="E21" s="9">
        <v>0</v>
      </c>
      <c r="F21" s="9">
        <v>12.9498</v>
      </c>
      <c r="G21" s="9">
        <v>21.063579999999998</v>
      </c>
      <c r="H21" s="9">
        <v>1.9007400000000001</v>
      </c>
      <c r="I21" s="9">
        <v>55.298620000000007</v>
      </c>
      <c r="J21" s="10"/>
      <c r="K21" s="2">
        <v>0</v>
      </c>
      <c r="L21" s="2">
        <v>0</v>
      </c>
      <c r="M21" s="2">
        <v>4.3780000000000001</v>
      </c>
      <c r="N21" s="2">
        <v>2.04</v>
      </c>
      <c r="O21" s="2">
        <v>5.0106999999999999</v>
      </c>
      <c r="P21" s="2">
        <v>6.2788000000000004</v>
      </c>
      <c r="Q21" s="2">
        <v>0.63270000000000004</v>
      </c>
      <c r="R21" s="2">
        <v>1.9008</v>
      </c>
      <c r="S21" s="2">
        <v>-2.3380000000000001</v>
      </c>
      <c r="T21" s="2">
        <v>-2.9706999999999999</v>
      </c>
      <c r="U21" s="10"/>
      <c r="V21" s="12">
        <v>1</v>
      </c>
      <c r="W21" s="12">
        <v>1</v>
      </c>
      <c r="X21" s="12">
        <v>3.2700000000000002E-8</v>
      </c>
      <c r="Y21" s="12">
        <v>1.4399999999999999E-10</v>
      </c>
      <c r="Z21" s="12">
        <v>3.2989999999999998E-2</v>
      </c>
      <c r="AA21" s="12">
        <v>4.8499999999999999E-16</v>
      </c>
      <c r="AB21" s="12">
        <v>0.58140000000000003</v>
      </c>
      <c r="AC21" s="12">
        <v>1.4200000000000001E-2</v>
      </c>
      <c r="AD21" s="12">
        <v>3.8289999999999999E-3</v>
      </c>
      <c r="AE21" s="12">
        <v>9.9339999999999994E-5</v>
      </c>
      <c r="AF21" s="10"/>
      <c r="AG21" t="s">
        <v>27</v>
      </c>
      <c r="AH21" t="s">
        <v>22</v>
      </c>
    </row>
    <row r="22" spans="1:34" x14ac:dyDescent="0.25">
      <c r="A22" s="23" t="str">
        <f>HYPERLINK("http://fungi.ensembl.org/Fusarium_graminearum/Gene/Summary?g=FGRAMPH1_01T11837","FGRAMPH1_01T11837")</f>
        <v>FGRAMPH1_01T11837</v>
      </c>
      <c r="B22" t="s">
        <v>29</v>
      </c>
      <c r="C22" s="9">
        <v>0.34045999999999998</v>
      </c>
      <c r="D22" s="9">
        <v>0</v>
      </c>
      <c r="E22" s="9">
        <v>0</v>
      </c>
      <c r="F22" s="9">
        <v>18.97006</v>
      </c>
      <c r="G22" s="9">
        <v>31.300740000000001</v>
      </c>
      <c r="H22" s="9">
        <v>3.2359999999999998</v>
      </c>
      <c r="I22" s="9">
        <v>62.281359999999992</v>
      </c>
      <c r="J22" s="10"/>
      <c r="K22" s="2">
        <v>0.77459999999999996</v>
      </c>
      <c r="L22" s="2">
        <v>0</v>
      </c>
      <c r="M22" s="2">
        <v>4.641</v>
      </c>
      <c r="N22" s="2">
        <v>2.4906999999999999</v>
      </c>
      <c r="O22" s="2">
        <v>5.2846000000000002</v>
      </c>
      <c r="P22" s="2">
        <v>6.1763000000000003</v>
      </c>
      <c r="Q22" s="2">
        <v>0.64359999999999995</v>
      </c>
      <c r="R22" s="2">
        <v>1.5353000000000001</v>
      </c>
      <c r="S22" s="2">
        <v>-2.1503999999999999</v>
      </c>
      <c r="T22" s="2">
        <v>-2.794</v>
      </c>
      <c r="U22" s="10"/>
      <c r="V22" s="12">
        <v>0.57869999999999999</v>
      </c>
      <c r="W22" s="12">
        <v>1</v>
      </c>
      <c r="X22" s="12">
        <v>4.8060000000000002E-9</v>
      </c>
      <c r="Y22" s="12">
        <v>1.5150000000000001E-11</v>
      </c>
      <c r="Z22" s="12">
        <v>5.8520000000000004E-3</v>
      </c>
      <c r="AA22" s="12">
        <v>2.4239999999999999E-15</v>
      </c>
      <c r="AB22" s="12">
        <v>0.59609999999999996</v>
      </c>
      <c r="AC22" s="12">
        <v>7.8759999999999997E-2</v>
      </c>
      <c r="AD22" s="12">
        <v>8.6289999999999995E-3</v>
      </c>
      <c r="AE22" s="12">
        <v>2.7549999999999997E-4</v>
      </c>
      <c r="AF22" s="10"/>
      <c r="AG22" t="s">
        <v>27</v>
      </c>
      <c r="AH22" t="s">
        <v>22</v>
      </c>
    </row>
    <row r="23" spans="1:34" x14ac:dyDescent="0.25">
      <c r="A23" s="23" t="str">
        <f>HYPERLINK("http://fungi.ensembl.org/Fusarium_graminearum/Gene/Summary?g=FGRAMPH1_01T11979","FGRAMPH1_01T11979")</f>
        <v>FGRAMPH1_01T11979</v>
      </c>
      <c r="B23" t="s">
        <v>50</v>
      </c>
      <c r="C23" s="9">
        <v>0.17024</v>
      </c>
      <c r="D23" s="9">
        <v>0</v>
      </c>
      <c r="E23" s="9">
        <v>0</v>
      </c>
      <c r="F23" s="9">
        <v>16.662400000000002</v>
      </c>
      <c r="G23" s="9">
        <v>59.330999999999996</v>
      </c>
      <c r="H23" s="9">
        <v>2.3199399999999999</v>
      </c>
      <c r="I23" s="9">
        <v>82.401120000000006</v>
      </c>
      <c r="J23" s="10"/>
      <c r="K23" s="2">
        <v>0.53359999999999996</v>
      </c>
      <c r="L23" s="2">
        <v>0</v>
      </c>
      <c r="M23" s="2">
        <v>4.4596</v>
      </c>
      <c r="N23" s="2">
        <v>2.1623999999999999</v>
      </c>
      <c r="O23" s="2">
        <v>6.0967000000000002</v>
      </c>
      <c r="P23" s="2">
        <v>6.5270999999999999</v>
      </c>
      <c r="Q23" s="2">
        <v>1.6371</v>
      </c>
      <c r="R23" s="2">
        <v>2.0676000000000001</v>
      </c>
      <c r="S23" s="2">
        <v>-2.2970999999999999</v>
      </c>
      <c r="T23" s="2">
        <v>-3.9342000000000001</v>
      </c>
      <c r="U23" s="10"/>
      <c r="V23" s="12">
        <v>0.74429999999999996</v>
      </c>
      <c r="W23" s="12">
        <v>1</v>
      </c>
      <c r="X23" s="12">
        <v>1.763E-8</v>
      </c>
      <c r="Y23" s="12">
        <v>3.104E-15</v>
      </c>
      <c r="Z23" s="12">
        <v>2.019E-2</v>
      </c>
      <c r="AA23" s="12">
        <v>3.5600000000000002E-17</v>
      </c>
      <c r="AB23" s="12">
        <v>5.4289999999999998E-2</v>
      </c>
      <c r="AC23" s="12">
        <v>1.026E-2</v>
      </c>
      <c r="AD23" s="12">
        <v>5.0429999999999997E-3</v>
      </c>
      <c r="AE23" s="12">
        <v>1.059E-7</v>
      </c>
      <c r="AF23" s="10"/>
      <c r="AG23" t="s">
        <v>27</v>
      </c>
      <c r="AH23" t="s">
        <v>22</v>
      </c>
    </row>
    <row r="24" spans="1:34" x14ac:dyDescent="0.25">
      <c r="A24" s="23" t="str">
        <f>HYPERLINK("http://fungi.ensembl.org/Fusarium_graminearum/Gene/Summary?g=FGRAMPH1_01T12681","FGRAMPH1_01T12681")</f>
        <v>FGRAMPH1_01T12681</v>
      </c>
      <c r="B24" t="s">
        <v>40</v>
      </c>
      <c r="C24" s="9">
        <v>0</v>
      </c>
      <c r="D24" s="9">
        <v>0</v>
      </c>
      <c r="E24" s="9">
        <v>0</v>
      </c>
      <c r="F24" s="9">
        <v>10.36708</v>
      </c>
      <c r="G24" s="9">
        <v>9.6504000000000012</v>
      </c>
      <c r="H24" s="9">
        <v>0.50871999999999995</v>
      </c>
      <c r="I24" s="9">
        <v>6.2856199999999998</v>
      </c>
      <c r="J24" s="10"/>
      <c r="K24" s="2">
        <v>0</v>
      </c>
      <c r="L24" s="2">
        <v>0</v>
      </c>
      <c r="M24" s="2">
        <v>3.9247999999999998</v>
      </c>
      <c r="N24" s="2">
        <v>0.9244</v>
      </c>
      <c r="O24" s="2">
        <v>3.8308</v>
      </c>
      <c r="P24" s="2">
        <v>3.3195999999999999</v>
      </c>
      <c r="Q24" s="2">
        <v>-9.4E-2</v>
      </c>
      <c r="R24" s="2">
        <v>-0.60519999999999996</v>
      </c>
      <c r="S24" s="2">
        <v>-3.0004</v>
      </c>
      <c r="T24" s="2">
        <v>-2.9064000000000001</v>
      </c>
      <c r="U24" s="10"/>
      <c r="V24" s="12">
        <v>1</v>
      </c>
      <c r="W24" s="12">
        <v>1</v>
      </c>
      <c r="X24" s="12">
        <v>1.2469999999999999E-5</v>
      </c>
      <c r="Y24" s="12">
        <v>1.9360000000000001E-5</v>
      </c>
      <c r="Z24" s="12">
        <v>0.49559999999999998</v>
      </c>
      <c r="AA24" s="12">
        <v>3.0309999999999999E-4</v>
      </c>
      <c r="AB24" s="12">
        <v>0.97540000000000004</v>
      </c>
      <c r="AC24" s="12">
        <v>0.69820000000000004</v>
      </c>
      <c r="AD24" s="12">
        <v>2.382E-3</v>
      </c>
      <c r="AE24" s="12">
        <v>2.996E-3</v>
      </c>
      <c r="AF24" s="10"/>
      <c r="AG24" t="s">
        <v>26</v>
      </c>
      <c r="AH24" t="s">
        <v>22</v>
      </c>
    </row>
    <row r="25" spans="1:34" x14ac:dyDescent="0.25">
      <c r="A25" s="23" t="str">
        <f>HYPERLINK("http://fungi.ensembl.org/Fusarium_graminearum/Gene/Summary?g=FGRAMPH1_01T14067","FGRAMPH1_01T14067")</f>
        <v>FGRAMPH1_01T14067</v>
      </c>
      <c r="B25" t="s">
        <v>33</v>
      </c>
      <c r="C25" s="9">
        <v>0</v>
      </c>
      <c r="D25" s="9">
        <v>0</v>
      </c>
      <c r="E25" s="9">
        <v>0</v>
      </c>
      <c r="F25" s="9">
        <v>15.9054</v>
      </c>
      <c r="G25" s="9">
        <v>22.561619999999998</v>
      </c>
      <c r="H25" s="9">
        <v>1.9387399999999999</v>
      </c>
      <c r="I25" s="9">
        <v>66.868520000000004</v>
      </c>
      <c r="J25" s="10"/>
      <c r="K25" s="2">
        <v>0</v>
      </c>
      <c r="L25" s="2">
        <v>0</v>
      </c>
      <c r="M25" s="2">
        <v>4.5077999999999996</v>
      </c>
      <c r="N25" s="2">
        <v>2.0394999999999999</v>
      </c>
      <c r="O25" s="2">
        <v>4.9480000000000004</v>
      </c>
      <c r="P25" s="2">
        <v>6.3597999999999999</v>
      </c>
      <c r="Q25" s="2">
        <v>0.44019999999999998</v>
      </c>
      <c r="R25" s="2">
        <v>1.8521000000000001</v>
      </c>
      <c r="S25" s="2">
        <v>-2.4683000000000002</v>
      </c>
      <c r="T25" s="2">
        <v>-2.9085000000000001</v>
      </c>
      <c r="U25" s="10"/>
      <c r="V25" s="12">
        <v>1</v>
      </c>
      <c r="W25" s="12">
        <v>1</v>
      </c>
      <c r="X25" s="12">
        <v>2.0129999999999999E-8</v>
      </c>
      <c r="Y25" s="12">
        <v>4.9600000000000004E-10</v>
      </c>
      <c r="Z25" s="12">
        <v>3.4200000000000001E-2</v>
      </c>
      <c r="AA25" s="12">
        <v>6.5320000000000004E-16</v>
      </c>
      <c r="AB25" s="12">
        <v>0.754</v>
      </c>
      <c r="AC25" s="12">
        <v>2.7439999999999999E-2</v>
      </c>
      <c r="AD25" s="12">
        <v>2.9510000000000001E-3</v>
      </c>
      <c r="AE25" s="12">
        <v>2.5450000000000001E-4</v>
      </c>
      <c r="AF25" s="10"/>
      <c r="AG25" t="s">
        <v>27</v>
      </c>
      <c r="AH25" t="s">
        <v>22</v>
      </c>
    </row>
    <row r="26" spans="1:34" x14ac:dyDescent="0.25">
      <c r="A26" s="23" t="str">
        <f>HYPERLINK("http://fungi.ensembl.org/Fusarium_graminearum/Gene/Summary?g=FGRAMPH1_01T14069","FGRAMPH1_01T14069")</f>
        <v>FGRAMPH1_01T14069</v>
      </c>
      <c r="B26" t="s">
        <v>29</v>
      </c>
      <c r="C26" s="9">
        <v>0</v>
      </c>
      <c r="D26" s="9">
        <v>0</v>
      </c>
      <c r="E26" s="9">
        <v>0</v>
      </c>
      <c r="F26" s="9">
        <v>12.036100000000001</v>
      </c>
      <c r="G26" s="9">
        <v>30.251740000000002</v>
      </c>
      <c r="H26" s="9">
        <v>1.6165800000000001</v>
      </c>
      <c r="I26" s="9">
        <v>57.473140000000001</v>
      </c>
      <c r="J26" s="10"/>
      <c r="K26" s="2">
        <v>0</v>
      </c>
      <c r="L26" s="2">
        <v>0</v>
      </c>
      <c r="M26" s="2">
        <v>4.3076999999999996</v>
      </c>
      <c r="N26" s="2">
        <v>1.9015</v>
      </c>
      <c r="O26" s="2">
        <v>5.5183</v>
      </c>
      <c r="P26" s="2">
        <v>6.3727999999999998</v>
      </c>
      <c r="Q26" s="2">
        <v>1.2105999999999999</v>
      </c>
      <c r="R26" s="2">
        <v>2.0651000000000002</v>
      </c>
      <c r="S26" s="2">
        <v>-2.4062000000000001</v>
      </c>
      <c r="T26" s="2">
        <v>-3.6168</v>
      </c>
      <c r="U26" s="10"/>
      <c r="V26" s="12">
        <v>1</v>
      </c>
      <c r="W26" s="12">
        <v>1</v>
      </c>
      <c r="X26" s="12">
        <v>3.8899999999999998E-8</v>
      </c>
      <c r="Y26" s="12">
        <v>6.0259999999999998E-13</v>
      </c>
      <c r="Z26" s="12">
        <v>4.9610000000000001E-2</v>
      </c>
      <c r="AA26" s="12">
        <v>6.9649999999999995E-17</v>
      </c>
      <c r="AB26" s="12">
        <v>0.15920000000000001</v>
      </c>
      <c r="AC26" s="12">
        <v>4.5079999999999999E-3</v>
      </c>
      <c r="AD26" s="12">
        <v>2.48E-3</v>
      </c>
      <c r="AE26" s="12">
        <v>7.6199999999999997E-7</v>
      </c>
      <c r="AF26" s="10"/>
      <c r="AG26" t="s">
        <v>27</v>
      </c>
      <c r="AH26" t="s">
        <v>23</v>
      </c>
    </row>
    <row r="27" spans="1:34" x14ac:dyDescent="0.25">
      <c r="A27" s="23" t="str">
        <f>HYPERLINK("http://fungi.ensembl.org/Fusarium_graminearum/Gene/Summary?g=FGRAMPH1_01T14071","FGRAMPH1_01T14071")</f>
        <v>FGRAMPH1_01T14071</v>
      </c>
      <c r="B27" t="s">
        <v>43</v>
      </c>
      <c r="C27" s="9">
        <v>0</v>
      </c>
      <c r="D27" s="9">
        <v>0</v>
      </c>
      <c r="E27" s="9">
        <v>0.16458</v>
      </c>
      <c r="F27" s="9">
        <v>17.650919999999999</v>
      </c>
      <c r="G27" s="9">
        <v>45.57058</v>
      </c>
      <c r="H27" s="9">
        <v>3.0113400000000001</v>
      </c>
      <c r="I27" s="9">
        <v>96.665299999999988</v>
      </c>
      <c r="J27" s="10"/>
      <c r="K27" s="2">
        <v>-2.6800000000000001E-2</v>
      </c>
      <c r="L27" s="2">
        <v>-1.9300000000000001E-2</v>
      </c>
      <c r="M27" s="2">
        <v>4.3464999999999998</v>
      </c>
      <c r="N27" s="2">
        <v>2.1269999999999998</v>
      </c>
      <c r="O27" s="2">
        <v>5.5896999999999997</v>
      </c>
      <c r="P27" s="2">
        <v>6.5857999999999999</v>
      </c>
      <c r="Q27" s="2">
        <v>1.2432000000000001</v>
      </c>
      <c r="R27" s="2">
        <v>2.2393000000000001</v>
      </c>
      <c r="S27" s="2">
        <v>-2.2195</v>
      </c>
      <c r="T27" s="2">
        <v>-3.4626999999999999</v>
      </c>
      <c r="U27" s="10"/>
      <c r="V27" s="12">
        <v>1</v>
      </c>
      <c r="W27" s="12">
        <v>1</v>
      </c>
      <c r="X27" s="12">
        <v>8.0730000000000006E-9</v>
      </c>
      <c r="Y27" s="12">
        <v>3.7079999999999998E-14</v>
      </c>
      <c r="Z27" s="12">
        <v>1.6660000000000001E-2</v>
      </c>
      <c r="AA27" s="12">
        <v>3.5769999999999998E-19</v>
      </c>
      <c r="AB27" s="12">
        <v>0.14430000000000001</v>
      </c>
      <c r="AC27" s="12">
        <v>1.7179999999999999E-3</v>
      </c>
      <c r="AD27" s="12">
        <v>3.6700000000000001E-3</v>
      </c>
      <c r="AE27" s="12">
        <v>7.4030000000000003E-7</v>
      </c>
      <c r="AF27" s="10"/>
      <c r="AG27" t="s">
        <v>27</v>
      </c>
      <c r="AH27" t="s">
        <v>23</v>
      </c>
    </row>
    <row r="28" spans="1:34" x14ac:dyDescent="0.25">
      <c r="A28" s="23" t="str">
        <f>HYPERLINK("http://fungi.ensembl.org/Fusarium_graminearum/Gene/Summary?g=FGRAMPH1_01T25409","FGRAMPH1_01T25409")</f>
        <v>FGRAMPH1_01T25409</v>
      </c>
      <c r="B28" t="s">
        <v>29</v>
      </c>
      <c r="C28" s="9">
        <v>0</v>
      </c>
      <c r="D28" s="9">
        <v>0</v>
      </c>
      <c r="E28" s="9">
        <v>0</v>
      </c>
      <c r="F28" s="9">
        <v>13.483799999999999</v>
      </c>
      <c r="G28" s="9">
        <v>31.090260000000001</v>
      </c>
      <c r="H28" s="9">
        <v>1.4102399999999999</v>
      </c>
      <c r="I28" s="9">
        <v>61.76324000000001</v>
      </c>
      <c r="J28" s="10"/>
      <c r="K28" s="2">
        <v>0</v>
      </c>
      <c r="L28" s="2">
        <v>0</v>
      </c>
      <c r="M28" s="2">
        <v>4.0122</v>
      </c>
      <c r="N28" s="2">
        <v>1.5731999999999999</v>
      </c>
      <c r="O28" s="2">
        <v>5.0266000000000002</v>
      </c>
      <c r="P28" s="2">
        <v>5.8849999999999998</v>
      </c>
      <c r="Q28" s="2">
        <v>1.0143</v>
      </c>
      <c r="R28" s="2">
        <v>1.8728</v>
      </c>
      <c r="S28" s="2">
        <v>-2.4390000000000001</v>
      </c>
      <c r="T28" s="2">
        <v>-3.4533999999999998</v>
      </c>
      <c r="U28" s="10"/>
      <c r="V28" s="12">
        <v>1</v>
      </c>
      <c r="W28" s="12">
        <v>1</v>
      </c>
      <c r="X28" s="12">
        <v>2.779E-6</v>
      </c>
      <c r="Y28" s="12">
        <v>2.055E-9</v>
      </c>
      <c r="Z28" s="12">
        <v>0.1411</v>
      </c>
      <c r="AA28" s="12">
        <v>1.8930000000000001E-12</v>
      </c>
      <c r="AB28" s="12">
        <v>0.42149999999999999</v>
      </c>
      <c r="AC28" s="12">
        <v>6.0679999999999998E-2</v>
      </c>
      <c r="AD28" s="12">
        <v>9.6780000000000008E-3</v>
      </c>
      <c r="AE28" s="12">
        <v>7.4419999999999996E-5</v>
      </c>
      <c r="AF28" s="10"/>
      <c r="AG28" t="s">
        <v>27</v>
      </c>
      <c r="AH28" t="s">
        <v>22</v>
      </c>
    </row>
    <row r="29" spans="1:34" x14ac:dyDescent="0.25">
      <c r="A29" s="23" t="str">
        <f>HYPERLINK("http://fungi.ensembl.org/Fusarium_graminearum/Gene/Summary?g=FGRAMPH1_01T26199","FGRAMPH1_01T26199")</f>
        <v>FGRAMPH1_01T26199</v>
      </c>
      <c r="B29" t="s">
        <v>35</v>
      </c>
      <c r="C29" s="9">
        <v>0</v>
      </c>
      <c r="D29" s="9">
        <v>0</v>
      </c>
      <c r="E29" s="9">
        <v>0</v>
      </c>
      <c r="F29" s="9">
        <v>18.67428</v>
      </c>
      <c r="G29" s="9">
        <v>57.316020000000002</v>
      </c>
      <c r="H29" s="9">
        <v>4.5510399999999995</v>
      </c>
      <c r="I29" s="9">
        <v>58.119579999999999</v>
      </c>
      <c r="J29" s="10"/>
      <c r="K29" s="2">
        <v>0</v>
      </c>
      <c r="L29" s="2">
        <v>0</v>
      </c>
      <c r="M29" s="2">
        <v>4.8780000000000001</v>
      </c>
      <c r="N29" s="2">
        <v>3.0160999999999998</v>
      </c>
      <c r="O29" s="2">
        <v>6.3949999999999996</v>
      </c>
      <c r="P29" s="2">
        <v>6.4127999999999998</v>
      </c>
      <c r="Q29" s="2">
        <v>1.5169999999999999</v>
      </c>
      <c r="R29" s="2">
        <v>1.5347999999999999</v>
      </c>
      <c r="S29" s="2">
        <v>-1.8619000000000001</v>
      </c>
      <c r="T29" s="2">
        <v>-3.3788999999999998</v>
      </c>
      <c r="U29" s="10"/>
      <c r="V29" s="12">
        <v>1</v>
      </c>
      <c r="W29" s="12">
        <v>1</v>
      </c>
      <c r="X29" s="12">
        <v>3.1659999999999997E-11</v>
      </c>
      <c r="Y29" s="12">
        <v>6.3030000000000003E-19</v>
      </c>
      <c r="Z29" s="12">
        <v>2.296E-4</v>
      </c>
      <c r="AA29" s="12">
        <v>7.5790000000000003E-19</v>
      </c>
      <c r="AB29" s="12">
        <v>1.8149999999999999E-2</v>
      </c>
      <c r="AC29" s="12">
        <v>1.8589999999999999E-2</v>
      </c>
      <c r="AD29" s="12">
        <v>5.5779999999999996E-3</v>
      </c>
      <c r="AE29" s="12">
        <v>1.768E-8</v>
      </c>
      <c r="AF29" s="10"/>
      <c r="AG29" t="s">
        <v>27</v>
      </c>
      <c r="AH29" t="s">
        <v>22</v>
      </c>
    </row>
    <row r="32" spans="1:34" x14ac:dyDescent="0.25">
      <c r="A32" s="13" t="s">
        <v>24</v>
      </c>
      <c r="B32" s="13"/>
      <c r="C32" s="14">
        <f t="shared" ref="C32:I32" si="0">SUM(C3:C29)</f>
        <v>1.1133</v>
      </c>
      <c r="D32" s="14">
        <f t="shared" si="0"/>
        <v>0</v>
      </c>
      <c r="E32" s="14">
        <f t="shared" si="0"/>
        <v>0.32891999999999999</v>
      </c>
      <c r="F32" s="14">
        <f t="shared" si="0"/>
        <v>2395.8247199999996</v>
      </c>
      <c r="G32" s="14">
        <f t="shared" si="0"/>
        <v>3529.832980000001</v>
      </c>
      <c r="H32" s="14">
        <f t="shared" si="0"/>
        <v>171.97815999999997</v>
      </c>
      <c r="I32" s="14">
        <f t="shared" si="0"/>
        <v>4468.0876600000001</v>
      </c>
    </row>
    <row r="33" spans="1:34" x14ac:dyDescent="0.25">
      <c r="A33" s="13" t="s">
        <v>25</v>
      </c>
      <c r="B33" s="13"/>
      <c r="C33" s="11">
        <f t="shared" ref="C33:I33" si="1">C32/SUM($C32:$I32)*100</f>
        <v>1.0535464545481805E-2</v>
      </c>
      <c r="D33" s="11">
        <f t="shared" si="1"/>
        <v>0</v>
      </c>
      <c r="E33" s="11">
        <f t="shared" si="1"/>
        <v>3.1126605571722582E-3</v>
      </c>
      <c r="F33" s="11">
        <f t="shared" si="1"/>
        <v>22.672349227296205</v>
      </c>
      <c r="G33" s="11">
        <f t="shared" si="1"/>
        <v>33.40378174100637</v>
      </c>
      <c r="H33" s="11">
        <f t="shared" si="1"/>
        <v>1.6274766974554897</v>
      </c>
      <c r="I33" s="11">
        <f t="shared" si="1"/>
        <v>42.282744209139281</v>
      </c>
    </row>
    <row r="43" spans="1:34" s="1" customFormat="1" x14ac:dyDescent="0.25">
      <c r="A43" s="2"/>
      <c r="B43" s="2"/>
      <c r="K43" s="2"/>
      <c r="L43" s="2"/>
      <c r="M43" s="2"/>
      <c r="N43" s="2"/>
      <c r="O43" s="2"/>
      <c r="P43" s="2"/>
      <c r="Q43" s="2"/>
      <c r="R43" s="2"/>
      <c r="S43" s="2"/>
      <c r="T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/>
      <c r="AH43"/>
    </row>
    <row r="44" spans="1:34" s="1" customFormat="1" x14ac:dyDescent="0.25">
      <c r="A44" s="2"/>
      <c r="B44" s="2"/>
      <c r="K44" s="2"/>
      <c r="L44" s="2"/>
      <c r="M44" s="2"/>
      <c r="N44" s="2"/>
      <c r="O44" s="2"/>
      <c r="P44" s="2"/>
      <c r="Q44" s="2"/>
      <c r="R44" s="2"/>
      <c r="S44" s="2"/>
      <c r="T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/>
      <c r="AH44"/>
    </row>
    <row r="45" spans="1:34" s="1" customFormat="1" x14ac:dyDescent="0.25">
      <c r="A45" s="2"/>
      <c r="B45" s="2"/>
      <c r="K45" s="2"/>
      <c r="L45" s="2"/>
      <c r="M45" s="2"/>
      <c r="N45" s="2"/>
      <c r="O45" s="2"/>
      <c r="P45" s="2"/>
      <c r="Q45" s="2"/>
      <c r="R45" s="2"/>
      <c r="S45" s="2"/>
      <c r="T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/>
      <c r="AH45"/>
    </row>
    <row r="46" spans="1:34" s="1" customFormat="1" x14ac:dyDescent="0.25">
      <c r="A46" s="2"/>
      <c r="B46" s="2"/>
      <c r="K46" s="2"/>
      <c r="L46" s="2"/>
      <c r="M46" s="2"/>
      <c r="N46" s="2"/>
      <c r="O46" s="2"/>
      <c r="P46" s="2"/>
      <c r="Q46" s="2"/>
      <c r="R46" s="2"/>
      <c r="S46" s="2"/>
      <c r="T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/>
      <c r="AH46"/>
    </row>
    <row r="47" spans="1:34" s="1" customFormat="1" x14ac:dyDescent="0.25">
      <c r="A47" s="2"/>
      <c r="B47" s="2"/>
      <c r="K47" s="2"/>
      <c r="L47" s="2"/>
      <c r="M47" s="2"/>
      <c r="N47" s="2"/>
      <c r="O47" s="2"/>
      <c r="P47" s="2"/>
      <c r="Q47" s="2"/>
      <c r="R47" s="2"/>
      <c r="S47" s="2"/>
      <c r="T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/>
      <c r="AH47"/>
    </row>
    <row r="48" spans="1:34" s="1" customFormat="1" x14ac:dyDescent="0.25">
      <c r="A48" s="2"/>
      <c r="B48" s="2"/>
      <c r="K48" s="2"/>
      <c r="L48" s="2"/>
      <c r="M48" s="2"/>
      <c r="N48" s="2"/>
      <c r="O48" s="2"/>
      <c r="P48" s="2"/>
      <c r="Q48" s="2"/>
      <c r="R48" s="2"/>
      <c r="S48" s="2"/>
      <c r="T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/>
      <c r="AH48"/>
    </row>
    <row r="49" spans="1:34" s="1" customFormat="1" x14ac:dyDescent="0.25">
      <c r="A49" s="2"/>
      <c r="B49" s="2"/>
      <c r="K49" s="2"/>
      <c r="L49" s="2"/>
      <c r="M49" s="2"/>
      <c r="N49" s="2"/>
      <c r="O49" s="2"/>
      <c r="P49" s="2"/>
      <c r="Q49" s="2"/>
      <c r="R49" s="2"/>
      <c r="S49" s="2"/>
      <c r="T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/>
      <c r="AH49"/>
    </row>
    <row r="50" spans="1:34" s="1" customFormat="1" x14ac:dyDescent="0.25">
      <c r="A50" s="2"/>
      <c r="B50" s="2"/>
      <c r="K50" s="2"/>
      <c r="L50" s="2"/>
      <c r="M50" s="2"/>
      <c r="N50" s="2"/>
      <c r="O50" s="2"/>
      <c r="P50" s="2"/>
      <c r="Q50" s="2"/>
      <c r="R50" s="2"/>
      <c r="S50" s="2"/>
      <c r="T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/>
      <c r="AH50"/>
    </row>
    <row r="51" spans="1:34" s="1" customFormat="1" x14ac:dyDescent="0.25">
      <c r="A51" s="2"/>
      <c r="B51" s="2"/>
      <c r="K51" s="2"/>
      <c r="L51" s="2"/>
      <c r="M51" s="2"/>
      <c r="N51" s="2"/>
      <c r="O51" s="2"/>
      <c r="P51" s="2"/>
      <c r="Q51" s="2"/>
      <c r="R51" s="2"/>
      <c r="S51" s="2"/>
      <c r="T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/>
      <c r="AH51"/>
    </row>
    <row r="52" spans="1:34" s="1" customFormat="1" x14ac:dyDescent="0.25">
      <c r="A52" s="2"/>
      <c r="B52" s="2"/>
      <c r="K52" s="2"/>
      <c r="L52" s="2"/>
      <c r="M52" s="2"/>
      <c r="N52" s="2"/>
      <c r="O52" s="2"/>
      <c r="P52" s="2"/>
      <c r="Q52" s="2"/>
      <c r="R52" s="2"/>
      <c r="S52" s="2"/>
      <c r="T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/>
      <c r="AH52"/>
    </row>
    <row r="53" spans="1:34" s="1" customFormat="1" x14ac:dyDescent="0.25">
      <c r="A53" s="2"/>
      <c r="B53" s="2"/>
      <c r="K53" s="2"/>
      <c r="L53" s="2"/>
      <c r="M53" s="2"/>
      <c r="N53" s="2"/>
      <c r="O53" s="2"/>
      <c r="P53" s="2"/>
      <c r="Q53" s="2"/>
      <c r="R53" s="2"/>
      <c r="S53" s="2"/>
      <c r="T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/>
      <c r="AH53"/>
    </row>
    <row r="54" spans="1:34" s="1" customFormat="1" x14ac:dyDescent="0.25">
      <c r="A54" s="2"/>
      <c r="B54" s="2"/>
      <c r="K54" s="2"/>
      <c r="L54" s="2"/>
      <c r="M54" s="2"/>
      <c r="N54" s="2"/>
      <c r="O54" s="2"/>
      <c r="P54" s="2"/>
      <c r="Q54" s="2"/>
      <c r="R54" s="2"/>
      <c r="S54" s="2"/>
      <c r="T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/>
      <c r="AH54"/>
    </row>
    <row r="55" spans="1:34" s="1" customFormat="1" x14ac:dyDescent="0.25">
      <c r="A55" s="2"/>
      <c r="B55" s="2"/>
      <c r="K55" s="2"/>
      <c r="L55" s="2"/>
      <c r="M55" s="2"/>
      <c r="N55" s="2"/>
      <c r="O55" s="2"/>
      <c r="P55" s="2"/>
      <c r="Q55" s="2"/>
      <c r="R55" s="2"/>
      <c r="S55" s="2"/>
      <c r="T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/>
      <c r="AH55"/>
    </row>
    <row r="56" spans="1:34" s="1" customFormat="1" x14ac:dyDescent="0.25">
      <c r="A56" s="2"/>
      <c r="B56" s="2"/>
      <c r="K56" s="2"/>
      <c r="L56" s="2"/>
      <c r="M56" s="2"/>
      <c r="N56" s="2"/>
      <c r="O56" s="2"/>
      <c r="P56" s="2"/>
      <c r="Q56" s="2"/>
      <c r="R56" s="2"/>
      <c r="S56" s="2"/>
      <c r="T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/>
      <c r="AH56"/>
    </row>
    <row r="57" spans="1:34" s="1" customFormat="1" x14ac:dyDescent="0.25">
      <c r="A57" s="2"/>
      <c r="B57" s="2"/>
      <c r="K57" s="2"/>
      <c r="L57" s="2"/>
      <c r="M57" s="2"/>
      <c r="N57" s="2"/>
      <c r="O57" s="2"/>
      <c r="P57" s="2"/>
      <c r="Q57" s="2"/>
      <c r="R57" s="2"/>
      <c r="S57" s="2"/>
      <c r="T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/>
      <c r="AH57"/>
    </row>
    <row r="58" spans="1:34" s="1" customFormat="1" x14ac:dyDescent="0.25">
      <c r="A58" s="2"/>
      <c r="B58" s="2"/>
      <c r="K58" s="2"/>
      <c r="L58" s="2"/>
      <c r="M58" s="2"/>
      <c r="N58" s="2"/>
      <c r="O58" s="2"/>
      <c r="P58" s="2"/>
      <c r="Q58" s="2"/>
      <c r="R58" s="2"/>
      <c r="S58" s="2"/>
      <c r="T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/>
      <c r="AH58"/>
    </row>
    <row r="59" spans="1:34" s="1" customFormat="1" x14ac:dyDescent="0.25">
      <c r="A59" s="2"/>
      <c r="B59" s="2"/>
      <c r="K59" s="2"/>
      <c r="L59" s="2"/>
      <c r="M59" s="2"/>
      <c r="N59" s="2"/>
      <c r="O59" s="2"/>
      <c r="P59" s="2"/>
      <c r="Q59" s="2"/>
      <c r="R59" s="2"/>
      <c r="S59" s="2"/>
      <c r="T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/>
      <c r="AH59"/>
    </row>
    <row r="60" spans="1:34" s="1" customFormat="1" x14ac:dyDescent="0.25">
      <c r="A60" s="2"/>
      <c r="B60" s="2"/>
      <c r="K60" s="2"/>
      <c r="L60" s="2"/>
      <c r="M60" s="2"/>
      <c r="N60" s="2"/>
      <c r="O60" s="2"/>
      <c r="P60" s="2"/>
      <c r="Q60" s="2"/>
      <c r="R60" s="2"/>
      <c r="S60" s="2"/>
      <c r="T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/>
      <c r="AH60"/>
    </row>
    <row r="61" spans="1:34" s="1" customFormat="1" x14ac:dyDescent="0.25">
      <c r="A61" s="2"/>
      <c r="B61" s="2"/>
      <c r="K61" s="2"/>
      <c r="L61" s="2"/>
      <c r="M61" s="2"/>
      <c r="N61" s="2"/>
      <c r="O61" s="2"/>
      <c r="P61" s="2"/>
      <c r="Q61" s="2"/>
      <c r="R61" s="2"/>
      <c r="S61" s="2"/>
      <c r="T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/>
      <c r="AH61"/>
    </row>
    <row r="62" spans="1:34" s="1" customFormat="1" x14ac:dyDescent="0.25">
      <c r="A62" s="2"/>
      <c r="B62" s="2"/>
      <c r="K62" s="2"/>
      <c r="L62" s="2"/>
      <c r="M62" s="2"/>
      <c r="N62" s="2"/>
      <c r="O62" s="2"/>
      <c r="P62" s="2"/>
      <c r="Q62" s="2"/>
      <c r="R62" s="2"/>
      <c r="S62" s="2"/>
      <c r="T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/>
      <c r="AH62"/>
    </row>
    <row r="63" spans="1:34" s="1" customFormat="1" x14ac:dyDescent="0.25">
      <c r="A63" s="2"/>
      <c r="B63" s="2"/>
      <c r="K63" s="2"/>
      <c r="L63" s="2"/>
      <c r="M63" s="2"/>
      <c r="N63" s="2"/>
      <c r="O63" s="2"/>
      <c r="P63" s="2"/>
      <c r="Q63" s="2"/>
      <c r="R63" s="2"/>
      <c r="S63" s="2"/>
      <c r="T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/>
      <c r="AH63"/>
    </row>
  </sheetData>
  <sortState ref="A4:AH29">
    <sortCondition ref="A4:A29"/>
  </sortState>
  <mergeCells count="3">
    <mergeCell ref="V2:AE2"/>
    <mergeCell ref="C2:I2"/>
    <mergeCell ref="K2:T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"/>
  <sheetViews>
    <sheetView workbookViewId="0">
      <pane xSplit="1" ySplit="3" topLeftCell="B4" activePane="bottomRight" state="frozen"/>
      <selection pane="topRight" activeCell="C1" sqref="C1"/>
      <selection pane="bottomLeft" activeCell="A2" sqref="A2"/>
      <selection pane="bottomRight" activeCell="A3" sqref="A3:B3"/>
    </sheetView>
  </sheetViews>
  <sheetFormatPr defaultColWidth="9.140625" defaultRowHeight="15" x14ac:dyDescent="0.25"/>
  <cols>
    <col min="1" max="1" width="22.140625" customWidth="1"/>
    <col min="2" max="2" width="35.7109375" customWidth="1"/>
    <col min="3" max="5" width="13.42578125" customWidth="1"/>
    <col min="6" max="6" width="27.7109375" customWidth="1"/>
  </cols>
  <sheetData>
    <row r="3" spans="1:7" x14ac:dyDescent="0.25">
      <c r="A3" t="s">
        <v>58</v>
      </c>
      <c r="B3" t="s">
        <v>57</v>
      </c>
      <c r="C3" t="s">
        <v>56</v>
      </c>
      <c r="D3" t="s">
        <v>55</v>
      </c>
      <c r="E3" t="s">
        <v>54</v>
      </c>
      <c r="F3" t="s">
        <v>53</v>
      </c>
      <c r="G3">
        <v>0</v>
      </c>
    </row>
    <row r="4" spans="1:7" x14ac:dyDescent="0.25">
      <c r="A4" s="23" t="str">
        <f>HYPERLINK("http://fungi.ensembl.org/Fusarium_graminearum/Gene/Summary?g=FGRAMPH1_01T00127","FGRAMPH1_01T00127")</f>
        <v>FGRAMPH1_01T00127</v>
      </c>
      <c r="B4" t="s">
        <v>47</v>
      </c>
      <c r="G4">
        <f>IF(A4=Fg_DEGs!A4,0,1)</f>
        <v>0</v>
      </c>
    </row>
    <row r="5" spans="1:7" x14ac:dyDescent="0.25">
      <c r="A5" s="23" t="str">
        <f>HYPERLINK("http://fungi.ensembl.org/Fusarium_graminearum/Gene/Summary?g=FGRAMPH1_01T00129","FGRAMPH1_01T00129")</f>
        <v>FGRAMPH1_01T00129</v>
      </c>
      <c r="B5" t="s">
        <v>45</v>
      </c>
      <c r="G5">
        <f>IF(A5=Fg_DEGs!A5,0,1)</f>
        <v>0</v>
      </c>
    </row>
    <row r="6" spans="1:7" x14ac:dyDescent="0.25">
      <c r="A6" s="23" t="str">
        <f>HYPERLINK("http://fungi.ensembl.org/Fusarium_graminearum/Gene/Summary?g=FGRAMPH1_01T00131","FGRAMPH1_01T00131")</f>
        <v>FGRAMPH1_01T00131</v>
      </c>
      <c r="B6" t="s">
        <v>52</v>
      </c>
      <c r="E6" t="s">
        <v>46</v>
      </c>
      <c r="G6">
        <f>IF(A6=Fg_DEGs!A6,0,1)</f>
        <v>0</v>
      </c>
    </row>
    <row r="7" spans="1:7" x14ac:dyDescent="0.25">
      <c r="A7" s="23" t="str">
        <f>HYPERLINK("http://fungi.ensembl.org/Fusarium_graminearum/Gene/Summary?g=FGRAMPH1_01T00143","FGRAMPH1_01T00143")</f>
        <v>FGRAMPH1_01T00143</v>
      </c>
      <c r="B7" t="s">
        <v>44</v>
      </c>
      <c r="G7">
        <f>IF(A7=Fg_DEGs!A7,0,1)</f>
        <v>0</v>
      </c>
    </row>
    <row r="8" spans="1:7" x14ac:dyDescent="0.25">
      <c r="A8" s="23" t="str">
        <f>HYPERLINK("http://fungi.ensembl.org/Fusarium_graminearum/Gene/Summary?g=FGRAMPH1_01T00145","FGRAMPH1_01T00145")</f>
        <v>FGRAMPH1_01T00145</v>
      </c>
      <c r="B8" t="s">
        <v>31</v>
      </c>
      <c r="G8">
        <f>IF(A8=Fg_DEGs!A8,0,1)</f>
        <v>0</v>
      </c>
    </row>
    <row r="9" spans="1:7" x14ac:dyDescent="0.25">
      <c r="A9" s="23" t="str">
        <f>HYPERLINK("http://fungi.ensembl.org/Fusarium_graminearum/Gene/Summary?g=FGRAMPH1_01T00147","FGRAMPH1_01T00147")</f>
        <v>FGRAMPH1_01T00147</v>
      </c>
      <c r="B9" t="s">
        <v>29</v>
      </c>
      <c r="G9">
        <f>IF(A9=Fg_DEGs!A9,0,1)</f>
        <v>0</v>
      </c>
    </row>
    <row r="10" spans="1:7" x14ac:dyDescent="0.25">
      <c r="A10" s="23" t="str">
        <f>HYPERLINK("http://fungi.ensembl.org/Fusarium_graminearum/Gene/Summary?g=FGRAMPH1_01T00151","FGRAMPH1_01T00151")</f>
        <v>FGRAMPH1_01T00151</v>
      </c>
      <c r="B10" t="s">
        <v>42</v>
      </c>
      <c r="G10">
        <f>IF(A10=Fg_DEGs!A10,0,1)</f>
        <v>0</v>
      </c>
    </row>
    <row r="11" spans="1:7" x14ac:dyDescent="0.25">
      <c r="A11" s="23" t="str">
        <f>HYPERLINK("http://fungi.ensembl.org/Fusarium_graminearum/Gene/Summary?g=FGRAMPH1_01T00153","FGRAMPH1_01T00153")</f>
        <v>FGRAMPH1_01T00153</v>
      </c>
      <c r="B11" t="s">
        <v>51</v>
      </c>
      <c r="G11">
        <f>IF(A11=Fg_DEGs!A11,0,1)</f>
        <v>0</v>
      </c>
    </row>
    <row r="12" spans="1:7" x14ac:dyDescent="0.25">
      <c r="A12" s="23" t="str">
        <f>HYPERLINK("http://fungi.ensembl.org/Fusarium_graminearum/Gene/Summary?g=FGRAMPH1_01T00155","FGRAMPH1_01T00155")</f>
        <v>FGRAMPH1_01T00155</v>
      </c>
      <c r="B12" t="s">
        <v>31</v>
      </c>
      <c r="G12">
        <f>IF(A12=Fg_DEGs!A12,0,1)</f>
        <v>0</v>
      </c>
    </row>
    <row r="13" spans="1:7" x14ac:dyDescent="0.25">
      <c r="A13" s="23" t="str">
        <f>HYPERLINK("http://fungi.ensembl.org/Fusarium_graminearum/Gene/Summary?g=FGRAMPH1_01T00157","FGRAMPH1_01T00157")</f>
        <v>FGRAMPH1_01T00157</v>
      </c>
      <c r="B13" t="s">
        <v>48</v>
      </c>
      <c r="E13" t="s">
        <v>39</v>
      </c>
      <c r="F13" t="s">
        <v>39</v>
      </c>
      <c r="G13">
        <f>IF(A13=Fg_DEGs!A13,0,1)</f>
        <v>0</v>
      </c>
    </row>
    <row r="14" spans="1:7" x14ac:dyDescent="0.25">
      <c r="A14" s="23" t="str">
        <f>HYPERLINK("http://fungi.ensembl.org/Fusarium_graminearum/Gene/Summary?g=FGRAMPH1_01T07763","FGRAMPH1_01T07763")</f>
        <v>FGRAMPH1_01T07763</v>
      </c>
      <c r="B14" t="s">
        <v>36</v>
      </c>
      <c r="G14">
        <f>IF(A14=Fg_DEGs!A14,0,1)</f>
        <v>0</v>
      </c>
    </row>
    <row r="15" spans="1:7" x14ac:dyDescent="0.25">
      <c r="A15" s="23" t="str">
        <f>HYPERLINK("http://fungi.ensembl.org/Fusarium_graminearum/Gene/Summary?g=FGRAMPH1_01T09063","FGRAMPH1_01T09063")</f>
        <v>FGRAMPH1_01T09063</v>
      </c>
      <c r="B15" t="s">
        <v>41</v>
      </c>
      <c r="G15">
        <f>IF(A15=Fg_DEGs!A15,0,1)</f>
        <v>0</v>
      </c>
    </row>
    <row r="16" spans="1:7" x14ac:dyDescent="0.25">
      <c r="A16" s="23" t="str">
        <f>HYPERLINK("http://fungi.ensembl.org/Fusarium_graminearum/Gene/Summary?g=FGRAMPH1_01T09065","FGRAMPH1_01T09065")</f>
        <v>FGRAMPH1_01T09065</v>
      </c>
      <c r="B16" t="s">
        <v>37</v>
      </c>
      <c r="E16" t="s">
        <v>30</v>
      </c>
      <c r="F16" t="s">
        <v>30</v>
      </c>
      <c r="G16">
        <f>IF(A16=Fg_DEGs!A16,0,1)</f>
        <v>0</v>
      </c>
    </row>
    <row r="17" spans="1:7" x14ac:dyDescent="0.25">
      <c r="A17" s="23" t="str">
        <f>HYPERLINK("http://fungi.ensembl.org/Fusarium_graminearum/Gene/Summary?g=FGRAMPH1_01T09067","FGRAMPH1_01T09067")</f>
        <v>FGRAMPH1_01T09067</v>
      </c>
      <c r="B17" t="s">
        <v>38</v>
      </c>
      <c r="G17">
        <f>IF(A17=Fg_DEGs!A17,0,1)</f>
        <v>0</v>
      </c>
    </row>
    <row r="18" spans="1:7" x14ac:dyDescent="0.25">
      <c r="A18" s="23" t="str">
        <f>HYPERLINK("http://fungi.ensembl.org/Fusarium_graminearum/Gene/Summary?g=FGRAMPH1_01T09071","FGRAMPH1_01T09071")</f>
        <v>FGRAMPH1_01T09071</v>
      </c>
      <c r="B18" t="s">
        <v>36</v>
      </c>
      <c r="G18">
        <f>IF(A18=Fg_DEGs!A18,0,1)</f>
        <v>0</v>
      </c>
    </row>
    <row r="19" spans="1:7" x14ac:dyDescent="0.25">
      <c r="A19" s="23" t="str">
        <f>HYPERLINK("http://fungi.ensembl.org/Fusarium_graminearum/Gene/Summary?g=FGRAMPH1_01T09073","FGRAMPH1_01T09073")</f>
        <v>FGRAMPH1_01T09073</v>
      </c>
      <c r="B19" t="s">
        <v>32</v>
      </c>
      <c r="G19">
        <f>IF(A19=Fg_DEGs!A19,0,1)</f>
        <v>0</v>
      </c>
    </row>
    <row r="20" spans="1:7" x14ac:dyDescent="0.25">
      <c r="A20" s="23" t="str">
        <f>HYPERLINK("http://fungi.ensembl.org/Fusarium_graminearum/Gene/Summary?g=FGRAMPH1_01T09075","FGRAMPH1_01T09075")</f>
        <v>FGRAMPH1_01T09075</v>
      </c>
      <c r="B20" t="s">
        <v>49</v>
      </c>
      <c r="G20">
        <f>IF(A20=Fg_DEGs!A20,0,1)</f>
        <v>0</v>
      </c>
    </row>
    <row r="21" spans="1:7" x14ac:dyDescent="0.25">
      <c r="A21" s="23" t="str">
        <f>HYPERLINK("http://fungi.ensembl.org/Fusarium_graminearum/Gene/Summary?g=FGRAMPH1_01T11835","FGRAMPH1_01T11835")</f>
        <v>FGRAMPH1_01T11835</v>
      </c>
      <c r="B21" t="s">
        <v>34</v>
      </c>
      <c r="G21">
        <f>IF(A21=Fg_DEGs!A21,0,1)</f>
        <v>0</v>
      </c>
    </row>
    <row r="22" spans="1:7" x14ac:dyDescent="0.25">
      <c r="A22" s="23" t="str">
        <f>HYPERLINK("http://fungi.ensembl.org/Fusarium_graminearum/Gene/Summary?g=FGRAMPH1_01T11837","FGRAMPH1_01T11837")</f>
        <v>FGRAMPH1_01T11837</v>
      </c>
      <c r="B22" t="s">
        <v>29</v>
      </c>
      <c r="G22">
        <f>IF(A22=Fg_DEGs!A22,0,1)</f>
        <v>0</v>
      </c>
    </row>
    <row r="23" spans="1:7" x14ac:dyDescent="0.25">
      <c r="A23" s="23" t="str">
        <f>HYPERLINK("http://fungi.ensembl.org/Fusarium_graminearum/Gene/Summary?g=FGRAMPH1_01T11979","FGRAMPH1_01T11979")</f>
        <v>FGRAMPH1_01T11979</v>
      </c>
      <c r="B23" t="s">
        <v>50</v>
      </c>
      <c r="G23">
        <f>IF(A23=Fg_DEGs!A23,0,1)</f>
        <v>0</v>
      </c>
    </row>
    <row r="24" spans="1:7" x14ac:dyDescent="0.25">
      <c r="A24" s="23" t="str">
        <f>HYPERLINK("http://fungi.ensembl.org/Fusarium_graminearum/Gene/Summary?g=FGRAMPH1_01T12681","FGRAMPH1_01T12681")</f>
        <v>FGRAMPH1_01T12681</v>
      </c>
      <c r="B24" t="s">
        <v>40</v>
      </c>
      <c r="G24">
        <f>IF(A24=Fg_DEGs!A24,0,1)</f>
        <v>0</v>
      </c>
    </row>
    <row r="25" spans="1:7" x14ac:dyDescent="0.25">
      <c r="A25" s="23" t="str">
        <f>HYPERLINK("http://fungi.ensembl.org/Fusarium_graminearum/Gene/Summary?g=FGRAMPH1_01T14067","FGRAMPH1_01T14067")</f>
        <v>FGRAMPH1_01T14067</v>
      </c>
      <c r="B25" t="s">
        <v>33</v>
      </c>
      <c r="G25">
        <f>IF(A25=Fg_DEGs!A25,0,1)</f>
        <v>0</v>
      </c>
    </row>
    <row r="26" spans="1:7" x14ac:dyDescent="0.25">
      <c r="A26" s="23" t="str">
        <f>HYPERLINK("http://fungi.ensembl.org/Fusarium_graminearum/Gene/Summary?g=FGRAMPH1_01T14069","FGRAMPH1_01T14069")</f>
        <v>FGRAMPH1_01T14069</v>
      </c>
      <c r="B26" t="s">
        <v>29</v>
      </c>
      <c r="G26">
        <f>IF(A26=Fg_DEGs!A26,0,1)</f>
        <v>0</v>
      </c>
    </row>
    <row r="27" spans="1:7" x14ac:dyDescent="0.25">
      <c r="A27" s="23" t="str">
        <f>HYPERLINK("http://fungi.ensembl.org/Fusarium_graminearum/Gene/Summary?g=FGRAMPH1_01T14071","FGRAMPH1_01T14071")</f>
        <v>FGRAMPH1_01T14071</v>
      </c>
      <c r="B27" t="s">
        <v>43</v>
      </c>
      <c r="G27">
        <f>IF(A27=Fg_DEGs!A27,0,1)</f>
        <v>0</v>
      </c>
    </row>
    <row r="28" spans="1:7" x14ac:dyDescent="0.25">
      <c r="A28" s="23" t="str">
        <f>HYPERLINK("http://fungi.ensembl.org/Fusarium_graminearum/Gene/Summary?g=FGRAMPH1_01T25409","FGRAMPH1_01T25409")</f>
        <v>FGRAMPH1_01T25409</v>
      </c>
      <c r="B28" t="s">
        <v>29</v>
      </c>
      <c r="G28">
        <f>IF(A28=Fg_DEGs!A28,0,1)</f>
        <v>0</v>
      </c>
    </row>
    <row r="29" spans="1:7" x14ac:dyDescent="0.25">
      <c r="A29" s="23" t="str">
        <f>HYPERLINK("http://fungi.ensembl.org/Fusarium_graminearum/Gene/Summary?g=FGRAMPH1_01T26199","FGRAMPH1_01T26199")</f>
        <v>FGRAMPH1_01T26199</v>
      </c>
      <c r="B29" t="s">
        <v>35</v>
      </c>
      <c r="G29">
        <f>IF(A29=Fg_DEGs!A29,0,1)</f>
        <v>0</v>
      </c>
    </row>
  </sheetData>
  <sortState ref="A2:H14144">
    <sortCondition descending="1" ref="G2:G14144"/>
    <sortCondition ref="A2:A14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Fg_DEGs</vt:lpstr>
      <vt:lpstr>Fg_GeneAnnotation</vt:lpstr>
    </vt:vector>
  </TitlesOfParts>
  <Company>NRC-CNRC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2019-11-05T20:38:51Z</dcterms:created>
  <dcterms:modified xsi:type="dcterms:W3CDTF">2021-02-21T14:24:39Z</dcterms:modified>
</cp:coreProperties>
</file>