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loubn\Documents\Seafile\My Library\My Library\Manuscripts\Nutrigen\Revised_submission2\"/>
    </mc:Choice>
  </mc:AlternateContent>
  <xr:revisionPtr revIDLastSave="0" documentId="13_ncr:1_{399CEA17-6F90-4C9F-9DC9-DD8E30864C1A}" xr6:coauthVersionLast="47" xr6:coauthVersionMax="47" xr10:uidLastSave="{00000000-0000-0000-0000-000000000000}"/>
  <bookViews>
    <workbookView xWindow="-2100" yWindow="708" windowWidth="14304" windowHeight="12216" firstSheet="4" activeTab="6" xr2:uid="{00000000-000D-0000-FFFF-FFFF00000000}"/>
  </bookViews>
  <sheets>
    <sheet name="Mat_smoking_CHILD" sheetId="4" r:id="rId1"/>
    <sheet name="FolateLevels_START" sheetId="3" r:id="rId2"/>
    <sheet name="Birthweight_CHILD" sheetId="1" r:id="rId3"/>
    <sheet name="Birthweight_START" sheetId="5" r:id="rId4"/>
    <sheet name="Birthweight_meta" sheetId="7" r:id="rId5"/>
    <sheet name="gestational_age" sheetId="8" r:id="rId6"/>
    <sheet name="gestational_age_meta" sheetId="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 i="7" l="1"/>
  <c r="M4" i="7"/>
  <c r="M5" i="7"/>
  <c r="M6" i="7"/>
  <c r="M7" i="7"/>
  <c r="M8" i="7"/>
  <c r="M9" i="7"/>
  <c r="M10" i="7"/>
  <c r="M11" i="7"/>
  <c r="M12" i="7"/>
  <c r="M13" i="7"/>
  <c r="M2" i="7"/>
  <c r="H3" i="7"/>
  <c r="H4" i="7"/>
  <c r="H5" i="7"/>
  <c r="H6" i="7"/>
  <c r="H7" i="7"/>
  <c r="H8" i="7"/>
  <c r="H9" i="7"/>
  <c r="H10" i="7"/>
  <c r="H12" i="7"/>
  <c r="H11" i="7"/>
  <c r="H13" i="7"/>
  <c r="H2" i="7"/>
  <c r="G3" i="7"/>
  <c r="G4" i="7"/>
  <c r="G5" i="7"/>
  <c r="G6" i="7"/>
  <c r="G7" i="7"/>
  <c r="G8" i="7"/>
  <c r="G9" i="7"/>
  <c r="G10" i="7"/>
  <c r="G12" i="7"/>
  <c r="G11" i="7"/>
  <c r="G13" i="7"/>
  <c r="G2" i="7"/>
  <c r="T2" i="7"/>
  <c r="V2" i="9"/>
  <c r="G2" i="3"/>
  <c r="T5" i="9" l="1"/>
  <c r="T6" i="9"/>
  <c r="T7" i="9"/>
  <c r="T15" i="9"/>
  <c r="T23" i="9"/>
  <c r="T31" i="9"/>
  <c r="T39" i="9"/>
  <c r="T47" i="9"/>
  <c r="T55" i="9"/>
  <c r="T63" i="9"/>
  <c r="T71" i="9"/>
  <c r="T79" i="9"/>
  <c r="T87" i="9"/>
  <c r="T95" i="9"/>
  <c r="T103" i="9"/>
  <c r="T111" i="9"/>
  <c r="T119" i="9"/>
  <c r="T127" i="9"/>
  <c r="T135" i="9"/>
  <c r="T143" i="9"/>
  <c r="T151" i="9"/>
  <c r="T159" i="9"/>
  <c r="T167" i="9"/>
  <c r="T175" i="9"/>
  <c r="T183" i="9"/>
  <c r="T191" i="9"/>
  <c r="T199" i="9"/>
  <c r="T207" i="9"/>
  <c r="T215" i="9"/>
  <c r="T223" i="9"/>
  <c r="T231" i="9"/>
  <c r="T239" i="9"/>
  <c r="T247" i="9"/>
  <c r="T255" i="9"/>
  <c r="T263" i="9"/>
  <c r="T271" i="9"/>
  <c r="T279" i="9"/>
  <c r="T16" i="9"/>
  <c r="T24" i="9"/>
  <c r="T32" i="9"/>
  <c r="T40" i="9"/>
  <c r="T48" i="9"/>
  <c r="T56" i="9"/>
  <c r="T64" i="9"/>
  <c r="T72" i="9"/>
  <c r="T88" i="9"/>
  <c r="T96" i="9"/>
  <c r="T104" i="9"/>
  <c r="T112" i="9"/>
  <c r="T120" i="9"/>
  <c r="T128" i="9"/>
  <c r="T144" i="9"/>
  <c r="T152" i="9"/>
  <c r="T160" i="9"/>
  <c r="T168" i="9"/>
  <c r="T176" i="9"/>
  <c r="T192" i="9"/>
  <c r="T200" i="9"/>
  <c r="T208" i="9"/>
  <c r="T216" i="9"/>
  <c r="T232" i="9"/>
  <c r="T240" i="9"/>
  <c r="T248" i="9"/>
  <c r="T256" i="9"/>
  <c r="T264" i="9"/>
  <c r="T280" i="9"/>
  <c r="T17" i="9"/>
  <c r="T33" i="9"/>
  <c r="T41" i="9"/>
  <c r="T49" i="9"/>
  <c r="T57" i="9"/>
  <c r="T8" i="9"/>
  <c r="T80" i="9"/>
  <c r="T136" i="9"/>
  <c r="T184" i="9"/>
  <c r="T224" i="9"/>
  <c r="T272" i="9"/>
  <c r="T25" i="9"/>
  <c r="T9" i="9"/>
  <c r="T10" i="9"/>
  <c r="T18" i="9"/>
  <c r="T26" i="9"/>
  <c r="T34" i="9"/>
  <c r="T42" i="9"/>
  <c r="T50" i="9"/>
  <c r="T58" i="9"/>
  <c r="T66" i="9"/>
  <c r="T74" i="9"/>
  <c r="T82" i="9"/>
  <c r="T90" i="9"/>
  <c r="T98" i="9"/>
  <c r="T106" i="9"/>
  <c r="T114" i="9"/>
  <c r="T122" i="9"/>
  <c r="T130" i="9"/>
  <c r="T138" i="9"/>
  <c r="T146" i="9"/>
  <c r="T154" i="9"/>
  <c r="T162" i="9"/>
  <c r="T170" i="9"/>
  <c r="T178" i="9"/>
  <c r="T186" i="9"/>
  <c r="T194" i="9"/>
  <c r="T202" i="9"/>
  <c r="T210" i="9"/>
  <c r="T218" i="9"/>
  <c r="T226" i="9"/>
  <c r="T234" i="9"/>
  <c r="T242" i="9"/>
  <c r="T250" i="9"/>
  <c r="T258" i="9"/>
  <c r="T266" i="9"/>
  <c r="T274" i="9"/>
  <c r="T3" i="9"/>
  <c r="T11" i="9"/>
  <c r="T19" i="9"/>
  <c r="T27" i="9"/>
  <c r="T35" i="9"/>
  <c r="T43" i="9"/>
  <c r="T51" i="9"/>
  <c r="T59" i="9"/>
  <c r="T67" i="9"/>
  <c r="T75" i="9"/>
  <c r="T83" i="9"/>
  <c r="T91" i="9"/>
  <c r="T99" i="9"/>
  <c r="T107" i="9"/>
  <c r="T115" i="9"/>
  <c r="T123" i="9"/>
  <c r="T131" i="9"/>
  <c r="T139" i="9"/>
  <c r="T147" i="9"/>
  <c r="T155" i="9"/>
  <c r="T163" i="9"/>
  <c r="T171" i="9"/>
  <c r="T179" i="9"/>
  <c r="T187" i="9"/>
  <c r="T195" i="9"/>
  <c r="T203" i="9"/>
  <c r="T211" i="9"/>
  <c r="T219" i="9"/>
  <c r="T227" i="9"/>
  <c r="T235" i="9"/>
  <c r="T243" i="9"/>
  <c r="T251" i="9"/>
  <c r="T259" i="9"/>
  <c r="T267" i="9"/>
  <c r="T275" i="9"/>
  <c r="T4" i="9"/>
  <c r="T12" i="9"/>
  <c r="T20" i="9"/>
  <c r="T28" i="9"/>
  <c r="T36" i="9"/>
  <c r="T44" i="9"/>
  <c r="T52" i="9"/>
  <c r="T60" i="9"/>
  <c r="T68" i="9"/>
  <c r="T76" i="9"/>
  <c r="T84" i="9"/>
  <c r="T92" i="9"/>
  <c r="T100" i="9"/>
  <c r="T108" i="9"/>
  <c r="T116" i="9"/>
  <c r="T124" i="9"/>
  <c r="T21" i="9"/>
  <c r="T53" i="9"/>
  <c r="T77" i="9"/>
  <c r="T97" i="9"/>
  <c r="T118" i="9"/>
  <c r="T137" i="9"/>
  <c r="T153" i="9"/>
  <c r="T169" i="9"/>
  <c r="T185" i="9"/>
  <c r="T201" i="9"/>
  <c r="T217" i="9"/>
  <c r="T233" i="9"/>
  <c r="T249" i="9"/>
  <c r="T265" i="9"/>
  <c r="T2" i="9"/>
  <c r="T22" i="9"/>
  <c r="T54" i="9"/>
  <c r="T78" i="9"/>
  <c r="T101" i="9"/>
  <c r="T121" i="9"/>
  <c r="T140" i="9"/>
  <c r="T156" i="9"/>
  <c r="T172" i="9"/>
  <c r="T188" i="9"/>
  <c r="T204" i="9"/>
  <c r="T220" i="9"/>
  <c r="T236" i="9"/>
  <c r="T252" i="9"/>
  <c r="T268" i="9"/>
  <c r="T29" i="9"/>
  <c r="T61" i="9"/>
  <c r="T81" i="9"/>
  <c r="T102" i="9"/>
  <c r="T125" i="9"/>
  <c r="T141" i="9"/>
  <c r="T157" i="9"/>
  <c r="T173" i="9"/>
  <c r="T189" i="9"/>
  <c r="T205" i="9"/>
  <c r="T221" i="9"/>
  <c r="T237" i="9"/>
  <c r="T253" i="9"/>
  <c r="T269" i="9"/>
  <c r="T241" i="9"/>
  <c r="T273" i="9"/>
  <c r="T69" i="9"/>
  <c r="T110" i="9"/>
  <c r="T148" i="9"/>
  <c r="T212" i="9"/>
  <c r="T244" i="9"/>
  <c r="T276" i="9"/>
  <c r="T45" i="9"/>
  <c r="T93" i="9"/>
  <c r="T133" i="9"/>
  <c r="T165" i="9"/>
  <c r="T197" i="9"/>
  <c r="T229" i="9"/>
  <c r="T261" i="9"/>
  <c r="T14" i="9"/>
  <c r="T73" i="9"/>
  <c r="T117" i="9"/>
  <c r="T150" i="9"/>
  <c r="T182" i="9"/>
  <c r="T230" i="9"/>
  <c r="T262" i="9"/>
  <c r="T30" i="9"/>
  <c r="T62" i="9"/>
  <c r="T85" i="9"/>
  <c r="T105" i="9"/>
  <c r="T126" i="9"/>
  <c r="T142" i="9"/>
  <c r="T158" i="9"/>
  <c r="T174" i="9"/>
  <c r="T190" i="9"/>
  <c r="T206" i="9"/>
  <c r="T222" i="9"/>
  <c r="T238" i="9"/>
  <c r="T254" i="9"/>
  <c r="T270" i="9"/>
  <c r="T37" i="9"/>
  <c r="T65" i="9"/>
  <c r="T86" i="9"/>
  <c r="T109" i="9"/>
  <c r="T129" i="9"/>
  <c r="T145" i="9"/>
  <c r="T161" i="9"/>
  <c r="T177" i="9"/>
  <c r="T193" i="9"/>
  <c r="T209" i="9"/>
  <c r="T225" i="9"/>
  <c r="T257" i="9"/>
  <c r="T38" i="9"/>
  <c r="T89" i="9"/>
  <c r="T132" i="9"/>
  <c r="T164" i="9"/>
  <c r="T180" i="9"/>
  <c r="T196" i="9"/>
  <c r="T228" i="9"/>
  <c r="T260" i="9"/>
  <c r="T13" i="9"/>
  <c r="T70" i="9"/>
  <c r="T113" i="9"/>
  <c r="T149" i="9"/>
  <c r="T181" i="9"/>
  <c r="T213" i="9"/>
  <c r="T245" i="9"/>
  <c r="T277" i="9"/>
  <c r="T46" i="9"/>
  <c r="T94" i="9"/>
  <c r="T134" i="9"/>
  <c r="T166" i="9"/>
  <c r="T198" i="9"/>
  <c r="T214" i="9"/>
  <c r="T246" i="9"/>
  <c r="T278" i="9"/>
  <c r="L22" i="9"/>
  <c r="L60" i="9"/>
  <c r="L54" i="9"/>
  <c r="L109" i="9"/>
  <c r="L61" i="9"/>
  <c r="L43" i="9"/>
  <c r="L3" i="9"/>
  <c r="L116" i="9"/>
  <c r="L15" i="9"/>
  <c r="L102" i="9"/>
  <c r="L67" i="9"/>
  <c r="L83" i="9"/>
  <c r="L115" i="9"/>
  <c r="L17" i="9"/>
  <c r="L251" i="9"/>
  <c r="L178" i="9"/>
  <c r="L149" i="9"/>
  <c r="L162" i="9"/>
  <c r="L201" i="9"/>
  <c r="L157" i="9"/>
  <c r="L141" i="9"/>
  <c r="L217" i="9"/>
  <c r="L153" i="9"/>
  <c r="L186" i="9"/>
  <c r="L148" i="9"/>
  <c r="L196" i="9"/>
  <c r="L203" i="9"/>
  <c r="L237" i="9"/>
  <c r="L183" i="9"/>
  <c r="L235" i="9"/>
  <c r="L193" i="9"/>
  <c r="L244" i="9"/>
  <c r="L254" i="9"/>
  <c r="L49" i="9"/>
  <c r="L129" i="9"/>
  <c r="L208" i="9"/>
  <c r="L239" i="9"/>
  <c r="L139" i="9"/>
  <c r="L151" i="9"/>
  <c r="L90" i="9"/>
  <c r="L39" i="9"/>
  <c r="L119" i="9"/>
  <c r="L25" i="9"/>
  <c r="L33" i="9"/>
  <c r="L24" i="9"/>
  <c r="L248" i="9"/>
  <c r="L181" i="9"/>
  <c r="L190" i="9"/>
  <c r="L202" i="9"/>
  <c r="L70" i="9"/>
  <c r="L125" i="9"/>
  <c r="L105" i="9"/>
  <c r="L31" i="9"/>
  <c r="L69" i="9"/>
  <c r="L53" i="9"/>
  <c r="L200" i="9"/>
  <c r="L176" i="9"/>
  <c r="L240" i="9"/>
  <c r="L137" i="9"/>
  <c r="L159" i="9"/>
  <c r="L81" i="9"/>
  <c r="L114" i="9"/>
  <c r="L51" i="9"/>
  <c r="L37" i="9"/>
  <c r="L78" i="9"/>
  <c r="L9" i="9"/>
  <c r="L86" i="9"/>
  <c r="L89" i="9"/>
  <c r="L93" i="9"/>
  <c r="L16" i="9"/>
  <c r="L132" i="9"/>
  <c r="L13" i="9"/>
  <c r="L66" i="9"/>
  <c r="L259" i="9"/>
  <c r="L145" i="9"/>
  <c r="L110" i="9"/>
  <c r="L205" i="9"/>
  <c r="L146" i="9"/>
  <c r="L232" i="9"/>
  <c r="L174" i="9"/>
  <c r="L165" i="9"/>
  <c r="L275" i="9"/>
  <c r="L258" i="9"/>
  <c r="L213" i="9"/>
  <c r="L218" i="9"/>
  <c r="L264" i="9"/>
  <c r="L238" i="9"/>
  <c r="L231" i="9"/>
  <c r="L170" i="9"/>
  <c r="L270" i="9"/>
  <c r="L260" i="9"/>
  <c r="L271" i="9"/>
  <c r="L274" i="9"/>
  <c r="L121" i="9"/>
  <c r="L68" i="9"/>
  <c r="L228" i="9"/>
  <c r="L255" i="9"/>
  <c r="L204" i="9"/>
  <c r="L12" i="9"/>
  <c r="L191" i="9"/>
  <c r="L198" i="9"/>
  <c r="L91" i="9"/>
  <c r="L111" i="9"/>
  <c r="L95" i="9"/>
  <c r="L267" i="9"/>
  <c r="L273" i="9"/>
  <c r="L245" i="9"/>
  <c r="L29" i="9"/>
  <c r="L76" i="9"/>
  <c r="L55" i="9"/>
  <c r="L113" i="9"/>
  <c r="L4" i="9"/>
  <c r="L133" i="9"/>
  <c r="L72" i="9"/>
  <c r="L57" i="9"/>
  <c r="L73" i="9"/>
  <c r="L7" i="9"/>
  <c r="L42" i="9"/>
  <c r="L112" i="9"/>
  <c r="L97" i="9"/>
  <c r="L26" i="9"/>
  <c r="L40" i="9"/>
  <c r="L225" i="9"/>
  <c r="L261" i="9"/>
  <c r="L227" i="9"/>
  <c r="L179" i="9"/>
  <c r="L160" i="9"/>
  <c r="L192" i="9"/>
  <c r="L156" i="9"/>
  <c r="L169" i="9"/>
  <c r="L154" i="9"/>
  <c r="L135" i="9"/>
  <c r="L206" i="9"/>
  <c r="L166" i="9"/>
  <c r="L143" i="9"/>
  <c r="L226" i="9"/>
  <c r="L223" i="9"/>
  <c r="L222" i="9"/>
  <c r="L180" i="9"/>
  <c r="L253" i="9"/>
  <c r="L278" i="9"/>
  <c r="L18" i="9"/>
  <c r="L118" i="9"/>
  <c r="L71" i="9"/>
  <c r="L164" i="9"/>
  <c r="L64" i="9"/>
  <c r="L214" i="9"/>
  <c r="L247" i="9"/>
  <c r="L234" i="9"/>
  <c r="L10" i="9"/>
  <c r="L124" i="9"/>
  <c r="L47" i="9"/>
  <c r="L233" i="9"/>
  <c r="L177" i="9"/>
  <c r="L236" i="9"/>
  <c r="L173" i="9"/>
  <c r="L120" i="9"/>
  <c r="L80" i="9"/>
  <c r="L134" i="9"/>
  <c r="L168" i="9"/>
  <c r="L197" i="9"/>
  <c r="L250" i="9"/>
  <c r="L21" i="9"/>
  <c r="L79" i="9"/>
  <c r="L123" i="9"/>
  <c r="L74" i="9"/>
  <c r="L52" i="9"/>
  <c r="L5" i="9"/>
  <c r="L106" i="9"/>
  <c r="L128" i="9"/>
  <c r="L94" i="9"/>
  <c r="L117" i="9"/>
  <c r="L11" i="9"/>
  <c r="L30" i="9"/>
  <c r="L44" i="9"/>
  <c r="L14" i="9"/>
  <c r="L131" i="9"/>
  <c r="L122" i="9"/>
  <c r="L175" i="9"/>
  <c r="L140" i="9"/>
  <c r="L246" i="9"/>
  <c r="L265" i="9"/>
  <c r="L207" i="9"/>
  <c r="L188" i="9"/>
  <c r="L272" i="9"/>
  <c r="L209" i="9"/>
  <c r="L257" i="9"/>
  <c r="L150" i="9"/>
  <c r="L211" i="9"/>
  <c r="L136" i="9"/>
  <c r="L216" i="9"/>
  <c r="L210" i="9"/>
  <c r="L256" i="9"/>
  <c r="L221" i="9"/>
  <c r="L279" i="9"/>
  <c r="L2" i="9"/>
  <c r="L252" i="9"/>
  <c r="L28" i="9"/>
  <c r="L266" i="9"/>
  <c r="L212" i="9"/>
  <c r="L82" i="9"/>
  <c r="L171" i="9"/>
  <c r="L155" i="9"/>
  <c r="L230" i="9"/>
  <c r="L126" i="9"/>
  <c r="L269" i="9"/>
  <c r="L138" i="9"/>
  <c r="L241" i="9"/>
  <c r="L243" i="9"/>
  <c r="L276" i="9"/>
  <c r="L19" i="9"/>
  <c r="L77" i="9"/>
  <c r="L88" i="9"/>
  <c r="L92" i="9"/>
  <c r="L101" i="9"/>
  <c r="L50" i="9"/>
  <c r="L87" i="9"/>
  <c r="L75" i="9"/>
  <c r="L8" i="9"/>
  <c r="L6" i="9"/>
  <c r="L104" i="9"/>
  <c r="L32" i="9"/>
  <c r="L172" i="9"/>
  <c r="L215" i="9"/>
  <c r="L65" i="9"/>
  <c r="L280" i="9"/>
  <c r="L46" i="9"/>
  <c r="L184" i="9"/>
  <c r="L185" i="9"/>
  <c r="L220" i="9"/>
  <c r="L142" i="9"/>
  <c r="L277" i="9"/>
  <c r="L199" i="9"/>
  <c r="L182" i="9"/>
  <c r="L262" i="9"/>
  <c r="L167" i="9"/>
  <c r="L242" i="9"/>
  <c r="L219" i="9"/>
  <c r="L249" i="9"/>
  <c r="L100" i="9"/>
  <c r="L62" i="9"/>
  <c r="L58" i="9"/>
  <c r="L98" i="9"/>
  <c r="L48" i="9"/>
  <c r="L41" i="9"/>
  <c r="L108" i="9"/>
  <c r="L27" i="9"/>
  <c r="L36" i="9"/>
  <c r="L103" i="9"/>
  <c r="L161" i="9"/>
  <c r="L144" i="9"/>
  <c r="L38" i="9"/>
  <c r="L99" i="9"/>
  <c r="L229" i="9"/>
  <c r="L59" i="9"/>
  <c r="L187" i="9"/>
  <c r="L268" i="9"/>
  <c r="L147" i="9"/>
  <c r="L195" i="9"/>
  <c r="L224" i="9"/>
  <c r="L84" i="9"/>
  <c r="L107" i="9"/>
  <c r="L96" i="9"/>
  <c r="L20" i="9"/>
  <c r="L85" i="9"/>
  <c r="L63" i="9"/>
  <c r="L263" i="9"/>
  <c r="L163" i="9"/>
  <c r="L45" i="9"/>
  <c r="L34" i="9"/>
  <c r="L35" i="9"/>
  <c r="L56" i="9"/>
  <c r="L23" i="9"/>
  <c r="L127" i="9"/>
  <c r="L130" i="9"/>
  <c r="L152" i="9"/>
  <c r="L158" i="9"/>
  <c r="L189" i="9"/>
  <c r="L194" i="9"/>
  <c r="W2" i="9"/>
  <c r="M2" i="5"/>
  <c r="F13" i="5" l="1"/>
  <c r="F6" i="5"/>
  <c r="F5" i="5"/>
  <c r="F4" i="5"/>
  <c r="F10" i="5"/>
  <c r="F8" i="5"/>
  <c r="M2" i="1"/>
  <c r="F4" i="1" s="1"/>
  <c r="N2" i="4"/>
  <c r="F2" i="4" l="1"/>
  <c r="F3" i="4"/>
  <c r="F4" i="4"/>
  <c r="F12" i="4"/>
  <c r="F5" i="4"/>
  <c r="F13" i="4"/>
  <c r="F6" i="4"/>
  <c r="F14" i="4"/>
  <c r="F7" i="4"/>
  <c r="F15" i="4"/>
  <c r="F8" i="4"/>
  <c r="F11" i="4"/>
  <c r="F9" i="4"/>
  <c r="F10" i="4"/>
  <c r="F7" i="1"/>
  <c r="F3" i="1"/>
  <c r="F2" i="1"/>
  <c r="F6" i="1"/>
  <c r="F5" i="1"/>
</calcChain>
</file>

<file path=xl/sharedStrings.xml><?xml version="1.0" encoding="utf-8"?>
<sst xmlns="http://schemas.openxmlformats.org/spreadsheetml/2006/main" count="2338" uniqueCount="795">
  <si>
    <t>chr</t>
  </si>
  <si>
    <t>mapinfo</t>
  </si>
  <si>
    <t>gene_name</t>
  </si>
  <si>
    <t>gene_acc</t>
  </si>
  <si>
    <t>gene_group</t>
  </si>
  <si>
    <t>cg09662411</t>
  </si>
  <si>
    <t>GFI1;GFI1;GFI1</t>
  </si>
  <si>
    <t>NM_001127215;NM_001127216;NM_005263</t>
  </si>
  <si>
    <t>Body;Body;Body</t>
  </si>
  <si>
    <t>cg06338710</t>
  </si>
  <si>
    <t>cg18146737</t>
  </si>
  <si>
    <t>cg12876356</t>
  </si>
  <si>
    <t>cg18316974</t>
  </si>
  <si>
    <t>cg09935388</t>
  </si>
  <si>
    <t>cg14179389</t>
  </si>
  <si>
    <t>cg18655025</t>
  </si>
  <si>
    <t>TTC7B</t>
  </si>
  <si>
    <t>NM_001010854</t>
  </si>
  <si>
    <t>Body</t>
  </si>
  <si>
    <t>cg05549655</t>
  </si>
  <si>
    <t>CYP1A1</t>
  </si>
  <si>
    <t>NM_000499</t>
  </si>
  <si>
    <t>TSS1500</t>
  </si>
  <si>
    <t>cg12101586</t>
  </si>
  <si>
    <t>cg22549041</t>
  </si>
  <si>
    <t>cg11924019</t>
  </si>
  <si>
    <t>cg18092474</t>
  </si>
  <si>
    <t>cg12477880</t>
  </si>
  <si>
    <t>RUNX1;RUNX1;RUNX1</t>
  </si>
  <si>
    <t>NM_001001890;NM_001122607;NM_001754</t>
  </si>
  <si>
    <t>1stExon;1stExon;Body</t>
  </si>
  <si>
    <t>cg23067299</t>
  </si>
  <si>
    <t>AHRR</t>
  </si>
  <si>
    <t>NM_020731</t>
  </si>
  <si>
    <t>cg03991871</t>
  </si>
  <si>
    <t>cg05575921</t>
  </si>
  <si>
    <t>cg11715943</t>
  </si>
  <si>
    <t>HLA-DPB2</t>
  </si>
  <si>
    <t>NR_001435</t>
  </si>
  <si>
    <t>cg19089201</t>
  </si>
  <si>
    <t>MYO1G</t>
  </si>
  <si>
    <t>NM_033054</t>
  </si>
  <si>
    <t>3'UTR</t>
  </si>
  <si>
    <t>cg22132788</t>
  </si>
  <si>
    <t>cg04180046</t>
  </si>
  <si>
    <t>cg12803068</t>
  </si>
  <si>
    <t>cg04598670</t>
  </si>
  <si>
    <t>cg25949550</t>
  </si>
  <si>
    <t>CNTNAP2</t>
  </si>
  <si>
    <t>NM_014141</t>
  </si>
  <si>
    <t>cg03346806</t>
  </si>
  <si>
    <t>bw_beta</t>
  </si>
  <si>
    <t>bw_se</t>
  </si>
  <si>
    <t>bw_score</t>
  </si>
  <si>
    <t>bw_p</t>
  </si>
  <si>
    <t>cg26995690</t>
  </si>
  <si>
    <t>DCLK1;MIR548F5</t>
  </si>
  <si>
    <t>NM_004734;NR_031646</t>
  </si>
  <si>
    <t>3'UTR;Body</t>
  </si>
  <si>
    <t>cg00028013</t>
  </si>
  <si>
    <t>LOXL1</t>
  </si>
  <si>
    <t>NM_005576</t>
  </si>
  <si>
    <t>TSS200</t>
  </si>
  <si>
    <t>cg22590761</t>
  </si>
  <si>
    <t>LOXL1;LOXL1</t>
  </si>
  <si>
    <t>NM_005576;NM_005576</t>
  </si>
  <si>
    <t>5'UTR;1stExon</t>
  </si>
  <si>
    <t>cg00253658</t>
  </si>
  <si>
    <t>cg26681628</t>
  </si>
  <si>
    <t>cg20219891</t>
  </si>
  <si>
    <t>cg00637745</t>
  </si>
  <si>
    <t>cg07133097</t>
  </si>
  <si>
    <t>cg13872898</t>
  </si>
  <si>
    <t>cg17870997</t>
  </si>
  <si>
    <t>cg14311362</t>
  </si>
  <si>
    <t>cg18804667</t>
  </si>
  <si>
    <t>PDE4D;PDE4D;PDE4D</t>
  </si>
  <si>
    <t>NM_001165899;NM_006203;NM_001104631</t>
  </si>
  <si>
    <t>Body;TSS1500;Body</t>
  </si>
  <si>
    <t>Beta</t>
  </si>
  <si>
    <t>SE</t>
  </si>
  <si>
    <t>Score</t>
  </si>
  <si>
    <t>Pvalue</t>
  </si>
  <si>
    <t>Site</t>
  </si>
  <si>
    <t>N sites tested</t>
  </si>
  <si>
    <t>Corr_P</t>
  </si>
  <si>
    <t>corr_P</t>
  </si>
  <si>
    <t>folate_beta</t>
  </si>
  <si>
    <t>folate_se</t>
  </si>
  <si>
    <t>folate_score</t>
  </si>
  <si>
    <t>folate_p</t>
  </si>
  <si>
    <t>cg24876897</t>
  </si>
  <si>
    <t>cg05665581</t>
  </si>
  <si>
    <t>cg04394529</t>
  </si>
  <si>
    <t>cg03947814</t>
  </si>
  <si>
    <t>cg19783404</t>
  </si>
  <si>
    <t>cg08597735</t>
  </si>
  <si>
    <t>cg13700315</t>
  </si>
  <si>
    <t>cg08821431</t>
  </si>
  <si>
    <t>cg06512316</t>
  </si>
  <si>
    <t>cg01837362</t>
  </si>
  <si>
    <t>cg19457237</t>
  </si>
  <si>
    <t>cg26786795</t>
  </si>
  <si>
    <t>cg05282518</t>
  </si>
  <si>
    <t>cg16685608</t>
  </si>
  <si>
    <t>cg04496920</t>
  </si>
  <si>
    <t>cg04683824</t>
  </si>
  <si>
    <t>cg27594073</t>
  </si>
  <si>
    <t>cg19816642</t>
  </si>
  <si>
    <t>cg17900015</t>
  </si>
  <si>
    <t>cg26091183</t>
  </si>
  <si>
    <t>cg19870717</t>
  </si>
  <si>
    <t>cg16613938</t>
  </si>
  <si>
    <t>cg19512604</t>
  </si>
  <si>
    <t>cg03233793</t>
  </si>
  <si>
    <t>cg02596089</t>
  </si>
  <si>
    <t>cg15030465</t>
  </si>
  <si>
    <t>cg18313094</t>
  </si>
  <si>
    <t>cg03296200</t>
  </si>
  <si>
    <t>cg26886277</t>
  </si>
  <si>
    <t>cg00885843</t>
  </si>
  <si>
    <t>cg14830485</t>
  </si>
  <si>
    <t>cg11868728</t>
  </si>
  <si>
    <t>cg13700506</t>
  </si>
  <si>
    <t>cg07900024</t>
  </si>
  <si>
    <t>cg21146184</t>
  </si>
  <si>
    <t>cg20697094</t>
  </si>
  <si>
    <t>cg04579415</t>
  </si>
  <si>
    <t>cg00426709</t>
  </si>
  <si>
    <t>cg15730180</t>
  </si>
  <si>
    <t>cg01743593</t>
  </si>
  <si>
    <t>cg03867429</t>
  </si>
  <si>
    <t>cg08342919</t>
  </si>
  <si>
    <t>cg18574254</t>
  </si>
  <si>
    <t>cg04880091</t>
  </si>
  <si>
    <t>Corrected for:</t>
  </si>
  <si>
    <t>birthweight + Age + Sex + GestAge + as.factor(Centre)+ RBCfol + Homocys + vitB+ 7 PCs</t>
  </si>
  <si>
    <t>Age + Sex + GestAge + as.factor(Centre)+ 7 PCs</t>
  </si>
  <si>
    <t>CHILD</t>
  </si>
  <si>
    <t>START</t>
  </si>
  <si>
    <t>FE_beta</t>
  </si>
  <si>
    <t>FE_CI</t>
  </si>
  <si>
    <t>FE_z</t>
  </si>
  <si>
    <t>FE_p</t>
  </si>
  <si>
    <t>RE_beta</t>
  </si>
  <si>
    <t>RE_CI</t>
  </si>
  <si>
    <t>RE_z</t>
  </si>
  <si>
    <t>RE_p</t>
  </si>
  <si>
    <t>Het p</t>
  </si>
  <si>
    <t>method</t>
  </si>
  <si>
    <t>IV</t>
  </si>
  <si>
    <t>-0.0002 - 0.0214</t>
  </si>
  <si>
    <t>-0.0007 - 0.0221</t>
  </si>
  <si>
    <t>-0.0586 - -0.0133</t>
  </si>
  <si>
    <t>-0.0358 - -0.0079</t>
  </si>
  <si>
    <t>-0.0165 - 0.0004</t>
  </si>
  <si>
    <t>-0.0368 - -0.0048</t>
  </si>
  <si>
    <t>-0.0269 - -0.0036</t>
  </si>
  <si>
    <t>-0.0456 - -0.0083</t>
  </si>
  <si>
    <t>-0.0169 - 0.0004</t>
  </si>
  <si>
    <t>-0.0008 - 0.0098</t>
  </si>
  <si>
    <t>-0.0049 - 0.0091</t>
  </si>
  <si>
    <t>-0.0168 - -0.0022</t>
  </si>
  <si>
    <t>-0.0224 - -0.0052</t>
  </si>
  <si>
    <t>-0.0202 - 0.0005</t>
  </si>
  <si>
    <t>alpha</t>
  </si>
  <si>
    <t>GestAge_Estimate</t>
  </si>
  <si>
    <t>GestAge_Std. Error</t>
  </si>
  <si>
    <t>GestAge_Score</t>
  </si>
  <si>
    <t>GestAge_P-Value</t>
  </si>
  <si>
    <t>cg00153101</t>
  </si>
  <si>
    <t>cg00602416</t>
  </si>
  <si>
    <t>cg00711496</t>
  </si>
  <si>
    <t>cg00988056</t>
  </si>
  <si>
    <t>cg01190109</t>
  </si>
  <si>
    <t>cg01635555</t>
  </si>
  <si>
    <t>cg01833485</t>
  </si>
  <si>
    <t>cg02324006</t>
  </si>
  <si>
    <t>cg02405476</t>
  </si>
  <si>
    <t>cg02567958</t>
  </si>
  <si>
    <t>cg02642822</t>
  </si>
  <si>
    <t>cg02654940</t>
  </si>
  <si>
    <t>cg03050022</t>
  </si>
  <si>
    <t>cg03098721</t>
  </si>
  <si>
    <t>cg03281561</t>
  </si>
  <si>
    <t>cg03337084</t>
  </si>
  <si>
    <t>cg03507326</t>
  </si>
  <si>
    <t>cg03679544</t>
  </si>
  <si>
    <t>cg03710860</t>
  </si>
  <si>
    <t>cg03729251</t>
  </si>
  <si>
    <t>cg03773820</t>
  </si>
  <si>
    <t>cg03963689</t>
  </si>
  <si>
    <t>cg04347477</t>
  </si>
  <si>
    <t>cg04411893</t>
  </si>
  <si>
    <t>cg04451175</t>
  </si>
  <si>
    <t>cg05053327</t>
  </si>
  <si>
    <t>cg05544807</t>
  </si>
  <si>
    <t>cg05877497</t>
  </si>
  <si>
    <t>cg06143732</t>
  </si>
  <si>
    <t>cg06243458</t>
  </si>
  <si>
    <t>cg06753281</t>
  </si>
  <si>
    <t>cg06813862</t>
  </si>
  <si>
    <t>cg06897661</t>
  </si>
  <si>
    <t>cg07106169</t>
  </si>
  <si>
    <t>cg07676709</t>
  </si>
  <si>
    <t>cg07738730</t>
  </si>
  <si>
    <t>cg07749613</t>
  </si>
  <si>
    <t>cg07788865</t>
  </si>
  <si>
    <t>cg07816074</t>
  </si>
  <si>
    <t>cg07835443</t>
  </si>
  <si>
    <t>cg08326019</t>
  </si>
  <si>
    <t>cg08620426</t>
  </si>
  <si>
    <t>cg08654091</t>
  </si>
  <si>
    <t>cg08965235</t>
  </si>
  <si>
    <t>cg09447786</t>
  </si>
  <si>
    <t>cg10107671</t>
  </si>
  <si>
    <t>cg10308785</t>
  </si>
  <si>
    <t>cg11124260</t>
  </si>
  <si>
    <t>cg11294761</t>
  </si>
  <si>
    <t>cg11352146</t>
  </si>
  <si>
    <t>cg11864574</t>
  </si>
  <si>
    <t>cg12064202</t>
  </si>
  <si>
    <t>cg12564453</t>
  </si>
  <si>
    <t>cg12587615</t>
  </si>
  <si>
    <t>cg12999267</t>
  </si>
  <si>
    <t>cg13036381</t>
  </si>
  <si>
    <t>cg13066703</t>
  </si>
  <si>
    <t>cg13433246</t>
  </si>
  <si>
    <t>cg13641317</t>
  </si>
  <si>
    <t>cg13959344</t>
  </si>
  <si>
    <t>cg13982823</t>
  </si>
  <si>
    <t>cg14015656</t>
  </si>
  <si>
    <t>cg14276580</t>
  </si>
  <si>
    <t>cg14427590</t>
  </si>
  <si>
    <t>cg14499274</t>
  </si>
  <si>
    <t>cg15035133</t>
  </si>
  <si>
    <t>cg15131146</t>
  </si>
  <si>
    <t>cg15165154</t>
  </si>
  <si>
    <t>cg15908709</t>
  </si>
  <si>
    <t>cg16187883</t>
  </si>
  <si>
    <t>cg16348385</t>
  </si>
  <si>
    <t>cg16536918</t>
  </si>
  <si>
    <t>cg17094065</t>
  </si>
  <si>
    <t>cg18183624</t>
  </si>
  <si>
    <t>cg18217136</t>
  </si>
  <si>
    <t>cg18623216</t>
  </si>
  <si>
    <t>cg18954401</t>
  </si>
  <si>
    <t>cg19057830</t>
  </si>
  <si>
    <t>cg19439123</t>
  </si>
  <si>
    <t>cg19875532</t>
  </si>
  <si>
    <t>cg20272935</t>
  </si>
  <si>
    <t>cg20301308</t>
  </si>
  <si>
    <t>cg20303561</t>
  </si>
  <si>
    <t>cg20377955</t>
  </si>
  <si>
    <t>cg20666386</t>
  </si>
  <si>
    <t>cg20816447</t>
  </si>
  <si>
    <t>cg21081878</t>
  </si>
  <si>
    <t>cg21143441</t>
  </si>
  <si>
    <t>cg21221899</t>
  </si>
  <si>
    <t>cg21707172</t>
  </si>
  <si>
    <t>cg21878650</t>
  </si>
  <si>
    <t>cg22761205</t>
  </si>
  <si>
    <t>cg22796593</t>
  </si>
  <si>
    <t>cg22797644</t>
  </si>
  <si>
    <t>cg23051248</t>
  </si>
  <si>
    <t>cg23234261</t>
  </si>
  <si>
    <t>cg23346945</t>
  </si>
  <si>
    <t>cg23403099</t>
  </si>
  <si>
    <t>cg23457357</t>
  </si>
  <si>
    <t>cg23671319</t>
  </si>
  <si>
    <t>cg24041556</t>
  </si>
  <si>
    <t>cg24087613</t>
  </si>
  <si>
    <t>cg24295985</t>
  </si>
  <si>
    <t>cg24824686</t>
  </si>
  <si>
    <t>cg24956866</t>
  </si>
  <si>
    <t>cg25150953</t>
  </si>
  <si>
    <t>cg26077811</t>
  </si>
  <si>
    <t>cg26092675</t>
  </si>
  <si>
    <t>cg26390156</t>
  </si>
  <si>
    <t>cg27106909</t>
  </si>
  <si>
    <t>cg27110277</t>
  </si>
  <si>
    <t>cg27210390</t>
  </si>
  <si>
    <t>cg00022866</t>
  </si>
  <si>
    <t>cg00466249</t>
  </si>
  <si>
    <t>cg00546897</t>
  </si>
  <si>
    <t>cg00575744</t>
  </si>
  <si>
    <t>cg00689340</t>
  </si>
  <si>
    <t>cg01056568</t>
  </si>
  <si>
    <t>cg01184449</t>
  </si>
  <si>
    <t>cg02100629</t>
  </si>
  <si>
    <t>cg02813863</t>
  </si>
  <si>
    <t>cg02941816</t>
  </si>
  <si>
    <t>cg03086857</t>
  </si>
  <si>
    <t>cg03427564</t>
  </si>
  <si>
    <t>cg03506489</t>
  </si>
  <si>
    <t>cg03923277</t>
  </si>
  <si>
    <t>cg04001333</t>
  </si>
  <si>
    <t>cg04323187</t>
  </si>
  <si>
    <t>cg05294455</t>
  </si>
  <si>
    <t>cg05365729</t>
  </si>
  <si>
    <t>cg05512756</t>
  </si>
  <si>
    <t>cg05564251</t>
  </si>
  <si>
    <t>cg05898102</t>
  </si>
  <si>
    <t>cg06049972</t>
  </si>
  <si>
    <t>cg06311778</t>
  </si>
  <si>
    <t>cg06471905</t>
  </si>
  <si>
    <t>cg07141002</t>
  </si>
  <si>
    <t>cg07197059</t>
  </si>
  <si>
    <t>cg07664183</t>
  </si>
  <si>
    <t>cg07679836</t>
  </si>
  <si>
    <t>cg07747299</t>
  </si>
  <si>
    <t>cg07922606</t>
  </si>
  <si>
    <t>cg07955887</t>
  </si>
  <si>
    <t>cg08170622</t>
  </si>
  <si>
    <t>cg08251399</t>
  </si>
  <si>
    <t>cg08723608</t>
  </si>
  <si>
    <t>cg08888956</t>
  </si>
  <si>
    <t>cg08899632</t>
  </si>
  <si>
    <t>cg09011597</t>
  </si>
  <si>
    <t>cg09539538</t>
  </si>
  <si>
    <t>cg09594841</t>
  </si>
  <si>
    <t>cg09616556</t>
  </si>
  <si>
    <t>cg09730361</t>
  </si>
  <si>
    <t>cg09881855</t>
  </si>
  <si>
    <t>cg09904573</t>
  </si>
  <si>
    <t>cg09971646</t>
  </si>
  <si>
    <t>cg10459515</t>
  </si>
  <si>
    <t>cg10927536</t>
  </si>
  <si>
    <t>cg11299964</t>
  </si>
  <si>
    <t>cg11303670</t>
  </si>
  <si>
    <t>cg11469321</t>
  </si>
  <si>
    <t>cg11647681</t>
  </si>
  <si>
    <t>cg11777321</t>
  </si>
  <si>
    <t>cg12340144</t>
  </si>
  <si>
    <t>cg12478809</t>
  </si>
  <si>
    <t>cg12601987</t>
  </si>
  <si>
    <t>cg12721546</t>
  </si>
  <si>
    <t>cg12741488</t>
  </si>
  <si>
    <t>cg13129046</t>
  </si>
  <si>
    <t>cg13264741</t>
  </si>
  <si>
    <t>cg13269407</t>
  </si>
  <si>
    <t>cg13514050</t>
  </si>
  <si>
    <t>cg13686115</t>
  </si>
  <si>
    <t>cg13696887</t>
  </si>
  <si>
    <t>cg13954292</t>
  </si>
  <si>
    <t>cg14659547</t>
  </si>
  <si>
    <t>cg14732136</t>
  </si>
  <si>
    <t>cg14758413</t>
  </si>
  <si>
    <t>cg15526708</t>
  </si>
  <si>
    <t>cg16270890</t>
  </si>
  <si>
    <t>cg16301617</t>
  </si>
  <si>
    <t>cg16442715</t>
  </si>
  <si>
    <t>cg16545105</t>
  </si>
  <si>
    <t>cg16664233</t>
  </si>
  <si>
    <t>cg16990174</t>
  </si>
  <si>
    <t>cg17305187</t>
  </si>
  <si>
    <t>cg17317962</t>
  </si>
  <si>
    <t>cg17339202</t>
  </si>
  <si>
    <t>cg17451138</t>
  </si>
  <si>
    <t>cg18236477</t>
  </si>
  <si>
    <t>cg18487515</t>
  </si>
  <si>
    <t>cg18669381</t>
  </si>
  <si>
    <t>cg19070798</t>
  </si>
  <si>
    <t>cg19148051</t>
  </si>
  <si>
    <t>cg19257200</t>
  </si>
  <si>
    <t>cg19286604</t>
  </si>
  <si>
    <t>cg19403023</t>
  </si>
  <si>
    <t>cg19403377</t>
  </si>
  <si>
    <t>cg19486271</t>
  </si>
  <si>
    <t>cg19564877</t>
  </si>
  <si>
    <t>cg20176532</t>
  </si>
  <si>
    <t>cg20277670</t>
  </si>
  <si>
    <t>cg20278498</t>
  </si>
  <si>
    <t>cg20394284</t>
  </si>
  <si>
    <t>cg20469837</t>
  </si>
  <si>
    <t>cg20512303</t>
  </si>
  <si>
    <t>cg20588045</t>
  </si>
  <si>
    <t>cg20815063</t>
  </si>
  <si>
    <t>cg20937139</t>
  </si>
  <si>
    <t>cg21207436</t>
  </si>
  <si>
    <t>cg21468416</t>
  </si>
  <si>
    <t>cg21549639</t>
  </si>
  <si>
    <t>cg21601405</t>
  </si>
  <si>
    <t>cg21926612</t>
  </si>
  <si>
    <t>cg22035229</t>
  </si>
  <si>
    <t>cg22151768</t>
  </si>
  <si>
    <t>cg22402007</t>
  </si>
  <si>
    <t>cg22580512</t>
  </si>
  <si>
    <t>cg22820108</t>
  </si>
  <si>
    <t>cg22972055</t>
  </si>
  <si>
    <t>cg23222573</t>
  </si>
  <si>
    <t>cg23355492</t>
  </si>
  <si>
    <t>cg23521281</t>
  </si>
  <si>
    <t>cg23580000</t>
  </si>
  <si>
    <t>cg23858360</t>
  </si>
  <si>
    <t>cg24030425</t>
  </si>
  <si>
    <t>cg24134767</t>
  </si>
  <si>
    <t>cg24620905</t>
  </si>
  <si>
    <t>cg24794433</t>
  </si>
  <si>
    <t>cg25169784</t>
  </si>
  <si>
    <t>cg25306927</t>
  </si>
  <si>
    <t>cg25358289</t>
  </si>
  <si>
    <t>cg25374854</t>
  </si>
  <si>
    <t>cg25400358</t>
  </si>
  <si>
    <t>cg25511429</t>
  </si>
  <si>
    <t>cg25604883</t>
  </si>
  <si>
    <t>cg25651505</t>
  </si>
  <si>
    <t>cg25945961</t>
  </si>
  <si>
    <t>cg26179948</t>
  </si>
  <si>
    <t>cg26385222</t>
  </si>
  <si>
    <t>cg26394940</t>
  </si>
  <si>
    <t>cg26656135</t>
  </si>
  <si>
    <t>cg26689483</t>
  </si>
  <si>
    <t>cg26884581</t>
  </si>
  <si>
    <t>cg27258399</t>
  </si>
  <si>
    <t>cg27431150</t>
  </si>
  <si>
    <t>cg27544190</t>
  </si>
  <si>
    <t>cg06051311</t>
  </si>
  <si>
    <t>cg21842274</t>
  </si>
  <si>
    <t>cg20994801</t>
  </si>
  <si>
    <t>cg14409083</t>
  </si>
  <si>
    <t>cg25551168</t>
  </si>
  <si>
    <t>cg13813391</t>
  </si>
  <si>
    <t>cg26267561</t>
  </si>
  <si>
    <t>cg20291222</t>
  </si>
  <si>
    <t>cg14423778</t>
  </si>
  <si>
    <t>cg22417398</t>
  </si>
  <si>
    <t>cg01143454</t>
  </si>
  <si>
    <t>cg09244244</t>
  </si>
  <si>
    <t>cg15561986</t>
  </si>
  <si>
    <t>cg09523691</t>
  </si>
  <si>
    <t>cg10652277</t>
  </si>
  <si>
    <t>cg26799474</t>
  </si>
  <si>
    <t>cg00411097</t>
  </si>
  <si>
    <t>cg04536922</t>
  </si>
  <si>
    <t>cg22854223</t>
  </si>
  <si>
    <t>cg05664072</t>
  </si>
  <si>
    <t>cg17530977</t>
  </si>
  <si>
    <t>cg13393195</t>
  </si>
  <si>
    <t>cg08996521</t>
  </si>
  <si>
    <t>cg03395898</t>
  </si>
  <si>
    <t>cg14011734</t>
  </si>
  <si>
    <t>cg11540997</t>
  </si>
  <si>
    <t>cg16098726</t>
  </si>
  <si>
    <t>cg00594952</t>
  </si>
  <si>
    <t>cg01919208</t>
  </si>
  <si>
    <t>cg12188416</t>
  </si>
  <si>
    <t>cg12564962</t>
  </si>
  <si>
    <t>cg05726109</t>
  </si>
  <si>
    <t>Study</t>
  </si>
  <si>
    <t>site</t>
  </si>
  <si>
    <t>beta_fe</t>
  </si>
  <si>
    <t>CI_lo_fe</t>
  </si>
  <si>
    <t>CI_up_fe</t>
  </si>
  <si>
    <t>se_fe</t>
  </si>
  <si>
    <t>z_fe</t>
  </si>
  <si>
    <t>p_fe</t>
  </si>
  <si>
    <t>beta_re</t>
  </si>
  <si>
    <t>CI_lo_re</t>
  </si>
  <si>
    <t>CI_up_re</t>
  </si>
  <si>
    <t>se_re</t>
  </si>
  <si>
    <t>z_re</t>
  </si>
  <si>
    <t>p_re</t>
  </si>
  <si>
    <t>N sites</t>
  </si>
  <si>
    <t>Het_p</t>
  </si>
  <si>
    <t>PDE4D</t>
  </si>
  <si>
    <t>Gene</t>
  </si>
  <si>
    <t>Alpha 0.05</t>
  </si>
  <si>
    <t>-</t>
  </si>
  <si>
    <t>DCLK1</t>
  </si>
  <si>
    <t>Chr</t>
  </si>
  <si>
    <t>Pos</t>
  </si>
  <si>
    <t>NCOR2</t>
  </si>
  <si>
    <t>AVP</t>
  </si>
  <si>
    <t>PLEKHM3</t>
  </si>
  <si>
    <t>LARP1B</t>
  </si>
  <si>
    <t>KCNAB2</t>
  </si>
  <si>
    <t>EMP1</t>
  </si>
  <si>
    <t>TGFBR1</t>
  </si>
  <si>
    <t>CNTNAP1</t>
  </si>
  <si>
    <t>RIMS3</t>
  </si>
  <si>
    <t>ADCY7</t>
  </si>
  <si>
    <t>LOC401097</t>
  </si>
  <si>
    <t>CALD1</t>
  </si>
  <si>
    <t>ESRRG</t>
  </si>
  <si>
    <t>TTLL7</t>
  </si>
  <si>
    <t>LY6G5C</t>
  </si>
  <si>
    <t>YPEL3</t>
  </si>
  <si>
    <t>VAV2</t>
  </si>
  <si>
    <t>NEAT1</t>
  </si>
  <si>
    <t>CXXC5</t>
  </si>
  <si>
    <t>COL17A1</t>
  </si>
  <si>
    <t>SNPs assoc with Eos count, autoimmune thyroid disease; UC, IBD; birth weight</t>
  </si>
  <si>
    <t>Paralog of Oxytocin; Maternal AVP and OXT impact the timing of delivery through the regulation of uterine contractions. Estrogen has a pivotal role in the regulation of both AVP and OXT by altering DNA methylation in the promoter regions of AVP and OXT; gene expression altered in response to maternel anxiety and depression</t>
  </si>
  <si>
    <t>reduces cell growth by stimulating apoptosis</t>
  </si>
  <si>
    <t>regulation of vertebrae number</t>
  </si>
  <si>
    <t>calmodulin- and actin-binding protein that plays an essential role in the regulation of smooth muscle and non-muscle contraction. This gene is involved in the contraction and relaxation of arterial muscle; methylation interaction between stroke and obesity (PMID: 25429063)</t>
  </si>
  <si>
    <t>Initiator of apoptosis; Hypomethylation of Casp8 promoter is associated with the formation of NTDs, and Casp8 hypomethylation may be induced by oxidative stress that resulted from exposure to PAHs (PMID: 31064411); significant prognosis value for GDM (PMID: 33618585)</t>
  </si>
  <si>
    <t>negative regulator at maternal-fetal interface during early pregnancy, inhibiting human trophoblast invasion and migration (PMID: 22679510)</t>
  </si>
  <si>
    <t>critical function of CNTNAP1 in cortical development (PMID: 33148880)</t>
  </si>
  <si>
    <t>DNA Methyl transferase; Required for genome-wide de novo methylation and is essential for the establishment of DNA methylation patterns during development</t>
  </si>
  <si>
    <t>transcriptional corepressor; in Down syndrom critical region 21q22.2</t>
  </si>
  <si>
    <t>unknown function</t>
  </si>
  <si>
    <t>Circulating mRNA EMP1 may be promising as a biomarker of severe placental insufficiency (PMID: 32438913)</t>
  </si>
  <si>
    <t>Esteogen receptor</t>
  </si>
  <si>
    <t>Neurotrophic factor that regulates central nervous development and function</t>
  </si>
  <si>
    <t>p53 target gene; methylation assoc with change in lung function in MZ twin pairs (PMID: 29299071)</t>
  </si>
  <si>
    <t>histones H1.0 are found in cells that are in terminal stages of differentiation or that have low rates of cell division</t>
  </si>
  <si>
    <t>Chromatin-associated protein involved in the regulation of gene transcription, integration of retroviruses into chromosomes, and the metastatic progression of cancer cells.</t>
  </si>
  <si>
    <t>involved in synaptic plasticity</t>
  </si>
  <si>
    <t>potassium channel subunit</t>
  </si>
  <si>
    <t> negative regulator of cell spreading and cell migration</t>
  </si>
  <si>
    <t>belongs to a cluster of leukocyte antigen-6 (LY6) genes located in the major histocompatibility complex (MHC) class III region on chromosome 6.</t>
  </si>
  <si>
    <t>candidate for association with idiopathic preterm labour (PMID: 26419829)</t>
  </si>
  <si>
    <t>part of a multisubunit complex which includes histone deacetylases to modify chromatin structure that prevents basal transcriptional activity of target gene</t>
  </si>
  <si>
    <t>lncRNA; assoc with IUGR</t>
  </si>
  <si>
    <t>Neurotensin</t>
  </si>
  <si>
    <t>RNA-binding protein involved in growth regulation</t>
  </si>
  <si>
    <t>Calcium-dependent cell-adhesion protein. Essential for maintenance of normal retinal and cochlear function</t>
  </si>
  <si>
    <t>involved in actin cytoskeleton and regulation of cell migration</t>
  </si>
  <si>
    <t>class I Phosphoinositide 3-kinases found primarily in leukocytes; involved in immune response</t>
  </si>
  <si>
    <t>enzymes that hydrolyze phospholipids into fatty acids and other lipophilic molecules</t>
  </si>
  <si>
    <t>Involved in skeletal muscle differentiation</t>
  </si>
  <si>
    <t>part of the POU family members are transcriptional regulators, many of which are known to control cell type-specific differentiation pathways. This gene is a tumor suppressor involved in Wilms tumor (WT) predisposition.</t>
  </si>
  <si>
    <t>belongs to a conserved family of histone methyltransferases that predominantly act as negative regulators of transcription</t>
  </si>
  <si>
    <t>catalyzes the conversion of phosphatidylethanolamine to phosphatidylserine, a structural membrane phospholipid that functions in cell signaling, blood coagulation, and apoptosis.</t>
  </si>
  <si>
    <t>muscle enzyme involved in glycogenolysis.</t>
  </si>
  <si>
    <t>located within the Smith-Magenis syndrome region on chromosome 17; highly similar to its mouse counterpart and is expressed at high levels mainly in neuronal tissues;Regulates transcription through chromatin remodeling by interacting with other proteins in chromatin as well as proteins in the basic transcriptional machinery. May be important for embryonic and postnatal development. May be involved in neuronal differentiation</t>
  </si>
  <si>
    <t>Functions in axonal branching, synapse formation and dendritic morphogenesis. Functions also in focal adhesion formation, cell motility and B-lymphocytes activation</t>
  </si>
  <si>
    <t>Regulates synaptic membrane exocytosis</t>
  </si>
  <si>
    <t>Mediates Rho signaling to activate NF-kappa-B and may confer increased resistance to apoptosis to cells in gastric tumorigenesis. May play a novel role in the organization of septin structures</t>
  </si>
  <si>
    <t>GP1BB, a surface membrane protein of platelets, participates in the formation of platelet plugs by binding to von Willebrand factor</t>
  </si>
  <si>
    <t>TF that Promotes cell proliferation</t>
  </si>
  <si>
    <t>Tyrosine-protein phosphatase which regulates cell motility proliferation and muscle-response to insulin </t>
  </si>
  <si>
    <t>forms a heteromeric complex with type II TGF-beta receptors when bound to TGF-beta, transducing the TGF-beta signal from the cell surface to the cytoplasm</t>
  </si>
  <si>
    <t>Guanine nucleotide exchange factor; Modulates the activity of RHO-like proteins and connects extracellular signals to cytoskeletal activities</t>
  </si>
  <si>
    <t xml:space="preserve">May play a role in the process of maturation of dendritic cells; </t>
  </si>
  <si>
    <t>Probable adapter protein involved in signaling pathways.</t>
  </si>
  <si>
    <t>Adapter protein and signal transducer that links members of the tumor necrosis factor receptor family to different signaling pathways by association with the receptor cytoplasmic domain and kinases. Mediates activation of NF-kappa-B and probably JNK. Seems to be involved in apoptosis</t>
  </si>
  <si>
    <t>Required for neurite growth</t>
  </si>
  <si>
    <t>Acts by initiating 'Lys-11'-linked polyubiquitin chains on APC/C substrates, leading to the degradation of APC/C substrates by the proteasome and promoting mitotic exit.</t>
  </si>
  <si>
    <t>a ubiquitin-specific protease which is required for TNF-alpha (tumor necrosis factor alpha) -induced NF-kB (nuclear factor kB) signaling.</t>
  </si>
  <si>
    <t>Guanine nucleotide exchange factor for the Rho family of Ras-related GTPases. Plays an important role in angiogenesis. </t>
  </si>
  <si>
    <t>Involved in proliferation and apoptosis in myeloid precursor cells. </t>
  </si>
  <si>
    <t>Required for hematopoiesis, megakaryocyte lineage development and vascular patterning</t>
  </si>
  <si>
    <t>catalyzes the binding of biotin to carboxylases and histones; mportant role in gluconeogenesis, fatty acid synthesis and branched chain amino acid catabolism</t>
  </si>
  <si>
    <t>Phospholipid Phosphatase Related 2</t>
  </si>
  <si>
    <t>Phospholipid Phosphatase Related 2; associated with platelet count in GWAS</t>
  </si>
  <si>
    <t>part of a multisubunit complex which includes histone deacetylases to modify chromatin structure that prevents basal transcriptional activity of target gene; identified as potential T2D druggable target (Li et al PMID:27752041)</t>
  </si>
  <si>
    <t>a CDC42 binding protein that mediates actin cytoskeleton reorganization at the plasma membrane. This protein is secreted and is primarily found in bone marrow</t>
  </si>
  <si>
    <t>Key regulator of transforming growth factor beta (TGFB1, TGFB2 and TGFB3) that controls TGF-beta activation by maintaining it in a latent state during storage in extracellular space.</t>
  </si>
  <si>
    <t>HOXB6: a sequence-specific transcription factor that is involved in development, including that of lung and skin, and has been localized to both the nucleus and cytoplasm</t>
  </si>
  <si>
    <t>nvolved in myelopoiesis, is required for DNA damage-induced p53 activation, regulates the differentiation of C2C12 myoblasts into myocytes, and negatively regulates cutaneous wound healing</t>
  </si>
  <si>
    <t>ubiquitously expressed coiled-coil domain-containing protein that interacts with the dishevelled protein and is a negative regulator of the Wnt signalling pathway. The protein encoded by this gene has a PDZ-domain binding motif in its C-terminus with which it interacts with the dishevelled protein. Dishevelled is a scaffold protein involved in the regulation of the Wnt signaling pathway. The Wnt signaling pathway plays an important role in embryonic development, tissue maintenance, and cancer progression</t>
  </si>
  <si>
    <t>a member of the histone H3 family; Core component of nucleosome</t>
  </si>
  <si>
    <t>Acts either as activator or repressor of splicing on specific pre-mRNA targets. Inhibits cardiac troponin-T (TNNT2) pre-mRNA exon inclusion but induces insulin receptor (IR) pre-mRNA exon inclusion in muscle</t>
  </si>
  <si>
    <t>LPS-Responsive Vesicle Trafficking; may be involved in coupling signal transduction and vesicle trafficking to enable polarized secretion and/or membrane deposition of immune effector molecules</t>
  </si>
  <si>
    <t>encodes a small membrane glycoprotein found on the surface of human platelets</t>
  </si>
  <si>
    <t>Belongs to the High Mobility Group-box superfamily. The encoded non-histone, nuclear DNA-binding protein regulates transcription, and is involved in organization of DNA. This protein plays a role in several cellular processes, including inflammation, cell differentiation and tumor cell migration</t>
  </si>
  <si>
    <t>ARSK: Sulfatase involved in hormone biosynthesis, modulation of cell signaling, and degradation of macromolecules; TTC37: Component of the SKI complex which is thought to be involved in exosome-mediated RNA decay and associates with transcriptionally active genes in a manner dependent on PAF1 complex (PAF1C)</t>
  </si>
  <si>
    <t>member of the histone H3 family</t>
  </si>
  <si>
    <t>ATG12: the human homolog of a yeast protein involved in autophagy; AP3S1: encodes a subunit of the AP3 adaptor complex. This complex functions in the formation of subcellular vesicles budded from the Golgi body</t>
  </si>
  <si>
    <t>May play a role in BANF1 regulation and influence tissue-specific roles of BANF1 which plays fundamental roles in nuclear assembly, chromatin organization, gene expression and gonad development.</t>
  </si>
  <si>
    <t>associated with poor outcome in lung adenocarcinomas; may facilitate cancer initiation and progression (PMID: 29262625)</t>
  </si>
  <si>
    <t>encodes the alpha chain of type XVII collagen</t>
  </si>
  <si>
    <t>ATP- and membrane-binding protein that controls membrane reorganization/tubulation upon ATP hydrolysis </t>
  </si>
  <si>
    <t>Plays a critical role in catalyzing the release of class II-associated invariant chain peptide (CLIP) from newly synthesized MHC class II molecules and freeing the peptide binding site for acquisition of antigenic peptides</t>
  </si>
  <si>
    <t>encodes a protein containing domains found in the La related protein of Drosophila melanogaster. La motif-containing proteins are thought to be RNA-binding proteins, where the La motif and adjacent amino acids fold into an RNA recognition motif.</t>
  </si>
  <si>
    <t>PRR34 Long Non-Coding RNA</t>
  </si>
  <si>
    <t>Gene func</t>
  </si>
  <si>
    <t>N</t>
  </si>
  <si>
    <t>fdr_Adj_P_fe</t>
  </si>
  <si>
    <t>Bonf_adj_P_fe</t>
  </si>
  <si>
    <t>fdr_Adj_P_re</t>
  </si>
  <si>
    <t>Rank_fe_p</t>
  </si>
  <si>
    <t>p_fe_adj</t>
  </si>
  <si>
    <t>Het_p_adj</t>
  </si>
  <si>
    <t>fe: fixed effects</t>
  </si>
  <si>
    <t>re: random-effects</t>
  </si>
  <si>
    <t>Het: heterogeneity</t>
  </si>
  <si>
    <t>adj: adjusted</t>
  </si>
  <si>
    <t>Legend</t>
  </si>
  <si>
    <t>PLCH1</t>
  </si>
  <si>
    <t>NA</t>
  </si>
  <si>
    <t>USP2</t>
  </si>
  <si>
    <t>IGF2BP1</t>
  </si>
  <si>
    <t>RAI1</t>
  </si>
  <si>
    <t>C16orf55</t>
  </si>
  <si>
    <t>MYL4</t>
  </si>
  <si>
    <t>TRAF5</t>
  </si>
  <si>
    <t>LPPR2</t>
  </si>
  <si>
    <t>MEIS1</t>
  </si>
  <si>
    <t>CRHBP</t>
  </si>
  <si>
    <t>HLCS</t>
  </si>
  <si>
    <t>PLCH2</t>
  </si>
  <si>
    <t>CDC42EP1</t>
  </si>
  <si>
    <t>TOM1L1</t>
  </si>
  <si>
    <t>DUOXA2;DUOX2</t>
  </si>
  <si>
    <t>TMEM176B;TMEM176A</t>
  </si>
  <si>
    <t>LTBP3</t>
  </si>
  <si>
    <t>HOXB6;LOC404266</t>
  </si>
  <si>
    <t>FGF20</t>
  </si>
  <si>
    <t>RAB27A</t>
  </si>
  <si>
    <t>SPAG6</t>
  </si>
  <si>
    <t>C20orf141;LOC100288797</t>
  </si>
  <si>
    <t>PTDSS2</t>
  </si>
  <si>
    <t>VENTX</t>
  </si>
  <si>
    <t>CD82</t>
  </si>
  <si>
    <t>TIAM2</t>
  </si>
  <si>
    <t>OXT</t>
  </si>
  <si>
    <t>PDLIM4</t>
  </si>
  <si>
    <t>CCDC88C</t>
  </si>
  <si>
    <t>SH3TC1</t>
  </si>
  <si>
    <t>RGNEF</t>
  </si>
  <si>
    <t>MAN1C1</t>
  </si>
  <si>
    <t>SRRM2;LOC100128788</t>
  </si>
  <si>
    <t>SEPT5;GP1BB</t>
  </si>
  <si>
    <t>DNMT3A</t>
  </si>
  <si>
    <t>LOC284837</t>
  </si>
  <si>
    <t>CASP8</t>
  </si>
  <si>
    <t>GLIPR1L2</t>
  </si>
  <si>
    <t>HIST1H3E</t>
  </si>
  <si>
    <t>MBNL1;LOC401093</t>
  </si>
  <si>
    <t>LRBA</t>
  </si>
  <si>
    <t>C10orf41</t>
  </si>
  <si>
    <t>DSCR6</t>
  </si>
  <si>
    <t>GP9</t>
  </si>
  <si>
    <t>PYGM</t>
  </si>
  <si>
    <t>CD7</t>
  </si>
  <si>
    <t>HMGB1</t>
  </si>
  <si>
    <t>TENC1</t>
  </si>
  <si>
    <t>ARSK;TTC37</t>
  </si>
  <si>
    <t>RTKN</t>
  </si>
  <si>
    <t>TRIM15</t>
  </si>
  <si>
    <t>C21orf63</t>
  </si>
  <si>
    <t>KIAA1529</t>
  </si>
  <si>
    <t>EML4</t>
  </si>
  <si>
    <t>PRDM8</t>
  </si>
  <si>
    <t>BLCAP</t>
  </si>
  <si>
    <t>BANF2</t>
  </si>
  <si>
    <t>UBE2C</t>
  </si>
  <si>
    <t>NTS</t>
  </si>
  <si>
    <t>PA2G4</t>
  </si>
  <si>
    <t>C14orf115</t>
  </si>
  <si>
    <t>POU6F2</t>
  </si>
  <si>
    <t>H1F0</t>
  </si>
  <si>
    <t>HLA-DMB</t>
  </si>
  <si>
    <t>LOC404266</t>
  </si>
  <si>
    <t>EHD3</t>
  </si>
  <si>
    <t>SP6</t>
  </si>
  <si>
    <t>PIK3CD</t>
  </si>
  <si>
    <t>HMHA1</t>
  </si>
  <si>
    <t>AP3S1;ATG12</t>
  </si>
  <si>
    <t>LIMCH1</t>
  </si>
  <si>
    <t>HMGA1</t>
  </si>
  <si>
    <t>RYBP</t>
  </si>
  <si>
    <t>EFS</t>
  </si>
  <si>
    <t>SP8</t>
  </si>
  <si>
    <t>TMEM184A</t>
  </si>
  <si>
    <t>C22orf26;LOC150381</t>
  </si>
  <si>
    <t>PCDH15</t>
  </si>
  <si>
    <t>TMC8;TMC6</t>
  </si>
  <si>
    <t>UNC93B1</t>
  </si>
  <si>
    <t>PTPRE</t>
  </si>
  <si>
    <t>CPA2</t>
  </si>
  <si>
    <t>JAZF1</t>
  </si>
  <si>
    <t>FBXL14</t>
  </si>
  <si>
    <t>HAGH;FAHD1</t>
  </si>
  <si>
    <t>EDNRB</t>
  </si>
  <si>
    <t>POMT2;GSTZ1</t>
  </si>
  <si>
    <t>FERMT1</t>
  </si>
  <si>
    <t>CMTM2</t>
  </si>
  <si>
    <t>LAMB2</t>
  </si>
  <si>
    <t>DGKZ</t>
  </si>
  <si>
    <t>BDH2</t>
  </si>
  <si>
    <t>SREBF1</t>
  </si>
  <si>
    <t>ADAM11</t>
  </si>
  <si>
    <t>GALNT5</t>
  </si>
  <si>
    <t>C19orf76;PRMT1</t>
  </si>
  <si>
    <t>CC2D2A</t>
  </si>
  <si>
    <t>GPR137</t>
  </si>
  <si>
    <t>ARHGEF19</t>
  </si>
  <si>
    <t>FAM13A</t>
  </si>
  <si>
    <t>MAPKAP1</t>
  </si>
  <si>
    <t>ABR</t>
  </si>
  <si>
    <t>APOLD1</t>
  </si>
  <si>
    <t>SCYL1</t>
  </si>
  <si>
    <t>TGFB3</t>
  </si>
  <si>
    <t>UGT3A1</t>
  </si>
  <si>
    <t>SLC44A2</t>
  </si>
  <si>
    <t>SLC38A10</t>
  </si>
  <si>
    <t>TMEM100</t>
  </si>
  <si>
    <t>TESSP1</t>
  </si>
  <si>
    <t>SLC30A9</t>
  </si>
  <si>
    <t>MCPH1</t>
  </si>
  <si>
    <t>ZNF256</t>
  </si>
  <si>
    <t>DLK1</t>
  </si>
  <si>
    <t>ETHE1</t>
  </si>
  <si>
    <t>COX5A</t>
  </si>
  <si>
    <t>RASD1</t>
  </si>
  <si>
    <t>CCDC24</t>
  </si>
  <si>
    <t>PCDHGB5;PCDHGA10;PCDHGB4;PCDHGB1;PCDHGB2;PCDHGA2;PCDHGA12;PCDHGA8;PCDHGA9;PCDHGB3;PCDHGA6;PCDHGA11;PCDHGB6;PCDHGA5;PCDHGA1;PCDHGA4;PCDHGA3;PCDHGB7;PCDHGA7</t>
  </si>
  <si>
    <t>HTRA4</t>
  </si>
  <si>
    <t>QDPR</t>
  </si>
  <si>
    <t>VAMP5</t>
  </si>
  <si>
    <t>WDR75</t>
  </si>
  <si>
    <t>CISH</t>
  </si>
  <si>
    <t>SYNC</t>
  </si>
  <si>
    <t>SOX10</t>
  </si>
  <si>
    <t>DAB2IP</t>
  </si>
  <si>
    <t>GLI3</t>
  </si>
  <si>
    <t>TOMM40</t>
  </si>
  <si>
    <t>C7orf64;PEX1</t>
  </si>
  <si>
    <t>LIG1</t>
  </si>
  <si>
    <t>TP63</t>
  </si>
  <si>
    <t>SNAI2</t>
  </si>
  <si>
    <t>BCLAF1</t>
  </si>
  <si>
    <t>ZFR</t>
  </si>
  <si>
    <t>SRRD;HPS4</t>
  </si>
  <si>
    <t>FAM118B;RPUSD4</t>
  </si>
  <si>
    <t>KRT82</t>
  </si>
  <si>
    <t>EP300</t>
  </si>
  <si>
    <t>KCNA4</t>
  </si>
  <si>
    <t>XYLB</t>
  </si>
  <si>
    <t>IQCD;TPCN1</t>
  </si>
  <si>
    <t>LOXL2</t>
  </si>
  <si>
    <t>MTMR11</t>
  </si>
  <si>
    <t>HAUS6</t>
  </si>
  <si>
    <t>PACRG;PARK2</t>
  </si>
  <si>
    <t>CCND1</t>
  </si>
  <si>
    <t>C21orf56</t>
  </si>
  <si>
    <t>BAK1</t>
  </si>
  <si>
    <t>NTRK2</t>
  </si>
  <si>
    <t>CETP</t>
  </si>
  <si>
    <t>GLP2R</t>
  </si>
  <si>
    <t>SP140</t>
  </si>
  <si>
    <t>AIFM2</t>
  </si>
  <si>
    <t>MLLT3</t>
  </si>
  <si>
    <t>DHX30</t>
  </si>
  <si>
    <t>EYA4</t>
  </si>
  <si>
    <t>MSH4</t>
  </si>
  <si>
    <t>ANKRD49;MRE11A</t>
  </si>
  <si>
    <t>PER2</t>
  </si>
  <si>
    <t>ZNF512B</t>
  </si>
  <si>
    <t>KPNA2</t>
  </si>
  <si>
    <t>C10orf35</t>
  </si>
  <si>
    <t>ZFP64</t>
  </si>
  <si>
    <t>ACTG1</t>
  </si>
  <si>
    <t>ESF1;C20orf7</t>
  </si>
  <si>
    <t>PHYHIPL</t>
  </si>
  <si>
    <t>C17orf44</t>
  </si>
  <si>
    <t>KLF15</t>
  </si>
  <si>
    <t>SNX20</t>
  </si>
  <si>
    <t>NTN1</t>
  </si>
  <si>
    <t>PCDHB10</t>
  </si>
  <si>
    <t>GGT7</t>
  </si>
  <si>
    <t>JAK2</t>
  </si>
  <si>
    <t>UQCRC1</t>
  </si>
  <si>
    <t>FEZ1</t>
  </si>
  <si>
    <t>KIAA0802</t>
  </si>
  <si>
    <t>MGMT</t>
  </si>
  <si>
    <t>CD14</t>
  </si>
  <si>
    <t>DDB2</t>
  </si>
  <si>
    <t>C7orf51</t>
  </si>
  <si>
    <t>ADAMTS6</t>
  </si>
  <si>
    <t>TSPAN33</t>
  </si>
  <si>
    <t>VSNL1</t>
  </si>
  <si>
    <t>SETD7</t>
  </si>
  <si>
    <t>TSPAN14</t>
  </si>
  <si>
    <t>ZNF296</t>
  </si>
  <si>
    <t>ANKRD54;MIR658</t>
  </si>
  <si>
    <t>NEK6</t>
  </si>
  <si>
    <t>MAP3K7IP1</t>
  </si>
  <si>
    <t>GRIN2B</t>
  </si>
  <si>
    <t>TMEM132E</t>
  </si>
  <si>
    <t>TCTN2</t>
  </si>
  <si>
    <t>FLVCR2</t>
  </si>
  <si>
    <t>CD40</t>
  </si>
  <si>
    <t>HRH2</t>
  </si>
  <si>
    <t>ATP8A2</t>
  </si>
  <si>
    <t>TEF</t>
  </si>
  <si>
    <t>TDG</t>
  </si>
  <si>
    <t>RNF122</t>
  </si>
  <si>
    <t>NRN1</t>
  </si>
  <si>
    <t>UNC84A</t>
  </si>
  <si>
    <t>TATDN2</t>
  </si>
  <si>
    <t>PDGFC</t>
  </si>
  <si>
    <t>RETNLB</t>
  </si>
  <si>
    <t>AK5</t>
  </si>
  <si>
    <t>HTR3A</t>
  </si>
  <si>
    <t>UGGT2</t>
  </si>
  <si>
    <t>CCDC88B</t>
  </si>
  <si>
    <t>AMN</t>
  </si>
  <si>
    <t>FLYWCH2</t>
  </si>
  <si>
    <t>LRRC47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</si>
</sst>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E+00"/>
    <numFmt numFmtId="166" formatCode="0.000"/>
  </numFmts>
  <fonts count="8" x14ac:knownFonts="1">
    <font>
      <sz val="11"/>
      <color theme="1"/>
      <name val="Calibri"/>
      <family val="2"/>
      <scheme val="minor"/>
    </font>
    <font>
      <sz val="10"/>
      <color theme="1"/>
      <name val="Calibri"/>
      <family val="2"/>
      <scheme val="minor"/>
    </font>
    <font>
      <b/>
      <sz val="10"/>
      <color theme="1"/>
      <name val="Calibri"/>
      <family val="2"/>
      <scheme val="minor"/>
    </font>
    <font>
      <sz val="9"/>
      <color rgb="FF000000"/>
      <name val="Lucida Console"/>
      <family val="3"/>
    </font>
    <font>
      <sz val="9"/>
      <color theme="1"/>
      <name val="Calibri"/>
      <family val="2"/>
      <scheme val="minor"/>
    </font>
    <font>
      <b/>
      <sz val="9"/>
      <color theme="1"/>
      <name val="Calibri"/>
      <family val="2"/>
      <scheme val="minor"/>
    </font>
    <font>
      <sz val="9"/>
      <color rgb="FF000000"/>
      <name val="Calibri"/>
      <family val="2"/>
      <scheme val="minor"/>
    </font>
    <font>
      <sz val="10"/>
      <name val="Calibri"/>
      <family val="2"/>
      <scheme val="minor"/>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xf numFmtId="11" fontId="1" fillId="0" borderId="0" xfId="0" applyNumberFormat="1" applyFont="1"/>
    <xf numFmtId="0" fontId="1" fillId="0" borderId="0" xfId="0" applyFont="1" applyAlignment="1">
      <alignment horizontal="center"/>
    </xf>
    <xf numFmtId="0" fontId="2" fillId="0" borderId="0" xfId="0" applyFont="1" applyAlignment="1">
      <alignment horizontal="center"/>
    </xf>
    <xf numFmtId="164" fontId="1" fillId="0" borderId="0" xfId="0" applyNumberFormat="1" applyFont="1" applyAlignment="1">
      <alignment horizontal="center"/>
    </xf>
    <xf numFmtId="0" fontId="2" fillId="0" borderId="0" xfId="0" applyFont="1"/>
    <xf numFmtId="0" fontId="2" fillId="0" borderId="1" xfId="0" applyFont="1" applyBorder="1" applyAlignment="1">
      <alignment horizontal="center"/>
    </xf>
    <xf numFmtId="0" fontId="1" fillId="0" borderId="0" xfId="0" applyNumberFormat="1" applyFont="1"/>
    <xf numFmtId="11" fontId="1" fillId="0" borderId="0" xfId="0" applyNumberFormat="1" applyFont="1" applyAlignment="1">
      <alignment horizontal="center"/>
    </xf>
    <xf numFmtId="0" fontId="0" fillId="0" borderId="0" xfId="0" applyFont="1" applyAlignment="1">
      <alignment horizontal="center"/>
    </xf>
    <xf numFmtId="11" fontId="0" fillId="0" borderId="0" xfId="0" applyNumberFormat="1" applyFont="1" applyAlignment="1">
      <alignment horizontal="center"/>
    </xf>
    <xf numFmtId="0" fontId="0" fillId="0" borderId="0" xfId="0" applyFont="1"/>
    <xf numFmtId="0" fontId="5" fillId="0" borderId="0" xfId="0" applyFont="1" applyAlignment="1">
      <alignment horizontal="center"/>
    </xf>
    <xf numFmtId="0" fontId="4" fillId="0" borderId="0" xfId="0" applyFont="1" applyAlignment="1">
      <alignment horizontal="center"/>
    </xf>
    <xf numFmtId="0" fontId="4" fillId="0" borderId="0" xfId="0" quotePrefix="1" applyFont="1" applyAlignment="1">
      <alignment horizontal="center"/>
    </xf>
    <xf numFmtId="0" fontId="3" fillId="0" borderId="0" xfId="0" applyFont="1" applyAlignment="1">
      <alignment horizontal="center" vertical="center"/>
    </xf>
    <xf numFmtId="0" fontId="6" fillId="0" borderId="0" xfId="0" quotePrefix="1" applyFont="1" applyAlignment="1">
      <alignment horizontal="center" vertical="center"/>
    </xf>
    <xf numFmtId="0" fontId="2" fillId="2" borderId="0" xfId="0" applyFont="1" applyFill="1" applyAlignment="1">
      <alignment horizontal="center"/>
    </xf>
    <xf numFmtId="164" fontId="2" fillId="2" borderId="0" xfId="0" applyNumberFormat="1" applyFont="1" applyFill="1" applyAlignment="1">
      <alignment horizontal="center"/>
    </xf>
    <xf numFmtId="165" fontId="1" fillId="0" borderId="0" xfId="0" applyNumberFormat="1" applyFont="1" applyAlignment="1">
      <alignment horizontal="center"/>
    </xf>
    <xf numFmtId="0" fontId="2" fillId="2" borderId="0" xfId="0" applyFont="1" applyFill="1" applyAlignment="1">
      <alignment horizontal="left"/>
    </xf>
    <xf numFmtId="0" fontId="1" fillId="0" borderId="0" xfId="0" applyFont="1" applyAlignment="1">
      <alignment horizontal="left"/>
    </xf>
    <xf numFmtId="0" fontId="7" fillId="0" borderId="2" xfId="0" applyFont="1" applyBorder="1" applyAlignment="1">
      <alignment horizontal="center"/>
    </xf>
    <xf numFmtId="165" fontId="1" fillId="0" borderId="0" xfId="0" applyNumberFormat="1" applyFont="1"/>
    <xf numFmtId="0" fontId="7" fillId="0" borderId="0" xfId="0" applyFont="1" applyAlignment="1">
      <alignment horizontal="left"/>
    </xf>
    <xf numFmtId="11" fontId="1" fillId="0" borderId="0" xfId="0" applyNumberFormat="1" applyFont="1" applyFill="1" applyAlignment="1">
      <alignment horizontal="center" vertical="center"/>
    </xf>
    <xf numFmtId="166" fontId="1" fillId="0" borderId="0" xfId="0" applyNumberFormat="1" applyFont="1" applyFill="1" applyAlignment="1">
      <alignment horizontal="center" vertical="center"/>
    </xf>
    <xf numFmtId="1" fontId="1" fillId="0" borderId="0" xfId="0" applyNumberFormat="1" applyFont="1" applyFill="1" applyAlignment="1">
      <alignment horizontal="center" vertical="center"/>
    </xf>
    <xf numFmtId="0" fontId="1" fillId="0" borderId="0" xfId="0" applyFont="1" applyFill="1"/>
    <xf numFmtId="0" fontId="5" fillId="0" borderId="1" xfId="0" applyFont="1" applyFill="1" applyBorder="1" applyAlignment="1">
      <alignment horizontal="center"/>
    </xf>
    <xf numFmtId="0" fontId="6" fillId="0" borderId="0" xfId="0" applyFont="1" applyAlignment="1">
      <alignment horizontal="center" vertical="center"/>
    </xf>
  </cellXfs>
  <cellStyles count="1">
    <cellStyle name="Normal" xfId="0" builtinId="0"/>
  </cellStyles>
  <dxfs count="2">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37AC5-A7E3-4EF3-8EE1-9902D1060522}">
  <dimension ref="A1:P26"/>
  <sheetViews>
    <sheetView workbookViewId="0">
      <selection activeCell="F26" sqref="F26"/>
    </sheetView>
  </sheetViews>
  <sheetFormatPr defaultColWidth="9.109375" defaultRowHeight="13.8" x14ac:dyDescent="0.3"/>
  <cols>
    <col min="1" max="1" width="10.88671875" style="1" bestFit="1" customWidth="1"/>
    <col min="2" max="2" width="12.6640625" style="1" bestFit="1" customWidth="1"/>
    <col min="3" max="3" width="12" style="1" bestFit="1" customWidth="1"/>
    <col min="4" max="4" width="12.6640625" style="1" bestFit="1" customWidth="1"/>
    <col min="5" max="5" width="12" style="1" bestFit="1" customWidth="1"/>
    <col min="6" max="6" width="12.109375" style="1" customWidth="1"/>
    <col min="7" max="7" width="8.44140625" style="3" bestFit="1" customWidth="1"/>
    <col min="8" max="8" width="11.44140625" style="3" bestFit="1" customWidth="1"/>
    <col min="9" max="9" width="20.44140625" style="3" bestFit="1" customWidth="1"/>
    <col min="10" max="10" width="19.44140625" style="1" customWidth="1"/>
    <col min="11" max="11" width="20.5546875" style="1" bestFit="1" customWidth="1"/>
    <col min="12" max="13" width="9.109375" style="1"/>
    <col min="14" max="14" width="11.88671875" style="1" bestFit="1" customWidth="1"/>
    <col min="15" max="16384" width="9.109375" style="1"/>
  </cols>
  <sheetData>
    <row r="1" spans="1:16" s="4" customFormat="1" x14ac:dyDescent="0.3">
      <c r="A1" s="7" t="s">
        <v>83</v>
      </c>
      <c r="B1" s="7" t="s">
        <v>79</v>
      </c>
      <c r="C1" s="7" t="s">
        <v>80</v>
      </c>
      <c r="D1" s="7" t="s">
        <v>81</v>
      </c>
      <c r="E1" s="7" t="s">
        <v>82</v>
      </c>
      <c r="F1" s="7" t="s">
        <v>85</v>
      </c>
      <c r="G1" s="7" t="s">
        <v>0</v>
      </c>
      <c r="H1" s="7" t="s">
        <v>1</v>
      </c>
      <c r="I1" s="7" t="s">
        <v>2</v>
      </c>
      <c r="J1" s="7" t="s">
        <v>3</v>
      </c>
      <c r="K1" s="7" t="s">
        <v>4</v>
      </c>
      <c r="N1" s="4" t="s">
        <v>84</v>
      </c>
      <c r="P1" s="6" t="s">
        <v>135</v>
      </c>
    </row>
    <row r="2" spans="1:16" x14ac:dyDescent="0.3">
      <c r="A2" s="1" t="s">
        <v>19</v>
      </c>
      <c r="B2" s="1">
        <v>2.74028053499039E-2</v>
      </c>
      <c r="C2" s="1">
        <v>5.8052480667591198E-3</v>
      </c>
      <c r="D2" s="1">
        <v>4.7203504544125199</v>
      </c>
      <c r="E2" s="2">
        <v>3.7665832685155101E-6</v>
      </c>
      <c r="F2" s="26">
        <f t="shared" ref="F2:F15" si="0">E2*$N$2</f>
        <v>9.4164581712887754E-5</v>
      </c>
      <c r="G2" s="3">
        <v>15</v>
      </c>
      <c r="H2" s="3">
        <v>75019143</v>
      </c>
      <c r="I2" s="3" t="s">
        <v>20</v>
      </c>
      <c r="J2" s="1" t="s">
        <v>21</v>
      </c>
      <c r="K2" s="1" t="s">
        <v>22</v>
      </c>
      <c r="N2" s="3">
        <f>COUNTA(A:A)-1</f>
        <v>25</v>
      </c>
      <c r="P2" s="6" t="s">
        <v>137</v>
      </c>
    </row>
    <row r="3" spans="1:16" x14ac:dyDescent="0.3">
      <c r="A3" s="1" t="s">
        <v>25</v>
      </c>
      <c r="B3" s="1">
        <v>4.3047496364321397E-2</v>
      </c>
      <c r="C3" s="1">
        <v>9.9758719148983505E-3</v>
      </c>
      <c r="D3" s="1">
        <v>4.3151612943258302</v>
      </c>
      <c r="E3" s="2">
        <v>2.23205207245059E-5</v>
      </c>
      <c r="F3" s="26">
        <f t="shared" si="0"/>
        <v>5.5801301811264745E-4</v>
      </c>
      <c r="G3" s="3">
        <v>15</v>
      </c>
      <c r="H3" s="3">
        <v>75019283</v>
      </c>
      <c r="I3" s="3" t="s">
        <v>20</v>
      </c>
      <c r="J3" s="1" t="s">
        <v>21</v>
      </c>
      <c r="K3" s="1" t="s">
        <v>22</v>
      </c>
    </row>
    <row r="4" spans="1:16" x14ac:dyDescent="0.3">
      <c r="A4" s="1" t="s">
        <v>24</v>
      </c>
      <c r="B4" s="1">
        <v>4.7582089214599901E-2</v>
      </c>
      <c r="C4" s="1">
        <v>1.13170757882495E-2</v>
      </c>
      <c r="D4" s="1">
        <v>4.2044508762594104</v>
      </c>
      <c r="E4" s="2">
        <v>3.5509633194484802E-5</v>
      </c>
      <c r="F4" s="26">
        <f t="shared" si="0"/>
        <v>8.8774082986212003E-4</v>
      </c>
      <c r="G4" s="3">
        <v>15</v>
      </c>
      <c r="H4" s="3">
        <v>75019251</v>
      </c>
      <c r="I4" s="3" t="s">
        <v>20</v>
      </c>
      <c r="J4" s="1" t="s">
        <v>21</v>
      </c>
      <c r="K4" s="1" t="s">
        <v>22</v>
      </c>
    </row>
    <row r="5" spans="1:16" x14ac:dyDescent="0.3">
      <c r="A5" s="1" t="s">
        <v>31</v>
      </c>
      <c r="B5" s="1">
        <v>3.5833809729261798E-2</v>
      </c>
      <c r="C5" s="1">
        <v>8.6685392774548294E-3</v>
      </c>
      <c r="D5" s="1">
        <v>4.1337771661782101</v>
      </c>
      <c r="E5" s="2">
        <v>4.7522805281921803E-5</v>
      </c>
      <c r="F5" s="27">
        <f t="shared" si="0"/>
        <v>1.1880701320480451E-3</v>
      </c>
      <c r="G5" s="3">
        <v>5</v>
      </c>
      <c r="H5" s="3">
        <v>323907</v>
      </c>
      <c r="I5" s="3" t="s">
        <v>32</v>
      </c>
      <c r="J5" s="1" t="s">
        <v>33</v>
      </c>
      <c r="K5" s="1" t="s">
        <v>18</v>
      </c>
    </row>
    <row r="6" spans="1:16" x14ac:dyDescent="0.3">
      <c r="A6" s="1" t="s">
        <v>43</v>
      </c>
      <c r="B6" s="1">
        <v>5.1196476240968999E-2</v>
      </c>
      <c r="C6" s="1">
        <v>1.27732995259855E-2</v>
      </c>
      <c r="D6" s="1">
        <v>4.0080854705408804</v>
      </c>
      <c r="E6" s="2">
        <v>7.9027503069376698E-5</v>
      </c>
      <c r="F6" s="27">
        <f t="shared" si="0"/>
        <v>1.9756875767344174E-3</v>
      </c>
      <c r="G6" s="3">
        <v>7</v>
      </c>
      <c r="H6" s="3">
        <v>45002486</v>
      </c>
      <c r="I6" s="3" t="s">
        <v>40</v>
      </c>
      <c r="J6" s="1" t="s">
        <v>41</v>
      </c>
      <c r="K6" s="1" t="s">
        <v>18</v>
      </c>
    </row>
    <row r="7" spans="1:16" x14ac:dyDescent="0.3">
      <c r="A7" s="1" t="s">
        <v>26</v>
      </c>
      <c r="B7" s="1">
        <v>4.0792198090468197E-2</v>
      </c>
      <c r="C7" s="1">
        <v>1.04663733580392E-2</v>
      </c>
      <c r="D7" s="1">
        <v>3.8974529853873099</v>
      </c>
      <c r="E7" s="1">
        <v>1.2237955184652799E-4</v>
      </c>
      <c r="F7" s="27">
        <f t="shared" si="0"/>
        <v>3.0594887961631996E-3</v>
      </c>
      <c r="G7" s="3">
        <v>15</v>
      </c>
      <c r="H7" s="3">
        <v>75019302</v>
      </c>
      <c r="I7" s="3" t="s">
        <v>20</v>
      </c>
      <c r="J7" s="1" t="s">
        <v>21</v>
      </c>
      <c r="K7" s="1" t="s">
        <v>22</v>
      </c>
    </row>
    <row r="8" spans="1:16" x14ac:dyDescent="0.3">
      <c r="A8" s="1" t="s">
        <v>45</v>
      </c>
      <c r="B8" s="1">
        <v>5.9847460032641402E-2</v>
      </c>
      <c r="C8" s="1">
        <v>1.6249047469210898E-2</v>
      </c>
      <c r="D8" s="1">
        <v>3.6831365128350999</v>
      </c>
      <c r="E8" s="1">
        <v>2.7770354605637001E-4</v>
      </c>
      <c r="F8" s="27">
        <f t="shared" si="0"/>
        <v>6.9425886514092499E-3</v>
      </c>
      <c r="G8" s="3">
        <v>7</v>
      </c>
      <c r="H8" s="3">
        <v>45002919</v>
      </c>
      <c r="I8" s="3" t="s">
        <v>40</v>
      </c>
      <c r="J8" s="1" t="s">
        <v>41</v>
      </c>
      <c r="K8" s="1" t="s">
        <v>18</v>
      </c>
    </row>
    <row r="9" spans="1:16" x14ac:dyDescent="0.3">
      <c r="A9" s="1" t="s">
        <v>23</v>
      </c>
      <c r="B9" s="1">
        <v>3.4008072722791299E-2</v>
      </c>
      <c r="C9" s="1">
        <v>9.5034887521285201E-3</v>
      </c>
      <c r="D9" s="1">
        <v>3.5784829771250499</v>
      </c>
      <c r="E9" s="1">
        <v>4.0881453848738101E-4</v>
      </c>
      <c r="F9" s="27">
        <f t="shared" si="0"/>
        <v>1.0220363462184525E-2</v>
      </c>
      <c r="G9" s="3">
        <v>15</v>
      </c>
      <c r="H9" s="3">
        <v>75019203</v>
      </c>
      <c r="I9" s="3" t="s">
        <v>20</v>
      </c>
      <c r="J9" s="1" t="s">
        <v>21</v>
      </c>
      <c r="K9" s="1" t="s">
        <v>22</v>
      </c>
    </row>
    <row r="10" spans="1:16" x14ac:dyDescent="0.3">
      <c r="A10" s="1" t="s">
        <v>39</v>
      </c>
      <c r="B10" s="1">
        <v>3.3270038765332702E-2</v>
      </c>
      <c r="C10" s="1">
        <v>9.5812088044386606E-3</v>
      </c>
      <c r="D10" s="1">
        <v>3.4724260210172799</v>
      </c>
      <c r="E10" s="1">
        <v>5.9949674878372896E-4</v>
      </c>
      <c r="F10" s="27">
        <f t="shared" si="0"/>
        <v>1.4987418719593224E-2</v>
      </c>
      <c r="G10" s="3">
        <v>7</v>
      </c>
      <c r="H10" s="3">
        <v>45002287</v>
      </c>
      <c r="I10" s="3" t="s">
        <v>40</v>
      </c>
      <c r="J10" s="1" t="s">
        <v>41</v>
      </c>
      <c r="K10" s="1" t="s">
        <v>42</v>
      </c>
    </row>
    <row r="11" spans="1:16" x14ac:dyDescent="0.3">
      <c r="A11" s="1" t="s">
        <v>44</v>
      </c>
      <c r="B11" s="1">
        <v>3.8444651703475698E-2</v>
      </c>
      <c r="C11" s="1">
        <v>1.1767040753003199E-2</v>
      </c>
      <c r="D11" s="1">
        <v>3.26714698371923</v>
      </c>
      <c r="E11" s="1">
        <v>1.2253296573496099E-3</v>
      </c>
      <c r="F11" s="27">
        <f t="shared" si="0"/>
        <v>3.0633241433740247E-2</v>
      </c>
      <c r="G11" s="3">
        <v>7</v>
      </c>
      <c r="H11" s="3">
        <v>45002736</v>
      </c>
      <c r="I11" s="3" t="s">
        <v>40</v>
      </c>
      <c r="J11" s="1" t="s">
        <v>41</v>
      </c>
      <c r="K11" s="1" t="s">
        <v>18</v>
      </c>
    </row>
    <row r="12" spans="1:16" x14ac:dyDescent="0.3">
      <c r="A12" s="1" t="s">
        <v>27</v>
      </c>
      <c r="B12" s="1">
        <v>2.9681078343472299E-2</v>
      </c>
      <c r="C12" s="1">
        <v>1.04539372752175E-2</v>
      </c>
      <c r="D12" s="1">
        <v>2.8392248357789098</v>
      </c>
      <c r="E12" s="1">
        <v>4.8622552882581303E-3</v>
      </c>
      <c r="F12" s="27">
        <f t="shared" si="0"/>
        <v>0.12155638220645326</v>
      </c>
      <c r="G12" s="3">
        <v>21</v>
      </c>
      <c r="H12" s="3">
        <v>36259241</v>
      </c>
      <c r="I12" s="3" t="s">
        <v>28</v>
      </c>
      <c r="J12" s="1" t="s">
        <v>29</v>
      </c>
      <c r="K12" s="1" t="s">
        <v>30</v>
      </c>
    </row>
    <row r="13" spans="1:16" x14ac:dyDescent="0.3">
      <c r="A13" s="1" t="s">
        <v>35</v>
      </c>
      <c r="B13" s="1">
        <v>-2.1532508818032599E-2</v>
      </c>
      <c r="C13" s="1">
        <v>7.6404630020295702E-3</v>
      </c>
      <c r="D13" s="1">
        <v>-2.8182204157408801</v>
      </c>
      <c r="E13" s="1">
        <v>5.1821958501037596E-3</v>
      </c>
      <c r="F13" s="27">
        <f t="shared" si="0"/>
        <v>0.129554896252594</v>
      </c>
      <c r="G13" s="3">
        <v>5</v>
      </c>
      <c r="H13" s="3">
        <v>373378</v>
      </c>
      <c r="I13" s="3" t="s">
        <v>32</v>
      </c>
      <c r="J13" s="1" t="s">
        <v>33</v>
      </c>
      <c r="K13" s="1" t="s">
        <v>18</v>
      </c>
    </row>
    <row r="14" spans="1:16" x14ac:dyDescent="0.3">
      <c r="A14" s="1" t="s">
        <v>14</v>
      </c>
      <c r="B14" s="1">
        <v>-2.9286825837046799E-2</v>
      </c>
      <c r="C14" s="1">
        <v>1.2022969958414001E-2</v>
      </c>
      <c r="D14" s="1">
        <v>-2.4359060979397298</v>
      </c>
      <c r="E14" s="1">
        <v>1.5494494353286099E-2</v>
      </c>
      <c r="F14" s="27">
        <f t="shared" si="0"/>
        <v>0.38736235883215248</v>
      </c>
      <c r="G14" s="3">
        <v>1</v>
      </c>
      <c r="H14" s="3">
        <v>92947961</v>
      </c>
      <c r="I14" s="3" t="s">
        <v>6</v>
      </c>
      <c r="J14" s="1" t="s">
        <v>7</v>
      </c>
      <c r="K14" s="1" t="s">
        <v>8</v>
      </c>
    </row>
    <row r="15" spans="1:16" x14ac:dyDescent="0.3">
      <c r="A15" s="1" t="s">
        <v>13</v>
      </c>
      <c r="B15" s="1">
        <v>-3.8069194364535701E-2</v>
      </c>
      <c r="C15" s="1">
        <v>1.7783038713151799E-2</v>
      </c>
      <c r="D15" s="1">
        <v>-2.14075867339707</v>
      </c>
      <c r="E15" s="1">
        <v>3.31793257463966E-2</v>
      </c>
      <c r="F15" s="27">
        <f t="shared" si="0"/>
        <v>0.82948314365991505</v>
      </c>
      <c r="G15" s="3">
        <v>1</v>
      </c>
      <c r="H15" s="3">
        <v>92947588</v>
      </c>
      <c r="I15" s="3" t="s">
        <v>6</v>
      </c>
      <c r="J15" s="1" t="s">
        <v>7</v>
      </c>
      <c r="K15" s="1" t="s">
        <v>8</v>
      </c>
    </row>
    <row r="16" spans="1:16" x14ac:dyDescent="0.3">
      <c r="A16" s="1" t="s">
        <v>47</v>
      </c>
      <c r="B16" s="1">
        <v>-6.1911184031756897E-3</v>
      </c>
      <c r="C16" s="1">
        <v>3.0365189754536399E-3</v>
      </c>
      <c r="D16" s="1">
        <v>-2.0388867822736998</v>
      </c>
      <c r="E16" s="1">
        <v>4.24245274581566E-2</v>
      </c>
      <c r="F16" s="28">
        <v>1</v>
      </c>
      <c r="G16" s="3">
        <v>7</v>
      </c>
      <c r="H16" s="3">
        <v>145814306</v>
      </c>
      <c r="I16" s="3" t="s">
        <v>48</v>
      </c>
      <c r="J16" s="1" t="s">
        <v>49</v>
      </c>
      <c r="K16" s="1" t="s">
        <v>18</v>
      </c>
    </row>
    <row r="17" spans="1:11" x14ac:dyDescent="0.3">
      <c r="A17" s="1" t="s">
        <v>10</v>
      </c>
      <c r="B17" s="1">
        <v>-4.4141212596043602E-2</v>
      </c>
      <c r="C17" s="1">
        <v>2.4448867940731998E-2</v>
      </c>
      <c r="D17" s="1">
        <v>-1.80545016247987</v>
      </c>
      <c r="E17" s="1">
        <v>7.2105824646068198E-2</v>
      </c>
      <c r="F17" s="28">
        <v>1</v>
      </c>
      <c r="G17" s="3">
        <v>1</v>
      </c>
      <c r="H17" s="3">
        <v>92946700</v>
      </c>
      <c r="I17" s="3" t="s">
        <v>6</v>
      </c>
      <c r="J17" s="1" t="s">
        <v>7</v>
      </c>
      <c r="K17" s="1" t="s">
        <v>8</v>
      </c>
    </row>
    <row r="18" spans="1:11" x14ac:dyDescent="0.3">
      <c r="A18" s="1" t="s">
        <v>11</v>
      </c>
      <c r="B18" s="1">
        <v>-3.8836711876897197E-2</v>
      </c>
      <c r="C18" s="1">
        <v>2.1973692929888301E-2</v>
      </c>
      <c r="D18" s="1">
        <v>-1.7674185218121501</v>
      </c>
      <c r="E18" s="1">
        <v>7.8275288492350201E-2</v>
      </c>
      <c r="F18" s="28">
        <v>1</v>
      </c>
      <c r="G18" s="3">
        <v>1</v>
      </c>
      <c r="H18" s="3">
        <v>92946825</v>
      </c>
      <c r="I18" s="3" t="s">
        <v>6</v>
      </c>
      <c r="J18" s="1" t="s">
        <v>7</v>
      </c>
      <c r="K18" s="1" t="s">
        <v>8</v>
      </c>
    </row>
    <row r="19" spans="1:11" x14ac:dyDescent="0.3">
      <c r="A19" s="1" t="s">
        <v>12</v>
      </c>
      <c r="B19" s="1">
        <v>-2.98129457738147E-2</v>
      </c>
      <c r="C19" s="1">
        <v>1.9940922323696601E-2</v>
      </c>
      <c r="D19" s="1">
        <v>-1.4950635326625199</v>
      </c>
      <c r="E19" s="1">
        <v>0.13605287737171201</v>
      </c>
      <c r="F19" s="28">
        <v>1</v>
      </c>
      <c r="G19" s="3">
        <v>1</v>
      </c>
      <c r="H19" s="3">
        <v>92947035</v>
      </c>
      <c r="I19" s="3" t="s">
        <v>6</v>
      </c>
      <c r="J19" s="1" t="s">
        <v>7</v>
      </c>
      <c r="K19" s="1" t="s">
        <v>8</v>
      </c>
    </row>
    <row r="20" spans="1:11" x14ac:dyDescent="0.3">
      <c r="A20" s="1" t="s">
        <v>5</v>
      </c>
      <c r="B20" s="1">
        <v>-2.03629299653116E-2</v>
      </c>
      <c r="C20" s="1">
        <v>1.51748836311819E-2</v>
      </c>
      <c r="D20" s="1">
        <v>-1.34188376400258</v>
      </c>
      <c r="E20" s="1">
        <v>0.18074869389978199</v>
      </c>
      <c r="F20" s="28">
        <v>1</v>
      </c>
      <c r="G20" s="3">
        <v>1</v>
      </c>
      <c r="H20" s="3">
        <v>92946132</v>
      </c>
      <c r="I20" s="3" t="s">
        <v>6</v>
      </c>
      <c r="J20" s="1" t="s">
        <v>7</v>
      </c>
      <c r="K20" s="1" t="s">
        <v>8</v>
      </c>
    </row>
    <row r="21" spans="1:11" x14ac:dyDescent="0.3">
      <c r="A21" s="1" t="s">
        <v>34</v>
      </c>
      <c r="B21" s="1">
        <v>9.9249620467805107E-3</v>
      </c>
      <c r="C21" s="1">
        <v>1.12036340780543E-2</v>
      </c>
      <c r="D21" s="1">
        <v>0.885869886291763</v>
      </c>
      <c r="E21" s="1">
        <v>0.37646728651528499</v>
      </c>
      <c r="F21" s="28">
        <v>1</v>
      </c>
      <c r="G21" s="3">
        <v>5</v>
      </c>
      <c r="H21" s="3">
        <v>368447</v>
      </c>
      <c r="I21" s="3" t="s">
        <v>32</v>
      </c>
      <c r="J21" s="1" t="s">
        <v>33</v>
      </c>
      <c r="K21" s="1" t="s">
        <v>18</v>
      </c>
    </row>
    <row r="22" spans="1:11" x14ac:dyDescent="0.3">
      <c r="A22" s="1" t="s">
        <v>9</v>
      </c>
      <c r="B22" s="1">
        <v>-1.53828264683888E-2</v>
      </c>
      <c r="C22" s="1">
        <v>1.7938817495846401E-2</v>
      </c>
      <c r="D22" s="1">
        <v>-0.85751619202049201</v>
      </c>
      <c r="E22" s="1">
        <v>0.391911833975985</v>
      </c>
      <c r="F22" s="28">
        <v>1</v>
      </c>
      <c r="G22" s="3">
        <v>1</v>
      </c>
      <c r="H22" s="3">
        <v>92946187</v>
      </c>
      <c r="I22" s="3" t="s">
        <v>6</v>
      </c>
      <c r="J22" s="1" t="s">
        <v>7</v>
      </c>
      <c r="K22" s="1" t="s">
        <v>8</v>
      </c>
    </row>
    <row r="23" spans="1:11" x14ac:dyDescent="0.3">
      <c r="A23" s="1" t="s">
        <v>15</v>
      </c>
      <c r="B23" s="1">
        <v>4.73785858224645E-3</v>
      </c>
      <c r="C23" s="1">
        <v>6.1025735019046403E-3</v>
      </c>
      <c r="D23" s="1">
        <v>0.77637058869798803</v>
      </c>
      <c r="E23" s="1">
        <v>0.43820231392325798</v>
      </c>
      <c r="F23" s="28">
        <v>1</v>
      </c>
      <c r="G23" s="3">
        <v>14</v>
      </c>
      <c r="H23" s="3">
        <v>91008005</v>
      </c>
      <c r="I23" s="3" t="s">
        <v>16</v>
      </c>
      <c r="J23" s="1" t="s">
        <v>17</v>
      </c>
      <c r="K23" s="1" t="s">
        <v>18</v>
      </c>
    </row>
    <row r="24" spans="1:11" x14ac:dyDescent="0.3">
      <c r="A24" s="1" t="s">
        <v>46</v>
      </c>
      <c r="B24" s="1">
        <v>-4.4751392631036903E-3</v>
      </c>
      <c r="C24" s="1">
        <v>9.6703961546860707E-3</v>
      </c>
      <c r="D24" s="1">
        <v>-0.46276690132649201</v>
      </c>
      <c r="E24" s="1">
        <v>0.64390010596370895</v>
      </c>
      <c r="F24" s="28">
        <v>1</v>
      </c>
      <c r="G24" s="3">
        <v>7</v>
      </c>
      <c r="H24" s="3">
        <v>68697651</v>
      </c>
      <c r="I24" s="1"/>
    </row>
    <row r="25" spans="1:11" x14ac:dyDescent="0.3">
      <c r="A25" s="1" t="s">
        <v>36</v>
      </c>
      <c r="B25" s="1">
        <v>-1.15841568324839E-3</v>
      </c>
      <c r="C25" s="1">
        <v>9.3755474213188302E-3</v>
      </c>
      <c r="D25" s="1">
        <v>-0.12355712484737599</v>
      </c>
      <c r="E25" s="1">
        <v>0.90175685935072702</v>
      </c>
      <c r="F25" s="28">
        <v>1</v>
      </c>
      <c r="G25" s="3">
        <v>6</v>
      </c>
      <c r="H25" s="3">
        <v>33091841</v>
      </c>
      <c r="I25" s="3" t="s">
        <v>37</v>
      </c>
      <c r="J25" s="1" t="s">
        <v>38</v>
      </c>
      <c r="K25" s="1" t="s">
        <v>18</v>
      </c>
    </row>
    <row r="26" spans="1:11" x14ac:dyDescent="0.3">
      <c r="A26" s="1" t="s">
        <v>50</v>
      </c>
      <c r="B26" s="1">
        <v>2.3688373771377E-4</v>
      </c>
      <c r="C26" s="1">
        <v>5.5933806998261599E-3</v>
      </c>
      <c r="D26" s="1">
        <v>4.2350726765502097E-2</v>
      </c>
      <c r="E26" s="1">
        <v>0.96625006500286903</v>
      </c>
      <c r="F26" s="28">
        <v>1</v>
      </c>
      <c r="G26" s="3">
        <v>8</v>
      </c>
      <c r="H26" s="3">
        <v>119157879</v>
      </c>
      <c r="I26" s="1"/>
    </row>
  </sheetData>
  <sortState xmlns:xlrd2="http://schemas.microsoft.com/office/spreadsheetml/2017/richdata2" ref="A2:K26">
    <sortCondition ref="E2:E26"/>
  </sortState>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708C7-AE94-45A5-97BE-6C0984BA5283}">
  <dimension ref="A1:I82"/>
  <sheetViews>
    <sheetView workbookViewId="0">
      <selection activeCell="I13" sqref="I13"/>
    </sheetView>
  </sheetViews>
  <sheetFormatPr defaultColWidth="9.109375" defaultRowHeight="13.8" x14ac:dyDescent="0.3"/>
  <cols>
    <col min="1" max="1" width="12.44140625" style="1" customWidth="1"/>
    <col min="2" max="2" width="10.44140625" style="3" customWidth="1"/>
    <col min="3" max="3" width="9.6640625" style="3" customWidth="1"/>
    <col min="4" max="4" width="14.33203125" style="3" customWidth="1"/>
    <col min="5" max="5" width="13.88671875" style="3" customWidth="1"/>
    <col min="6" max="6" width="9.109375" style="1"/>
    <col min="7" max="7" width="11.88671875" style="1" bestFit="1" customWidth="1"/>
    <col min="8" max="8" width="5.6640625" style="1" customWidth="1"/>
    <col min="9" max="16384" width="9.109375" style="1"/>
  </cols>
  <sheetData>
    <row r="1" spans="1:9" s="4" customFormat="1" x14ac:dyDescent="0.3">
      <c r="A1" s="7" t="s">
        <v>83</v>
      </c>
      <c r="B1" s="7" t="s">
        <v>87</v>
      </c>
      <c r="C1" s="7" t="s">
        <v>88</v>
      </c>
      <c r="D1" s="7" t="s">
        <v>89</v>
      </c>
      <c r="E1" s="7" t="s">
        <v>90</v>
      </c>
      <c r="G1" s="4" t="s">
        <v>84</v>
      </c>
      <c r="I1" s="6" t="s">
        <v>135</v>
      </c>
    </row>
    <row r="2" spans="1:9" x14ac:dyDescent="0.3">
      <c r="A2" s="1" t="s">
        <v>115</v>
      </c>
      <c r="B2" s="9">
        <v>4.4741023010394701E-5</v>
      </c>
      <c r="C2" s="9">
        <v>2.3135671086195499E-5</v>
      </c>
      <c r="D2" s="3">
        <v>1.9338545592088201</v>
      </c>
      <c r="E2" s="3">
        <v>5.4918311830719699E-2</v>
      </c>
      <c r="G2" s="3">
        <f>COUNTA(A:A)-1</f>
        <v>81</v>
      </c>
      <c r="I2" s="6" t="s">
        <v>136</v>
      </c>
    </row>
    <row r="3" spans="1:9" x14ac:dyDescent="0.3">
      <c r="A3" s="1" t="s">
        <v>102</v>
      </c>
      <c r="B3" s="9">
        <v>-3.4691361819876601E-5</v>
      </c>
      <c r="C3" s="9">
        <v>1.8447293595313999E-5</v>
      </c>
      <c r="D3" s="3">
        <v>-1.88056647120794</v>
      </c>
      <c r="E3" s="3">
        <v>6.1871201678142002E-2</v>
      </c>
    </row>
    <row r="4" spans="1:9" x14ac:dyDescent="0.3">
      <c r="A4" s="1" t="s">
        <v>5</v>
      </c>
      <c r="B4" s="9">
        <v>-5.7567999966445198E-5</v>
      </c>
      <c r="C4" s="9">
        <v>3.0752404501260801E-5</v>
      </c>
      <c r="D4" s="3">
        <v>-1.87198370013912</v>
      </c>
      <c r="E4" s="3">
        <v>6.3057089331107805E-2</v>
      </c>
    </row>
    <row r="5" spans="1:9" x14ac:dyDescent="0.3">
      <c r="A5" s="1" t="s">
        <v>71</v>
      </c>
      <c r="B5" s="9">
        <v>-7.1777117038076497E-5</v>
      </c>
      <c r="C5" s="9">
        <v>3.9723990909877697E-5</v>
      </c>
      <c r="D5" s="3">
        <v>-1.80689591841157</v>
      </c>
      <c r="E5" s="3">
        <v>7.2681208574874298E-2</v>
      </c>
    </row>
    <row r="6" spans="1:9" x14ac:dyDescent="0.3">
      <c r="A6" s="1" t="s">
        <v>93</v>
      </c>
      <c r="B6" s="9">
        <v>-5.0776388240485398E-5</v>
      </c>
      <c r="C6" s="9">
        <v>2.8241308559488601E-5</v>
      </c>
      <c r="D6" s="3">
        <v>-1.79794743340338</v>
      </c>
      <c r="E6" s="3">
        <v>7.4094687242540605E-2</v>
      </c>
    </row>
    <row r="7" spans="1:9" x14ac:dyDescent="0.3">
      <c r="A7" s="1" t="s">
        <v>133</v>
      </c>
      <c r="B7" s="9">
        <v>-3.5909020107971201E-5</v>
      </c>
      <c r="C7" s="9">
        <v>2.0313380147003299E-5</v>
      </c>
      <c r="D7" s="3">
        <v>-1.7677520849856501</v>
      </c>
      <c r="E7" s="3">
        <v>7.9032562509119803E-2</v>
      </c>
    </row>
    <row r="8" spans="1:9" x14ac:dyDescent="0.3">
      <c r="A8" s="1" t="s">
        <v>75</v>
      </c>
      <c r="B8" s="9">
        <v>4.69356506254811E-5</v>
      </c>
      <c r="C8" s="9">
        <v>3.1518740289230401E-5</v>
      </c>
      <c r="D8" s="3">
        <v>1.48913472412851</v>
      </c>
      <c r="E8" s="3">
        <v>0.138445248332937</v>
      </c>
    </row>
    <row r="9" spans="1:9" x14ac:dyDescent="0.3">
      <c r="A9" s="1" t="s">
        <v>55</v>
      </c>
      <c r="B9" s="9">
        <v>-3.7417753451725799E-5</v>
      </c>
      <c r="C9" s="9">
        <v>2.5337721896366501E-5</v>
      </c>
      <c r="D9" s="3">
        <v>-1.47676076029123</v>
      </c>
      <c r="E9" s="3">
        <v>0.14173013530297601</v>
      </c>
    </row>
    <row r="10" spans="1:9" x14ac:dyDescent="0.3">
      <c r="A10" s="1" t="s">
        <v>70</v>
      </c>
      <c r="B10" s="9">
        <v>-9.66847879275793E-5</v>
      </c>
      <c r="C10" s="9">
        <v>6.5703225371275398E-5</v>
      </c>
      <c r="D10" s="3">
        <v>-1.47153792498364</v>
      </c>
      <c r="E10" s="3">
        <v>0.14313463941311599</v>
      </c>
    </row>
    <row r="11" spans="1:9" x14ac:dyDescent="0.3">
      <c r="A11" s="1" t="s">
        <v>69</v>
      </c>
      <c r="B11" s="9">
        <v>-7.7188848521993195E-5</v>
      </c>
      <c r="C11" s="9">
        <v>5.26256619925783E-5</v>
      </c>
      <c r="D11" s="3">
        <v>-1.4667530174324299</v>
      </c>
      <c r="E11" s="3">
        <v>0.14443081839226399</v>
      </c>
    </row>
    <row r="12" spans="1:9" x14ac:dyDescent="0.3">
      <c r="A12" s="1" t="s">
        <v>113</v>
      </c>
      <c r="B12" s="9">
        <v>-2.14290431430173E-5</v>
      </c>
      <c r="C12" s="9">
        <v>1.50853075968764E-5</v>
      </c>
      <c r="D12" s="3">
        <v>-1.4205241096611501</v>
      </c>
      <c r="E12" s="3">
        <v>0.157425537309066</v>
      </c>
    </row>
    <row r="13" spans="1:9" x14ac:dyDescent="0.3">
      <c r="A13" s="1" t="s">
        <v>120</v>
      </c>
      <c r="B13" s="9">
        <v>-2.0280521597871901E-5</v>
      </c>
      <c r="C13" s="9">
        <v>1.48084575584448E-5</v>
      </c>
      <c r="D13" s="3">
        <v>-1.3695228904043799</v>
      </c>
      <c r="E13" s="3">
        <v>0.17277924191100399</v>
      </c>
    </row>
    <row r="14" spans="1:9" x14ac:dyDescent="0.3">
      <c r="A14" s="1" t="s">
        <v>73</v>
      </c>
      <c r="B14" s="9">
        <v>-4.3808641952367103E-5</v>
      </c>
      <c r="C14" s="9">
        <v>3.2050634256336599E-5</v>
      </c>
      <c r="D14" s="3">
        <v>-1.3668572547423401</v>
      </c>
      <c r="E14" s="3">
        <v>0.17361176799113101</v>
      </c>
    </row>
    <row r="15" spans="1:9" x14ac:dyDescent="0.3">
      <c r="A15" s="1" t="s">
        <v>39</v>
      </c>
      <c r="B15" s="9">
        <v>2.75679784532104E-5</v>
      </c>
      <c r="C15" s="9">
        <v>2.0231733743246802E-5</v>
      </c>
      <c r="D15" s="3">
        <v>1.3626107778534999</v>
      </c>
      <c r="E15" s="3">
        <v>0.174944263804994</v>
      </c>
    </row>
    <row r="16" spans="1:9" x14ac:dyDescent="0.3">
      <c r="A16" s="1" t="s">
        <v>72</v>
      </c>
      <c r="B16" s="9">
        <v>-6.2038756307561694E-5</v>
      </c>
      <c r="C16" s="9">
        <v>4.5705717173596101E-5</v>
      </c>
      <c r="D16" s="3">
        <v>-1.35735221202045</v>
      </c>
      <c r="E16" s="3">
        <v>0.17660500282359101</v>
      </c>
    </row>
    <row r="17" spans="1:5" x14ac:dyDescent="0.3">
      <c r="A17" s="1" t="s">
        <v>100</v>
      </c>
      <c r="B17" s="9">
        <v>3.9082825305780303E-5</v>
      </c>
      <c r="C17" s="9">
        <v>3.0809924674935399E-5</v>
      </c>
      <c r="D17" s="3">
        <v>1.2685141465981999</v>
      </c>
      <c r="E17" s="3">
        <v>0.206480192827391</v>
      </c>
    </row>
    <row r="18" spans="1:5" x14ac:dyDescent="0.3">
      <c r="A18" s="1" t="s">
        <v>99</v>
      </c>
      <c r="B18" s="9">
        <v>-2.4592441656628801E-5</v>
      </c>
      <c r="C18" s="9">
        <v>1.9924512285553301E-5</v>
      </c>
      <c r="D18" s="3">
        <v>-1.23428073441276</v>
      </c>
      <c r="E18" s="3">
        <v>0.218930963328789</v>
      </c>
    </row>
    <row r="19" spans="1:5" x14ac:dyDescent="0.3">
      <c r="A19" s="1" t="s">
        <v>74</v>
      </c>
      <c r="B19" s="9">
        <v>-2.8333152704038699E-5</v>
      </c>
      <c r="C19" s="9">
        <v>2.3136962956927901E-5</v>
      </c>
      <c r="D19" s="3">
        <v>-1.22458391608199</v>
      </c>
      <c r="E19" s="3">
        <v>0.22255470057621801</v>
      </c>
    </row>
    <row r="20" spans="1:5" x14ac:dyDescent="0.3">
      <c r="A20" s="1" t="s">
        <v>10</v>
      </c>
      <c r="B20" s="9">
        <v>-5.6592940926532798E-5</v>
      </c>
      <c r="C20" s="9">
        <v>4.6325428009485799E-5</v>
      </c>
      <c r="D20" s="3">
        <v>-1.2216388138916801</v>
      </c>
      <c r="E20" s="3">
        <v>0.223663831148396</v>
      </c>
    </row>
    <row r="21" spans="1:5" x14ac:dyDescent="0.3">
      <c r="A21" s="1" t="s">
        <v>13</v>
      </c>
      <c r="B21" s="9">
        <v>-4.4731973321328898E-5</v>
      </c>
      <c r="C21" s="9">
        <v>3.6715537963306399E-5</v>
      </c>
      <c r="D21" s="3">
        <v>-1.2183390412537101</v>
      </c>
      <c r="E21" s="3">
        <v>0.22491126556994101</v>
      </c>
    </row>
    <row r="22" spans="1:5" x14ac:dyDescent="0.3">
      <c r="A22" s="1" t="s">
        <v>124</v>
      </c>
      <c r="B22" s="9">
        <v>-2.47169628682499E-5</v>
      </c>
      <c r="C22" s="9">
        <v>2.0958643657235998E-5</v>
      </c>
      <c r="D22" s="3">
        <v>-1.17932072668817</v>
      </c>
      <c r="E22" s="3">
        <v>0.24004324803813401</v>
      </c>
    </row>
    <row r="23" spans="1:5" x14ac:dyDescent="0.3">
      <c r="A23" s="1" t="s">
        <v>127</v>
      </c>
      <c r="B23" s="9">
        <v>1.7587031965125699E-5</v>
      </c>
      <c r="C23" s="9">
        <v>1.49746875120011E-5</v>
      </c>
      <c r="D23" s="3">
        <v>1.17445068226172</v>
      </c>
      <c r="E23" s="3">
        <v>0.24198163013784599</v>
      </c>
    </row>
    <row r="24" spans="1:5" x14ac:dyDescent="0.3">
      <c r="A24" s="1" t="s">
        <v>101</v>
      </c>
      <c r="B24" s="9">
        <v>4.2268775700003101E-5</v>
      </c>
      <c r="C24" s="9">
        <v>3.8759798290752999E-5</v>
      </c>
      <c r="D24" s="3">
        <v>1.0905313640418799</v>
      </c>
      <c r="E24" s="3">
        <v>0.27713946175380899</v>
      </c>
    </row>
    <row r="25" spans="1:5" x14ac:dyDescent="0.3">
      <c r="A25" s="1" t="s">
        <v>11</v>
      </c>
      <c r="B25" s="9">
        <v>-4.5139427193748003E-5</v>
      </c>
      <c r="C25" s="9">
        <v>4.1753050715237997E-5</v>
      </c>
      <c r="D25" s="3">
        <v>-1.08110488743938</v>
      </c>
      <c r="E25" s="3">
        <v>0.28129782011145499</v>
      </c>
    </row>
    <row r="26" spans="1:5" x14ac:dyDescent="0.3">
      <c r="A26" s="1" t="s">
        <v>117</v>
      </c>
      <c r="B26" s="9">
        <v>-3.5328803939913398E-5</v>
      </c>
      <c r="C26" s="9">
        <v>3.3589312189600702E-5</v>
      </c>
      <c r="D26" s="3">
        <v>-1.05178706073211</v>
      </c>
      <c r="E26" s="3">
        <v>0.29450320492401799</v>
      </c>
    </row>
    <row r="27" spans="1:5" x14ac:dyDescent="0.3">
      <c r="A27" s="1" t="s">
        <v>103</v>
      </c>
      <c r="B27" s="9">
        <v>-2.50239749254074E-5</v>
      </c>
      <c r="C27" s="9">
        <v>2.41631109355516E-5</v>
      </c>
      <c r="D27" s="3">
        <v>-1.03562720016276</v>
      </c>
      <c r="E27" s="3">
        <v>0.30195853498270198</v>
      </c>
    </row>
    <row r="28" spans="1:5" x14ac:dyDescent="0.3">
      <c r="A28" s="1" t="s">
        <v>95</v>
      </c>
      <c r="B28" s="9">
        <v>-1.15543756118215E-5</v>
      </c>
      <c r="C28" s="9">
        <v>1.1785083354672501E-5</v>
      </c>
      <c r="D28" s="3">
        <v>-0.98042374959023504</v>
      </c>
      <c r="E28" s="3">
        <v>0.32837583936939602</v>
      </c>
    </row>
    <row r="29" spans="1:5" x14ac:dyDescent="0.3">
      <c r="A29" s="1" t="s">
        <v>94</v>
      </c>
      <c r="B29" s="9">
        <v>-1.5409893725974399E-5</v>
      </c>
      <c r="C29" s="9">
        <v>1.6532398156864599E-5</v>
      </c>
      <c r="D29" s="3">
        <v>-0.932102746362652</v>
      </c>
      <c r="E29" s="3">
        <v>0.35270555317223401</v>
      </c>
    </row>
    <row r="30" spans="1:5" x14ac:dyDescent="0.3">
      <c r="A30" s="1" t="s">
        <v>25</v>
      </c>
      <c r="B30" s="9">
        <v>-2.0756224946250001E-5</v>
      </c>
      <c r="C30" s="9">
        <v>2.25850695284495E-5</v>
      </c>
      <c r="D30" s="3">
        <v>-0.91902417745954901</v>
      </c>
      <c r="E30" s="3">
        <v>0.35948380941833802</v>
      </c>
    </row>
    <row r="31" spans="1:5" x14ac:dyDescent="0.3">
      <c r="A31" s="1" t="s">
        <v>128</v>
      </c>
      <c r="B31" s="9">
        <v>1.8239281297636402E-5</v>
      </c>
      <c r="C31" s="9">
        <v>2.03948153318743E-5</v>
      </c>
      <c r="D31" s="3">
        <v>0.89430970571873203</v>
      </c>
      <c r="E31" s="3">
        <v>0.37251648241865498</v>
      </c>
    </row>
    <row r="32" spans="1:5" x14ac:dyDescent="0.3">
      <c r="A32" s="1" t="s">
        <v>119</v>
      </c>
      <c r="B32" s="9">
        <v>1.80547074179038E-5</v>
      </c>
      <c r="C32" s="9">
        <v>2.1019747622125401E-5</v>
      </c>
      <c r="D32" s="3">
        <v>0.85894025668031404</v>
      </c>
      <c r="E32" s="3">
        <v>0.39167472451853602</v>
      </c>
    </row>
    <row r="33" spans="1:5" x14ac:dyDescent="0.3">
      <c r="A33" s="1" t="s">
        <v>110</v>
      </c>
      <c r="B33" s="9">
        <v>-1.4806898233252399E-5</v>
      </c>
      <c r="C33" s="9">
        <v>1.83858355441729E-5</v>
      </c>
      <c r="D33" s="3">
        <v>-0.80534268881488003</v>
      </c>
      <c r="E33" s="3">
        <v>0.42183225412630998</v>
      </c>
    </row>
    <row r="34" spans="1:5" x14ac:dyDescent="0.3">
      <c r="A34" s="1" t="s">
        <v>34</v>
      </c>
      <c r="B34" s="9">
        <v>-1.6143716496317702E-5</v>
      </c>
      <c r="C34" s="9">
        <v>2.0172456531375999E-5</v>
      </c>
      <c r="D34" s="3">
        <v>-0.80028510514859497</v>
      </c>
      <c r="E34" s="3">
        <v>0.42474728325314598</v>
      </c>
    </row>
    <row r="35" spans="1:5" x14ac:dyDescent="0.3">
      <c r="A35" s="1" t="s">
        <v>24</v>
      </c>
      <c r="B35" s="9">
        <v>-2.8799213905623899E-5</v>
      </c>
      <c r="C35" s="9">
        <v>3.6460423849124499E-5</v>
      </c>
      <c r="D35" s="3">
        <v>-0.78987600431626304</v>
      </c>
      <c r="E35" s="3">
        <v>0.43078401550969198</v>
      </c>
    </row>
    <row r="36" spans="1:5" x14ac:dyDescent="0.3">
      <c r="A36" s="1" t="s">
        <v>92</v>
      </c>
      <c r="B36" s="9">
        <v>-1.9277464980051199E-5</v>
      </c>
      <c r="C36" s="9">
        <v>2.4665146649596599E-5</v>
      </c>
      <c r="D36" s="3">
        <v>-0.781567012510197</v>
      </c>
      <c r="E36" s="3">
        <v>0.43563866094306802</v>
      </c>
    </row>
    <row r="37" spans="1:5" x14ac:dyDescent="0.3">
      <c r="A37" s="1" t="s">
        <v>12</v>
      </c>
      <c r="B37" s="9">
        <v>-2.5360154570258598E-5</v>
      </c>
      <c r="C37" s="9">
        <v>3.3826340022174802E-5</v>
      </c>
      <c r="D37" s="3">
        <v>-0.74971618429997999</v>
      </c>
      <c r="E37" s="3">
        <v>0.45454051121866701</v>
      </c>
    </row>
    <row r="38" spans="1:5" x14ac:dyDescent="0.3">
      <c r="A38" s="1" t="s">
        <v>46</v>
      </c>
      <c r="B38" s="9">
        <v>-1.54530457617696E-5</v>
      </c>
      <c r="C38" s="9">
        <v>2.0876842304229099E-5</v>
      </c>
      <c r="D38" s="3">
        <v>-0.74020033952353204</v>
      </c>
      <c r="E38" s="3">
        <v>0.46027692733873998</v>
      </c>
    </row>
    <row r="39" spans="1:5" x14ac:dyDescent="0.3">
      <c r="A39" s="1" t="s">
        <v>123</v>
      </c>
      <c r="B39" s="9">
        <v>-1.7578756999967E-5</v>
      </c>
      <c r="C39" s="9">
        <v>2.4480645699606901E-5</v>
      </c>
      <c r="D39" s="3">
        <v>-0.71806753856370897</v>
      </c>
      <c r="E39" s="3">
        <v>0.47377606984890003</v>
      </c>
    </row>
    <row r="40" spans="1:5" x14ac:dyDescent="0.3">
      <c r="A40" s="1" t="s">
        <v>9</v>
      </c>
      <c r="B40" s="9">
        <v>-2.2814516874875602E-5</v>
      </c>
      <c r="C40" s="9">
        <v>3.29920060042492E-5</v>
      </c>
      <c r="D40" s="3">
        <v>-0.69151651075527698</v>
      </c>
      <c r="E40" s="3">
        <v>0.49025585470969102</v>
      </c>
    </row>
    <row r="41" spans="1:5" x14ac:dyDescent="0.3">
      <c r="A41" s="1" t="s">
        <v>122</v>
      </c>
      <c r="B41" s="9">
        <v>9.5549813777633898E-6</v>
      </c>
      <c r="C41" s="9">
        <v>1.47509796640153E-5</v>
      </c>
      <c r="D41" s="3">
        <v>0.64775232529623605</v>
      </c>
      <c r="E41" s="3">
        <v>0.51808528205438398</v>
      </c>
    </row>
    <row r="42" spans="1:5" x14ac:dyDescent="0.3">
      <c r="A42" s="1" t="s">
        <v>91</v>
      </c>
      <c r="B42" s="9">
        <v>9.4762551349028493E-6</v>
      </c>
      <c r="C42" s="9">
        <v>1.6156372338164399E-5</v>
      </c>
      <c r="D42" s="3">
        <v>0.58653359408647598</v>
      </c>
      <c r="E42" s="3">
        <v>0.55835404822720702</v>
      </c>
    </row>
    <row r="43" spans="1:5" x14ac:dyDescent="0.3">
      <c r="A43" s="1" t="s">
        <v>47</v>
      </c>
      <c r="B43" s="9">
        <v>-4.3635632412368702E-6</v>
      </c>
      <c r="C43" s="9">
        <v>7.5050186535171E-6</v>
      </c>
      <c r="D43" s="3">
        <v>-0.58141937318063297</v>
      </c>
      <c r="E43" s="3">
        <v>0.56178638802092296</v>
      </c>
    </row>
    <row r="44" spans="1:5" x14ac:dyDescent="0.3">
      <c r="A44" s="1" t="s">
        <v>111</v>
      </c>
      <c r="B44" s="9">
        <v>-9.2319685223524197E-6</v>
      </c>
      <c r="C44" s="9">
        <v>1.5994966749723301E-5</v>
      </c>
      <c r="D44" s="3">
        <v>-0.57717960073359498</v>
      </c>
      <c r="E44" s="3">
        <v>0.56463963780022797</v>
      </c>
    </row>
    <row r="45" spans="1:5" x14ac:dyDescent="0.3">
      <c r="A45" s="1" t="s">
        <v>59</v>
      </c>
      <c r="B45" s="9">
        <v>1.1627312176554E-5</v>
      </c>
      <c r="C45" s="9">
        <v>2.1158330308107E-5</v>
      </c>
      <c r="D45" s="3">
        <v>0.54953826730358402</v>
      </c>
      <c r="E45" s="3">
        <v>0.58341200853703801</v>
      </c>
    </row>
    <row r="46" spans="1:5" x14ac:dyDescent="0.3">
      <c r="A46" s="1" t="s">
        <v>98</v>
      </c>
      <c r="B46" s="9">
        <v>-1.03585442818284E-5</v>
      </c>
      <c r="C46" s="9">
        <v>1.9143283824571101E-5</v>
      </c>
      <c r="D46" s="3">
        <v>-0.54110592397595003</v>
      </c>
      <c r="E46" s="3">
        <v>0.58919667375422602</v>
      </c>
    </row>
    <row r="47" spans="1:5" x14ac:dyDescent="0.3">
      <c r="A47" s="1" t="s">
        <v>19</v>
      </c>
      <c r="B47" s="9">
        <v>-9.6026999083703106E-6</v>
      </c>
      <c r="C47" s="9">
        <v>1.82072837975445E-5</v>
      </c>
      <c r="D47" s="3">
        <v>-0.52740980011885996</v>
      </c>
      <c r="E47" s="3">
        <v>0.59864884280570596</v>
      </c>
    </row>
    <row r="48" spans="1:5" x14ac:dyDescent="0.3">
      <c r="A48" s="1" t="s">
        <v>121</v>
      </c>
      <c r="B48" s="9">
        <v>-9.1370318503612503E-6</v>
      </c>
      <c r="C48" s="9">
        <v>1.7887282775930099E-5</v>
      </c>
      <c r="D48" s="3">
        <v>-0.51081161766260297</v>
      </c>
      <c r="E48" s="3">
        <v>0.61019596179911095</v>
      </c>
    </row>
    <row r="49" spans="1:5" x14ac:dyDescent="0.3">
      <c r="A49" s="1" t="s">
        <v>14</v>
      </c>
      <c r="B49" s="9">
        <v>-1.5570277024870801E-5</v>
      </c>
      <c r="C49" s="9">
        <v>3.2301745078144799E-5</v>
      </c>
      <c r="D49" s="3">
        <v>-0.48202587777233002</v>
      </c>
      <c r="E49" s="3">
        <v>0.63045460389480601</v>
      </c>
    </row>
    <row r="50" spans="1:5" x14ac:dyDescent="0.3">
      <c r="A50" s="1" t="s">
        <v>43</v>
      </c>
      <c r="B50" s="9">
        <v>1.23324101236893E-5</v>
      </c>
      <c r="C50" s="9">
        <v>2.6295594954007699E-5</v>
      </c>
      <c r="D50" s="3">
        <v>0.46899148489544801</v>
      </c>
      <c r="E50" s="3">
        <v>0.63972219896681504</v>
      </c>
    </row>
    <row r="51" spans="1:5" x14ac:dyDescent="0.3">
      <c r="A51" s="1" t="s">
        <v>105</v>
      </c>
      <c r="B51" s="9">
        <v>7.3411811444542904E-6</v>
      </c>
      <c r="C51" s="9">
        <v>1.6213376503859799E-5</v>
      </c>
      <c r="D51" s="3">
        <v>0.45278546037012302</v>
      </c>
      <c r="E51" s="3">
        <v>0.65132435907775599</v>
      </c>
    </row>
    <row r="52" spans="1:5" x14ac:dyDescent="0.3">
      <c r="A52" s="1" t="s">
        <v>97</v>
      </c>
      <c r="B52" s="9">
        <v>6.9648789947434102E-6</v>
      </c>
      <c r="C52" s="9">
        <v>1.6218551641714401E-5</v>
      </c>
      <c r="D52" s="3">
        <v>0.42943902443357701</v>
      </c>
      <c r="E52" s="3">
        <v>0.66818879264595199</v>
      </c>
    </row>
    <row r="53" spans="1:5" x14ac:dyDescent="0.3">
      <c r="A53" s="1" t="s">
        <v>50</v>
      </c>
      <c r="B53" s="9">
        <v>-5.8590431711732497E-6</v>
      </c>
      <c r="C53" s="9">
        <v>1.38024160365824E-5</v>
      </c>
      <c r="D53" s="3">
        <v>-0.42449402739667202</v>
      </c>
      <c r="E53" s="3">
        <v>0.67178301509397198</v>
      </c>
    </row>
    <row r="54" spans="1:5" x14ac:dyDescent="0.3">
      <c r="A54" s="1" t="s">
        <v>104</v>
      </c>
      <c r="B54" s="9">
        <v>-8.5438681531022594E-6</v>
      </c>
      <c r="C54" s="9">
        <v>2.10128309797233E-5</v>
      </c>
      <c r="D54" s="3">
        <v>-0.406602430740857</v>
      </c>
      <c r="E54" s="3">
        <v>0.68485024148991003</v>
      </c>
    </row>
    <row r="55" spans="1:5" x14ac:dyDescent="0.3">
      <c r="A55" s="1" t="s">
        <v>130</v>
      </c>
      <c r="B55" s="9">
        <v>7.0613494057715598E-6</v>
      </c>
      <c r="C55" s="9">
        <v>1.7874572797511999E-5</v>
      </c>
      <c r="D55" s="3">
        <v>0.39504996766996597</v>
      </c>
      <c r="E55" s="3">
        <v>0.69333882546736803</v>
      </c>
    </row>
    <row r="56" spans="1:5" x14ac:dyDescent="0.3">
      <c r="A56" s="1" t="s">
        <v>131</v>
      </c>
      <c r="B56" s="9">
        <v>1.00876914666035E-5</v>
      </c>
      <c r="C56" s="9">
        <v>2.5889204439175701E-5</v>
      </c>
      <c r="D56" s="3">
        <v>0.38964856916726098</v>
      </c>
      <c r="E56" s="3">
        <v>0.69732114656285504</v>
      </c>
    </row>
    <row r="57" spans="1:5" x14ac:dyDescent="0.3">
      <c r="A57" s="1" t="s">
        <v>134</v>
      </c>
      <c r="B57" s="9">
        <v>-1.45495269738331E-5</v>
      </c>
      <c r="C57" s="9">
        <v>3.7891872930728299E-5</v>
      </c>
      <c r="D57" s="3">
        <v>-0.38397486976776601</v>
      </c>
      <c r="E57" s="3">
        <v>0.70151331058003896</v>
      </c>
    </row>
    <row r="58" spans="1:5" x14ac:dyDescent="0.3">
      <c r="A58" s="1" t="s">
        <v>68</v>
      </c>
      <c r="B58" s="9">
        <v>-8.2724976402724193E-6</v>
      </c>
      <c r="C58" s="9">
        <v>2.2224553341297701E-5</v>
      </c>
      <c r="D58" s="3">
        <v>-0.37222334744970798</v>
      </c>
      <c r="E58" s="3">
        <v>0.71022534102453205</v>
      </c>
    </row>
    <row r="59" spans="1:5" x14ac:dyDescent="0.3">
      <c r="A59" s="1" t="s">
        <v>114</v>
      </c>
      <c r="B59" s="9">
        <v>-6.9749479119911401E-6</v>
      </c>
      <c r="C59" s="9">
        <v>2.1841426698419999E-5</v>
      </c>
      <c r="D59" s="3">
        <v>-0.319344885675243</v>
      </c>
      <c r="E59" s="3">
        <v>0.74988682927382799</v>
      </c>
    </row>
    <row r="60" spans="1:5" x14ac:dyDescent="0.3">
      <c r="A60" s="1" t="s">
        <v>26</v>
      </c>
      <c r="B60" s="9">
        <v>-9.5516142647176896E-6</v>
      </c>
      <c r="C60" s="9">
        <v>3.1927225338549497E-5</v>
      </c>
      <c r="D60" s="3">
        <v>-0.29916831680280398</v>
      </c>
      <c r="E60" s="3">
        <v>0.76520477455092395</v>
      </c>
    </row>
    <row r="61" spans="1:5" x14ac:dyDescent="0.3">
      <c r="A61" s="1" t="s">
        <v>109</v>
      </c>
      <c r="B61" s="9">
        <v>-6.4707840914864298E-6</v>
      </c>
      <c r="C61" s="9">
        <v>2.1824073562938699E-5</v>
      </c>
      <c r="D61" s="3">
        <v>-0.29649753850147498</v>
      </c>
      <c r="E61" s="3">
        <v>0.76723952996824896</v>
      </c>
    </row>
    <row r="62" spans="1:5" x14ac:dyDescent="0.3">
      <c r="A62" s="1" t="s">
        <v>63</v>
      </c>
      <c r="B62" s="9">
        <v>4.3237266711118698E-6</v>
      </c>
      <c r="C62" s="9">
        <v>1.4977047677937599E-5</v>
      </c>
      <c r="D62" s="3">
        <v>0.28869018541491698</v>
      </c>
      <c r="E62" s="3">
        <v>0.77319687669222004</v>
      </c>
    </row>
    <row r="63" spans="1:5" x14ac:dyDescent="0.3">
      <c r="A63" s="1" t="s">
        <v>125</v>
      </c>
      <c r="B63" s="9">
        <v>-1.86675422794202E-6</v>
      </c>
      <c r="C63" s="9">
        <v>6.6566039493391001E-6</v>
      </c>
      <c r="D63" s="3">
        <v>-0.28043642706538902</v>
      </c>
      <c r="E63" s="3">
        <v>0.77950954501782799</v>
      </c>
    </row>
    <row r="64" spans="1:5" x14ac:dyDescent="0.3">
      <c r="A64" s="1" t="s">
        <v>129</v>
      </c>
      <c r="B64" s="9">
        <v>-4.7905246754863002E-6</v>
      </c>
      <c r="C64" s="9">
        <v>1.7155904063766301E-5</v>
      </c>
      <c r="D64" s="3">
        <v>-0.27923475543349602</v>
      </c>
      <c r="E64" s="3">
        <v>0.78042984822486505</v>
      </c>
    </row>
    <row r="65" spans="1:5" x14ac:dyDescent="0.3">
      <c r="A65" s="1" t="s">
        <v>27</v>
      </c>
      <c r="B65" s="9">
        <v>4.8085946282733498E-6</v>
      </c>
      <c r="C65" s="9">
        <v>1.82691486937301E-5</v>
      </c>
      <c r="D65" s="3">
        <v>0.26320846739419401</v>
      </c>
      <c r="E65" s="3">
        <v>0.79273283477471801</v>
      </c>
    </row>
    <row r="66" spans="1:5" x14ac:dyDescent="0.3">
      <c r="A66" s="1" t="s">
        <v>112</v>
      </c>
      <c r="B66" s="9">
        <v>8.8724800878890505E-6</v>
      </c>
      <c r="C66" s="9">
        <v>3.6460967959422603E-5</v>
      </c>
      <c r="D66" s="3">
        <v>0.243341868975152</v>
      </c>
      <c r="E66" s="3">
        <v>0.80805622083677497</v>
      </c>
    </row>
    <row r="67" spans="1:5" x14ac:dyDescent="0.3">
      <c r="A67" s="1" t="s">
        <v>126</v>
      </c>
      <c r="B67" s="9">
        <v>-2.5278904081103302E-6</v>
      </c>
      <c r="C67" s="9">
        <v>1.0535890364642E-5</v>
      </c>
      <c r="D67" s="3">
        <v>-0.23993135089881101</v>
      </c>
      <c r="E67" s="3">
        <v>0.81069447305063203</v>
      </c>
    </row>
    <row r="68" spans="1:5" x14ac:dyDescent="0.3">
      <c r="A68" s="1" t="s">
        <v>96</v>
      </c>
      <c r="B68" s="9">
        <v>4.2316155524891801E-6</v>
      </c>
      <c r="C68" s="9">
        <v>1.8877643061476501E-5</v>
      </c>
      <c r="D68" s="3">
        <v>0.22416016335877301</v>
      </c>
      <c r="E68" s="3">
        <v>0.82292228261156397</v>
      </c>
    </row>
    <row r="69" spans="1:5" x14ac:dyDescent="0.3">
      <c r="A69" s="1" t="s">
        <v>132</v>
      </c>
      <c r="B69" s="9">
        <v>2.9465134452041299E-6</v>
      </c>
      <c r="C69" s="9">
        <v>1.53535286835663E-5</v>
      </c>
      <c r="D69" s="3">
        <v>0.191911156446918</v>
      </c>
      <c r="E69" s="3">
        <v>0.84805821927200598</v>
      </c>
    </row>
    <row r="70" spans="1:5" x14ac:dyDescent="0.3">
      <c r="A70" s="1" t="s">
        <v>31</v>
      </c>
      <c r="B70" s="9">
        <v>-3.9859741086846298E-6</v>
      </c>
      <c r="C70" s="9">
        <v>2.1510378707137399E-5</v>
      </c>
      <c r="D70" s="3">
        <v>-0.18530469235123401</v>
      </c>
      <c r="E70" s="3">
        <v>0.85322772025241</v>
      </c>
    </row>
    <row r="71" spans="1:5" x14ac:dyDescent="0.3">
      <c r="A71" s="1" t="s">
        <v>107</v>
      </c>
      <c r="B71" s="9">
        <v>4.5828620631571703E-6</v>
      </c>
      <c r="C71" s="9">
        <v>2.5062922624523999E-5</v>
      </c>
      <c r="D71" s="3">
        <v>0.18285425573922701</v>
      </c>
      <c r="E71" s="3">
        <v>0.85514679721903997</v>
      </c>
    </row>
    <row r="72" spans="1:5" x14ac:dyDescent="0.3">
      <c r="A72" s="1" t="s">
        <v>15</v>
      </c>
      <c r="B72" s="9">
        <v>2.4573014062138E-6</v>
      </c>
      <c r="C72" s="9">
        <v>1.5126804814490001E-5</v>
      </c>
      <c r="D72" s="3">
        <v>0.16244682445164699</v>
      </c>
      <c r="E72" s="3">
        <v>0.87116156918630105</v>
      </c>
    </row>
    <row r="73" spans="1:5" x14ac:dyDescent="0.3">
      <c r="A73" s="1" t="s">
        <v>45</v>
      </c>
      <c r="B73" s="9">
        <v>4.0501386446495603E-6</v>
      </c>
      <c r="C73" s="9">
        <v>3.32070107792826E-5</v>
      </c>
      <c r="D73" s="3">
        <v>0.121966372449771</v>
      </c>
      <c r="E73" s="3">
        <v>0.90308063748501399</v>
      </c>
    </row>
    <row r="74" spans="1:5" x14ac:dyDescent="0.3">
      <c r="A74" s="1" t="s">
        <v>118</v>
      </c>
      <c r="B74" s="9">
        <v>-2.4981514128606498E-6</v>
      </c>
      <c r="C74" s="9">
        <v>2.51261218963889E-5</v>
      </c>
      <c r="D74" s="3">
        <v>-9.94244723941934E-2</v>
      </c>
      <c r="E74" s="3">
        <v>0.92092728840261395</v>
      </c>
    </row>
    <row r="75" spans="1:5" x14ac:dyDescent="0.3">
      <c r="A75" s="1" t="s">
        <v>35</v>
      </c>
      <c r="B75" s="9">
        <v>-1.3671745765391E-6</v>
      </c>
      <c r="C75" s="9">
        <v>2.0545180887897401E-5</v>
      </c>
      <c r="D75" s="3">
        <v>-6.65447816691878E-2</v>
      </c>
      <c r="E75" s="3">
        <v>0.94702823529887104</v>
      </c>
    </row>
    <row r="76" spans="1:5" x14ac:dyDescent="0.3">
      <c r="A76" s="1" t="s">
        <v>67</v>
      </c>
      <c r="B76" s="9">
        <v>-1.70606160492342E-6</v>
      </c>
      <c r="C76" s="9">
        <v>2.6045199198550601E-5</v>
      </c>
      <c r="D76" s="3">
        <v>-6.5503880078535096E-2</v>
      </c>
      <c r="E76" s="3">
        <v>0.94785562474131602</v>
      </c>
    </row>
    <row r="77" spans="1:5" x14ac:dyDescent="0.3">
      <c r="A77" s="1" t="s">
        <v>106</v>
      </c>
      <c r="B77" s="9">
        <v>1.47096321255322E-6</v>
      </c>
      <c r="C77" s="9">
        <v>2.4696978134684799E-5</v>
      </c>
      <c r="D77" s="3">
        <v>5.9560453288306399E-2</v>
      </c>
      <c r="E77" s="3">
        <v>0.95258098255617296</v>
      </c>
    </row>
    <row r="78" spans="1:5" x14ac:dyDescent="0.3">
      <c r="A78" s="1" t="s">
        <v>44</v>
      </c>
      <c r="B78" s="9">
        <v>1.2141439680195999E-6</v>
      </c>
      <c r="C78" s="9">
        <v>2.3584214267040501E-5</v>
      </c>
      <c r="D78" s="3">
        <v>5.14812134197912E-2</v>
      </c>
      <c r="E78" s="3">
        <v>0.95900709926350203</v>
      </c>
    </row>
    <row r="79" spans="1:5" x14ac:dyDescent="0.3">
      <c r="A79" s="1" t="s">
        <v>36</v>
      </c>
      <c r="B79" s="9">
        <v>-1.15598566609883E-6</v>
      </c>
      <c r="C79" s="9">
        <v>2.3035772847633399E-5</v>
      </c>
      <c r="D79" s="3">
        <v>-5.0182195915236497E-2</v>
      </c>
      <c r="E79" s="3">
        <v>0.96004058202950304</v>
      </c>
    </row>
    <row r="80" spans="1:5" x14ac:dyDescent="0.3">
      <c r="A80" s="1" t="s">
        <v>108</v>
      </c>
      <c r="B80" s="9">
        <v>1.2617656496008701E-6</v>
      </c>
      <c r="C80" s="9">
        <v>3.1332935588545402E-5</v>
      </c>
      <c r="D80" s="3">
        <v>4.0269627658575897E-2</v>
      </c>
      <c r="E80" s="3">
        <v>0.96792900772466695</v>
      </c>
    </row>
    <row r="81" spans="1:5" x14ac:dyDescent="0.3">
      <c r="A81" s="1" t="s">
        <v>116</v>
      </c>
      <c r="B81" s="9">
        <v>5.7189588854266001E-7</v>
      </c>
      <c r="C81" s="9">
        <v>2.0568304997498899E-5</v>
      </c>
      <c r="D81" s="3">
        <v>2.7804716461186402E-2</v>
      </c>
      <c r="E81" s="3">
        <v>0.97785299254722402</v>
      </c>
    </row>
    <row r="82" spans="1:5" x14ac:dyDescent="0.3">
      <c r="A82" s="1" t="s">
        <v>23</v>
      </c>
      <c r="B82" s="9">
        <v>3.2356591690479699E-9</v>
      </c>
      <c r="C82" s="9">
        <v>2.8146987913346199E-5</v>
      </c>
      <c r="D82" s="3">
        <v>1.1495578777414199E-4</v>
      </c>
      <c r="E82" s="3">
        <v>0.999908423565113</v>
      </c>
    </row>
  </sheetData>
  <sortState xmlns:xlrd2="http://schemas.microsoft.com/office/spreadsheetml/2017/richdata2" ref="A2:E82">
    <sortCondition ref="E2:E82"/>
  </sortState>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workbookViewId="0">
      <selection activeCell="J17" sqref="J17"/>
    </sheetView>
  </sheetViews>
  <sheetFormatPr defaultColWidth="9.109375" defaultRowHeight="13.8" x14ac:dyDescent="0.3"/>
  <cols>
    <col min="1" max="1" width="10.6640625" style="1" bestFit="1" customWidth="1"/>
    <col min="2" max="2" width="12.5546875" style="1" bestFit="1" customWidth="1"/>
    <col min="3" max="3" width="12" style="1" bestFit="1" customWidth="1"/>
    <col min="4" max="4" width="12.5546875" style="1" bestFit="1" customWidth="1"/>
    <col min="5" max="5" width="12" style="1" bestFit="1" customWidth="1"/>
    <col min="6" max="6" width="12" style="1" customWidth="1"/>
    <col min="7" max="7" width="7.44140625" style="1" bestFit="1" customWidth="1"/>
    <col min="8" max="8" width="10.109375" style="1" bestFit="1" customWidth="1"/>
    <col min="9" max="9" width="17.5546875" style="1" bestFit="1" customWidth="1"/>
    <col min="10" max="10" width="18.44140625" style="1" customWidth="1"/>
    <col min="11" max="11" width="16.33203125" style="1" bestFit="1" customWidth="1"/>
    <col min="12" max="16384" width="9.109375" style="1"/>
  </cols>
  <sheetData>
    <row r="1" spans="1:15" s="4" customFormat="1" x14ac:dyDescent="0.3">
      <c r="A1" s="7" t="s">
        <v>83</v>
      </c>
      <c r="B1" s="7" t="s">
        <v>51</v>
      </c>
      <c r="C1" s="7" t="s">
        <v>52</v>
      </c>
      <c r="D1" s="7" t="s">
        <v>53</v>
      </c>
      <c r="E1" s="7" t="s">
        <v>54</v>
      </c>
      <c r="F1" s="7" t="s">
        <v>86</v>
      </c>
      <c r="G1" s="7" t="s">
        <v>0</v>
      </c>
      <c r="H1" s="7" t="s">
        <v>1</v>
      </c>
      <c r="I1" s="7" t="s">
        <v>2</v>
      </c>
      <c r="J1" s="7" t="s">
        <v>3</v>
      </c>
      <c r="K1" s="7" t="s">
        <v>4</v>
      </c>
      <c r="M1" s="4" t="s">
        <v>84</v>
      </c>
      <c r="O1" s="6" t="s">
        <v>135</v>
      </c>
    </row>
    <row r="2" spans="1:15" x14ac:dyDescent="0.3">
      <c r="A2" s="29" t="s">
        <v>68</v>
      </c>
      <c r="B2" s="1">
        <v>-1.55722197164885E-2</v>
      </c>
      <c r="C2" s="1">
        <v>5.71348845151447E-3</v>
      </c>
      <c r="D2" s="1">
        <v>-2.7255187174415001</v>
      </c>
      <c r="E2" s="1">
        <v>6.8429431586619601E-3</v>
      </c>
      <c r="F2" s="1">
        <f>E2*$M$2</f>
        <v>8.2115317903943524E-2</v>
      </c>
      <c r="G2" s="1">
        <v>16</v>
      </c>
      <c r="H2" s="1">
        <v>54210550</v>
      </c>
      <c r="M2" s="1">
        <f>COUNTA(A:A)-1</f>
        <v>12</v>
      </c>
      <c r="O2" s="23">
        <v>29945474</v>
      </c>
    </row>
    <row r="3" spans="1:15" x14ac:dyDescent="0.3">
      <c r="A3" s="1" t="s">
        <v>55</v>
      </c>
      <c r="B3" s="1">
        <v>-1.47281512912263E-2</v>
      </c>
      <c r="C3" s="1">
        <v>6.9613029056727503E-3</v>
      </c>
      <c r="D3" s="1">
        <v>-2.1157176308510199</v>
      </c>
      <c r="E3" s="1">
        <v>3.5291270565565303E-2</v>
      </c>
      <c r="F3" s="1">
        <f t="shared" ref="F3:F7" si="0">E3*$M$2</f>
        <v>0.42349524678678363</v>
      </c>
      <c r="G3" s="1">
        <v>13</v>
      </c>
      <c r="H3" s="1">
        <v>36346376</v>
      </c>
      <c r="I3" s="1" t="s">
        <v>56</v>
      </c>
      <c r="J3" s="1" t="s">
        <v>57</v>
      </c>
      <c r="K3" s="1" t="s">
        <v>58</v>
      </c>
    </row>
    <row r="4" spans="1:15" x14ac:dyDescent="0.3">
      <c r="A4" s="1" t="s">
        <v>75</v>
      </c>
      <c r="B4" s="8">
        <v>1.7842624191910302E-2</v>
      </c>
      <c r="C4" s="1">
        <v>8.8083634859261097E-3</v>
      </c>
      <c r="D4" s="1">
        <v>2.0256457650072099</v>
      </c>
      <c r="E4" s="1">
        <v>4.3791946179384603E-2</v>
      </c>
      <c r="F4" s="1">
        <f t="shared" si="0"/>
        <v>0.52550335415261529</v>
      </c>
      <c r="G4" s="1">
        <v>5</v>
      </c>
      <c r="H4" s="1">
        <v>58883392</v>
      </c>
      <c r="I4" s="1" t="s">
        <v>76</v>
      </c>
      <c r="J4" s="1" t="s">
        <v>77</v>
      </c>
      <c r="K4" s="1" t="s">
        <v>78</v>
      </c>
    </row>
    <row r="5" spans="1:15" x14ac:dyDescent="0.3">
      <c r="A5" s="1" t="s">
        <v>70</v>
      </c>
      <c r="B5" s="1">
        <v>-3.5482539894538402E-2</v>
      </c>
      <c r="C5" s="1">
        <v>1.8458174705233199E-2</v>
      </c>
      <c r="D5" s="1">
        <v>-1.92232116453414</v>
      </c>
      <c r="E5" s="1">
        <v>5.5625327826914699E-2</v>
      </c>
      <c r="F5" s="1">
        <f t="shared" si="0"/>
        <v>0.66750393392297636</v>
      </c>
      <c r="G5" s="1">
        <v>2</v>
      </c>
      <c r="H5" s="1">
        <v>121497334</v>
      </c>
    </row>
    <row r="6" spans="1:15" x14ac:dyDescent="0.3">
      <c r="A6" s="1" t="s">
        <v>71</v>
      </c>
      <c r="B6" s="1">
        <v>-2.1679921253355799E-2</v>
      </c>
      <c r="C6" s="1">
        <v>1.17492350015791E-2</v>
      </c>
      <c r="D6" s="1">
        <v>-1.8452198164767299</v>
      </c>
      <c r="E6" s="1">
        <v>6.6108708799198598E-2</v>
      </c>
      <c r="F6" s="1">
        <f t="shared" si="0"/>
        <v>0.79330450559038312</v>
      </c>
      <c r="G6" s="1">
        <v>2</v>
      </c>
      <c r="H6" s="1">
        <v>121497538</v>
      </c>
    </row>
    <row r="7" spans="1:15" x14ac:dyDescent="0.3">
      <c r="A7" s="1" t="s">
        <v>67</v>
      </c>
      <c r="B7" s="1">
        <v>-1.12493653096425E-2</v>
      </c>
      <c r="C7" s="1">
        <v>6.34839180735184E-3</v>
      </c>
      <c r="D7" s="1">
        <v>-1.7720023670585401</v>
      </c>
      <c r="E7" s="1">
        <v>7.7530346833955696E-2</v>
      </c>
      <c r="F7" s="1">
        <f t="shared" si="0"/>
        <v>0.9303641620074683</v>
      </c>
      <c r="G7" s="1">
        <v>16</v>
      </c>
      <c r="H7" s="1">
        <v>54210496</v>
      </c>
    </row>
    <row r="8" spans="1:15" x14ac:dyDescent="0.3">
      <c r="A8" s="1" t="s">
        <v>72</v>
      </c>
      <c r="B8" s="1">
        <v>-2.2860767797270899E-2</v>
      </c>
      <c r="C8" s="1">
        <v>1.35582491397527E-2</v>
      </c>
      <c r="D8" s="1">
        <v>-1.68611504049172</v>
      </c>
      <c r="E8" s="1">
        <v>9.2937411966028199E-2</v>
      </c>
      <c r="F8" s="1">
        <v>1</v>
      </c>
      <c r="G8" s="1">
        <v>2</v>
      </c>
      <c r="H8" s="1">
        <v>121498194</v>
      </c>
    </row>
    <row r="9" spans="1:15" x14ac:dyDescent="0.3">
      <c r="A9" s="1" t="s">
        <v>73</v>
      </c>
      <c r="B9" s="1">
        <v>-1.7848341583741399E-2</v>
      </c>
      <c r="C9" s="1">
        <v>1.0780329494458301E-2</v>
      </c>
      <c r="D9" s="1">
        <v>-1.6556397086857599</v>
      </c>
      <c r="E9" s="1">
        <v>9.8965233994813495E-2</v>
      </c>
      <c r="F9" s="1">
        <v>1</v>
      </c>
      <c r="G9" s="1">
        <v>2</v>
      </c>
      <c r="H9" s="1">
        <v>121498521</v>
      </c>
    </row>
    <row r="10" spans="1:15" x14ac:dyDescent="0.3">
      <c r="A10" s="1" t="s">
        <v>69</v>
      </c>
      <c r="B10" s="1">
        <v>-2.31924968113656E-2</v>
      </c>
      <c r="C10" s="1">
        <v>1.5414626049668499E-2</v>
      </c>
      <c r="D10" s="1">
        <v>-1.5045773239412701</v>
      </c>
      <c r="E10" s="1">
        <v>0.13361035806801699</v>
      </c>
      <c r="F10" s="1">
        <v>1</v>
      </c>
      <c r="G10" s="1">
        <v>2</v>
      </c>
      <c r="H10" s="1">
        <v>121496875</v>
      </c>
    </row>
    <row r="11" spans="1:15" x14ac:dyDescent="0.3">
      <c r="A11" s="1" t="s">
        <v>74</v>
      </c>
      <c r="B11" s="1">
        <v>-1.0383862861263599E-2</v>
      </c>
      <c r="C11" s="1">
        <v>7.8689448933008995E-3</v>
      </c>
      <c r="D11" s="1">
        <v>-1.31960040412835</v>
      </c>
      <c r="E11" s="1">
        <v>0.18809463188953901</v>
      </c>
      <c r="F11" s="1">
        <v>1</v>
      </c>
      <c r="G11" s="1">
        <v>2</v>
      </c>
      <c r="H11" s="1">
        <v>121498812</v>
      </c>
    </row>
    <row r="12" spans="1:15" x14ac:dyDescent="0.3">
      <c r="A12" s="1" t="s">
        <v>63</v>
      </c>
      <c r="B12" s="1">
        <v>3.0691729623604702E-3</v>
      </c>
      <c r="C12" s="1">
        <v>4.3800901055164399E-3</v>
      </c>
      <c r="D12" s="1">
        <v>0.700710005598982</v>
      </c>
      <c r="E12" s="1">
        <v>0.48409191241885802</v>
      </c>
      <c r="F12" s="1">
        <v>1</v>
      </c>
      <c r="G12" s="1">
        <v>15</v>
      </c>
      <c r="H12" s="1">
        <v>74218921</v>
      </c>
      <c r="I12" s="1" t="s">
        <v>64</v>
      </c>
      <c r="J12" s="1" t="s">
        <v>65</v>
      </c>
      <c r="K12" s="1" t="s">
        <v>66</v>
      </c>
    </row>
    <row r="13" spans="1:15" x14ac:dyDescent="0.3">
      <c r="A13" s="1" t="s">
        <v>59</v>
      </c>
      <c r="B13" s="1">
        <v>-9.7894102714105101E-4</v>
      </c>
      <c r="C13" s="1">
        <v>5.1833338072337703E-3</v>
      </c>
      <c r="D13" s="1">
        <v>-0.188863203402964</v>
      </c>
      <c r="E13" s="1">
        <v>0.85034297581820595</v>
      </c>
      <c r="F13" s="1">
        <v>1</v>
      </c>
      <c r="G13" s="1">
        <v>15</v>
      </c>
      <c r="H13" s="1">
        <v>74218697</v>
      </c>
      <c r="I13" s="1" t="s">
        <v>60</v>
      </c>
      <c r="J13" s="1" t="s">
        <v>61</v>
      </c>
      <c r="K13" s="1" t="s">
        <v>62</v>
      </c>
    </row>
  </sheetData>
  <sortState xmlns:xlrd2="http://schemas.microsoft.com/office/spreadsheetml/2017/richdata2" ref="A2:K15">
    <sortCondition ref="E1:E1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1B51E-60F6-4BE5-8E4C-CD61C5997D3A}">
  <dimension ref="A1:O13"/>
  <sheetViews>
    <sheetView workbookViewId="0">
      <selection activeCell="J17" sqref="J17"/>
    </sheetView>
  </sheetViews>
  <sheetFormatPr defaultColWidth="9.109375" defaultRowHeight="13.8" x14ac:dyDescent="0.3"/>
  <cols>
    <col min="1" max="1" width="10.88671875" style="1" bestFit="1" customWidth="1"/>
    <col min="2" max="2" width="12.6640625" style="1" bestFit="1" customWidth="1"/>
    <col min="3" max="3" width="12" style="1" bestFit="1" customWidth="1"/>
    <col min="4" max="4" width="12.6640625" style="1" bestFit="1" customWidth="1"/>
    <col min="5" max="5" width="12" style="1" bestFit="1" customWidth="1"/>
    <col min="6" max="6" width="12" style="3" bestFit="1" customWidth="1"/>
    <col min="7" max="7" width="3.44140625" style="1" bestFit="1" customWidth="1"/>
    <col min="8" max="8" width="10" style="1" bestFit="1" customWidth="1"/>
    <col min="9" max="9" width="17.5546875" style="1" bestFit="1" customWidth="1"/>
    <col min="10" max="10" width="12.6640625" style="1" customWidth="1"/>
    <col min="11" max="11" width="16.33203125" style="1" bestFit="1" customWidth="1"/>
    <col min="12" max="12" width="9.109375" style="1"/>
    <col min="13" max="13" width="11.88671875" style="1" bestFit="1" customWidth="1"/>
    <col min="14" max="16384" width="9.109375" style="1"/>
  </cols>
  <sheetData>
    <row r="1" spans="1:15" s="4" customFormat="1" x14ac:dyDescent="0.3">
      <c r="A1" s="7" t="s">
        <v>83</v>
      </c>
      <c r="B1" s="7" t="s">
        <v>51</v>
      </c>
      <c r="C1" s="7" t="s">
        <v>52</v>
      </c>
      <c r="D1" s="7" t="s">
        <v>53</v>
      </c>
      <c r="E1" s="7" t="s">
        <v>54</v>
      </c>
      <c r="F1" s="7" t="s">
        <v>86</v>
      </c>
      <c r="G1" s="7" t="s">
        <v>0</v>
      </c>
      <c r="H1" s="7" t="s">
        <v>1</v>
      </c>
      <c r="I1" s="7" t="s">
        <v>2</v>
      </c>
      <c r="J1" s="7" t="s">
        <v>3</v>
      </c>
      <c r="K1" s="7" t="s">
        <v>4</v>
      </c>
      <c r="M1" s="4" t="s">
        <v>84</v>
      </c>
      <c r="O1" s="6" t="s">
        <v>135</v>
      </c>
    </row>
    <row r="2" spans="1:15" x14ac:dyDescent="0.3">
      <c r="A2" s="1" t="s">
        <v>59</v>
      </c>
      <c r="B2" s="1">
        <v>4.9030209781160796E-3</v>
      </c>
      <c r="C2" s="1">
        <v>4.9079460977952804E-3</v>
      </c>
      <c r="D2" s="1">
        <v>0.99899650086185399</v>
      </c>
      <c r="E2" s="1">
        <v>0.31831932363108001</v>
      </c>
      <c r="F2" s="3">
        <v>1</v>
      </c>
      <c r="G2" s="1">
        <v>15</v>
      </c>
      <c r="H2" s="1">
        <v>74218697</v>
      </c>
      <c r="I2" s="1" t="s">
        <v>60</v>
      </c>
      <c r="J2" s="1" t="s">
        <v>61</v>
      </c>
      <c r="K2" s="1" t="s">
        <v>62</v>
      </c>
      <c r="M2" s="3">
        <f>COUNTA(A:A)-1</f>
        <v>12</v>
      </c>
      <c r="O2" s="6" t="s">
        <v>137</v>
      </c>
    </row>
    <row r="3" spans="1:15" x14ac:dyDescent="0.3">
      <c r="A3" s="1" t="s">
        <v>67</v>
      </c>
      <c r="B3" s="1">
        <v>-5.34118855603803E-3</v>
      </c>
      <c r="C3" s="1">
        <v>5.8812618531932596E-3</v>
      </c>
      <c r="D3" s="1">
        <v>-0.90817050649394504</v>
      </c>
      <c r="E3" s="1">
        <v>0.36426161999060302</v>
      </c>
      <c r="F3" s="3">
        <v>1</v>
      </c>
      <c r="G3" s="1">
        <v>16</v>
      </c>
      <c r="H3" s="1">
        <v>54210496</v>
      </c>
    </row>
    <row r="4" spans="1:15" x14ac:dyDescent="0.3">
      <c r="A4" s="1" t="s">
        <v>70</v>
      </c>
      <c r="B4" s="1">
        <v>-3.6209039712900001E-2</v>
      </c>
      <c r="C4" s="1">
        <v>1.4836541994595699E-2</v>
      </c>
      <c r="D4" s="1">
        <v>-2.4405309354490701</v>
      </c>
      <c r="E4" s="1">
        <v>1.50404001255042E-2</v>
      </c>
      <c r="F4" s="3">
        <f>E4*$M$2</f>
        <v>0.1804848015060504</v>
      </c>
      <c r="G4" s="1">
        <v>2</v>
      </c>
      <c r="H4" s="1">
        <v>121497334</v>
      </c>
    </row>
    <row r="5" spans="1:15" x14ac:dyDescent="0.3">
      <c r="A5" s="1" t="s">
        <v>71</v>
      </c>
      <c r="B5" s="1">
        <v>-2.19797638489771E-2</v>
      </c>
      <c r="C5" s="1">
        <v>8.9177945093442592E-3</v>
      </c>
      <c r="D5" s="1">
        <v>-2.4647084910900499</v>
      </c>
      <c r="E5" s="1">
        <v>1.40752925268166E-2</v>
      </c>
      <c r="F5" s="3">
        <f>E5*$M$2</f>
        <v>0.16890351032179921</v>
      </c>
      <c r="G5" s="1">
        <v>2</v>
      </c>
      <c r="H5" s="1">
        <v>121497538</v>
      </c>
    </row>
    <row r="6" spans="1:15" x14ac:dyDescent="0.3">
      <c r="A6" s="1" t="s">
        <v>72</v>
      </c>
      <c r="B6" s="1">
        <v>-1.96471213886363E-2</v>
      </c>
      <c r="C6" s="1">
        <v>1.02340350192503E-2</v>
      </c>
      <c r="D6" s="1">
        <v>-1.9197825053050801</v>
      </c>
      <c r="E6" s="1">
        <v>5.55008669822179E-2</v>
      </c>
      <c r="F6" s="3">
        <f>E6*$M$2</f>
        <v>0.6660104037866148</v>
      </c>
      <c r="G6" s="1">
        <v>2</v>
      </c>
      <c r="H6" s="1">
        <v>121498194</v>
      </c>
    </row>
    <row r="7" spans="1:15" x14ac:dyDescent="0.3">
      <c r="A7" s="1" t="s">
        <v>74</v>
      </c>
      <c r="B7" s="1">
        <v>-7.2567191638928299E-3</v>
      </c>
      <c r="C7" s="1">
        <v>5.3445870470684997E-3</v>
      </c>
      <c r="D7" s="1">
        <v>-1.35776985199879</v>
      </c>
      <c r="E7" s="1">
        <v>0.17519950000971099</v>
      </c>
      <c r="F7" s="3">
        <v>1</v>
      </c>
      <c r="G7" s="1">
        <v>2</v>
      </c>
      <c r="H7" s="1">
        <v>121498812</v>
      </c>
    </row>
    <row r="8" spans="1:15" x14ac:dyDescent="0.3">
      <c r="A8" s="1" t="s">
        <v>73</v>
      </c>
      <c r="B8" s="1">
        <v>-1.41040497016589E-2</v>
      </c>
      <c r="C8" s="1">
        <v>7.0958692453061602E-3</v>
      </c>
      <c r="D8" s="1">
        <v>-1.9876422766652</v>
      </c>
      <c r="E8" s="1">
        <v>4.7441158578648099E-2</v>
      </c>
      <c r="F8" s="3">
        <f>E8*$M$2</f>
        <v>0.56929390294377713</v>
      </c>
      <c r="G8" s="1">
        <v>2</v>
      </c>
      <c r="H8" s="1">
        <v>121498521</v>
      </c>
    </row>
    <row r="9" spans="1:15" x14ac:dyDescent="0.3">
      <c r="A9" s="1" t="s">
        <v>75</v>
      </c>
      <c r="B9" s="1">
        <v>5.9771170319569602E-3</v>
      </c>
      <c r="C9" s="1">
        <v>7.0431774117844497E-3</v>
      </c>
      <c r="D9" s="1">
        <v>0.84863928345127404</v>
      </c>
      <c r="E9" s="1">
        <v>0.39652152455273498</v>
      </c>
      <c r="F9" s="3">
        <v>1</v>
      </c>
      <c r="G9" s="1">
        <v>5</v>
      </c>
      <c r="H9" s="1">
        <v>58883392</v>
      </c>
      <c r="I9" s="1" t="s">
        <v>76</v>
      </c>
      <c r="J9" s="1" t="s">
        <v>77</v>
      </c>
      <c r="K9" s="1" t="s">
        <v>78</v>
      </c>
    </row>
    <row r="10" spans="1:15" x14ac:dyDescent="0.3">
      <c r="A10" s="1" t="s">
        <v>69</v>
      </c>
      <c r="B10" s="1">
        <v>-2.92791380970167E-2</v>
      </c>
      <c r="C10" s="1">
        <v>1.2110185783571301E-2</v>
      </c>
      <c r="D10" s="1">
        <v>-2.4177282347506899</v>
      </c>
      <c r="E10" s="1">
        <v>1.60037408577017E-2</v>
      </c>
      <c r="F10" s="3">
        <f>E10*$M$2</f>
        <v>0.19204489029242039</v>
      </c>
      <c r="G10" s="1">
        <v>2</v>
      </c>
      <c r="H10" s="1">
        <v>121496875</v>
      </c>
    </row>
    <row r="11" spans="1:15" x14ac:dyDescent="0.3">
      <c r="A11" s="1" t="s">
        <v>63</v>
      </c>
      <c r="B11" s="1">
        <v>5.4278017604413699E-3</v>
      </c>
      <c r="C11" s="1">
        <v>3.4699779360274001E-3</v>
      </c>
      <c r="D11" s="1">
        <v>1.5642179461969099</v>
      </c>
      <c r="E11" s="1">
        <v>0.118451073174745</v>
      </c>
      <c r="F11" s="3">
        <v>1</v>
      </c>
      <c r="G11" s="1">
        <v>15</v>
      </c>
      <c r="H11" s="1">
        <v>74218921</v>
      </c>
      <c r="I11" s="1" t="s">
        <v>64</v>
      </c>
      <c r="J11" s="1" t="s">
        <v>65</v>
      </c>
      <c r="K11" s="1" t="s">
        <v>66</v>
      </c>
    </row>
    <row r="12" spans="1:15" x14ac:dyDescent="0.3">
      <c r="A12" s="1" t="s">
        <v>68</v>
      </c>
      <c r="B12" s="1">
        <v>-4.9942077743001297E-3</v>
      </c>
      <c r="C12" s="1">
        <v>4.8937558894899197E-3</v>
      </c>
      <c r="D12" s="1">
        <v>-1.0205265417970599</v>
      </c>
      <c r="E12" s="1">
        <v>0.308012898446273</v>
      </c>
      <c r="F12" s="3">
        <v>1</v>
      </c>
      <c r="G12" s="1">
        <v>16</v>
      </c>
      <c r="H12" s="1">
        <v>54210550</v>
      </c>
    </row>
    <row r="13" spans="1:15" x14ac:dyDescent="0.3">
      <c r="A13" s="1" t="s">
        <v>55</v>
      </c>
      <c r="B13" s="1">
        <v>-1.31578231847471E-2</v>
      </c>
      <c r="C13" s="1">
        <v>5.6790059403695999E-3</v>
      </c>
      <c r="D13" s="1">
        <v>-2.3169236522916599</v>
      </c>
      <c r="E13" s="1">
        <v>2.0944312749435201E-2</v>
      </c>
      <c r="F13" s="3">
        <f>E13*$M$2</f>
        <v>0.25133175299322241</v>
      </c>
      <c r="G13" s="1">
        <v>13</v>
      </c>
      <c r="H13" s="1">
        <v>36346376</v>
      </c>
      <c r="I13" s="1" t="s">
        <v>56</v>
      </c>
      <c r="J13" s="1" t="s">
        <v>57</v>
      </c>
      <c r="K13" s="1" t="s">
        <v>58</v>
      </c>
    </row>
  </sheetData>
  <sortState xmlns:xlrd2="http://schemas.microsoft.com/office/spreadsheetml/2017/richdata2" ref="A2:K13">
    <sortCondition ref="A2:A13"/>
  </sortState>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87C85-BD95-4BBD-816E-97C2E35E8AA0}">
  <dimension ref="A1:U13"/>
  <sheetViews>
    <sheetView zoomScale="120" zoomScaleNormal="120" workbookViewId="0">
      <selection activeCell="F22" sqref="F22"/>
    </sheetView>
  </sheetViews>
  <sheetFormatPr defaultColWidth="9.109375" defaultRowHeight="12" x14ac:dyDescent="0.25"/>
  <cols>
    <col min="1" max="1" width="9.44140625" style="14" bestFit="1" customWidth="1"/>
    <col min="2" max="2" width="8" style="14" bestFit="1" customWidth="1"/>
    <col min="3" max="3" width="13.109375" style="14" bestFit="1" customWidth="1"/>
    <col min="4" max="4" width="5" style="14" bestFit="1" customWidth="1"/>
    <col min="5" max="5" width="6.109375" style="14" bestFit="1" customWidth="1"/>
    <col min="6" max="6" width="6.109375" style="14" customWidth="1"/>
    <col min="7" max="7" width="10.44140625" style="14" bestFit="1" customWidth="1"/>
    <col min="8" max="8" width="10.44140625" style="14" customWidth="1"/>
    <col min="9" max="9" width="8" style="14" bestFit="1" customWidth="1"/>
    <col min="10" max="10" width="13.109375" style="14" bestFit="1" customWidth="1"/>
    <col min="11" max="11" width="5" style="14" bestFit="1" customWidth="1"/>
    <col min="12" max="12" width="6.109375" style="14" bestFit="1" customWidth="1"/>
    <col min="13" max="13" width="10.109375" style="14" bestFit="1" customWidth="1"/>
    <col min="14" max="14" width="6.109375" style="14" bestFit="1" customWidth="1"/>
    <col min="15" max="15" width="6.44140625" style="14" bestFit="1" customWidth="1"/>
    <col min="16" max="16" width="3.109375" style="14" bestFit="1" customWidth="1"/>
    <col min="17" max="17" width="8.6640625" style="14" bestFit="1" customWidth="1"/>
    <col min="18" max="18" width="5.88671875" style="14" bestFit="1" customWidth="1"/>
    <col min="19" max="19" width="9.109375" style="14"/>
    <col min="20" max="20" width="10.44140625" style="14" bestFit="1" customWidth="1"/>
    <col min="21" max="16384" width="9.109375" style="14"/>
  </cols>
  <sheetData>
    <row r="1" spans="1:21" s="13" customFormat="1" x14ac:dyDescent="0.25">
      <c r="A1" s="30" t="s">
        <v>83</v>
      </c>
      <c r="B1" s="30" t="s">
        <v>140</v>
      </c>
      <c r="C1" s="30" t="s">
        <v>141</v>
      </c>
      <c r="D1" s="30" t="s">
        <v>142</v>
      </c>
      <c r="E1" s="30" t="s">
        <v>143</v>
      </c>
      <c r="F1" s="30" t="s">
        <v>574</v>
      </c>
      <c r="G1" s="30" t="s">
        <v>571</v>
      </c>
      <c r="H1" s="30" t="s">
        <v>572</v>
      </c>
      <c r="I1" s="30" t="s">
        <v>144</v>
      </c>
      <c r="J1" s="30" t="s">
        <v>145</v>
      </c>
      <c r="K1" s="30" t="s">
        <v>146</v>
      </c>
      <c r="L1" s="30" t="s">
        <v>147</v>
      </c>
      <c r="M1" s="30" t="s">
        <v>573</v>
      </c>
      <c r="N1" s="30" t="s">
        <v>148</v>
      </c>
      <c r="O1" s="30" t="s">
        <v>149</v>
      </c>
      <c r="P1" s="30" t="s">
        <v>0</v>
      </c>
      <c r="Q1" s="30" t="s">
        <v>1</v>
      </c>
      <c r="R1" s="30" t="s">
        <v>466</v>
      </c>
      <c r="T1" s="13" t="s">
        <v>165</v>
      </c>
      <c r="U1" s="13" t="s">
        <v>570</v>
      </c>
    </row>
    <row r="2" spans="1:21" x14ac:dyDescent="0.25">
      <c r="A2" s="14" t="s">
        <v>55</v>
      </c>
      <c r="B2" s="31">
        <v>-1.38E-2</v>
      </c>
      <c r="C2" s="17" t="s">
        <v>163</v>
      </c>
      <c r="D2" s="14">
        <v>-3.13</v>
      </c>
      <c r="E2" s="14">
        <v>1.6999999999999999E-3</v>
      </c>
      <c r="F2" s="14">
        <v>1</v>
      </c>
      <c r="G2" s="14">
        <f t="shared" ref="G2:G13" si="0">E2*$U$2/F2</f>
        <v>2.0399999999999998E-2</v>
      </c>
      <c r="H2" s="14">
        <f t="shared" ref="H2:H13" si="1">E2*$U$2</f>
        <v>2.0399999999999998E-2</v>
      </c>
      <c r="I2" s="16">
        <v>-1.38E-2</v>
      </c>
      <c r="J2" s="17" t="s">
        <v>163</v>
      </c>
      <c r="K2" s="14">
        <v>-3.13</v>
      </c>
      <c r="L2" s="14">
        <v>1.6999999999999999E-3</v>
      </c>
      <c r="M2" s="14">
        <f>(L2*$U$2)/F2</f>
        <v>2.0399999999999998E-2</v>
      </c>
      <c r="N2" s="14">
        <v>0.86119999999999997</v>
      </c>
      <c r="O2" s="14" t="s">
        <v>150</v>
      </c>
      <c r="P2" s="14">
        <v>13</v>
      </c>
      <c r="Q2" s="14">
        <v>36346376</v>
      </c>
      <c r="R2" s="14" t="s">
        <v>469</v>
      </c>
      <c r="T2" s="14">
        <f>0.05/12</f>
        <v>4.1666666666666666E-3</v>
      </c>
      <c r="U2" s="14">
        <v>12</v>
      </c>
    </row>
    <row r="3" spans="1:21" x14ac:dyDescent="0.25">
      <c r="A3" s="14" t="s">
        <v>70</v>
      </c>
      <c r="B3" s="14">
        <v>-3.5900000000000001E-2</v>
      </c>
      <c r="C3" s="15" t="s">
        <v>153</v>
      </c>
      <c r="D3" s="14">
        <v>-3.11</v>
      </c>
      <c r="E3" s="14">
        <v>1.9E-3</v>
      </c>
      <c r="F3" s="14">
        <v>2</v>
      </c>
      <c r="G3" s="14">
        <f t="shared" si="0"/>
        <v>1.14E-2</v>
      </c>
      <c r="H3" s="14">
        <f t="shared" si="1"/>
        <v>2.2800000000000001E-2</v>
      </c>
      <c r="I3" s="14">
        <v>-3.5900000000000001E-2</v>
      </c>
      <c r="J3" s="15" t="s">
        <v>153</v>
      </c>
      <c r="K3" s="14">
        <v>-3.11</v>
      </c>
      <c r="L3" s="14">
        <v>1.9E-3</v>
      </c>
      <c r="M3" s="14">
        <f t="shared" ref="M3:M13" si="2">(L3*$U$2)/F3</f>
        <v>1.14E-2</v>
      </c>
      <c r="N3" s="14">
        <v>0.97550000000000003</v>
      </c>
      <c r="O3" s="14" t="s">
        <v>150</v>
      </c>
      <c r="P3" s="14">
        <v>2</v>
      </c>
      <c r="Q3" s="14">
        <v>121497334</v>
      </c>
      <c r="R3" s="14" t="s">
        <v>468</v>
      </c>
    </row>
    <row r="4" spans="1:21" x14ac:dyDescent="0.25">
      <c r="A4" s="14" t="s">
        <v>71</v>
      </c>
      <c r="B4" s="14">
        <v>-2.1899999999999999E-2</v>
      </c>
      <c r="C4" s="15" t="s">
        <v>154</v>
      </c>
      <c r="D4" s="14">
        <v>-3.08</v>
      </c>
      <c r="E4" s="14">
        <v>2.0999999999999999E-3</v>
      </c>
      <c r="F4" s="14">
        <v>3</v>
      </c>
      <c r="G4" s="14">
        <f t="shared" si="0"/>
        <v>8.3999999999999995E-3</v>
      </c>
      <c r="H4" s="14">
        <f t="shared" si="1"/>
        <v>2.52E-2</v>
      </c>
      <c r="I4" s="14">
        <v>-2.1899999999999999E-2</v>
      </c>
      <c r="J4" s="15" t="s">
        <v>154</v>
      </c>
      <c r="K4" s="14">
        <v>-3.08</v>
      </c>
      <c r="L4" s="14">
        <v>2.0999999999999999E-3</v>
      </c>
      <c r="M4" s="14">
        <f t="shared" si="2"/>
        <v>8.3999999999999995E-3</v>
      </c>
      <c r="N4" s="14">
        <v>0.98380000000000001</v>
      </c>
      <c r="O4" s="14" t="s">
        <v>150</v>
      </c>
      <c r="P4" s="14">
        <v>2</v>
      </c>
      <c r="Q4" s="14">
        <v>121497538</v>
      </c>
      <c r="R4" s="14" t="s">
        <v>468</v>
      </c>
    </row>
    <row r="5" spans="1:21" x14ac:dyDescent="0.25">
      <c r="A5" s="14" t="s">
        <v>69</v>
      </c>
      <c r="B5" s="14">
        <v>-2.7E-2</v>
      </c>
      <c r="C5" s="15" t="s">
        <v>158</v>
      </c>
      <c r="D5" s="14">
        <v>-2.83</v>
      </c>
      <c r="E5" s="14">
        <v>4.5999999999999999E-3</v>
      </c>
      <c r="F5" s="14">
        <v>4</v>
      </c>
      <c r="G5" s="14">
        <f t="shared" si="0"/>
        <v>1.38E-2</v>
      </c>
      <c r="H5" s="14">
        <f t="shared" si="1"/>
        <v>5.5199999999999999E-2</v>
      </c>
      <c r="I5" s="14">
        <v>-2.7E-2</v>
      </c>
      <c r="J5" s="15" t="s">
        <v>158</v>
      </c>
      <c r="K5" s="14">
        <v>-2.83</v>
      </c>
      <c r="L5" s="14">
        <v>4.5999999999999999E-3</v>
      </c>
      <c r="M5" s="14">
        <f t="shared" si="2"/>
        <v>1.38E-2</v>
      </c>
      <c r="N5" s="14">
        <v>0.75619999999999998</v>
      </c>
      <c r="O5" s="14" t="s">
        <v>150</v>
      </c>
      <c r="P5" s="14">
        <v>2</v>
      </c>
      <c r="Q5" s="14">
        <v>121496875</v>
      </c>
      <c r="R5" s="14" t="s">
        <v>468</v>
      </c>
    </row>
    <row r="6" spans="1:21" x14ac:dyDescent="0.25">
      <c r="A6" s="14" t="s">
        <v>73</v>
      </c>
      <c r="B6" s="14">
        <v>-1.52E-2</v>
      </c>
      <c r="C6" s="15" t="s">
        <v>157</v>
      </c>
      <c r="D6" s="14">
        <v>-2.57</v>
      </c>
      <c r="E6" s="14">
        <v>1.0200000000000001E-2</v>
      </c>
      <c r="F6" s="14">
        <v>5</v>
      </c>
      <c r="G6" s="14">
        <f t="shared" si="0"/>
        <v>2.4480000000000002E-2</v>
      </c>
      <c r="H6" s="14">
        <f t="shared" si="1"/>
        <v>0.12240000000000001</v>
      </c>
      <c r="I6" s="14">
        <v>-1.52E-2</v>
      </c>
      <c r="J6" s="15" t="s">
        <v>157</v>
      </c>
      <c r="K6" s="14">
        <v>-2.57</v>
      </c>
      <c r="L6" s="14">
        <v>1.0200000000000001E-2</v>
      </c>
      <c r="M6" s="14">
        <f t="shared" si="2"/>
        <v>2.4480000000000002E-2</v>
      </c>
      <c r="N6" s="14">
        <v>0.77170000000000005</v>
      </c>
      <c r="O6" s="14" t="s">
        <v>150</v>
      </c>
      <c r="P6" s="14">
        <v>2</v>
      </c>
      <c r="Q6" s="14">
        <v>121498521</v>
      </c>
      <c r="R6" s="14" t="s">
        <v>468</v>
      </c>
    </row>
    <row r="7" spans="1:21" x14ac:dyDescent="0.25">
      <c r="A7" s="14" t="s">
        <v>72</v>
      </c>
      <c r="B7" s="14">
        <v>-2.0799999999999999E-2</v>
      </c>
      <c r="C7" s="15" t="s">
        <v>156</v>
      </c>
      <c r="D7" s="14">
        <v>-2.5499999999999998</v>
      </c>
      <c r="E7" s="14">
        <v>1.0800000000000001E-2</v>
      </c>
      <c r="F7" s="14">
        <v>6</v>
      </c>
      <c r="G7" s="14">
        <f t="shared" si="0"/>
        <v>2.1599999999999998E-2</v>
      </c>
      <c r="H7" s="14">
        <f t="shared" si="1"/>
        <v>0.12959999999999999</v>
      </c>
      <c r="I7" s="14">
        <v>-2.0799999999999999E-2</v>
      </c>
      <c r="J7" s="15" t="s">
        <v>156</v>
      </c>
      <c r="K7" s="14">
        <v>-2.5499999999999998</v>
      </c>
      <c r="L7" s="14">
        <v>1.0800000000000001E-2</v>
      </c>
      <c r="M7" s="14">
        <f t="shared" si="2"/>
        <v>2.1599999999999998E-2</v>
      </c>
      <c r="N7" s="14">
        <v>0.85</v>
      </c>
      <c r="O7" s="14" t="s">
        <v>150</v>
      </c>
      <c r="P7" s="14">
        <v>2</v>
      </c>
      <c r="Q7" s="14">
        <v>121498194</v>
      </c>
      <c r="R7" s="14" t="s">
        <v>468</v>
      </c>
    </row>
    <row r="8" spans="1:21" x14ac:dyDescent="0.25">
      <c r="A8" s="14" t="s">
        <v>68</v>
      </c>
      <c r="B8" s="14">
        <v>-9.4999999999999998E-3</v>
      </c>
      <c r="C8" s="15" t="s">
        <v>162</v>
      </c>
      <c r="D8" s="14">
        <v>-2.5499999999999998</v>
      </c>
      <c r="E8" s="14">
        <v>1.0800000000000001E-2</v>
      </c>
      <c r="F8" s="14">
        <v>7</v>
      </c>
      <c r="G8" s="14">
        <f t="shared" si="0"/>
        <v>1.8514285714285712E-2</v>
      </c>
      <c r="H8" s="14">
        <f t="shared" si="1"/>
        <v>0.12959999999999999</v>
      </c>
      <c r="I8" s="14">
        <v>-9.9000000000000008E-3</v>
      </c>
      <c r="J8" s="15" t="s">
        <v>164</v>
      </c>
      <c r="K8" s="14">
        <v>-1.87</v>
      </c>
      <c r="L8" s="14">
        <v>6.1199999999999997E-2</v>
      </c>
      <c r="M8" s="14">
        <f t="shared" si="2"/>
        <v>0.10491428571428571</v>
      </c>
      <c r="N8" s="14">
        <v>0.15970000000000001</v>
      </c>
      <c r="O8" s="14" t="s">
        <v>150</v>
      </c>
      <c r="P8" s="14">
        <v>16</v>
      </c>
      <c r="Q8" s="14">
        <v>54210550</v>
      </c>
      <c r="R8" s="14" t="s">
        <v>468</v>
      </c>
    </row>
    <row r="9" spans="1:21" x14ac:dyDescent="0.25">
      <c r="A9" s="14" t="s">
        <v>67</v>
      </c>
      <c r="B9" s="14">
        <v>-8.0999999999999996E-3</v>
      </c>
      <c r="C9" s="15" t="s">
        <v>155</v>
      </c>
      <c r="D9" s="14">
        <v>-1.87</v>
      </c>
      <c r="E9" s="14">
        <v>6.1400000000000003E-2</v>
      </c>
      <c r="F9" s="14">
        <v>8</v>
      </c>
      <c r="G9" s="14">
        <f t="shared" si="0"/>
        <v>9.2100000000000001E-2</v>
      </c>
      <c r="H9" s="14">
        <f t="shared" si="1"/>
        <v>0.73680000000000001</v>
      </c>
      <c r="I9" s="14">
        <v>-8.0999999999999996E-3</v>
      </c>
      <c r="J9" s="15" t="s">
        <v>155</v>
      </c>
      <c r="K9" s="14">
        <v>-1.87</v>
      </c>
      <c r="L9" s="14">
        <v>6.1400000000000003E-2</v>
      </c>
      <c r="M9" s="14">
        <f t="shared" si="2"/>
        <v>9.2100000000000001E-2</v>
      </c>
      <c r="N9" s="14">
        <v>0.49480000000000002</v>
      </c>
      <c r="O9" s="14" t="s">
        <v>150</v>
      </c>
      <c r="P9" s="14">
        <v>16</v>
      </c>
      <c r="Q9" s="14">
        <v>54210496</v>
      </c>
      <c r="R9" s="14" t="s">
        <v>468</v>
      </c>
    </row>
    <row r="10" spans="1:21" x14ac:dyDescent="0.25">
      <c r="A10" s="14" t="s">
        <v>74</v>
      </c>
      <c r="B10" s="14">
        <v>-8.2000000000000007E-3</v>
      </c>
      <c r="C10" s="15" t="s">
        <v>159</v>
      </c>
      <c r="D10" s="14">
        <v>-1.86</v>
      </c>
      <c r="E10" s="14">
        <v>6.2199999999999998E-2</v>
      </c>
      <c r="F10" s="14">
        <v>9</v>
      </c>
      <c r="G10" s="14">
        <f t="shared" si="0"/>
        <v>8.2933333333333331E-2</v>
      </c>
      <c r="H10" s="14">
        <f t="shared" si="1"/>
        <v>0.74639999999999995</v>
      </c>
      <c r="I10" s="14">
        <v>-8.2000000000000007E-3</v>
      </c>
      <c r="J10" s="15" t="s">
        <v>159</v>
      </c>
      <c r="K10" s="14">
        <v>-1.86</v>
      </c>
      <c r="L10" s="14">
        <v>6.2199999999999998E-2</v>
      </c>
      <c r="M10" s="14">
        <f t="shared" si="2"/>
        <v>8.2933333333333331E-2</v>
      </c>
      <c r="N10" s="14">
        <v>0.74229999999999996</v>
      </c>
      <c r="O10" s="14" t="s">
        <v>150</v>
      </c>
      <c r="P10" s="14">
        <v>2</v>
      </c>
      <c r="Q10" s="14">
        <v>121498812</v>
      </c>
      <c r="R10" s="14" t="s">
        <v>468</v>
      </c>
    </row>
    <row r="11" spans="1:21" x14ac:dyDescent="0.25">
      <c r="A11" s="14" t="s">
        <v>75</v>
      </c>
      <c r="B11" s="14">
        <v>1.06E-2</v>
      </c>
      <c r="C11" s="15" t="s">
        <v>151</v>
      </c>
      <c r="D11" s="14">
        <v>1.93</v>
      </c>
      <c r="E11" s="14">
        <v>0.53900000000000003</v>
      </c>
      <c r="F11" s="14">
        <v>11</v>
      </c>
      <c r="G11" s="14">
        <f t="shared" si="0"/>
        <v>0.58799999999999997</v>
      </c>
      <c r="H11" s="14">
        <f t="shared" si="1"/>
        <v>6.468</v>
      </c>
      <c r="I11" s="14">
        <v>1.0699999999999999E-2</v>
      </c>
      <c r="J11" s="15" t="s">
        <v>152</v>
      </c>
      <c r="K11" s="14">
        <v>1.85</v>
      </c>
      <c r="L11" s="14">
        <v>6.5000000000000002E-2</v>
      </c>
      <c r="M11" s="14">
        <f t="shared" si="2"/>
        <v>7.0909090909090908E-2</v>
      </c>
      <c r="N11" s="14">
        <v>0.2928</v>
      </c>
      <c r="O11" s="14" t="s">
        <v>150</v>
      </c>
      <c r="P11" s="14">
        <v>5</v>
      </c>
      <c r="Q11" s="14">
        <v>58883392</v>
      </c>
      <c r="R11" s="14" t="s">
        <v>465</v>
      </c>
    </row>
    <row r="12" spans="1:21" x14ac:dyDescent="0.25">
      <c r="A12" s="14" t="s">
        <v>63</v>
      </c>
      <c r="B12" s="14">
        <v>4.4999999999999997E-3</v>
      </c>
      <c r="C12" s="15" t="s">
        <v>160</v>
      </c>
      <c r="D12" s="14">
        <v>1.66</v>
      </c>
      <c r="E12" s="14">
        <v>9.6699999999999994E-2</v>
      </c>
      <c r="F12" s="14">
        <v>10</v>
      </c>
      <c r="G12" s="14">
        <f t="shared" si="0"/>
        <v>0.11603999999999999</v>
      </c>
      <c r="H12" s="14">
        <f t="shared" si="1"/>
        <v>1.1603999999999999</v>
      </c>
      <c r="I12" s="14">
        <v>4.4999999999999997E-3</v>
      </c>
      <c r="J12" s="15" t="s">
        <v>160</v>
      </c>
      <c r="K12" s="14">
        <v>1.66</v>
      </c>
      <c r="L12" s="14">
        <v>9.6699999999999994E-2</v>
      </c>
      <c r="M12" s="14">
        <f t="shared" si="2"/>
        <v>0.11603999999999999</v>
      </c>
      <c r="N12" s="14">
        <v>0.67300000000000004</v>
      </c>
      <c r="O12" s="14" t="s">
        <v>150</v>
      </c>
      <c r="P12" s="14">
        <v>15</v>
      </c>
      <c r="Q12" s="14">
        <v>74218921</v>
      </c>
      <c r="R12" s="14" t="s">
        <v>60</v>
      </c>
    </row>
    <row r="13" spans="1:21" x14ac:dyDescent="0.25">
      <c r="A13" s="14" t="s">
        <v>59</v>
      </c>
      <c r="B13" s="14">
        <v>2.0999999999999999E-3</v>
      </c>
      <c r="C13" s="15" t="s">
        <v>161</v>
      </c>
      <c r="D13" s="14">
        <v>0.6</v>
      </c>
      <c r="E13" s="14">
        <v>0.55149999999999999</v>
      </c>
      <c r="F13" s="14">
        <v>12</v>
      </c>
      <c r="G13" s="14">
        <f t="shared" si="0"/>
        <v>0.55149999999999999</v>
      </c>
      <c r="H13" s="14">
        <f t="shared" si="1"/>
        <v>6.6180000000000003</v>
      </c>
      <c r="I13" s="14">
        <v>2.0999999999999999E-3</v>
      </c>
      <c r="J13" s="15" t="s">
        <v>161</v>
      </c>
      <c r="K13" s="14">
        <v>0.6</v>
      </c>
      <c r="L13" s="14">
        <v>0.55149999999999999</v>
      </c>
      <c r="M13" s="14">
        <f t="shared" si="2"/>
        <v>0.55149999999999999</v>
      </c>
      <c r="N13" s="14">
        <v>0.40989999999999999</v>
      </c>
      <c r="O13" s="14" t="s">
        <v>150</v>
      </c>
      <c r="P13" s="14">
        <v>15</v>
      </c>
      <c r="Q13" s="14">
        <v>74218697</v>
      </c>
      <c r="R13" s="14" t="s">
        <v>60</v>
      </c>
    </row>
  </sheetData>
  <sortState xmlns:xlrd2="http://schemas.microsoft.com/office/spreadsheetml/2017/richdata2" ref="A2:R13">
    <sortCondition ref="L2:L13"/>
  </sortState>
  <conditionalFormatting sqref="E2:H13 L2:M13">
    <cfRule type="cellIs" dxfId="1" priority="4" operator="lessThan">
      <formula>$T$2</formula>
    </cfRule>
  </conditionalFormatting>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94511-7F8E-4696-A692-0DB891813A20}">
  <dimension ref="A1:S559"/>
  <sheetViews>
    <sheetView workbookViewId="0">
      <selection activeCell="G25" sqref="G25"/>
    </sheetView>
  </sheetViews>
  <sheetFormatPr defaultColWidth="9" defaultRowHeight="14.4" x14ac:dyDescent="0.3"/>
  <cols>
    <col min="1" max="1" width="6.44140625" style="10" bestFit="1" customWidth="1"/>
    <col min="2" max="2" width="18.5546875" style="10" customWidth="1"/>
    <col min="3" max="3" width="17.44140625" style="10" bestFit="1" customWidth="1"/>
    <col min="4" max="4" width="17.88671875" style="10" bestFit="1" customWidth="1"/>
    <col min="5" max="5" width="14.44140625" style="10" bestFit="1" customWidth="1"/>
    <col min="6" max="6" width="16.5546875" style="10" bestFit="1" customWidth="1"/>
    <col min="7" max="7" width="11.109375" style="10" bestFit="1" customWidth="1"/>
    <col min="8" max="8" width="9" style="12"/>
    <col min="9" max="9" width="9.44140625" style="10" bestFit="1" customWidth="1"/>
    <col min="10" max="11" width="15.33203125" style="10" bestFit="1" customWidth="1"/>
    <col min="12" max="12" width="12.44140625" style="10" bestFit="1" customWidth="1"/>
    <col min="13" max="13" width="14.44140625" style="10" bestFit="1" customWidth="1"/>
    <col min="14" max="14" width="9" style="10"/>
    <col min="15" max="15" width="9.44140625" style="10" bestFit="1" customWidth="1"/>
    <col min="16" max="17" width="15.33203125" style="10" bestFit="1" customWidth="1"/>
    <col min="18" max="18" width="12.44140625" style="10" bestFit="1" customWidth="1"/>
    <col min="19" max="19" width="14.44140625" style="10" bestFit="1" customWidth="1"/>
    <col min="20" max="16384" width="9" style="10"/>
  </cols>
  <sheetData>
    <row r="1" spans="1:19" x14ac:dyDescent="0.3">
      <c r="A1" s="10" t="s">
        <v>449</v>
      </c>
      <c r="B1" s="10" t="s">
        <v>83</v>
      </c>
      <c r="C1" s="10" t="s">
        <v>166</v>
      </c>
      <c r="D1" s="10" t="s">
        <v>167</v>
      </c>
      <c r="E1" s="10" t="s">
        <v>168</v>
      </c>
      <c r="F1" s="10" t="s">
        <v>169</v>
      </c>
      <c r="H1" s="10"/>
    </row>
    <row r="2" spans="1:19" x14ac:dyDescent="0.3">
      <c r="A2" s="10" t="s">
        <v>138</v>
      </c>
      <c r="B2" s="10" t="s">
        <v>245</v>
      </c>
      <c r="C2" s="10">
        <v>-2.5026670695891599E-2</v>
      </c>
      <c r="D2" s="10">
        <v>2.19556516087242E-3</v>
      </c>
      <c r="E2" s="10">
        <v>-11.398737392037701</v>
      </c>
      <c r="F2" s="11">
        <v>7.0492667047047502E-25</v>
      </c>
      <c r="H2" s="10"/>
      <c r="S2" s="11"/>
    </row>
    <row r="3" spans="1:19" x14ac:dyDescent="0.3">
      <c r="A3" s="10" t="s">
        <v>139</v>
      </c>
      <c r="B3" s="10" t="s">
        <v>192</v>
      </c>
      <c r="C3" s="10">
        <v>-1.8866447538741501E-2</v>
      </c>
      <c r="D3" s="10">
        <v>1.9054092624431599E-3</v>
      </c>
      <c r="E3" s="10">
        <v>-9.9015197997676196</v>
      </c>
      <c r="F3" s="11">
        <v>4.0787347657971501E-21</v>
      </c>
      <c r="H3" s="10"/>
      <c r="S3" s="11"/>
    </row>
    <row r="4" spans="1:19" x14ac:dyDescent="0.3">
      <c r="A4" s="10" t="s">
        <v>139</v>
      </c>
      <c r="B4" s="10" t="s">
        <v>243</v>
      </c>
      <c r="C4" s="10">
        <v>1.7240540247154101E-2</v>
      </c>
      <c r="D4" s="10">
        <v>1.9029078973166801E-3</v>
      </c>
      <c r="E4" s="10">
        <v>9.0601023157585505</v>
      </c>
      <c r="F4" s="11">
        <v>3.5372749713949702E-18</v>
      </c>
      <c r="H4" s="10"/>
    </row>
    <row r="5" spans="1:19" x14ac:dyDescent="0.3">
      <c r="A5" s="10" t="s">
        <v>139</v>
      </c>
      <c r="B5" s="10" t="s">
        <v>228</v>
      </c>
      <c r="C5" s="10">
        <v>-9.8216689509286106E-3</v>
      </c>
      <c r="D5" s="10">
        <v>1.08457576810351E-3</v>
      </c>
      <c r="E5" s="10">
        <v>-9.0557702281167192</v>
      </c>
      <c r="F5" s="11">
        <v>3.6588541915615703E-18</v>
      </c>
      <c r="H5" s="10"/>
    </row>
    <row r="6" spans="1:19" x14ac:dyDescent="0.3">
      <c r="A6" s="10" t="s">
        <v>138</v>
      </c>
      <c r="B6" s="10" t="s">
        <v>276</v>
      </c>
      <c r="C6" s="10">
        <v>1.24314702917549E-2</v>
      </c>
      <c r="D6" s="10">
        <v>1.3796407708139499E-3</v>
      </c>
      <c r="E6" s="10">
        <v>9.0106573788919597</v>
      </c>
      <c r="F6" s="11">
        <v>3.6583658706903298E-17</v>
      </c>
      <c r="H6" s="10"/>
      <c r="S6" s="11"/>
    </row>
    <row r="7" spans="1:19" x14ac:dyDescent="0.3">
      <c r="A7" s="10" t="s">
        <v>138</v>
      </c>
      <c r="B7" s="10" t="s">
        <v>209</v>
      </c>
      <c r="C7" s="10">
        <v>-2.1605292671753599E-2</v>
      </c>
      <c r="D7" s="10">
        <v>2.40454757867799E-3</v>
      </c>
      <c r="E7" s="10">
        <v>-8.9851799412644908</v>
      </c>
      <c r="F7" s="11">
        <v>4.37516087703328E-17</v>
      </c>
      <c r="H7" s="10"/>
      <c r="S7" s="11"/>
    </row>
    <row r="8" spans="1:19" x14ac:dyDescent="0.3">
      <c r="A8" s="10" t="s">
        <v>138</v>
      </c>
      <c r="B8" s="10" t="s">
        <v>192</v>
      </c>
      <c r="C8" s="10">
        <v>-1.8958922102348001E-2</v>
      </c>
      <c r="D8" s="10">
        <v>2.1820708884660602E-3</v>
      </c>
      <c r="E8" s="10">
        <v>-8.6884996278354407</v>
      </c>
      <c r="F8" s="11">
        <v>3.44582869510264E-16</v>
      </c>
      <c r="H8" s="10"/>
    </row>
    <row r="9" spans="1:19" x14ac:dyDescent="0.3">
      <c r="A9" s="10" t="s">
        <v>138</v>
      </c>
      <c r="B9" s="10" t="s">
        <v>206</v>
      </c>
      <c r="C9" s="10">
        <v>-7.5357534913597299E-3</v>
      </c>
      <c r="D9" s="10">
        <v>8.6794420334221497E-4</v>
      </c>
      <c r="E9" s="10">
        <v>-8.6823017681800394</v>
      </c>
      <c r="F9" s="11">
        <v>3.5962168222077298E-16</v>
      </c>
      <c r="H9" s="10"/>
    </row>
    <row r="10" spans="1:19" x14ac:dyDescent="0.3">
      <c r="A10" s="10" t="s">
        <v>139</v>
      </c>
      <c r="B10" s="10" t="s">
        <v>206</v>
      </c>
      <c r="C10" s="10">
        <v>-6.4706231724421699E-3</v>
      </c>
      <c r="D10" s="10">
        <v>7.68807734903351E-4</v>
      </c>
      <c r="E10" s="10">
        <v>-8.4164386994046207</v>
      </c>
      <c r="F10" s="11">
        <v>4.7398697763243701E-16</v>
      </c>
      <c r="H10" s="10"/>
      <c r="S10" s="11"/>
    </row>
    <row r="11" spans="1:19" x14ac:dyDescent="0.3">
      <c r="A11" s="10" t="s">
        <v>138</v>
      </c>
      <c r="B11" s="10" t="s">
        <v>241</v>
      </c>
      <c r="C11" s="10">
        <v>-1.19424472893402E-2</v>
      </c>
      <c r="D11" s="10">
        <v>1.4121213944190299E-3</v>
      </c>
      <c r="E11" s="10">
        <v>-8.4570967740726495</v>
      </c>
      <c r="F11" s="11">
        <v>1.6788730516531001E-15</v>
      </c>
      <c r="H11" s="10"/>
      <c r="S11" s="11"/>
    </row>
    <row r="12" spans="1:19" x14ac:dyDescent="0.3">
      <c r="A12" s="10" t="s">
        <v>138</v>
      </c>
      <c r="B12" s="10" t="s">
        <v>225</v>
      </c>
      <c r="C12" s="10">
        <v>2.21022992377467E-2</v>
      </c>
      <c r="D12" s="10">
        <v>2.6820675935929099E-3</v>
      </c>
      <c r="E12" s="10">
        <v>8.2407689092348093</v>
      </c>
      <c r="F12" s="11">
        <v>7.2195357085278906E-15</v>
      </c>
      <c r="H12" s="10"/>
    </row>
    <row r="13" spans="1:19" x14ac:dyDescent="0.3">
      <c r="A13" s="10" t="s">
        <v>139</v>
      </c>
      <c r="B13" s="10" t="s">
        <v>245</v>
      </c>
      <c r="C13" s="10">
        <v>-1.4922781994434999E-2</v>
      </c>
      <c r="D13" s="10">
        <v>1.8702597762237799E-3</v>
      </c>
      <c r="E13" s="10">
        <v>-7.9789888999085399</v>
      </c>
      <c r="F13" s="11">
        <v>1.14163144208095E-14</v>
      </c>
      <c r="H13" s="10"/>
    </row>
    <row r="14" spans="1:19" x14ac:dyDescent="0.3">
      <c r="A14" s="10" t="s">
        <v>139</v>
      </c>
      <c r="B14" s="10" t="s">
        <v>205</v>
      </c>
      <c r="C14" s="10">
        <v>1.15506796702569E-2</v>
      </c>
      <c r="D14" s="10">
        <v>1.46374403198767E-3</v>
      </c>
      <c r="E14" s="10">
        <v>7.8911882254247496</v>
      </c>
      <c r="F14" s="11">
        <v>2.1300120813042599E-14</v>
      </c>
      <c r="H14" s="10"/>
    </row>
    <row r="15" spans="1:19" x14ac:dyDescent="0.3">
      <c r="A15" s="10" t="s">
        <v>138</v>
      </c>
      <c r="B15" s="10" t="s">
        <v>442</v>
      </c>
      <c r="C15" s="10">
        <v>8.2316716279379407E-3</v>
      </c>
      <c r="D15" s="10">
        <v>1.02904733379751E-3</v>
      </c>
      <c r="E15" s="10">
        <v>7.9993129155298197</v>
      </c>
      <c r="F15" s="11">
        <v>3.5840461249633602E-14</v>
      </c>
      <c r="H15" s="10"/>
    </row>
    <row r="16" spans="1:19" x14ac:dyDescent="0.3">
      <c r="A16" s="10" t="s">
        <v>138</v>
      </c>
      <c r="B16" s="10" t="s">
        <v>388</v>
      </c>
      <c r="C16" s="10">
        <v>-1.23267016882735E-2</v>
      </c>
      <c r="D16" s="10">
        <v>1.5585564674849099E-3</v>
      </c>
      <c r="E16" s="10">
        <v>-7.9090504228990497</v>
      </c>
      <c r="F16" s="11">
        <v>6.4769561452323296E-14</v>
      </c>
      <c r="H16" s="10"/>
    </row>
    <row r="17" spans="1:8" x14ac:dyDescent="0.3">
      <c r="A17" s="10" t="s">
        <v>138</v>
      </c>
      <c r="B17" s="10" t="s">
        <v>207</v>
      </c>
      <c r="C17" s="10">
        <v>-9.5918074951438503E-3</v>
      </c>
      <c r="D17" s="10">
        <v>1.21312690443805E-3</v>
      </c>
      <c r="E17" s="10">
        <v>-7.9066810405849601</v>
      </c>
      <c r="F17" s="11">
        <v>6.5779974094045198E-14</v>
      </c>
      <c r="H17" s="10"/>
    </row>
    <row r="18" spans="1:8" x14ac:dyDescent="0.3">
      <c r="A18" s="10" t="s">
        <v>139</v>
      </c>
      <c r="B18" s="10" t="s">
        <v>248</v>
      </c>
      <c r="C18" s="10">
        <v>-1.0464214886196E-2</v>
      </c>
      <c r="D18" s="10">
        <v>1.36303890749765E-3</v>
      </c>
      <c r="E18" s="10">
        <v>-7.6771211948797697</v>
      </c>
      <c r="F18" s="11">
        <v>9.5381256102892195E-14</v>
      </c>
      <c r="H18" s="10"/>
    </row>
    <row r="19" spans="1:8" x14ac:dyDescent="0.3">
      <c r="A19" s="10" t="s">
        <v>139</v>
      </c>
      <c r="B19" s="10" t="s">
        <v>240</v>
      </c>
      <c r="C19" s="10">
        <v>-5.9346283852827501E-3</v>
      </c>
      <c r="D19" s="10">
        <v>7.7854173232851998E-4</v>
      </c>
      <c r="E19" s="10">
        <v>-7.6227492231315903</v>
      </c>
      <c r="F19" s="11">
        <v>1.3890300638149699E-13</v>
      </c>
      <c r="H19" s="10"/>
    </row>
    <row r="20" spans="1:8" x14ac:dyDescent="0.3">
      <c r="A20" s="10" t="s">
        <v>138</v>
      </c>
      <c r="B20" s="10" t="s">
        <v>205</v>
      </c>
      <c r="C20" s="10">
        <v>1.2686179218323001E-2</v>
      </c>
      <c r="D20" s="10">
        <v>1.62859627519584E-3</v>
      </c>
      <c r="E20" s="10">
        <v>7.7896403249463999</v>
      </c>
      <c r="F20" s="11">
        <v>1.40821608226217E-13</v>
      </c>
      <c r="H20" s="10"/>
    </row>
    <row r="21" spans="1:8" x14ac:dyDescent="0.3">
      <c r="A21" s="10" t="s">
        <v>138</v>
      </c>
      <c r="B21" s="10" t="s">
        <v>248</v>
      </c>
      <c r="C21" s="10">
        <v>-1.2364349628914899E-2</v>
      </c>
      <c r="D21" s="10">
        <v>1.59169482436188E-3</v>
      </c>
      <c r="E21" s="10">
        <v>-7.7680403552683899</v>
      </c>
      <c r="F21" s="11">
        <v>1.6193903114385601E-13</v>
      </c>
      <c r="H21" s="10"/>
    </row>
    <row r="22" spans="1:8" x14ac:dyDescent="0.3">
      <c r="A22" s="10" t="s">
        <v>139</v>
      </c>
      <c r="B22" s="10" t="s">
        <v>233</v>
      </c>
      <c r="C22" s="10">
        <v>6.6329564617435702E-3</v>
      </c>
      <c r="D22" s="10">
        <v>8.8526298113006103E-4</v>
      </c>
      <c r="E22" s="10">
        <v>7.4926395919960802</v>
      </c>
      <c r="F22" s="11">
        <v>3.3870695661400898E-13</v>
      </c>
      <c r="H22" s="10"/>
    </row>
    <row r="23" spans="1:8" x14ac:dyDescent="0.3">
      <c r="A23" s="10" t="s">
        <v>138</v>
      </c>
      <c r="B23" s="10" t="s">
        <v>193</v>
      </c>
      <c r="C23" s="10">
        <v>-7.5634378354751501E-3</v>
      </c>
      <c r="D23" s="10">
        <v>9.88777536237033E-4</v>
      </c>
      <c r="E23" s="10">
        <v>-7.6492816212827304</v>
      </c>
      <c r="F23" s="11">
        <v>3.47655572226248E-13</v>
      </c>
      <c r="H23" s="10"/>
    </row>
    <row r="24" spans="1:8" x14ac:dyDescent="0.3">
      <c r="A24" s="10" t="s">
        <v>138</v>
      </c>
      <c r="B24" s="10" t="s">
        <v>421</v>
      </c>
      <c r="C24" s="10">
        <v>-1.2998510290665099E-2</v>
      </c>
      <c r="D24" s="10">
        <v>1.7440435077491099E-3</v>
      </c>
      <c r="E24" s="10">
        <v>-7.4530883162663502</v>
      </c>
      <c r="F24" s="11">
        <v>1.2087786284511999E-12</v>
      </c>
      <c r="H24" s="10"/>
    </row>
    <row r="25" spans="1:8" x14ac:dyDescent="0.3">
      <c r="A25" s="10" t="s">
        <v>139</v>
      </c>
      <c r="B25" s="10" t="s">
        <v>226</v>
      </c>
      <c r="C25" s="10">
        <v>-5.9238172085785603E-3</v>
      </c>
      <c r="D25" s="10">
        <v>8.2643051957912404E-4</v>
      </c>
      <c r="E25" s="10">
        <v>-7.1679555246766302</v>
      </c>
      <c r="F25" s="11">
        <v>2.9769709593877698E-12</v>
      </c>
      <c r="H25" s="10"/>
    </row>
    <row r="26" spans="1:8" x14ac:dyDescent="0.3">
      <c r="A26" s="10" t="s">
        <v>139</v>
      </c>
      <c r="B26" s="10" t="s">
        <v>276</v>
      </c>
      <c r="C26" s="10">
        <v>7.7782410941737799E-3</v>
      </c>
      <c r="D26" s="10">
        <v>1.0860574928568099E-3</v>
      </c>
      <c r="E26" s="10">
        <v>7.1619054657167096</v>
      </c>
      <c r="F26" s="11">
        <v>3.0978519881242101E-12</v>
      </c>
      <c r="H26" s="10"/>
    </row>
    <row r="27" spans="1:8" x14ac:dyDescent="0.3">
      <c r="A27" s="10" t="s">
        <v>139</v>
      </c>
      <c r="B27" s="10" t="s">
        <v>388</v>
      </c>
      <c r="C27" s="10">
        <v>-7.6883536649918899E-3</v>
      </c>
      <c r="D27" s="10">
        <v>1.08301970515342E-3</v>
      </c>
      <c r="E27" s="10">
        <v>-7.0989970250843797</v>
      </c>
      <c r="F27" s="11">
        <v>4.6788180220812703E-12</v>
      </c>
      <c r="H27" s="10"/>
    </row>
    <row r="28" spans="1:8" x14ac:dyDescent="0.3">
      <c r="A28" s="10" t="s">
        <v>138</v>
      </c>
      <c r="B28" s="10" t="s">
        <v>182</v>
      </c>
      <c r="C28" s="10">
        <v>-9.8774432501241502E-3</v>
      </c>
      <c r="D28" s="10">
        <v>1.3720091734162399E-3</v>
      </c>
      <c r="E28" s="10">
        <v>-7.1992545250479303</v>
      </c>
      <c r="F28" s="11">
        <v>5.8792015479505198E-12</v>
      </c>
      <c r="H28" s="10"/>
    </row>
    <row r="29" spans="1:8" x14ac:dyDescent="0.3">
      <c r="A29" s="10" t="s">
        <v>138</v>
      </c>
      <c r="B29" s="10" t="s">
        <v>418</v>
      </c>
      <c r="C29" s="10">
        <v>-1.6498225180591301E-2</v>
      </c>
      <c r="D29" s="10">
        <v>2.2966370995320998E-3</v>
      </c>
      <c r="E29" s="10">
        <v>-7.1836448100366201</v>
      </c>
      <c r="F29" s="11">
        <v>6.47240094743852E-12</v>
      </c>
      <c r="H29" s="10"/>
    </row>
    <row r="30" spans="1:8" x14ac:dyDescent="0.3">
      <c r="A30" s="10" t="s">
        <v>138</v>
      </c>
      <c r="B30" s="10" t="s">
        <v>200</v>
      </c>
      <c r="C30" s="10">
        <v>-6.0127515219510997E-3</v>
      </c>
      <c r="D30" s="10">
        <v>8.4223785748567797E-4</v>
      </c>
      <c r="E30" s="10">
        <v>-7.1390183527262598</v>
      </c>
      <c r="F30" s="11">
        <v>8.5131792948703799E-12</v>
      </c>
      <c r="H30" s="10"/>
    </row>
    <row r="31" spans="1:8" x14ac:dyDescent="0.3">
      <c r="A31" s="10" t="s">
        <v>139</v>
      </c>
      <c r="B31" s="10" t="s">
        <v>298</v>
      </c>
      <c r="C31" s="10">
        <v>8.8621233935089194E-3</v>
      </c>
      <c r="D31" s="10">
        <v>1.2917978317098101E-3</v>
      </c>
      <c r="E31" s="10">
        <v>6.8603021122733301</v>
      </c>
      <c r="F31" s="11">
        <v>2.1801075485376599E-11</v>
      </c>
      <c r="H31" s="10"/>
    </row>
    <row r="32" spans="1:8" x14ac:dyDescent="0.3">
      <c r="A32" s="10" t="s">
        <v>138</v>
      </c>
      <c r="B32" s="10" t="s">
        <v>223</v>
      </c>
      <c r="C32" s="10">
        <v>1.4573532907312199E-2</v>
      </c>
      <c r="D32" s="10">
        <v>2.1194156654947499E-3</v>
      </c>
      <c r="E32" s="10">
        <v>6.8762032595009002</v>
      </c>
      <c r="F32" s="11">
        <v>4.1799538628848201E-11</v>
      </c>
      <c r="H32" s="10"/>
    </row>
    <row r="33" spans="1:8" x14ac:dyDescent="0.3">
      <c r="A33" s="10" t="s">
        <v>138</v>
      </c>
      <c r="B33" s="10" t="s">
        <v>298</v>
      </c>
      <c r="C33" s="10">
        <v>1.1759958776362199E-2</v>
      </c>
      <c r="D33" s="10">
        <v>1.71769503687159E-3</v>
      </c>
      <c r="E33" s="10">
        <v>6.8463601069608</v>
      </c>
      <c r="F33" s="11">
        <v>4.9952569043950603E-11</v>
      </c>
      <c r="H33" s="10"/>
    </row>
    <row r="34" spans="1:8" x14ac:dyDescent="0.3">
      <c r="A34" s="10" t="s">
        <v>138</v>
      </c>
      <c r="B34" s="10" t="s">
        <v>220</v>
      </c>
      <c r="C34" s="10">
        <v>1.34749582567034E-2</v>
      </c>
      <c r="D34" s="10">
        <v>1.9764583660506702E-3</v>
      </c>
      <c r="E34" s="10">
        <v>6.8177293729839201</v>
      </c>
      <c r="F34" s="11">
        <v>5.9236397200388899E-11</v>
      </c>
      <c r="H34" s="10"/>
    </row>
    <row r="35" spans="1:8" x14ac:dyDescent="0.3">
      <c r="A35" s="10" t="s">
        <v>138</v>
      </c>
      <c r="B35" s="10" t="s">
        <v>184</v>
      </c>
      <c r="C35" s="10">
        <v>1.51909348875669E-2</v>
      </c>
      <c r="D35" s="10">
        <v>2.2340452409421799E-3</v>
      </c>
      <c r="E35" s="10">
        <v>6.7997436261229396</v>
      </c>
      <c r="F35" s="11">
        <v>6.5915601981005204E-11</v>
      </c>
      <c r="H35" s="10"/>
    </row>
    <row r="36" spans="1:8" x14ac:dyDescent="0.3">
      <c r="A36" s="10" t="s">
        <v>138</v>
      </c>
      <c r="B36" s="10" t="s">
        <v>352</v>
      </c>
      <c r="C36" s="10">
        <v>-1.31754157382629E-2</v>
      </c>
      <c r="D36" s="10">
        <v>1.95204119920586E-3</v>
      </c>
      <c r="E36" s="10">
        <v>-6.7495582283934201</v>
      </c>
      <c r="F36" s="11">
        <v>8.8719769895124395E-11</v>
      </c>
      <c r="H36" s="10"/>
    </row>
    <row r="37" spans="1:8" x14ac:dyDescent="0.3">
      <c r="A37" s="10" t="s">
        <v>139</v>
      </c>
      <c r="B37" s="10" t="s">
        <v>232</v>
      </c>
      <c r="C37" s="10">
        <v>-7.35910311234232E-3</v>
      </c>
      <c r="D37" s="10">
        <v>1.1164746906886199E-3</v>
      </c>
      <c r="E37" s="10">
        <v>-6.5913747742936701</v>
      </c>
      <c r="F37" s="11">
        <v>1.1749933985432201E-10</v>
      </c>
      <c r="H37" s="10"/>
    </row>
    <row r="38" spans="1:8" x14ac:dyDescent="0.3">
      <c r="A38" s="10" t="s">
        <v>138</v>
      </c>
      <c r="B38" s="10" t="s">
        <v>197</v>
      </c>
      <c r="C38" s="10">
        <v>-7.1847648977476199E-3</v>
      </c>
      <c r="D38" s="10">
        <v>1.0744701576091899E-3</v>
      </c>
      <c r="E38" s="10">
        <v>-6.6867979970095304</v>
      </c>
      <c r="F38" s="11">
        <v>1.28373383278415E-10</v>
      </c>
      <c r="H38" s="10"/>
    </row>
    <row r="39" spans="1:8" x14ac:dyDescent="0.3">
      <c r="A39" s="10" t="s">
        <v>139</v>
      </c>
      <c r="B39" s="10" t="s">
        <v>225</v>
      </c>
      <c r="C39" s="10">
        <v>1.50067029306409E-2</v>
      </c>
      <c r="D39" s="10">
        <v>2.3140499070543399E-3</v>
      </c>
      <c r="E39" s="10">
        <v>6.4850385831754496</v>
      </c>
      <c r="F39" s="11">
        <v>2.2538821340249901E-10</v>
      </c>
      <c r="H39" s="10"/>
    </row>
    <row r="40" spans="1:8" x14ac:dyDescent="0.3">
      <c r="A40" s="10" t="s">
        <v>138</v>
      </c>
      <c r="B40" s="10" t="s">
        <v>284</v>
      </c>
      <c r="C40" s="10">
        <v>-9.3259153619216304E-3</v>
      </c>
      <c r="D40" s="10">
        <v>1.42072294362315E-3</v>
      </c>
      <c r="E40" s="10">
        <v>-6.5642040932615</v>
      </c>
      <c r="F40" s="11">
        <v>2.6239554669732002E-10</v>
      </c>
      <c r="H40" s="10"/>
    </row>
    <row r="41" spans="1:8" x14ac:dyDescent="0.3">
      <c r="A41" s="10" t="s">
        <v>138</v>
      </c>
      <c r="B41" s="10" t="s">
        <v>212</v>
      </c>
      <c r="C41" s="10">
        <v>9.8630651171221807E-3</v>
      </c>
      <c r="D41" s="10">
        <v>1.50684288723701E-3</v>
      </c>
      <c r="E41" s="10">
        <v>6.54551659012533</v>
      </c>
      <c r="F41" s="11">
        <v>2.9237416758760199E-10</v>
      </c>
      <c r="H41" s="10"/>
    </row>
    <row r="42" spans="1:8" x14ac:dyDescent="0.3">
      <c r="A42" s="10" t="s">
        <v>139</v>
      </c>
      <c r="B42" s="10" t="s">
        <v>279</v>
      </c>
      <c r="C42" s="10">
        <v>-6.7024247188292498E-3</v>
      </c>
      <c r="D42" s="10">
        <v>1.0414521398896201E-3</v>
      </c>
      <c r="E42" s="10">
        <v>-6.4356531252023199</v>
      </c>
      <c r="F42" s="11">
        <v>3.04141013559324E-10</v>
      </c>
      <c r="H42" s="10"/>
    </row>
    <row r="43" spans="1:8" x14ac:dyDescent="0.3">
      <c r="A43" s="10" t="s">
        <v>138</v>
      </c>
      <c r="B43" s="10" t="s">
        <v>210</v>
      </c>
      <c r="C43" s="10">
        <v>1.48009632027151E-2</v>
      </c>
      <c r="D43" s="10">
        <v>2.27199095084762E-3</v>
      </c>
      <c r="E43" s="10">
        <v>6.5145343986485704</v>
      </c>
      <c r="F43" s="11">
        <v>3.4964624606582E-10</v>
      </c>
      <c r="H43" s="10"/>
    </row>
    <row r="44" spans="1:8" x14ac:dyDescent="0.3">
      <c r="A44" s="10" t="s">
        <v>138</v>
      </c>
      <c r="B44" s="10" t="s">
        <v>280</v>
      </c>
      <c r="C44" s="10">
        <v>8.5840393618007195E-3</v>
      </c>
      <c r="D44" s="10">
        <v>1.3191596082839901E-3</v>
      </c>
      <c r="E44" s="10">
        <v>6.5072030009826802</v>
      </c>
      <c r="F44" s="11">
        <v>3.6473353232095299E-10</v>
      </c>
      <c r="H44" s="10"/>
    </row>
    <row r="45" spans="1:8" x14ac:dyDescent="0.3">
      <c r="A45" s="10" t="s">
        <v>139</v>
      </c>
      <c r="B45" s="10" t="s">
        <v>207</v>
      </c>
      <c r="C45" s="10">
        <v>-5.4313971104584498E-3</v>
      </c>
      <c r="D45" s="10">
        <v>8.4998688074752402E-4</v>
      </c>
      <c r="E45" s="10">
        <v>-6.3899775790442597</v>
      </c>
      <c r="F45" s="11">
        <v>4.00625008892075E-10</v>
      </c>
      <c r="H45" s="10"/>
    </row>
    <row r="46" spans="1:8" x14ac:dyDescent="0.3">
      <c r="A46" s="10" t="s">
        <v>138</v>
      </c>
      <c r="B46" s="10" t="s">
        <v>194</v>
      </c>
      <c r="C46" s="10">
        <v>8.9072159409598808E-3</v>
      </c>
      <c r="D46" s="10">
        <v>1.38592382330661E-3</v>
      </c>
      <c r="E46" s="10">
        <v>6.4269159611590903</v>
      </c>
      <c r="F46" s="11">
        <v>5.7804150548996998E-10</v>
      </c>
      <c r="H46" s="10"/>
    </row>
    <row r="47" spans="1:8" x14ac:dyDescent="0.3">
      <c r="A47" s="10" t="s">
        <v>138</v>
      </c>
      <c r="B47" s="10" t="s">
        <v>423</v>
      </c>
      <c r="C47" s="10">
        <v>-9.2964865601013E-3</v>
      </c>
      <c r="D47" s="10">
        <v>1.46442113931814E-3</v>
      </c>
      <c r="E47" s="10">
        <v>-6.3482329710358698</v>
      </c>
      <c r="F47" s="11">
        <v>9.0421578779065204E-10</v>
      </c>
      <c r="H47" s="10"/>
    </row>
    <row r="48" spans="1:8" x14ac:dyDescent="0.3">
      <c r="A48" s="10" t="s">
        <v>139</v>
      </c>
      <c r="B48" s="10" t="s">
        <v>236</v>
      </c>
      <c r="C48" s="10">
        <v>-5.7985187629182797E-3</v>
      </c>
      <c r="D48" s="10">
        <v>9.3171396114723301E-4</v>
      </c>
      <c r="E48" s="10">
        <v>-6.2234967004020003</v>
      </c>
      <c r="F48" s="11">
        <v>1.0792648157461199E-9</v>
      </c>
      <c r="H48" s="10"/>
    </row>
    <row r="49" spans="1:8" x14ac:dyDescent="0.3">
      <c r="A49" s="10" t="s">
        <v>139</v>
      </c>
      <c r="B49" s="10" t="s">
        <v>272</v>
      </c>
      <c r="C49" s="10">
        <v>-4.3027323346481296E-3</v>
      </c>
      <c r="D49" s="10">
        <v>6.9246654055956302E-4</v>
      </c>
      <c r="E49" s="10">
        <v>-6.21363211451518</v>
      </c>
      <c r="F49" s="11">
        <v>1.1437857542426899E-9</v>
      </c>
      <c r="H49" s="10"/>
    </row>
    <row r="50" spans="1:8" x14ac:dyDescent="0.3">
      <c r="A50" s="10" t="s">
        <v>138</v>
      </c>
      <c r="B50" s="10" t="s">
        <v>243</v>
      </c>
      <c r="C50" s="10">
        <v>1.24216240299218E-2</v>
      </c>
      <c r="D50" s="10">
        <v>1.9831576590276902E-3</v>
      </c>
      <c r="E50" s="10">
        <v>6.2635585090153096</v>
      </c>
      <c r="F50" s="11">
        <v>1.4571676313829E-9</v>
      </c>
      <c r="H50" s="10"/>
    </row>
    <row r="51" spans="1:8" x14ac:dyDescent="0.3">
      <c r="A51" s="10" t="s">
        <v>139</v>
      </c>
      <c r="B51" s="10" t="s">
        <v>234</v>
      </c>
      <c r="C51" s="10">
        <v>9.1172437266116603E-3</v>
      </c>
      <c r="D51" s="10">
        <v>1.48467764525423E-3</v>
      </c>
      <c r="E51" s="10">
        <v>6.1408910922548996</v>
      </c>
      <c r="F51" s="11">
        <v>1.7510527951097799E-9</v>
      </c>
      <c r="H51" s="10"/>
    </row>
    <row r="52" spans="1:8" x14ac:dyDescent="0.3">
      <c r="A52" s="10" t="s">
        <v>138</v>
      </c>
      <c r="B52" s="10" t="s">
        <v>219</v>
      </c>
      <c r="C52" s="10">
        <v>-3.44891843991888E-3</v>
      </c>
      <c r="D52" s="10">
        <v>5.5374131392617505E-4</v>
      </c>
      <c r="E52" s="10">
        <v>-6.2283928491177898</v>
      </c>
      <c r="F52" s="11">
        <v>1.7741928795290901E-9</v>
      </c>
      <c r="H52" s="10"/>
    </row>
    <row r="53" spans="1:8" x14ac:dyDescent="0.3">
      <c r="A53" s="10" t="s">
        <v>139</v>
      </c>
      <c r="B53" s="10" t="s">
        <v>235</v>
      </c>
      <c r="C53" s="10">
        <v>-6.5910635256112996E-3</v>
      </c>
      <c r="D53" s="10">
        <v>1.07508014627375E-3</v>
      </c>
      <c r="E53" s="10">
        <v>-6.1307648071225804</v>
      </c>
      <c r="F53" s="11">
        <v>1.8574106965146701E-9</v>
      </c>
      <c r="H53" s="10"/>
    </row>
    <row r="54" spans="1:8" x14ac:dyDescent="0.3">
      <c r="A54" s="10" t="s">
        <v>138</v>
      </c>
      <c r="B54" s="10" t="s">
        <v>256</v>
      </c>
      <c r="C54" s="10">
        <v>-1.3828295374252401E-2</v>
      </c>
      <c r="D54" s="10">
        <v>2.2296571288853801E-3</v>
      </c>
      <c r="E54" s="10">
        <v>-6.2019828946369397</v>
      </c>
      <c r="F54" s="11">
        <v>2.05580896413106E-9</v>
      </c>
      <c r="H54" s="10"/>
    </row>
    <row r="55" spans="1:8" x14ac:dyDescent="0.3">
      <c r="A55" s="10" t="s">
        <v>139</v>
      </c>
      <c r="B55" s="10" t="s">
        <v>203</v>
      </c>
      <c r="C55" s="10">
        <v>-5.4309234448909104E-3</v>
      </c>
      <c r="D55" s="10">
        <v>8.9202613781527403E-4</v>
      </c>
      <c r="E55" s="10">
        <v>-6.0883007959746296</v>
      </c>
      <c r="F55" s="11">
        <v>2.37643539821415E-9</v>
      </c>
      <c r="H55" s="10"/>
    </row>
    <row r="56" spans="1:8" x14ac:dyDescent="0.3">
      <c r="A56" s="10" t="s">
        <v>138</v>
      </c>
      <c r="B56" s="10" t="s">
        <v>281</v>
      </c>
      <c r="C56" s="10">
        <v>9.47103384628133E-3</v>
      </c>
      <c r="D56" s="10">
        <v>1.5513732999086901E-3</v>
      </c>
      <c r="E56" s="10">
        <v>6.1049354445114901</v>
      </c>
      <c r="F56" s="11">
        <v>3.5191464617245501E-9</v>
      </c>
      <c r="H56" s="10"/>
    </row>
    <row r="57" spans="1:8" x14ac:dyDescent="0.3">
      <c r="A57" s="10" t="s">
        <v>138</v>
      </c>
      <c r="B57" s="10" t="s">
        <v>221</v>
      </c>
      <c r="C57" s="10">
        <v>7.8715201828205208E-3</v>
      </c>
      <c r="D57" s="10">
        <v>1.30603977022296E-3</v>
      </c>
      <c r="E57" s="10">
        <v>6.02701415553123</v>
      </c>
      <c r="F57" s="11">
        <v>5.39487276959557E-9</v>
      </c>
      <c r="H57" s="10"/>
    </row>
    <row r="58" spans="1:8" x14ac:dyDescent="0.3">
      <c r="A58" s="10" t="s">
        <v>138</v>
      </c>
      <c r="B58" s="10" t="s">
        <v>427</v>
      </c>
      <c r="C58" s="10">
        <v>-8.30346467107323E-3</v>
      </c>
      <c r="D58" s="10">
        <v>1.3791159049609601E-3</v>
      </c>
      <c r="E58" s="10">
        <v>-6.0208606406495404</v>
      </c>
      <c r="F58" s="11">
        <v>5.5790606160424799E-9</v>
      </c>
      <c r="H58" s="10"/>
    </row>
    <row r="59" spans="1:8" x14ac:dyDescent="0.3">
      <c r="A59" s="10" t="s">
        <v>138</v>
      </c>
      <c r="B59" s="10" t="s">
        <v>249</v>
      </c>
      <c r="C59" s="10">
        <v>9.5706073183836893E-3</v>
      </c>
      <c r="D59" s="10">
        <v>1.5908613652353401E-3</v>
      </c>
      <c r="E59" s="10">
        <v>6.0159907880897503</v>
      </c>
      <c r="F59" s="11">
        <v>5.7291728915424497E-9</v>
      </c>
      <c r="H59" s="10"/>
    </row>
    <row r="60" spans="1:8" x14ac:dyDescent="0.3">
      <c r="A60" s="10" t="s">
        <v>139</v>
      </c>
      <c r="B60" s="10" t="s">
        <v>213</v>
      </c>
      <c r="C60" s="10">
        <v>-5.5506112838803702E-3</v>
      </c>
      <c r="D60" s="10">
        <v>9.3586137235756304E-4</v>
      </c>
      <c r="E60" s="10">
        <v>-5.9310186827111204</v>
      </c>
      <c r="F60" s="11">
        <v>5.8488496983255797E-9</v>
      </c>
      <c r="H60" s="10"/>
    </row>
    <row r="61" spans="1:8" x14ac:dyDescent="0.3">
      <c r="A61" s="10" t="s">
        <v>139</v>
      </c>
      <c r="B61" s="10" t="s">
        <v>224</v>
      </c>
      <c r="C61" s="10">
        <v>-8.8945863501250499E-3</v>
      </c>
      <c r="D61" s="10">
        <v>1.5139217299690499E-3</v>
      </c>
      <c r="E61" s="10">
        <v>-5.8751956419219002</v>
      </c>
      <c r="F61" s="11">
        <v>8.0149573271580292E-9</v>
      </c>
      <c r="H61" s="10"/>
    </row>
    <row r="62" spans="1:8" x14ac:dyDescent="0.3">
      <c r="A62" s="10" t="s">
        <v>138</v>
      </c>
      <c r="B62" s="10" t="s">
        <v>409</v>
      </c>
      <c r="C62" s="10">
        <v>6.6549581841956803E-3</v>
      </c>
      <c r="D62" s="10">
        <v>1.12095046695737E-3</v>
      </c>
      <c r="E62" s="10">
        <v>5.9368887211041903</v>
      </c>
      <c r="F62" s="11">
        <v>8.7993338270491506E-9</v>
      </c>
      <c r="H62" s="10"/>
    </row>
    <row r="63" spans="1:8" x14ac:dyDescent="0.3">
      <c r="A63" s="10" t="s">
        <v>138</v>
      </c>
      <c r="B63" s="10" t="s">
        <v>186</v>
      </c>
      <c r="C63" s="10">
        <v>1.2968442395086601E-2</v>
      </c>
      <c r="D63" s="10">
        <v>2.18473520876716E-3</v>
      </c>
      <c r="E63" s="10">
        <v>5.9359332623218002</v>
      </c>
      <c r="F63" s="11">
        <v>8.84483856992778E-9</v>
      </c>
      <c r="H63" s="10"/>
    </row>
    <row r="64" spans="1:8" x14ac:dyDescent="0.3">
      <c r="A64" s="10" t="s">
        <v>139</v>
      </c>
      <c r="B64" s="10" t="s">
        <v>170</v>
      </c>
      <c r="C64" s="10">
        <v>-5.8954675302640997E-3</v>
      </c>
      <c r="D64" s="10">
        <v>1.0080148028696501E-3</v>
      </c>
      <c r="E64" s="10">
        <v>-5.84859221658321</v>
      </c>
      <c r="F64" s="11">
        <v>9.3055157148808206E-9</v>
      </c>
      <c r="H64" s="10"/>
    </row>
    <row r="65" spans="1:8" x14ac:dyDescent="0.3">
      <c r="A65" s="10" t="s">
        <v>138</v>
      </c>
      <c r="B65" s="10" t="s">
        <v>218</v>
      </c>
      <c r="C65" s="10">
        <v>6.6916492221310402E-3</v>
      </c>
      <c r="D65" s="10">
        <v>1.1316078845870199E-3</v>
      </c>
      <c r="E65" s="10">
        <v>5.9133992554083203</v>
      </c>
      <c r="F65" s="11">
        <v>9.9872615962744904E-9</v>
      </c>
      <c r="H65" s="10"/>
    </row>
    <row r="66" spans="1:8" x14ac:dyDescent="0.3">
      <c r="A66" s="10" t="s">
        <v>138</v>
      </c>
      <c r="B66" s="10" t="s">
        <v>435</v>
      </c>
      <c r="C66" s="10">
        <v>-6.0690330948475297E-3</v>
      </c>
      <c r="D66" s="10">
        <v>1.03026250383461E-3</v>
      </c>
      <c r="E66" s="10">
        <v>-5.8907638317989299</v>
      </c>
      <c r="F66" s="11">
        <v>1.1279615191350901E-8</v>
      </c>
      <c r="H66" s="10"/>
    </row>
    <row r="67" spans="1:8" x14ac:dyDescent="0.3">
      <c r="A67" s="10" t="s">
        <v>139</v>
      </c>
      <c r="B67" s="10" t="s">
        <v>421</v>
      </c>
      <c r="C67" s="10">
        <v>-9.3442684193581396E-3</v>
      </c>
      <c r="D67" s="10">
        <v>1.6136871163841401E-3</v>
      </c>
      <c r="E67" s="10">
        <v>-5.7906321023967902</v>
      </c>
      <c r="F67" s="11">
        <v>1.28580368035789E-8</v>
      </c>
      <c r="H67" s="10"/>
    </row>
    <row r="68" spans="1:8" x14ac:dyDescent="0.3">
      <c r="A68" s="10" t="s">
        <v>139</v>
      </c>
      <c r="B68" s="10" t="s">
        <v>241</v>
      </c>
      <c r="C68" s="10">
        <v>-9.8012460699435505E-3</v>
      </c>
      <c r="D68" s="10">
        <v>1.6973953444141901E-3</v>
      </c>
      <c r="E68" s="10">
        <v>-5.77428593886368</v>
      </c>
      <c r="F68" s="11">
        <v>1.40790905748058E-8</v>
      </c>
      <c r="H68" s="10"/>
    </row>
    <row r="69" spans="1:8" x14ac:dyDescent="0.3">
      <c r="A69" s="10" t="s">
        <v>139</v>
      </c>
      <c r="B69" s="10" t="s">
        <v>256</v>
      </c>
      <c r="C69" s="10">
        <v>-1.0585748268810201E-2</v>
      </c>
      <c r="D69" s="10">
        <v>1.83402213613792E-3</v>
      </c>
      <c r="E69" s="10">
        <v>-5.7718759551624803</v>
      </c>
      <c r="F69" s="11">
        <v>1.42684180471898E-8</v>
      </c>
      <c r="H69" s="10"/>
    </row>
    <row r="70" spans="1:8" x14ac:dyDescent="0.3">
      <c r="A70" s="10" t="s">
        <v>139</v>
      </c>
      <c r="B70" s="10" t="s">
        <v>212</v>
      </c>
      <c r="C70" s="10">
        <v>8.0350396074955303E-3</v>
      </c>
      <c r="D70" s="10">
        <v>1.39583216734968E-3</v>
      </c>
      <c r="E70" s="10">
        <v>5.7564510945122898</v>
      </c>
      <c r="F70" s="11">
        <v>1.5540293490567098E-8</v>
      </c>
      <c r="H70" s="10"/>
    </row>
    <row r="71" spans="1:8" x14ac:dyDescent="0.3">
      <c r="A71" s="10" t="s">
        <v>139</v>
      </c>
      <c r="B71" s="10" t="s">
        <v>238</v>
      </c>
      <c r="C71" s="10">
        <v>7.2442523156140901E-3</v>
      </c>
      <c r="D71" s="10">
        <v>1.26383281885268E-3</v>
      </c>
      <c r="E71" s="10">
        <v>5.7319704058567602</v>
      </c>
      <c r="F71" s="11">
        <v>1.7788848109719701E-8</v>
      </c>
      <c r="H71" s="10"/>
    </row>
    <row r="72" spans="1:8" x14ac:dyDescent="0.3">
      <c r="A72" s="10" t="s">
        <v>138</v>
      </c>
      <c r="B72" s="10" t="s">
        <v>416</v>
      </c>
      <c r="C72" s="10">
        <v>4.4243800955668499E-3</v>
      </c>
      <c r="D72" s="10">
        <v>7.6262011747092902E-4</v>
      </c>
      <c r="E72" s="10">
        <v>5.8015517742167404</v>
      </c>
      <c r="F72" s="11">
        <v>1.8161342196310499E-8</v>
      </c>
      <c r="H72" s="10"/>
    </row>
    <row r="73" spans="1:8" x14ac:dyDescent="0.3">
      <c r="A73" s="10" t="s">
        <v>139</v>
      </c>
      <c r="B73" s="10" t="s">
        <v>185</v>
      </c>
      <c r="C73" s="10">
        <v>5.0426085396574E-3</v>
      </c>
      <c r="D73" s="10">
        <v>8.8212375395475796E-4</v>
      </c>
      <c r="E73" s="10">
        <v>5.7164411649162101</v>
      </c>
      <c r="F73" s="11">
        <v>1.93763034490261E-8</v>
      </c>
      <c r="H73" s="10"/>
    </row>
    <row r="74" spans="1:8" x14ac:dyDescent="0.3">
      <c r="A74" s="10" t="s">
        <v>138</v>
      </c>
      <c r="B74" s="10" t="s">
        <v>179</v>
      </c>
      <c r="C74" s="10">
        <v>-4.0606735675953898E-3</v>
      </c>
      <c r="D74" s="10">
        <v>7.0660457344351695E-4</v>
      </c>
      <c r="E74" s="10">
        <v>-5.7467411338797101</v>
      </c>
      <c r="F74" s="11">
        <v>2.42713779597949E-8</v>
      </c>
      <c r="H74" s="10"/>
    </row>
    <row r="75" spans="1:8" x14ac:dyDescent="0.3">
      <c r="A75" s="10" t="s">
        <v>138</v>
      </c>
      <c r="B75" s="10" t="s">
        <v>170</v>
      </c>
      <c r="C75" s="10">
        <v>-5.8146583880559696E-3</v>
      </c>
      <c r="D75" s="10">
        <v>1.02090839449933E-3</v>
      </c>
      <c r="E75" s="10">
        <v>-5.6955730988063404</v>
      </c>
      <c r="F75" s="11">
        <v>3.1760010000846098E-8</v>
      </c>
      <c r="H75" s="10"/>
    </row>
    <row r="76" spans="1:8" x14ac:dyDescent="0.3">
      <c r="A76" s="10" t="s">
        <v>139</v>
      </c>
      <c r="B76" s="10" t="s">
        <v>352</v>
      </c>
      <c r="C76" s="10">
        <v>-7.5563345678176103E-3</v>
      </c>
      <c r="D76" s="10">
        <v>1.3627438269946399E-3</v>
      </c>
      <c r="E76" s="10">
        <v>-5.54494132949561</v>
      </c>
      <c r="F76" s="11">
        <v>4.9176637032863202E-8</v>
      </c>
      <c r="H76" s="10"/>
    </row>
    <row r="77" spans="1:8" x14ac:dyDescent="0.3">
      <c r="A77" s="10" t="s">
        <v>139</v>
      </c>
      <c r="B77" s="10" t="s">
        <v>417</v>
      </c>
      <c r="C77" s="10">
        <v>-1.0177789391480899E-2</v>
      </c>
      <c r="D77" s="10">
        <v>1.8478335167426199E-3</v>
      </c>
      <c r="E77" s="10">
        <v>-5.5079579947344799</v>
      </c>
      <c r="F77" s="11">
        <v>5.9932160756080397E-8</v>
      </c>
      <c r="H77" s="10"/>
    </row>
    <row r="78" spans="1:8" x14ac:dyDescent="0.3">
      <c r="A78" s="10" t="s">
        <v>139</v>
      </c>
      <c r="B78" s="10" t="s">
        <v>209</v>
      </c>
      <c r="C78" s="10">
        <v>-1.09280197698969E-2</v>
      </c>
      <c r="D78" s="10">
        <v>1.9929464750941001E-3</v>
      </c>
      <c r="E78" s="10">
        <v>-5.4833483520328201</v>
      </c>
      <c r="F78" s="11">
        <v>6.8321738868440299E-8</v>
      </c>
      <c r="H78" s="10"/>
    </row>
    <row r="79" spans="1:8" x14ac:dyDescent="0.3">
      <c r="A79" s="10" t="s">
        <v>139</v>
      </c>
      <c r="B79" s="10" t="s">
        <v>179</v>
      </c>
      <c r="C79" s="10">
        <v>-4.2627400313540696E-3</v>
      </c>
      <c r="D79" s="10">
        <v>7.7900230328096305E-4</v>
      </c>
      <c r="E79" s="10">
        <v>-5.4720506132016302</v>
      </c>
      <c r="F79" s="11">
        <v>7.2545386218883494E-8</v>
      </c>
      <c r="H79" s="10"/>
    </row>
    <row r="80" spans="1:8" x14ac:dyDescent="0.3">
      <c r="A80" s="10" t="s">
        <v>139</v>
      </c>
      <c r="B80" s="10" t="s">
        <v>184</v>
      </c>
      <c r="C80" s="10">
        <v>9.7470347611753692E-3</v>
      </c>
      <c r="D80" s="10">
        <v>1.78233514349719E-3</v>
      </c>
      <c r="E80" s="10">
        <v>5.4686879719211099</v>
      </c>
      <c r="F80" s="11">
        <v>7.3850766739875102E-8</v>
      </c>
      <c r="H80" s="10"/>
    </row>
    <row r="81" spans="1:8" x14ac:dyDescent="0.3">
      <c r="A81" s="10" t="s">
        <v>139</v>
      </c>
      <c r="B81" s="10" t="s">
        <v>443</v>
      </c>
      <c r="C81" s="10">
        <v>4.9796567612730696E-3</v>
      </c>
      <c r="D81" s="10">
        <v>9.1866556982424599E-4</v>
      </c>
      <c r="E81" s="10">
        <v>5.4205326996479801</v>
      </c>
      <c r="F81" s="11">
        <v>9.52448803600089E-8</v>
      </c>
      <c r="H81" s="10"/>
    </row>
    <row r="82" spans="1:8" x14ac:dyDescent="0.3">
      <c r="A82" s="10" t="s">
        <v>139</v>
      </c>
      <c r="B82" s="10" t="s">
        <v>193</v>
      </c>
      <c r="C82" s="10">
        <v>-4.2331795657140304E-3</v>
      </c>
      <c r="D82" s="10">
        <v>7.8223022350691303E-4</v>
      </c>
      <c r="E82" s="10">
        <v>-5.4116798846453902</v>
      </c>
      <c r="F82" s="11">
        <v>9.9785126456646894E-8</v>
      </c>
      <c r="H82" s="10"/>
    </row>
    <row r="83" spans="1:8" x14ac:dyDescent="0.3">
      <c r="A83" s="10" t="s">
        <v>139</v>
      </c>
      <c r="B83" s="10" t="s">
        <v>197</v>
      </c>
      <c r="C83" s="10">
        <v>-5.6717697788360496E-3</v>
      </c>
      <c r="D83" s="10">
        <v>1.04858731798887E-3</v>
      </c>
      <c r="E83" s="10">
        <v>-5.4089627840571204</v>
      </c>
      <c r="F83" s="11">
        <v>1.01220281519368E-7</v>
      </c>
      <c r="H83" s="10"/>
    </row>
    <row r="84" spans="1:8" x14ac:dyDescent="0.3">
      <c r="A84" s="10" t="s">
        <v>139</v>
      </c>
      <c r="B84" s="10" t="s">
        <v>210</v>
      </c>
      <c r="C84" s="10">
        <v>1.28285614431913E-2</v>
      </c>
      <c r="D84" s="10">
        <v>2.3789145822958901E-3</v>
      </c>
      <c r="E84" s="10">
        <v>5.3926112096090897</v>
      </c>
      <c r="F84" s="11">
        <v>1.10289835475738E-7</v>
      </c>
      <c r="H84" s="10"/>
    </row>
    <row r="85" spans="1:8" x14ac:dyDescent="0.3">
      <c r="A85" s="10" t="s">
        <v>139</v>
      </c>
      <c r="B85" s="10" t="s">
        <v>261</v>
      </c>
      <c r="C85" s="10">
        <v>-6.4890374331938198E-3</v>
      </c>
      <c r="D85" s="10">
        <v>1.20877871806477E-3</v>
      </c>
      <c r="E85" s="10">
        <v>-5.36825916622906</v>
      </c>
      <c r="F85" s="11">
        <v>1.2527528026309799E-7</v>
      </c>
      <c r="H85" s="10"/>
    </row>
    <row r="86" spans="1:8" x14ac:dyDescent="0.3">
      <c r="A86" s="10" t="s">
        <v>139</v>
      </c>
      <c r="B86" s="10" t="s">
        <v>281</v>
      </c>
      <c r="C86" s="10">
        <v>6.6457407338198996E-3</v>
      </c>
      <c r="D86" s="10">
        <v>1.23973062908623E-3</v>
      </c>
      <c r="E86" s="10">
        <v>5.3606328487005896</v>
      </c>
      <c r="F86" s="11">
        <v>1.3036186043913E-7</v>
      </c>
      <c r="H86" s="10"/>
    </row>
    <row r="87" spans="1:8" x14ac:dyDescent="0.3">
      <c r="A87" s="10" t="s">
        <v>139</v>
      </c>
      <c r="B87" s="10" t="s">
        <v>237</v>
      </c>
      <c r="C87" s="10">
        <v>-8.1516132826557394E-3</v>
      </c>
      <c r="D87" s="10">
        <v>1.53039718963308E-3</v>
      </c>
      <c r="E87" s="10">
        <v>-5.3264690616755201</v>
      </c>
      <c r="F87" s="11">
        <v>1.5571640128587901E-7</v>
      </c>
      <c r="H87" s="10"/>
    </row>
    <row r="88" spans="1:8" x14ac:dyDescent="0.3">
      <c r="A88" s="10" t="s">
        <v>139</v>
      </c>
      <c r="B88" s="10" t="s">
        <v>223</v>
      </c>
      <c r="C88" s="10">
        <v>1.04836820011907E-2</v>
      </c>
      <c r="D88" s="10">
        <v>1.97711601229218E-3</v>
      </c>
      <c r="E88" s="10">
        <v>5.3025123139012598</v>
      </c>
      <c r="F88" s="11">
        <v>1.76284869187274E-7</v>
      </c>
      <c r="H88" s="10"/>
    </row>
    <row r="89" spans="1:8" x14ac:dyDescent="0.3">
      <c r="A89" s="10" t="s">
        <v>138</v>
      </c>
      <c r="B89" s="10" t="s">
        <v>237</v>
      </c>
      <c r="C89" s="10">
        <v>-8.0107369635726896E-3</v>
      </c>
      <c r="D89" s="10">
        <v>1.49579052881427E-3</v>
      </c>
      <c r="E89" s="10">
        <v>-5.3555205820984204</v>
      </c>
      <c r="F89" s="11">
        <v>1.8126002891515699E-7</v>
      </c>
      <c r="H89" s="10"/>
    </row>
    <row r="90" spans="1:8" x14ac:dyDescent="0.3">
      <c r="A90" s="10" t="s">
        <v>139</v>
      </c>
      <c r="B90" s="10" t="s">
        <v>409</v>
      </c>
      <c r="C90" s="10">
        <v>5.57529271085167E-3</v>
      </c>
      <c r="D90" s="10">
        <v>1.0527575166046201E-3</v>
      </c>
      <c r="E90" s="10">
        <v>5.2958944703935602</v>
      </c>
      <c r="F90" s="11">
        <v>1.8241633989590799E-7</v>
      </c>
      <c r="H90" s="10"/>
    </row>
    <row r="91" spans="1:8" x14ac:dyDescent="0.3">
      <c r="A91" s="10" t="s">
        <v>138</v>
      </c>
      <c r="B91" s="10" t="s">
        <v>238</v>
      </c>
      <c r="C91" s="10">
        <v>6.5323650824272699E-3</v>
      </c>
      <c r="D91" s="10">
        <v>1.2289732871130601E-3</v>
      </c>
      <c r="E91" s="10">
        <v>5.3153027416667902</v>
      </c>
      <c r="F91" s="11">
        <v>2.21544339615313E-7</v>
      </c>
      <c r="H91" s="10"/>
    </row>
    <row r="92" spans="1:8" x14ac:dyDescent="0.3">
      <c r="A92" s="10" t="s">
        <v>139</v>
      </c>
      <c r="B92" s="10" t="s">
        <v>211</v>
      </c>
      <c r="C92" s="10">
        <v>-8.41964736962501E-3</v>
      </c>
      <c r="D92" s="10">
        <v>1.6031843674221601E-3</v>
      </c>
      <c r="E92" s="10">
        <v>-5.2518272637372299</v>
      </c>
      <c r="F92" s="11">
        <v>2.2884844248884101E-7</v>
      </c>
      <c r="H92" s="10"/>
    </row>
    <row r="93" spans="1:8" x14ac:dyDescent="0.3">
      <c r="A93" s="10" t="s">
        <v>138</v>
      </c>
      <c r="B93" s="10" t="s">
        <v>375</v>
      </c>
      <c r="C93" s="10">
        <v>6.1764318608099602E-3</v>
      </c>
      <c r="D93" s="10">
        <v>1.16601102025952E-3</v>
      </c>
      <c r="E93" s="10">
        <v>5.2970613085931797</v>
      </c>
      <c r="F93" s="11">
        <v>2.4256599832593798E-7</v>
      </c>
      <c r="H93" s="10"/>
    </row>
    <row r="94" spans="1:8" x14ac:dyDescent="0.3">
      <c r="A94" s="10" t="s">
        <v>138</v>
      </c>
      <c r="B94" s="10" t="s">
        <v>448</v>
      </c>
      <c r="C94" s="10">
        <v>1.72888748078402E-2</v>
      </c>
      <c r="D94" s="10">
        <v>3.26560568436877E-3</v>
      </c>
      <c r="E94" s="10">
        <v>5.2942322126016501</v>
      </c>
      <c r="F94" s="11">
        <v>2.45995207924034E-7</v>
      </c>
      <c r="H94" s="10"/>
    </row>
    <row r="95" spans="1:8" x14ac:dyDescent="0.3">
      <c r="A95" s="10" t="s">
        <v>138</v>
      </c>
      <c r="B95" s="10" t="s">
        <v>235</v>
      </c>
      <c r="C95" s="10">
        <v>-5.8316801230118998E-3</v>
      </c>
      <c r="D95" s="10">
        <v>1.1018471609876099E-3</v>
      </c>
      <c r="E95" s="10">
        <v>-5.2926397866150596</v>
      </c>
      <c r="F95" s="11">
        <v>2.4794608676528499E-7</v>
      </c>
      <c r="H95" s="10"/>
    </row>
    <row r="96" spans="1:8" x14ac:dyDescent="0.3">
      <c r="A96" s="10" t="s">
        <v>138</v>
      </c>
      <c r="B96" s="10" t="s">
        <v>183</v>
      </c>
      <c r="C96" s="10">
        <v>7.2412989061311902E-3</v>
      </c>
      <c r="D96" s="10">
        <v>1.3726349175707899E-3</v>
      </c>
      <c r="E96" s="10">
        <v>5.2754733348517799</v>
      </c>
      <c r="F96" s="11">
        <v>2.6995420180901599E-7</v>
      </c>
      <c r="H96" s="10"/>
    </row>
    <row r="97" spans="1:8" x14ac:dyDescent="0.3">
      <c r="A97" s="10" t="s">
        <v>138</v>
      </c>
      <c r="B97" s="10" t="s">
        <v>259</v>
      </c>
      <c r="C97" s="10">
        <v>8.6230193202201204E-3</v>
      </c>
      <c r="D97" s="10">
        <v>1.6381932950079599E-3</v>
      </c>
      <c r="E97" s="10">
        <v>5.26373740296515</v>
      </c>
      <c r="F97" s="11">
        <v>2.8607990295054201E-7</v>
      </c>
      <c r="H97" s="10"/>
    </row>
    <row r="98" spans="1:8" x14ac:dyDescent="0.3">
      <c r="A98" s="10" t="s">
        <v>138</v>
      </c>
      <c r="B98" s="10" t="s">
        <v>252</v>
      </c>
      <c r="C98" s="10">
        <v>-5.7485605040008296E-3</v>
      </c>
      <c r="D98" s="10">
        <v>1.09443801006848E-3</v>
      </c>
      <c r="E98" s="10">
        <v>-5.2525227113056303</v>
      </c>
      <c r="F98" s="11">
        <v>3.0236111390229298E-7</v>
      </c>
      <c r="H98" s="10"/>
    </row>
    <row r="99" spans="1:8" x14ac:dyDescent="0.3">
      <c r="A99" s="10" t="s">
        <v>138</v>
      </c>
      <c r="B99" s="10" t="s">
        <v>187</v>
      </c>
      <c r="C99" s="10">
        <v>8.2793878467632403E-3</v>
      </c>
      <c r="D99" s="10">
        <v>1.5866976469335399E-3</v>
      </c>
      <c r="E99" s="10">
        <v>5.2179997006764403</v>
      </c>
      <c r="F99" s="11">
        <v>3.5832946079028598E-7</v>
      </c>
      <c r="H99" s="10"/>
    </row>
    <row r="100" spans="1:8" x14ac:dyDescent="0.3">
      <c r="A100" s="10" t="s">
        <v>138</v>
      </c>
      <c r="B100" s="10" t="s">
        <v>213</v>
      </c>
      <c r="C100" s="10">
        <v>-5.3171830903785697E-3</v>
      </c>
      <c r="D100" s="10">
        <v>1.03239894477649E-3</v>
      </c>
      <c r="E100" s="10">
        <v>-5.1503182149510396</v>
      </c>
      <c r="F100" s="11">
        <v>4.9866738165024298E-7</v>
      </c>
      <c r="H100" s="10"/>
    </row>
    <row r="101" spans="1:8" x14ac:dyDescent="0.3">
      <c r="A101" s="10" t="s">
        <v>139</v>
      </c>
      <c r="B101" s="10" t="s">
        <v>418</v>
      </c>
      <c r="C101" s="10">
        <v>-8.2434277206639896E-3</v>
      </c>
      <c r="D101" s="10">
        <v>1.61953690481475E-3</v>
      </c>
      <c r="E101" s="10">
        <v>-5.0899906610074401</v>
      </c>
      <c r="F101" s="11">
        <v>5.1924713532574804E-7</v>
      </c>
      <c r="H101" s="10"/>
    </row>
    <row r="102" spans="1:8" x14ac:dyDescent="0.3">
      <c r="A102" s="10" t="s">
        <v>138</v>
      </c>
      <c r="B102" s="10" t="s">
        <v>424</v>
      </c>
      <c r="C102" s="10">
        <v>-9.0579738674106906E-3</v>
      </c>
      <c r="D102" s="10">
        <v>1.7693717897694101E-3</v>
      </c>
      <c r="E102" s="10">
        <v>-5.1193163131594499</v>
      </c>
      <c r="F102" s="11">
        <v>5.7953526005866902E-7</v>
      </c>
      <c r="H102" s="10"/>
    </row>
    <row r="103" spans="1:8" x14ac:dyDescent="0.3">
      <c r="A103" s="10" t="s">
        <v>139</v>
      </c>
      <c r="B103" s="10" t="s">
        <v>251</v>
      </c>
      <c r="C103" s="10">
        <v>-5.1385594638334899E-3</v>
      </c>
      <c r="D103" s="10">
        <v>1.0194424976478699E-3</v>
      </c>
      <c r="E103" s="10">
        <v>-5.0405584186352401</v>
      </c>
      <c r="F103" s="11">
        <v>6.6407236015943503E-7</v>
      </c>
      <c r="H103" s="10"/>
    </row>
    <row r="104" spans="1:8" x14ac:dyDescent="0.3">
      <c r="A104" s="10" t="s">
        <v>138</v>
      </c>
      <c r="B104" s="10" t="s">
        <v>226</v>
      </c>
      <c r="C104" s="10">
        <v>-6.1322943861181096E-3</v>
      </c>
      <c r="D104" s="10">
        <v>1.20612780877898E-3</v>
      </c>
      <c r="E104" s="10">
        <v>-5.0842823965116297</v>
      </c>
      <c r="F104" s="11">
        <v>6.8624077764261202E-7</v>
      </c>
      <c r="H104" s="10"/>
    </row>
    <row r="105" spans="1:8" x14ac:dyDescent="0.3">
      <c r="A105" s="10" t="s">
        <v>138</v>
      </c>
      <c r="B105" s="10" t="s">
        <v>274</v>
      </c>
      <c r="C105" s="10">
        <v>6.2086984765822801E-3</v>
      </c>
      <c r="D105" s="10">
        <v>1.24059109795598E-3</v>
      </c>
      <c r="E105" s="10">
        <v>5.0046292342512002</v>
      </c>
      <c r="F105" s="11">
        <v>1.00442884086064E-6</v>
      </c>
      <c r="H105" s="10"/>
    </row>
    <row r="106" spans="1:8" x14ac:dyDescent="0.3">
      <c r="A106" s="10" t="s">
        <v>139</v>
      </c>
      <c r="B106" s="10" t="s">
        <v>196</v>
      </c>
      <c r="C106" s="10">
        <v>4.5475866866394104E-3</v>
      </c>
      <c r="D106" s="10">
        <v>9.2010901313180002E-4</v>
      </c>
      <c r="E106" s="10">
        <v>4.9424433645755403</v>
      </c>
      <c r="F106" s="11">
        <v>1.0757408548010599E-6</v>
      </c>
      <c r="H106" s="10"/>
    </row>
    <row r="107" spans="1:8" x14ac:dyDescent="0.3">
      <c r="A107" s="10" t="s">
        <v>139</v>
      </c>
      <c r="B107" s="10" t="s">
        <v>208</v>
      </c>
      <c r="C107" s="10">
        <v>-5.0528423077046301E-3</v>
      </c>
      <c r="D107" s="10">
        <v>1.0227756015607501E-3</v>
      </c>
      <c r="E107" s="10">
        <v>-4.9403234687980699</v>
      </c>
      <c r="F107" s="11">
        <v>1.08691647152459E-6</v>
      </c>
      <c r="H107" s="10"/>
    </row>
    <row r="108" spans="1:8" x14ac:dyDescent="0.3">
      <c r="A108" s="10" t="s">
        <v>138</v>
      </c>
      <c r="B108" s="10" t="s">
        <v>251</v>
      </c>
      <c r="C108" s="10">
        <v>-5.5895333966423698E-3</v>
      </c>
      <c r="D108" s="10">
        <v>1.1243139129723E-3</v>
      </c>
      <c r="E108" s="10">
        <v>-4.9715060288328097</v>
      </c>
      <c r="F108" s="11">
        <v>1.1752462718588899E-6</v>
      </c>
      <c r="H108" s="10"/>
    </row>
    <row r="109" spans="1:8" x14ac:dyDescent="0.3">
      <c r="A109" s="10" t="s">
        <v>138</v>
      </c>
      <c r="B109" s="10" t="s">
        <v>354</v>
      </c>
      <c r="C109" s="10">
        <v>8.1937651159569996E-3</v>
      </c>
      <c r="D109" s="10">
        <v>1.6533850563842101E-3</v>
      </c>
      <c r="E109" s="10">
        <v>4.9557512838999296</v>
      </c>
      <c r="F109" s="11">
        <v>1.26604861329529E-6</v>
      </c>
      <c r="H109" s="10"/>
    </row>
    <row r="110" spans="1:8" x14ac:dyDescent="0.3">
      <c r="A110" s="10" t="s">
        <v>139</v>
      </c>
      <c r="B110" s="10" t="s">
        <v>258</v>
      </c>
      <c r="C110" s="10">
        <v>-2.6517545738045899E-3</v>
      </c>
      <c r="D110" s="10">
        <v>5.4311590199466705E-4</v>
      </c>
      <c r="E110" s="10">
        <v>-4.8824837646359898</v>
      </c>
      <c r="F110" s="11">
        <v>1.4389394283272601E-6</v>
      </c>
      <c r="H110" s="10"/>
    </row>
    <row r="111" spans="1:8" x14ac:dyDescent="0.3">
      <c r="A111" s="10" t="s">
        <v>138</v>
      </c>
      <c r="B111" s="10" t="s">
        <v>286</v>
      </c>
      <c r="C111" s="10">
        <v>6.3744831759186497E-3</v>
      </c>
      <c r="D111" s="10">
        <v>1.29777052628409E-3</v>
      </c>
      <c r="E111" s="10">
        <v>4.9118723586447297</v>
      </c>
      <c r="F111" s="11">
        <v>1.55616134027071E-6</v>
      </c>
      <c r="H111" s="10"/>
    </row>
    <row r="112" spans="1:8" x14ac:dyDescent="0.3">
      <c r="A112" s="10" t="s">
        <v>139</v>
      </c>
      <c r="B112" s="10" t="s">
        <v>244</v>
      </c>
      <c r="C112" s="10">
        <v>3.86720245934487E-3</v>
      </c>
      <c r="D112" s="10">
        <v>7.9530411430539603E-4</v>
      </c>
      <c r="E112" s="10">
        <v>4.8625455216240301</v>
      </c>
      <c r="F112" s="11">
        <v>1.58404543586628E-6</v>
      </c>
      <c r="H112" s="10"/>
    </row>
    <row r="113" spans="1:8" x14ac:dyDescent="0.3">
      <c r="A113" s="10" t="s">
        <v>138</v>
      </c>
      <c r="B113" s="10" t="s">
        <v>261</v>
      </c>
      <c r="C113" s="10">
        <v>-6.2195101921329503E-3</v>
      </c>
      <c r="D113" s="10">
        <v>1.27293504716968E-3</v>
      </c>
      <c r="E113" s="10">
        <v>-4.8859603684899602</v>
      </c>
      <c r="F113" s="11">
        <v>1.75663386549229E-6</v>
      </c>
      <c r="H113" s="10"/>
    </row>
    <row r="114" spans="1:8" x14ac:dyDescent="0.3">
      <c r="A114" s="10" t="s">
        <v>139</v>
      </c>
      <c r="B114" s="10" t="s">
        <v>444</v>
      </c>
      <c r="C114" s="10">
        <v>4.6586073980715804E-3</v>
      </c>
      <c r="D114" s="10">
        <v>9.6340962112277998E-4</v>
      </c>
      <c r="E114" s="10">
        <v>4.8355417009873003</v>
      </c>
      <c r="F114" s="11">
        <v>1.8032337653907599E-6</v>
      </c>
      <c r="H114" s="10"/>
    </row>
    <row r="115" spans="1:8" x14ac:dyDescent="0.3">
      <c r="A115" s="10" t="s">
        <v>138</v>
      </c>
      <c r="B115" s="10" t="s">
        <v>288</v>
      </c>
      <c r="C115" s="10">
        <v>6.1359616274871799E-3</v>
      </c>
      <c r="D115" s="10">
        <v>1.26143112241419E-3</v>
      </c>
      <c r="E115" s="10">
        <v>4.8642859038897601</v>
      </c>
      <c r="F115" s="11">
        <v>1.9432872565768498E-6</v>
      </c>
      <c r="H115" s="10"/>
    </row>
    <row r="116" spans="1:8" x14ac:dyDescent="0.3">
      <c r="A116" s="10" t="s">
        <v>139</v>
      </c>
      <c r="B116" s="10" t="s">
        <v>426</v>
      </c>
      <c r="C116" s="10">
        <v>-3.5932683806210899E-3</v>
      </c>
      <c r="D116" s="10">
        <v>7.5461725056830305E-4</v>
      </c>
      <c r="E116" s="10">
        <v>-4.7617098309308403</v>
      </c>
      <c r="F116" s="11">
        <v>2.5621522150974302E-6</v>
      </c>
      <c r="H116" s="10"/>
    </row>
    <row r="117" spans="1:8" x14ac:dyDescent="0.3">
      <c r="A117" s="10" t="s">
        <v>138</v>
      </c>
      <c r="B117" s="10" t="s">
        <v>432</v>
      </c>
      <c r="C117" s="10">
        <v>-1.12604547972344E-2</v>
      </c>
      <c r="D117" s="10">
        <v>2.3494176490431E-3</v>
      </c>
      <c r="E117" s="10">
        <v>-4.7928706085189701</v>
      </c>
      <c r="F117" s="11">
        <v>2.7037893692750902E-6</v>
      </c>
      <c r="H117" s="10"/>
    </row>
    <row r="118" spans="1:8" x14ac:dyDescent="0.3">
      <c r="A118" s="10" t="s">
        <v>139</v>
      </c>
      <c r="B118" s="10" t="s">
        <v>259</v>
      </c>
      <c r="C118" s="10">
        <v>6.3395699559649996E-3</v>
      </c>
      <c r="D118" s="10">
        <v>1.3390777207548999E-3</v>
      </c>
      <c r="E118" s="10">
        <v>4.7342808096240203</v>
      </c>
      <c r="F118" s="11">
        <v>2.9159491158476901E-6</v>
      </c>
      <c r="H118" s="10"/>
    </row>
    <row r="119" spans="1:8" x14ac:dyDescent="0.3">
      <c r="A119" s="10" t="s">
        <v>138</v>
      </c>
      <c r="B119" s="10" t="s">
        <v>216</v>
      </c>
      <c r="C119" s="10">
        <v>9.3345617588430404E-3</v>
      </c>
      <c r="D119" s="10">
        <v>1.9763614730767998E-3</v>
      </c>
      <c r="E119" s="10">
        <v>4.7231044958142299</v>
      </c>
      <c r="F119" s="11">
        <v>3.7197265845974598E-6</v>
      </c>
      <c r="H119" s="10"/>
    </row>
    <row r="120" spans="1:8" x14ac:dyDescent="0.3">
      <c r="A120" s="10" t="s">
        <v>139</v>
      </c>
      <c r="B120" s="10" t="s">
        <v>171</v>
      </c>
      <c r="C120" s="10">
        <v>7.3078417398253102E-3</v>
      </c>
      <c r="D120" s="10">
        <v>1.56698711782392E-3</v>
      </c>
      <c r="E120" s="10">
        <v>4.6636259205332404</v>
      </c>
      <c r="F120" s="11">
        <v>4.0572587525112703E-6</v>
      </c>
      <c r="H120" s="10"/>
    </row>
    <row r="121" spans="1:8" x14ac:dyDescent="0.3">
      <c r="A121" s="10" t="s">
        <v>138</v>
      </c>
      <c r="B121" s="10" t="s">
        <v>224</v>
      </c>
      <c r="C121" s="10">
        <v>-7.7323922890567701E-3</v>
      </c>
      <c r="D121" s="10">
        <v>1.64791407880951E-3</v>
      </c>
      <c r="E121" s="10">
        <v>-4.6922302494331696</v>
      </c>
      <c r="F121" s="11">
        <v>4.2787495012471203E-6</v>
      </c>
      <c r="H121" s="10"/>
    </row>
    <row r="122" spans="1:8" x14ac:dyDescent="0.3">
      <c r="A122" s="10" t="s">
        <v>138</v>
      </c>
      <c r="B122" s="10" t="s">
        <v>228</v>
      </c>
      <c r="C122" s="10">
        <v>-6.2108240964637998E-3</v>
      </c>
      <c r="D122" s="10">
        <v>1.32377484332992E-3</v>
      </c>
      <c r="E122" s="10">
        <v>-4.6917526252732298</v>
      </c>
      <c r="F122" s="11">
        <v>4.28800316139358E-6</v>
      </c>
      <c r="H122" s="10"/>
    </row>
    <row r="123" spans="1:8" x14ac:dyDescent="0.3">
      <c r="A123" s="10" t="s">
        <v>139</v>
      </c>
      <c r="B123" s="10" t="s">
        <v>393</v>
      </c>
      <c r="C123" s="10">
        <v>-5.0883506842928899E-3</v>
      </c>
      <c r="D123" s="10">
        <v>1.0963824780179301E-3</v>
      </c>
      <c r="E123" s="10">
        <v>-4.6410361222588596</v>
      </c>
      <c r="F123" s="11">
        <v>4.5052301842168903E-6</v>
      </c>
      <c r="H123" s="10"/>
    </row>
    <row r="124" spans="1:8" x14ac:dyDescent="0.3">
      <c r="A124" s="10" t="s">
        <v>138</v>
      </c>
      <c r="B124" s="10" t="s">
        <v>214</v>
      </c>
      <c r="C124" s="10">
        <v>4.9453989179223E-3</v>
      </c>
      <c r="D124" s="10">
        <v>1.0721061125659899E-3</v>
      </c>
      <c r="E124" s="10">
        <v>4.6127886595907404</v>
      </c>
      <c r="F124" s="11">
        <v>6.1143311677635699E-6</v>
      </c>
      <c r="H124" s="10"/>
    </row>
    <row r="125" spans="1:8" x14ac:dyDescent="0.3">
      <c r="A125" s="10" t="s">
        <v>138</v>
      </c>
      <c r="B125" s="10" t="s">
        <v>171</v>
      </c>
      <c r="C125" s="10">
        <v>1.0588705054334201E-2</v>
      </c>
      <c r="D125" s="10">
        <v>2.30871393923742E-3</v>
      </c>
      <c r="E125" s="10">
        <v>4.5864084217517798</v>
      </c>
      <c r="F125" s="11">
        <v>6.8766143029516999E-6</v>
      </c>
      <c r="H125" s="10"/>
    </row>
    <row r="126" spans="1:8" x14ac:dyDescent="0.3">
      <c r="A126" s="10" t="s">
        <v>139</v>
      </c>
      <c r="B126" s="10" t="s">
        <v>187</v>
      </c>
      <c r="C126" s="10">
        <v>5.9143255848573204E-3</v>
      </c>
      <c r="D126" s="10">
        <v>1.3011481523625399E-3</v>
      </c>
      <c r="E126" s="10">
        <v>4.5454666896451998</v>
      </c>
      <c r="F126" s="11">
        <v>6.9839194914372501E-6</v>
      </c>
      <c r="H126" s="10"/>
    </row>
    <row r="127" spans="1:8" x14ac:dyDescent="0.3">
      <c r="A127" s="10" t="s">
        <v>139</v>
      </c>
      <c r="B127" s="10" t="s">
        <v>177</v>
      </c>
      <c r="C127" s="10">
        <v>-4.39605812460121E-3</v>
      </c>
      <c r="D127" s="10">
        <v>9.6862112704722595E-4</v>
      </c>
      <c r="E127" s="10">
        <v>-4.5384702045497196</v>
      </c>
      <c r="F127" s="11">
        <v>7.2095235587854997E-6</v>
      </c>
      <c r="H127" s="10"/>
    </row>
    <row r="128" spans="1:8" x14ac:dyDescent="0.3">
      <c r="A128" s="10" t="s">
        <v>139</v>
      </c>
      <c r="B128" s="10" t="s">
        <v>195</v>
      </c>
      <c r="C128" s="10">
        <v>9.1521189148294092E-3</v>
      </c>
      <c r="D128" s="10">
        <v>2.0185979379108801E-3</v>
      </c>
      <c r="E128" s="10">
        <v>4.5338988725517302</v>
      </c>
      <c r="F128" s="11">
        <v>7.3606866741382098E-6</v>
      </c>
      <c r="H128" s="10"/>
    </row>
    <row r="129" spans="1:8" x14ac:dyDescent="0.3">
      <c r="A129" s="10" t="s">
        <v>139</v>
      </c>
      <c r="B129" s="10" t="s">
        <v>433</v>
      </c>
      <c r="C129" s="10">
        <v>-5.4017955524185701E-3</v>
      </c>
      <c r="D129" s="10">
        <v>1.19227697557187E-3</v>
      </c>
      <c r="E129" s="10">
        <v>-4.5306549259056501</v>
      </c>
      <c r="F129" s="11">
        <v>7.4697957380290799E-6</v>
      </c>
      <c r="H129" s="10"/>
    </row>
    <row r="130" spans="1:8" x14ac:dyDescent="0.3">
      <c r="A130" s="10" t="s">
        <v>138</v>
      </c>
      <c r="B130" s="10" t="s">
        <v>319</v>
      </c>
      <c r="C130" s="10">
        <v>5.3025239207110698E-3</v>
      </c>
      <c r="D130" s="10">
        <v>1.1620379671096401E-3</v>
      </c>
      <c r="E130" s="10">
        <v>4.5631245026357901</v>
      </c>
      <c r="F130" s="11">
        <v>7.62468279442012E-6</v>
      </c>
      <c r="H130" s="10"/>
    </row>
    <row r="131" spans="1:8" x14ac:dyDescent="0.3">
      <c r="A131" s="10" t="s">
        <v>139</v>
      </c>
      <c r="B131" s="10" t="s">
        <v>176</v>
      </c>
      <c r="C131" s="10">
        <v>7.5887672660782E-3</v>
      </c>
      <c r="D131" s="10">
        <v>1.6781877999891401E-3</v>
      </c>
      <c r="E131" s="10">
        <v>4.5220012123358897</v>
      </c>
      <c r="F131" s="11">
        <v>7.7685029948230194E-6</v>
      </c>
      <c r="H131" s="10"/>
    </row>
    <row r="132" spans="1:8" x14ac:dyDescent="0.3">
      <c r="A132" s="10" t="s">
        <v>138</v>
      </c>
      <c r="B132" s="10" t="s">
        <v>189</v>
      </c>
      <c r="C132" s="10">
        <v>5.61038558009146E-3</v>
      </c>
      <c r="D132" s="10">
        <v>1.2434379637673301E-3</v>
      </c>
      <c r="E132" s="10">
        <v>4.511994762564</v>
      </c>
      <c r="F132" s="11">
        <v>9.55162246048634E-6</v>
      </c>
      <c r="H132" s="10"/>
    </row>
    <row r="133" spans="1:8" x14ac:dyDescent="0.3">
      <c r="A133" s="10" t="s">
        <v>139</v>
      </c>
      <c r="B133" s="10" t="s">
        <v>280</v>
      </c>
      <c r="C133" s="10">
        <v>5.9228219639634603E-3</v>
      </c>
      <c r="D133" s="10">
        <v>1.3266806691538901E-3</v>
      </c>
      <c r="E133" s="10">
        <v>4.4643915462647197</v>
      </c>
      <c r="F133" s="11">
        <v>1.0069446510111099E-5</v>
      </c>
      <c r="H133" s="10"/>
    </row>
    <row r="134" spans="1:8" x14ac:dyDescent="0.3">
      <c r="A134" s="10" t="s">
        <v>138</v>
      </c>
      <c r="B134" s="10" t="s">
        <v>204</v>
      </c>
      <c r="C134" s="10">
        <v>7.5123948406694702E-3</v>
      </c>
      <c r="D134" s="10">
        <v>1.6702011603027299E-3</v>
      </c>
      <c r="E134" s="10">
        <v>4.4978982288024696</v>
      </c>
      <c r="F134" s="11">
        <v>1.0160251296323E-5</v>
      </c>
      <c r="H134" s="10"/>
    </row>
    <row r="135" spans="1:8" x14ac:dyDescent="0.3">
      <c r="A135" s="10" t="s">
        <v>139</v>
      </c>
      <c r="B135" s="10" t="s">
        <v>252</v>
      </c>
      <c r="C135" s="10">
        <v>-3.7060120542945101E-3</v>
      </c>
      <c r="D135" s="10">
        <v>8.4076407329442405E-4</v>
      </c>
      <c r="E135" s="10">
        <v>-4.4079096288843402</v>
      </c>
      <c r="F135" s="11">
        <v>1.29506971947763E-5</v>
      </c>
      <c r="H135" s="10"/>
    </row>
    <row r="136" spans="1:8" x14ac:dyDescent="0.3">
      <c r="A136" s="10" t="s">
        <v>138</v>
      </c>
      <c r="B136" s="10" t="s">
        <v>247</v>
      </c>
      <c r="C136" s="10">
        <v>9.3441904605290806E-3</v>
      </c>
      <c r="D136" s="10">
        <v>2.1112107484997401E-3</v>
      </c>
      <c r="E136" s="10">
        <v>4.4259865895288799</v>
      </c>
      <c r="F136" s="11">
        <v>1.38911155864588E-5</v>
      </c>
      <c r="H136" s="10"/>
    </row>
    <row r="137" spans="1:8" x14ac:dyDescent="0.3">
      <c r="A137" s="10" t="s">
        <v>139</v>
      </c>
      <c r="B137" s="10" t="s">
        <v>200</v>
      </c>
      <c r="C137" s="10">
        <v>-3.6635053256720701E-3</v>
      </c>
      <c r="D137" s="10">
        <v>8.36706935245315E-4</v>
      </c>
      <c r="E137" s="10">
        <v>-4.37848088900801</v>
      </c>
      <c r="F137" s="11">
        <v>1.4749360789034899E-5</v>
      </c>
      <c r="H137" s="10"/>
    </row>
    <row r="138" spans="1:8" x14ac:dyDescent="0.3">
      <c r="A138" s="10" t="s">
        <v>139</v>
      </c>
      <c r="B138" s="10" t="s">
        <v>249</v>
      </c>
      <c r="C138" s="10">
        <v>5.4193051500643803E-3</v>
      </c>
      <c r="D138" s="10">
        <v>1.2406647752577799E-3</v>
      </c>
      <c r="E138" s="10">
        <v>4.3680656194485499</v>
      </c>
      <c r="F138" s="11">
        <v>1.5441390332427201E-5</v>
      </c>
      <c r="H138" s="10"/>
    </row>
    <row r="139" spans="1:8" x14ac:dyDescent="0.3">
      <c r="A139" s="10" t="s">
        <v>139</v>
      </c>
      <c r="B139" s="10" t="s">
        <v>375</v>
      </c>
      <c r="C139" s="10">
        <v>4.5978186287444298E-3</v>
      </c>
      <c r="D139" s="10">
        <v>1.0575761621324301E-3</v>
      </c>
      <c r="E139" s="10">
        <v>4.3475059228582502</v>
      </c>
      <c r="F139" s="11">
        <v>1.68996752717217E-5</v>
      </c>
      <c r="H139" s="10"/>
    </row>
    <row r="140" spans="1:8" x14ac:dyDescent="0.3">
      <c r="A140" s="10" t="s">
        <v>138</v>
      </c>
      <c r="B140" s="10" t="s">
        <v>425</v>
      </c>
      <c r="C140" s="10">
        <v>-9.5936596295145195E-3</v>
      </c>
      <c r="D140" s="10">
        <v>2.1984333240373101E-3</v>
      </c>
      <c r="E140" s="10">
        <v>-4.3638619941842203</v>
      </c>
      <c r="F140" s="11">
        <v>1.81426150229314E-5</v>
      </c>
      <c r="H140" s="10"/>
    </row>
    <row r="141" spans="1:8" x14ac:dyDescent="0.3">
      <c r="A141" s="10" t="s">
        <v>139</v>
      </c>
      <c r="B141" s="10" t="s">
        <v>391</v>
      </c>
      <c r="C141" s="10">
        <v>5.5585561756238298E-3</v>
      </c>
      <c r="D141" s="10">
        <v>1.2856916193745901E-3</v>
      </c>
      <c r="E141" s="10">
        <v>4.3233976887301599</v>
      </c>
      <c r="F141" s="11">
        <v>1.87774833767615E-5</v>
      </c>
      <c r="H141" s="10"/>
    </row>
    <row r="142" spans="1:8" x14ac:dyDescent="0.3">
      <c r="A142" s="10" t="s">
        <v>139</v>
      </c>
      <c r="B142" s="10" t="s">
        <v>427</v>
      </c>
      <c r="C142" s="10">
        <v>-5.8231193594692702E-3</v>
      </c>
      <c r="D142" s="10">
        <v>1.3530993492779199E-3</v>
      </c>
      <c r="E142" s="10">
        <v>-4.3035416154599302</v>
      </c>
      <c r="F142" s="11">
        <v>2.0472242684939202E-5</v>
      </c>
      <c r="H142" s="10"/>
    </row>
    <row r="143" spans="1:8" x14ac:dyDescent="0.3">
      <c r="A143" s="10" t="s">
        <v>139</v>
      </c>
      <c r="B143" s="10" t="s">
        <v>435</v>
      </c>
      <c r="C143" s="10">
        <v>-3.5276435234800701E-3</v>
      </c>
      <c r="D143" s="10">
        <v>8.2263001698784004E-4</v>
      </c>
      <c r="E143" s="10">
        <v>-4.2882504292719199</v>
      </c>
      <c r="F143" s="11">
        <v>2.1875961894014001E-5</v>
      </c>
      <c r="H143" s="10"/>
    </row>
    <row r="144" spans="1:8" x14ac:dyDescent="0.3">
      <c r="A144" s="10" t="s">
        <v>138</v>
      </c>
      <c r="B144" s="10" t="s">
        <v>253</v>
      </c>
      <c r="C144" s="10">
        <v>3.0550331398089799E-3</v>
      </c>
      <c r="D144" s="10">
        <v>7.1031029665610996E-4</v>
      </c>
      <c r="E144" s="10">
        <v>4.3009838857623199</v>
      </c>
      <c r="F144" s="11">
        <v>2.3700443192187498E-5</v>
      </c>
      <c r="H144" s="10"/>
    </row>
    <row r="145" spans="1:8" x14ac:dyDescent="0.3">
      <c r="A145" s="10" t="s">
        <v>139</v>
      </c>
      <c r="B145" s="10" t="s">
        <v>311</v>
      </c>
      <c r="C145" s="10">
        <v>9.2846881901726998E-3</v>
      </c>
      <c r="D145" s="10">
        <v>2.2144549546703699E-3</v>
      </c>
      <c r="E145" s="10">
        <v>4.1927645313312603</v>
      </c>
      <c r="F145" s="11">
        <v>3.2951483113158999E-5</v>
      </c>
      <c r="H145" s="10"/>
    </row>
    <row r="146" spans="1:8" x14ac:dyDescent="0.3">
      <c r="A146" s="10" t="s">
        <v>138</v>
      </c>
      <c r="B146" s="10" t="s">
        <v>265</v>
      </c>
      <c r="C146" s="10">
        <v>4.2622353664073997E-3</v>
      </c>
      <c r="D146" s="10">
        <v>1.01581256176638E-3</v>
      </c>
      <c r="E146" s="10">
        <v>4.1958876340295097</v>
      </c>
      <c r="F146" s="11">
        <v>3.6793453244538199E-5</v>
      </c>
      <c r="H146" s="10"/>
    </row>
    <row r="147" spans="1:8" x14ac:dyDescent="0.3">
      <c r="A147" s="10" t="s">
        <v>138</v>
      </c>
      <c r="B147" s="10" t="s">
        <v>258</v>
      </c>
      <c r="C147" s="10">
        <v>-2.9076678253800001E-3</v>
      </c>
      <c r="D147" s="10">
        <v>6.9416422682517804E-4</v>
      </c>
      <c r="E147" s="10">
        <v>-4.1887318778705698</v>
      </c>
      <c r="F147" s="11">
        <v>3.7900128160473397E-5</v>
      </c>
      <c r="H147" s="10"/>
    </row>
    <row r="148" spans="1:8" x14ac:dyDescent="0.3">
      <c r="A148" s="10" t="s">
        <v>138</v>
      </c>
      <c r="B148" s="10" t="s">
        <v>208</v>
      </c>
      <c r="C148" s="10">
        <v>-4.6255630199659899E-3</v>
      </c>
      <c r="D148" s="10">
        <v>1.10669369662725E-3</v>
      </c>
      <c r="E148" s="10">
        <v>-4.1796235345541399</v>
      </c>
      <c r="F148" s="11">
        <v>3.9354789357068902E-5</v>
      </c>
      <c r="H148" s="10"/>
    </row>
    <row r="149" spans="1:8" x14ac:dyDescent="0.3">
      <c r="A149" s="10" t="s">
        <v>139</v>
      </c>
      <c r="B149" s="10" t="s">
        <v>350</v>
      </c>
      <c r="C149" s="10">
        <v>-3.3792451042525301E-3</v>
      </c>
      <c r="D149" s="10">
        <v>8.1463742868963403E-4</v>
      </c>
      <c r="E149" s="10">
        <v>-4.1481584140912</v>
      </c>
      <c r="F149" s="11">
        <v>3.9795430431108603E-5</v>
      </c>
      <c r="H149" s="10"/>
    </row>
    <row r="150" spans="1:8" x14ac:dyDescent="0.3">
      <c r="A150" s="10" t="s">
        <v>139</v>
      </c>
      <c r="B150" s="10" t="s">
        <v>220</v>
      </c>
      <c r="C150" s="10">
        <v>6.8603403041419602E-3</v>
      </c>
      <c r="D150" s="10">
        <v>1.6604536778479901E-3</v>
      </c>
      <c r="E150" s="10">
        <v>4.1316059554478102</v>
      </c>
      <c r="F150" s="11">
        <v>4.2663792900322197E-5</v>
      </c>
      <c r="H150" s="10"/>
    </row>
    <row r="151" spans="1:8" x14ac:dyDescent="0.3">
      <c r="A151" s="10" t="s">
        <v>138</v>
      </c>
      <c r="B151" s="10" t="s">
        <v>304</v>
      </c>
      <c r="C151" s="10">
        <v>-3.5900002081573198E-3</v>
      </c>
      <c r="D151" s="10">
        <v>8.7032824275771201E-4</v>
      </c>
      <c r="E151" s="10">
        <v>-4.1248807424450398</v>
      </c>
      <c r="F151" s="11">
        <v>4.9284778929467399E-5</v>
      </c>
      <c r="H151" s="10"/>
    </row>
    <row r="152" spans="1:8" x14ac:dyDescent="0.3">
      <c r="A152" s="10" t="s">
        <v>139</v>
      </c>
      <c r="B152" s="10" t="s">
        <v>316</v>
      </c>
      <c r="C152" s="10">
        <v>7.9782057743666007E-3</v>
      </c>
      <c r="D152" s="10">
        <v>1.9665878642387098E-3</v>
      </c>
      <c r="E152" s="10">
        <v>4.0568773556705802</v>
      </c>
      <c r="F152" s="11">
        <v>5.8245110160157E-5</v>
      </c>
      <c r="H152" s="10"/>
    </row>
    <row r="153" spans="1:8" x14ac:dyDescent="0.3">
      <c r="A153" s="10" t="s">
        <v>138</v>
      </c>
      <c r="B153" s="10" t="s">
        <v>311</v>
      </c>
      <c r="C153" s="10">
        <v>1.1562700795026099E-2</v>
      </c>
      <c r="D153" s="10">
        <v>2.8437322917994898E-3</v>
      </c>
      <c r="E153" s="10">
        <v>4.0660299945847997</v>
      </c>
      <c r="F153" s="11">
        <v>6.2607093893843999E-5</v>
      </c>
      <c r="H153" s="10"/>
    </row>
    <row r="154" spans="1:8" x14ac:dyDescent="0.3">
      <c r="A154" s="10" t="s">
        <v>138</v>
      </c>
      <c r="B154" s="10" t="s">
        <v>428</v>
      </c>
      <c r="C154" s="10">
        <v>-5.6127075202873798E-3</v>
      </c>
      <c r="D154" s="10">
        <v>1.38098585627597E-3</v>
      </c>
      <c r="E154" s="10">
        <v>-4.0642758901404399</v>
      </c>
      <c r="F154" s="11">
        <v>6.3052538117679897E-5</v>
      </c>
      <c r="H154" s="10"/>
    </row>
    <row r="155" spans="1:8" x14ac:dyDescent="0.3">
      <c r="A155" s="10" t="s">
        <v>138</v>
      </c>
      <c r="B155" s="10" t="s">
        <v>175</v>
      </c>
      <c r="C155" s="10">
        <v>4.7519413845784802E-3</v>
      </c>
      <c r="D155" s="10">
        <v>1.17902191198681E-3</v>
      </c>
      <c r="E155" s="10">
        <v>4.0304097288326197</v>
      </c>
      <c r="F155" s="11">
        <v>7.2267421095948493E-5</v>
      </c>
      <c r="H155" s="10"/>
    </row>
    <row r="156" spans="1:8" x14ac:dyDescent="0.3">
      <c r="A156" s="10" t="s">
        <v>139</v>
      </c>
      <c r="B156" s="10" t="s">
        <v>447</v>
      </c>
      <c r="C156" s="10">
        <v>5.0143469647816897E-3</v>
      </c>
      <c r="D156" s="10">
        <v>1.2589172013888E-3</v>
      </c>
      <c r="E156" s="10">
        <v>3.98306334940058</v>
      </c>
      <c r="F156" s="11">
        <v>7.8844966736042204E-5</v>
      </c>
      <c r="H156" s="10"/>
    </row>
    <row r="157" spans="1:8" x14ac:dyDescent="0.3">
      <c r="A157" s="10" t="s">
        <v>138</v>
      </c>
      <c r="B157" s="10" t="s">
        <v>199</v>
      </c>
      <c r="C157" s="10">
        <v>4.0436329304320102E-3</v>
      </c>
      <c r="D157" s="10">
        <v>1.0145229464572701E-3</v>
      </c>
      <c r="E157" s="10">
        <v>3.98574812383734</v>
      </c>
      <c r="F157" s="11">
        <v>8.6390430450901206E-5</v>
      </c>
      <c r="H157" s="10"/>
    </row>
    <row r="158" spans="1:8" x14ac:dyDescent="0.3">
      <c r="A158" s="10" t="s">
        <v>138</v>
      </c>
      <c r="B158" s="10" t="s">
        <v>230</v>
      </c>
      <c r="C158" s="10">
        <v>3.56601170128421E-3</v>
      </c>
      <c r="D158" s="10">
        <v>9.0402178931871398E-4</v>
      </c>
      <c r="E158" s="10">
        <v>3.9446081315933901</v>
      </c>
      <c r="F158" s="10">
        <v>1.01687994343525E-4</v>
      </c>
      <c r="H158" s="10"/>
    </row>
    <row r="159" spans="1:8" x14ac:dyDescent="0.3">
      <c r="A159" s="10" t="s">
        <v>138</v>
      </c>
      <c r="B159" s="10" t="s">
        <v>246</v>
      </c>
      <c r="C159" s="10">
        <v>-3.2285809443191398E-3</v>
      </c>
      <c r="D159" s="10">
        <v>8.2569276325291296E-4</v>
      </c>
      <c r="E159" s="10">
        <v>-3.9101480453816402</v>
      </c>
      <c r="F159" s="10">
        <v>1.16447078282536E-4</v>
      </c>
      <c r="H159" s="10"/>
    </row>
    <row r="160" spans="1:8" x14ac:dyDescent="0.3">
      <c r="A160" s="10" t="s">
        <v>139</v>
      </c>
      <c r="B160" s="10" t="s">
        <v>265</v>
      </c>
      <c r="C160" s="10">
        <v>3.69705392342094E-3</v>
      </c>
      <c r="D160" s="10">
        <v>9.5654620815724899E-4</v>
      </c>
      <c r="E160" s="10">
        <v>3.8650029574035698</v>
      </c>
      <c r="F160" s="10">
        <v>1.2674021474984301E-4</v>
      </c>
      <c r="H160" s="10"/>
    </row>
    <row r="161" spans="1:8" x14ac:dyDescent="0.3">
      <c r="A161" s="10" t="s">
        <v>138</v>
      </c>
      <c r="B161" s="10" t="s">
        <v>233</v>
      </c>
      <c r="C161" s="10">
        <v>4.19979684259956E-3</v>
      </c>
      <c r="D161" s="10">
        <v>1.0809150876384399E-3</v>
      </c>
      <c r="E161" s="10">
        <v>3.88540866033724</v>
      </c>
      <c r="F161" s="10">
        <v>1.2827187858072299E-4</v>
      </c>
      <c r="H161" s="10"/>
    </row>
    <row r="162" spans="1:8" x14ac:dyDescent="0.3">
      <c r="A162" s="10" t="s">
        <v>138</v>
      </c>
      <c r="B162" s="10" t="s">
        <v>266</v>
      </c>
      <c r="C162" s="10">
        <v>6.2848087873341599E-3</v>
      </c>
      <c r="D162" s="10">
        <v>1.6191226641067301E-3</v>
      </c>
      <c r="E162" s="10">
        <v>3.881613744689</v>
      </c>
      <c r="F162" s="10">
        <v>1.30183456139426E-4</v>
      </c>
      <c r="H162" s="10"/>
    </row>
    <row r="163" spans="1:8" x14ac:dyDescent="0.3">
      <c r="A163" s="10" t="s">
        <v>138</v>
      </c>
      <c r="B163" s="10" t="s">
        <v>306</v>
      </c>
      <c r="C163" s="10">
        <v>-1.0240886417214001E-2</v>
      </c>
      <c r="D163" s="10">
        <v>2.6397548322744102E-3</v>
      </c>
      <c r="E163" s="10">
        <v>-3.8794839172206101</v>
      </c>
      <c r="F163" s="10">
        <v>1.31268088076346E-4</v>
      </c>
      <c r="H163" s="10"/>
    </row>
    <row r="164" spans="1:8" x14ac:dyDescent="0.3">
      <c r="A164" s="10" t="s">
        <v>139</v>
      </c>
      <c r="B164" s="10" t="s">
        <v>413</v>
      </c>
      <c r="C164" s="10">
        <v>3.30498219015771E-3</v>
      </c>
      <c r="D164" s="10">
        <v>8.5885932104390805E-4</v>
      </c>
      <c r="E164" s="10">
        <v>3.8481065631803801</v>
      </c>
      <c r="F164" s="10">
        <v>1.3551646210144001E-4</v>
      </c>
      <c r="H164" s="10"/>
    </row>
    <row r="165" spans="1:8" x14ac:dyDescent="0.3">
      <c r="A165" s="10" t="s">
        <v>138</v>
      </c>
      <c r="B165" s="10" t="s">
        <v>231</v>
      </c>
      <c r="C165" s="10">
        <v>8.6001929505856393E-3</v>
      </c>
      <c r="D165" s="10">
        <v>2.2403346494917101E-3</v>
      </c>
      <c r="E165" s="10">
        <v>3.8387983476204601</v>
      </c>
      <c r="F165" s="10">
        <v>1.5370631569266299E-4</v>
      </c>
      <c r="H165" s="10"/>
    </row>
    <row r="166" spans="1:8" x14ac:dyDescent="0.3">
      <c r="A166" s="10" t="s">
        <v>139</v>
      </c>
      <c r="B166" s="10" t="s">
        <v>219</v>
      </c>
      <c r="C166" s="10">
        <v>-2.1431939446772698E-3</v>
      </c>
      <c r="D166" s="10">
        <v>5.63017694898985E-4</v>
      </c>
      <c r="E166" s="10">
        <v>-3.8066191597438102</v>
      </c>
      <c r="F166" s="10">
        <v>1.59564961931367E-4</v>
      </c>
      <c r="H166" s="10"/>
    </row>
    <row r="167" spans="1:8" x14ac:dyDescent="0.3">
      <c r="A167" s="10" t="s">
        <v>139</v>
      </c>
      <c r="B167" s="10" t="s">
        <v>422</v>
      </c>
      <c r="C167" s="10">
        <v>-5.7536614429800096E-3</v>
      </c>
      <c r="D167" s="10">
        <v>1.51499261851297E-3</v>
      </c>
      <c r="E167" s="10">
        <v>-3.7978148359742199</v>
      </c>
      <c r="F167" s="10">
        <v>1.6516222711038299E-4</v>
      </c>
      <c r="H167" s="10"/>
    </row>
    <row r="168" spans="1:8" x14ac:dyDescent="0.3">
      <c r="A168" s="10" t="s">
        <v>139</v>
      </c>
      <c r="B168" s="10" t="s">
        <v>325</v>
      </c>
      <c r="C168" s="10">
        <v>8.4563940231278598E-3</v>
      </c>
      <c r="D168" s="10">
        <v>2.2308176383053898E-3</v>
      </c>
      <c r="E168" s="10">
        <v>3.79071506246098</v>
      </c>
      <c r="F168" s="10">
        <v>1.69810280325216E-4</v>
      </c>
      <c r="H168" s="10"/>
    </row>
    <row r="169" spans="1:8" x14ac:dyDescent="0.3">
      <c r="A169" s="10" t="s">
        <v>139</v>
      </c>
      <c r="B169" s="10" t="s">
        <v>194</v>
      </c>
      <c r="C169" s="10">
        <v>4.7778240455973097E-3</v>
      </c>
      <c r="D169" s="10">
        <v>1.26213110454609E-3</v>
      </c>
      <c r="E169" s="10">
        <v>3.7855211937872402</v>
      </c>
      <c r="F169" s="10">
        <v>1.73288466763515E-4</v>
      </c>
      <c r="H169" s="10"/>
    </row>
    <row r="170" spans="1:8" x14ac:dyDescent="0.3">
      <c r="A170" s="10" t="s">
        <v>138</v>
      </c>
      <c r="B170" s="10" t="s">
        <v>176</v>
      </c>
      <c r="C170" s="10">
        <v>7.7858193432890702E-3</v>
      </c>
      <c r="D170" s="10">
        <v>2.0529303952438E-3</v>
      </c>
      <c r="E170" s="10">
        <v>3.7925393677872101</v>
      </c>
      <c r="F170" s="10">
        <v>1.83617761445525E-4</v>
      </c>
      <c r="H170" s="10"/>
    </row>
    <row r="171" spans="1:8" x14ac:dyDescent="0.3">
      <c r="A171" s="10" t="s">
        <v>139</v>
      </c>
      <c r="B171" s="10" t="s">
        <v>182</v>
      </c>
      <c r="C171" s="10">
        <v>-4.7434756437781103E-3</v>
      </c>
      <c r="D171" s="10">
        <v>1.26115833421942E-3</v>
      </c>
      <c r="E171" s="10">
        <v>-3.7612054847292602</v>
      </c>
      <c r="F171" s="10">
        <v>1.9048485506628201E-4</v>
      </c>
      <c r="H171" s="10"/>
    </row>
    <row r="172" spans="1:8" x14ac:dyDescent="0.3">
      <c r="A172" s="10" t="s">
        <v>138</v>
      </c>
      <c r="B172" s="10" t="s">
        <v>272</v>
      </c>
      <c r="C172" s="10">
        <v>-3.1041227845473901E-3</v>
      </c>
      <c r="D172" s="10">
        <v>8.21372974494078E-4</v>
      </c>
      <c r="E172" s="10">
        <v>-3.7791878731575799</v>
      </c>
      <c r="F172" s="10">
        <v>1.93225665656992E-4</v>
      </c>
      <c r="H172" s="10"/>
    </row>
    <row r="173" spans="1:8" x14ac:dyDescent="0.3">
      <c r="A173" s="10" t="s">
        <v>139</v>
      </c>
      <c r="B173" s="10" t="s">
        <v>432</v>
      </c>
      <c r="C173" s="10">
        <v>-7.4841139855072302E-3</v>
      </c>
      <c r="D173" s="10">
        <v>1.9933901923330898E-3</v>
      </c>
      <c r="E173" s="10">
        <v>-3.75446513898402</v>
      </c>
      <c r="F173" s="10">
        <v>1.9552925998734001E-4</v>
      </c>
      <c r="H173" s="10"/>
    </row>
    <row r="174" spans="1:8" x14ac:dyDescent="0.3">
      <c r="A174" s="10" t="s">
        <v>138</v>
      </c>
      <c r="B174" s="10" t="s">
        <v>348</v>
      </c>
      <c r="C174" s="10">
        <v>-3.01591043592219E-3</v>
      </c>
      <c r="D174" s="10">
        <v>8.0362560703348595E-4</v>
      </c>
      <c r="E174" s="10">
        <v>-3.7528799599295501</v>
      </c>
      <c r="F174" s="10">
        <v>2.1356394500554699E-4</v>
      </c>
      <c r="H174" s="10"/>
    </row>
    <row r="175" spans="1:8" x14ac:dyDescent="0.3">
      <c r="A175" s="10" t="s">
        <v>138</v>
      </c>
      <c r="B175" s="10" t="s">
        <v>410</v>
      </c>
      <c r="C175" s="10">
        <v>-1.16186386672829E-2</v>
      </c>
      <c r="D175" s="10">
        <v>3.1157837245479598E-3</v>
      </c>
      <c r="E175" s="10">
        <v>-3.7289618582138702</v>
      </c>
      <c r="F175" s="10">
        <v>2.33794017055744E-4</v>
      </c>
      <c r="H175" s="10"/>
    </row>
    <row r="176" spans="1:8" x14ac:dyDescent="0.3">
      <c r="A176" s="10" t="s">
        <v>138</v>
      </c>
      <c r="B176" s="10" t="s">
        <v>413</v>
      </c>
      <c r="C176" s="10">
        <v>3.6454375420066701E-3</v>
      </c>
      <c r="D176" s="10">
        <v>9.789076746714951E-4</v>
      </c>
      <c r="E176" s="10">
        <v>3.7239850461178801</v>
      </c>
      <c r="F176" s="10">
        <v>2.3822473924913699E-4</v>
      </c>
      <c r="H176" s="10"/>
    </row>
    <row r="177" spans="1:8" x14ac:dyDescent="0.3">
      <c r="A177" s="10" t="s">
        <v>139</v>
      </c>
      <c r="B177" s="10" t="s">
        <v>420</v>
      </c>
      <c r="C177" s="10">
        <v>-5.8505832887393496E-3</v>
      </c>
      <c r="D177" s="10">
        <v>1.58486896747506E-3</v>
      </c>
      <c r="E177" s="10">
        <v>-3.6915249202337801</v>
      </c>
      <c r="F177" s="10">
        <v>2.49108261797344E-4</v>
      </c>
      <c r="H177" s="10"/>
    </row>
    <row r="178" spans="1:8" x14ac:dyDescent="0.3">
      <c r="A178" s="10" t="s">
        <v>139</v>
      </c>
      <c r="B178" s="10" t="s">
        <v>425</v>
      </c>
      <c r="C178" s="10">
        <v>-7.4878124869001096E-3</v>
      </c>
      <c r="D178" s="10">
        <v>2.0372216737994998E-3</v>
      </c>
      <c r="E178" s="10">
        <v>-3.6755020738293198</v>
      </c>
      <c r="F178" s="10">
        <v>2.6480510127701098E-4</v>
      </c>
      <c r="H178" s="10"/>
    </row>
    <row r="179" spans="1:8" x14ac:dyDescent="0.3">
      <c r="A179" s="10" t="s">
        <v>138</v>
      </c>
      <c r="B179" s="10" t="s">
        <v>202</v>
      </c>
      <c r="C179" s="10">
        <v>-5.3960313053400899E-3</v>
      </c>
      <c r="D179" s="10">
        <v>1.4646726088796301E-3</v>
      </c>
      <c r="E179" s="10">
        <v>-3.6841211289311002</v>
      </c>
      <c r="F179" s="10">
        <v>2.7668339277715201E-4</v>
      </c>
      <c r="H179" s="10"/>
    </row>
    <row r="180" spans="1:8" x14ac:dyDescent="0.3">
      <c r="A180" s="10" t="s">
        <v>139</v>
      </c>
      <c r="B180" s="10" t="s">
        <v>183</v>
      </c>
      <c r="C180" s="10">
        <v>4.0609937128126697E-3</v>
      </c>
      <c r="D180" s="10">
        <v>1.10951100393775E-3</v>
      </c>
      <c r="E180" s="10">
        <v>3.66016533265543</v>
      </c>
      <c r="F180" s="10">
        <v>2.8069721263943601E-4</v>
      </c>
      <c r="H180" s="10"/>
    </row>
    <row r="181" spans="1:8" x14ac:dyDescent="0.3">
      <c r="A181" s="10" t="s">
        <v>138</v>
      </c>
      <c r="B181" s="10" t="s">
        <v>285</v>
      </c>
      <c r="C181" s="10">
        <v>-5.1638122947195103E-3</v>
      </c>
      <c r="D181" s="10">
        <v>1.40357087255484E-3</v>
      </c>
      <c r="E181" s="10">
        <v>-3.67905347402949</v>
      </c>
      <c r="F181" s="10">
        <v>2.8197189431676902E-4</v>
      </c>
      <c r="H181" s="10"/>
    </row>
    <row r="182" spans="1:8" x14ac:dyDescent="0.3">
      <c r="A182" s="10" t="s">
        <v>139</v>
      </c>
      <c r="B182" s="10" t="s">
        <v>189</v>
      </c>
      <c r="C182" s="10">
        <v>3.5482731346266299E-3</v>
      </c>
      <c r="D182" s="10">
        <v>9.72214206792375E-4</v>
      </c>
      <c r="E182" s="10">
        <v>3.6496824566403299</v>
      </c>
      <c r="F182" s="10">
        <v>2.9207092173857198E-4</v>
      </c>
      <c r="H182" s="10"/>
    </row>
    <row r="183" spans="1:8" x14ac:dyDescent="0.3">
      <c r="A183" s="10" t="s">
        <v>139</v>
      </c>
      <c r="B183" s="10" t="s">
        <v>385</v>
      </c>
      <c r="C183" s="10">
        <v>-2.06777371171297E-3</v>
      </c>
      <c r="D183" s="10">
        <v>5.6686392482996405E-4</v>
      </c>
      <c r="E183" s="10">
        <v>-3.64774264358633</v>
      </c>
      <c r="F183" s="10">
        <v>2.9422250415134298E-4</v>
      </c>
      <c r="H183" s="10"/>
    </row>
    <row r="184" spans="1:8" x14ac:dyDescent="0.3">
      <c r="A184" s="10" t="s">
        <v>138</v>
      </c>
      <c r="B184" s="10" t="s">
        <v>447</v>
      </c>
      <c r="C184" s="10">
        <v>6.2523854178327598E-3</v>
      </c>
      <c r="D184" s="10">
        <v>1.7049163665143899E-3</v>
      </c>
      <c r="E184" s="10">
        <v>3.6672681080629301</v>
      </c>
      <c r="F184" s="10">
        <v>2.9464145725996698E-4</v>
      </c>
      <c r="H184" s="10"/>
    </row>
    <row r="185" spans="1:8" x14ac:dyDescent="0.3">
      <c r="A185" s="10" t="s">
        <v>138</v>
      </c>
      <c r="B185" s="10" t="s">
        <v>227</v>
      </c>
      <c r="C185" s="10">
        <v>4.0154537749016199E-3</v>
      </c>
      <c r="D185" s="10">
        <v>1.09617792620854E-3</v>
      </c>
      <c r="E185" s="10">
        <v>3.6631405166041602</v>
      </c>
      <c r="F185" s="10">
        <v>2.9920410605220003E-4</v>
      </c>
      <c r="H185" s="10"/>
    </row>
    <row r="186" spans="1:8" x14ac:dyDescent="0.3">
      <c r="A186" s="10" t="s">
        <v>139</v>
      </c>
      <c r="B186" s="10" t="s">
        <v>423</v>
      </c>
      <c r="C186" s="10">
        <v>-4.7403801700943299E-3</v>
      </c>
      <c r="D186" s="10">
        <v>1.3027050708783101E-3</v>
      </c>
      <c r="E186" s="10">
        <v>-3.6388744283449102</v>
      </c>
      <c r="F186" s="10">
        <v>3.0424991935282101E-4</v>
      </c>
      <c r="H186" s="10"/>
    </row>
    <row r="187" spans="1:8" x14ac:dyDescent="0.3">
      <c r="A187" s="10" t="s">
        <v>139</v>
      </c>
      <c r="B187" s="10" t="s">
        <v>278</v>
      </c>
      <c r="C187" s="10">
        <v>-2.1874884779343302E-3</v>
      </c>
      <c r="D187" s="10">
        <v>6.0153162925864301E-4</v>
      </c>
      <c r="E187" s="10">
        <v>-3.6365311008338801</v>
      </c>
      <c r="F187" s="10">
        <v>3.0695268325187699E-4</v>
      </c>
      <c r="H187" s="10"/>
    </row>
    <row r="188" spans="1:8" x14ac:dyDescent="0.3">
      <c r="A188" s="10" t="s">
        <v>139</v>
      </c>
      <c r="B188" s="10" t="s">
        <v>180</v>
      </c>
      <c r="C188" s="10">
        <v>-2.8679120836784199E-3</v>
      </c>
      <c r="D188" s="10">
        <v>7.9224228466561397E-4</v>
      </c>
      <c r="E188" s="10">
        <v>-3.61999370544694</v>
      </c>
      <c r="F188" s="10">
        <v>3.26677658040496E-4</v>
      </c>
      <c r="H188" s="10"/>
    </row>
    <row r="189" spans="1:8" x14ac:dyDescent="0.3">
      <c r="A189" s="10" t="s">
        <v>138</v>
      </c>
      <c r="B189" s="10" t="s">
        <v>262</v>
      </c>
      <c r="C189" s="10">
        <v>5.6740889459175898E-3</v>
      </c>
      <c r="D189" s="10">
        <v>1.56124456866951E-3</v>
      </c>
      <c r="E189" s="10">
        <v>3.63433702815251</v>
      </c>
      <c r="F189" s="10">
        <v>3.3294469105156602E-4</v>
      </c>
      <c r="H189" s="10"/>
    </row>
    <row r="190" spans="1:8" x14ac:dyDescent="0.3">
      <c r="A190" s="10" t="s">
        <v>138</v>
      </c>
      <c r="B190" s="10" t="s">
        <v>234</v>
      </c>
      <c r="C190" s="10">
        <v>5.6697984806655102E-3</v>
      </c>
      <c r="D190" s="10">
        <v>1.5680631504370801E-3</v>
      </c>
      <c r="E190" s="10">
        <v>3.6157972841113599</v>
      </c>
      <c r="F190" s="10">
        <v>3.5652245389388701E-4</v>
      </c>
      <c r="H190" s="10"/>
    </row>
    <row r="191" spans="1:8" x14ac:dyDescent="0.3">
      <c r="A191" s="10" t="s">
        <v>139</v>
      </c>
      <c r="B191" s="10" t="s">
        <v>202</v>
      </c>
      <c r="C191" s="10">
        <v>-4.0630231696881904E-3</v>
      </c>
      <c r="D191" s="10">
        <v>1.13275929092746E-3</v>
      </c>
      <c r="E191" s="10">
        <v>-3.5868372056004598</v>
      </c>
      <c r="F191" s="10">
        <v>3.6986224457230901E-4</v>
      </c>
      <c r="H191" s="10"/>
    </row>
    <row r="192" spans="1:8" x14ac:dyDescent="0.3">
      <c r="A192" s="10" t="s">
        <v>138</v>
      </c>
      <c r="B192" s="10" t="s">
        <v>181</v>
      </c>
      <c r="C192" s="10">
        <v>3.5978069344541801E-3</v>
      </c>
      <c r="D192" s="10">
        <v>9.9901873512027711E-4</v>
      </c>
      <c r="E192" s="10">
        <v>3.6013408037047698</v>
      </c>
      <c r="F192" s="10">
        <v>3.75987437628502E-4</v>
      </c>
      <c r="H192" s="10"/>
    </row>
    <row r="193" spans="1:8" x14ac:dyDescent="0.3">
      <c r="A193" s="10" t="s">
        <v>139</v>
      </c>
      <c r="B193" s="10" t="s">
        <v>442</v>
      </c>
      <c r="C193" s="10">
        <v>3.1643361475472598E-3</v>
      </c>
      <c r="D193" s="10">
        <v>8.8346586275238001E-4</v>
      </c>
      <c r="E193" s="10">
        <v>3.5817299580642299</v>
      </c>
      <c r="F193" s="10">
        <v>3.7697188400350699E-4</v>
      </c>
      <c r="H193" s="10"/>
    </row>
    <row r="194" spans="1:8" x14ac:dyDescent="0.3">
      <c r="A194" s="10" t="s">
        <v>138</v>
      </c>
      <c r="B194" s="10" t="s">
        <v>277</v>
      </c>
      <c r="C194" s="10">
        <v>1.18282784009785E-2</v>
      </c>
      <c r="D194" s="10">
        <v>3.2887676481820499E-3</v>
      </c>
      <c r="E194" s="10">
        <v>3.59656858322505</v>
      </c>
      <c r="F194" s="10">
        <v>3.8262932136099402E-4</v>
      </c>
      <c r="H194" s="10"/>
    </row>
    <row r="195" spans="1:8" x14ac:dyDescent="0.3">
      <c r="A195" s="10" t="s">
        <v>138</v>
      </c>
      <c r="B195" s="10" t="s">
        <v>178</v>
      </c>
      <c r="C195" s="10">
        <v>2.8079549313945302E-3</v>
      </c>
      <c r="D195" s="10">
        <v>7.8307306869383904E-4</v>
      </c>
      <c r="E195" s="10">
        <v>3.5858147134062199</v>
      </c>
      <c r="F195" s="10">
        <v>3.9800269115476098E-4</v>
      </c>
      <c r="H195" s="10"/>
    </row>
    <row r="196" spans="1:8" x14ac:dyDescent="0.3">
      <c r="A196" s="10" t="s">
        <v>139</v>
      </c>
      <c r="B196" s="10" t="s">
        <v>230</v>
      </c>
      <c r="C196" s="10">
        <v>2.6340873349525698E-3</v>
      </c>
      <c r="D196" s="10">
        <v>7.3911361582017503E-4</v>
      </c>
      <c r="E196" s="10">
        <v>3.5638463134380101</v>
      </c>
      <c r="F196" s="10">
        <v>4.0289003842151102E-4</v>
      </c>
      <c r="H196" s="10"/>
    </row>
    <row r="197" spans="1:8" x14ac:dyDescent="0.3">
      <c r="A197" s="10" t="s">
        <v>139</v>
      </c>
      <c r="B197" s="10" t="s">
        <v>448</v>
      </c>
      <c r="C197" s="10">
        <v>9.5866330177249992E-3</v>
      </c>
      <c r="D197" s="10">
        <v>2.7002225022018599E-3</v>
      </c>
      <c r="E197" s="10">
        <v>3.5503122464566199</v>
      </c>
      <c r="F197" s="10">
        <v>4.2360470960647499E-4</v>
      </c>
      <c r="H197" s="10"/>
    </row>
    <row r="198" spans="1:8" x14ac:dyDescent="0.3">
      <c r="A198" s="10" t="s">
        <v>138</v>
      </c>
      <c r="B198" s="10" t="s">
        <v>196</v>
      </c>
      <c r="C198" s="10">
        <v>3.69674377073495E-3</v>
      </c>
      <c r="D198" s="10">
        <v>1.03798953734215E-3</v>
      </c>
      <c r="E198" s="10">
        <v>3.5614460818176799</v>
      </c>
      <c r="F198" s="10">
        <v>4.35012790788844E-4</v>
      </c>
      <c r="H198" s="10"/>
    </row>
    <row r="199" spans="1:8" x14ac:dyDescent="0.3">
      <c r="A199" s="10" t="s">
        <v>139</v>
      </c>
      <c r="B199" s="10" t="s">
        <v>277</v>
      </c>
      <c r="C199" s="10">
        <v>9.7194938440232897E-3</v>
      </c>
      <c r="D199" s="10">
        <v>2.7657435374981998E-3</v>
      </c>
      <c r="E199" s="10">
        <v>3.5142426303254402</v>
      </c>
      <c r="F199" s="10">
        <v>4.8378805497006601E-4</v>
      </c>
      <c r="H199" s="10"/>
    </row>
    <row r="200" spans="1:8" x14ac:dyDescent="0.3">
      <c r="A200" s="10" t="s">
        <v>138</v>
      </c>
      <c r="B200" s="10" t="s">
        <v>393</v>
      </c>
      <c r="C200" s="10">
        <v>-4.5198851174129799E-3</v>
      </c>
      <c r="D200" s="10">
        <v>1.2815072729164001E-3</v>
      </c>
      <c r="E200" s="10">
        <v>-3.5270069963214801</v>
      </c>
      <c r="F200" s="10">
        <v>4.9285496763074098E-4</v>
      </c>
      <c r="H200" s="10"/>
    </row>
    <row r="201" spans="1:8" x14ac:dyDescent="0.3">
      <c r="A201" s="10" t="s">
        <v>139</v>
      </c>
      <c r="B201" s="10" t="s">
        <v>247</v>
      </c>
      <c r="C201" s="10">
        <v>7.4312060592242098E-3</v>
      </c>
      <c r="D201" s="10">
        <v>2.1371479471689E-3</v>
      </c>
      <c r="E201" s="10">
        <v>3.4771603290583699</v>
      </c>
      <c r="F201" s="10">
        <v>5.5393570829540201E-4</v>
      </c>
      <c r="H201" s="10"/>
    </row>
    <row r="202" spans="1:8" x14ac:dyDescent="0.3">
      <c r="A202" s="10" t="s">
        <v>138</v>
      </c>
      <c r="B202" s="10" t="s">
        <v>318</v>
      </c>
      <c r="C202" s="10">
        <v>-3.07463246303224E-3</v>
      </c>
      <c r="D202" s="10">
        <v>8.8130840013475598E-4</v>
      </c>
      <c r="E202" s="10">
        <v>-3.48871344306048</v>
      </c>
      <c r="F202" s="10">
        <v>5.6560373955929903E-4</v>
      </c>
      <c r="H202" s="10"/>
    </row>
    <row r="203" spans="1:8" x14ac:dyDescent="0.3">
      <c r="A203" s="10" t="s">
        <v>138</v>
      </c>
      <c r="B203" s="10" t="s">
        <v>430</v>
      </c>
      <c r="C203" s="10">
        <v>-3.9559937050319899E-3</v>
      </c>
      <c r="D203" s="10">
        <v>1.1396436820801999E-3</v>
      </c>
      <c r="E203" s="10">
        <v>-3.47125489066116</v>
      </c>
      <c r="F203" s="10">
        <v>6.0200562922807098E-4</v>
      </c>
      <c r="H203" s="10"/>
    </row>
    <row r="204" spans="1:8" x14ac:dyDescent="0.3">
      <c r="A204" s="10" t="s">
        <v>138</v>
      </c>
      <c r="B204" s="10" t="s">
        <v>278</v>
      </c>
      <c r="C204" s="10">
        <v>-2.4178545619053301E-3</v>
      </c>
      <c r="D204" s="10">
        <v>7.1101772890204103E-4</v>
      </c>
      <c r="E204" s="10">
        <v>-3.4005545341872101</v>
      </c>
      <c r="F204" s="10">
        <v>7.7302286180162502E-4</v>
      </c>
      <c r="H204" s="10"/>
    </row>
    <row r="205" spans="1:8" x14ac:dyDescent="0.3">
      <c r="A205" s="10" t="s">
        <v>139</v>
      </c>
      <c r="B205" s="10" t="s">
        <v>214</v>
      </c>
      <c r="C205" s="10">
        <v>2.7856421002111801E-3</v>
      </c>
      <c r="D205" s="10">
        <v>8.2350978030931905E-4</v>
      </c>
      <c r="E205" s="10">
        <v>3.3826460435780898</v>
      </c>
      <c r="F205" s="10">
        <v>7.7803127208846297E-4</v>
      </c>
      <c r="H205" s="10"/>
    </row>
    <row r="206" spans="1:8" x14ac:dyDescent="0.3">
      <c r="A206" s="10" t="s">
        <v>138</v>
      </c>
      <c r="B206" s="10" t="s">
        <v>185</v>
      </c>
      <c r="C206" s="10">
        <v>4.3305184863762997E-3</v>
      </c>
      <c r="D206" s="10">
        <v>1.27450840896272E-3</v>
      </c>
      <c r="E206" s="10">
        <v>3.3977951466799401</v>
      </c>
      <c r="F206" s="10">
        <v>7.8053899358103895E-4</v>
      </c>
      <c r="H206" s="10"/>
    </row>
    <row r="207" spans="1:8" x14ac:dyDescent="0.3">
      <c r="A207" s="10" t="s">
        <v>139</v>
      </c>
      <c r="B207" s="10" t="s">
        <v>269</v>
      </c>
      <c r="C207" s="10">
        <v>3.9064515202845498E-3</v>
      </c>
      <c r="D207" s="10">
        <v>1.16378190195538E-3</v>
      </c>
      <c r="E207" s="10">
        <v>3.35668694771842</v>
      </c>
      <c r="F207" s="10">
        <v>8.5296322385860601E-4</v>
      </c>
      <c r="H207" s="10"/>
    </row>
    <row r="208" spans="1:8" x14ac:dyDescent="0.3">
      <c r="A208" s="10" t="s">
        <v>138</v>
      </c>
      <c r="B208" s="10" t="s">
        <v>263</v>
      </c>
      <c r="C208" s="10">
        <v>3.4170753771901102E-3</v>
      </c>
      <c r="D208" s="10">
        <v>1.0176792589657599E-3</v>
      </c>
      <c r="E208" s="10">
        <v>3.3577134908524902</v>
      </c>
      <c r="F208" s="10">
        <v>8.9769615277429703E-4</v>
      </c>
      <c r="H208" s="10"/>
    </row>
    <row r="209" spans="1:8" x14ac:dyDescent="0.3">
      <c r="A209" s="10" t="s">
        <v>139</v>
      </c>
      <c r="B209" s="10" t="s">
        <v>379</v>
      </c>
      <c r="C209" s="10">
        <v>3.1582312943968399E-3</v>
      </c>
      <c r="D209" s="10">
        <v>9.4899406528013903E-4</v>
      </c>
      <c r="E209" s="10">
        <v>3.3279779188761802</v>
      </c>
      <c r="F209" s="10">
        <v>9.4362168476159103E-4</v>
      </c>
      <c r="H209" s="10"/>
    </row>
    <row r="210" spans="1:8" x14ac:dyDescent="0.3">
      <c r="A210" s="10" t="s">
        <v>139</v>
      </c>
      <c r="B210" s="10" t="s">
        <v>419</v>
      </c>
      <c r="C210" s="10">
        <v>-2.84993113388684E-3</v>
      </c>
      <c r="D210" s="10">
        <v>8.5910453418527703E-4</v>
      </c>
      <c r="E210" s="10">
        <v>-3.3173275433699598</v>
      </c>
      <c r="F210" s="10">
        <v>9.7947352571286302E-4</v>
      </c>
      <c r="H210" s="10"/>
    </row>
    <row r="211" spans="1:8" x14ac:dyDescent="0.3">
      <c r="A211" s="10" t="s">
        <v>139</v>
      </c>
      <c r="B211" s="10" t="s">
        <v>221</v>
      </c>
      <c r="C211" s="10">
        <v>4.1724864609505299E-3</v>
      </c>
      <c r="D211" s="10">
        <v>1.2607486940229499E-3</v>
      </c>
      <c r="E211" s="10">
        <v>3.3095306627972398</v>
      </c>
      <c r="F211" s="10">
        <v>1.0065176126770601E-3</v>
      </c>
      <c r="H211" s="10"/>
    </row>
    <row r="212" spans="1:8" x14ac:dyDescent="0.3">
      <c r="A212" s="10" t="s">
        <v>138</v>
      </c>
      <c r="B212" s="10" t="s">
        <v>379</v>
      </c>
      <c r="C212" s="10">
        <v>3.7585080146254998E-3</v>
      </c>
      <c r="D212" s="10">
        <v>1.1446299465843999E-3</v>
      </c>
      <c r="E212" s="10">
        <v>3.2836009802477699</v>
      </c>
      <c r="F212" s="10">
        <v>1.15856841298704E-3</v>
      </c>
      <c r="H212" s="10"/>
    </row>
    <row r="213" spans="1:8" x14ac:dyDescent="0.3">
      <c r="A213" s="10" t="s">
        <v>139</v>
      </c>
      <c r="B213" s="10" t="s">
        <v>424</v>
      </c>
      <c r="C213" s="10">
        <v>-5.11901107312949E-3</v>
      </c>
      <c r="D213" s="10">
        <v>1.5680046854325801E-3</v>
      </c>
      <c r="E213" s="10">
        <v>-3.2646656739531799</v>
      </c>
      <c r="F213" s="10">
        <v>1.1760894709541001E-3</v>
      </c>
      <c r="H213" s="10"/>
    </row>
    <row r="214" spans="1:8" x14ac:dyDescent="0.3">
      <c r="A214" s="10" t="s">
        <v>139</v>
      </c>
      <c r="B214" s="10" t="s">
        <v>408</v>
      </c>
      <c r="C214" s="10">
        <v>-2.0657633359824198E-3</v>
      </c>
      <c r="D214" s="10">
        <v>6.3457218216392503E-4</v>
      </c>
      <c r="E214" s="10">
        <v>-3.2553638404665999</v>
      </c>
      <c r="F214" s="10">
        <v>1.21440811023263E-3</v>
      </c>
      <c r="H214" s="10"/>
    </row>
    <row r="215" spans="1:8" x14ac:dyDescent="0.3">
      <c r="A215" s="10" t="s">
        <v>138</v>
      </c>
      <c r="B215" s="10" t="s">
        <v>198</v>
      </c>
      <c r="C215" s="10">
        <v>4.6953000730006397E-3</v>
      </c>
      <c r="D215" s="10">
        <v>1.4372457573897199E-3</v>
      </c>
      <c r="E215" s="10">
        <v>3.2668734966580102</v>
      </c>
      <c r="F215" s="10">
        <v>1.22646891231069E-3</v>
      </c>
      <c r="H215" s="10"/>
    </row>
    <row r="216" spans="1:8" x14ac:dyDescent="0.3">
      <c r="A216" s="10" t="s">
        <v>138</v>
      </c>
      <c r="B216" s="10" t="s">
        <v>445</v>
      </c>
      <c r="C216" s="10">
        <v>3.9531647358477199E-3</v>
      </c>
      <c r="D216" s="10">
        <v>1.21504214684084E-3</v>
      </c>
      <c r="E216" s="10">
        <v>3.2535206668559602</v>
      </c>
      <c r="F216" s="10">
        <v>1.28330376406888E-3</v>
      </c>
      <c r="H216" s="10"/>
    </row>
    <row r="217" spans="1:8" x14ac:dyDescent="0.3">
      <c r="A217" s="10" t="s">
        <v>139</v>
      </c>
      <c r="B217" s="10" t="s">
        <v>250</v>
      </c>
      <c r="C217" s="10">
        <v>-2.32457259417809E-3</v>
      </c>
      <c r="D217" s="10">
        <v>7.2044322580825E-4</v>
      </c>
      <c r="E217" s="10">
        <v>-3.22658678839016</v>
      </c>
      <c r="F217" s="10">
        <v>1.34040267366457E-3</v>
      </c>
      <c r="H217" s="10"/>
    </row>
    <row r="218" spans="1:8" x14ac:dyDescent="0.3">
      <c r="A218" s="10" t="s">
        <v>139</v>
      </c>
      <c r="B218" s="10" t="s">
        <v>348</v>
      </c>
      <c r="C218" s="10">
        <v>-1.8391198503291701E-3</v>
      </c>
      <c r="D218" s="10">
        <v>5.71743176949033E-4</v>
      </c>
      <c r="E218" s="10">
        <v>-3.2166887590039699</v>
      </c>
      <c r="F218" s="10">
        <v>1.3864639339605299E-3</v>
      </c>
      <c r="H218" s="10"/>
    </row>
    <row r="219" spans="1:8" x14ac:dyDescent="0.3">
      <c r="A219" s="10" t="s">
        <v>139</v>
      </c>
      <c r="B219" s="10" t="s">
        <v>428</v>
      </c>
      <c r="C219" s="10">
        <v>-3.9940408274690498E-3</v>
      </c>
      <c r="D219" s="10">
        <v>1.2451255796483401E-3</v>
      </c>
      <c r="E219" s="10">
        <v>-3.2077413658123399</v>
      </c>
      <c r="F219" s="10">
        <v>1.4293571148511299E-3</v>
      </c>
      <c r="H219" s="10"/>
    </row>
    <row r="220" spans="1:8" x14ac:dyDescent="0.3">
      <c r="A220" s="10" t="s">
        <v>138</v>
      </c>
      <c r="B220" s="10" t="s">
        <v>271</v>
      </c>
      <c r="C220" s="10">
        <v>3.0074353217874501E-3</v>
      </c>
      <c r="D220" s="10">
        <v>9.3560258684354902E-4</v>
      </c>
      <c r="E220" s="10">
        <v>3.2144367320890699</v>
      </c>
      <c r="F220" s="10">
        <v>1.46401468786535E-3</v>
      </c>
      <c r="H220" s="10"/>
    </row>
    <row r="221" spans="1:8" x14ac:dyDescent="0.3">
      <c r="A221" s="10" t="s">
        <v>139</v>
      </c>
      <c r="B221" s="10" t="s">
        <v>231</v>
      </c>
      <c r="C221" s="10">
        <v>6.4476744323039596E-3</v>
      </c>
      <c r="D221" s="10">
        <v>2.0173889377208399E-3</v>
      </c>
      <c r="E221" s="10">
        <v>3.1960492653381198</v>
      </c>
      <c r="F221" s="10">
        <v>1.4872584100078399E-3</v>
      </c>
      <c r="H221" s="10"/>
    </row>
    <row r="222" spans="1:8" x14ac:dyDescent="0.3">
      <c r="A222" s="10" t="s">
        <v>139</v>
      </c>
      <c r="B222" s="10" t="s">
        <v>178</v>
      </c>
      <c r="C222" s="10">
        <v>2.11076333751181E-3</v>
      </c>
      <c r="D222" s="10">
        <v>6.6240028726404605E-4</v>
      </c>
      <c r="E222" s="10">
        <v>3.18653747302863</v>
      </c>
      <c r="F222" s="10">
        <v>1.5359535595812701E-3</v>
      </c>
      <c r="H222" s="10"/>
    </row>
    <row r="223" spans="1:8" x14ac:dyDescent="0.3">
      <c r="A223" s="10" t="s">
        <v>139</v>
      </c>
      <c r="B223" s="10" t="s">
        <v>318</v>
      </c>
      <c r="C223" s="10">
        <v>-2.6414544066014401E-3</v>
      </c>
      <c r="D223" s="10">
        <v>8.3714649531935897E-4</v>
      </c>
      <c r="E223" s="10">
        <v>-3.1553072507264801</v>
      </c>
      <c r="F223" s="10">
        <v>1.7063834468620299E-3</v>
      </c>
      <c r="H223" s="10"/>
    </row>
    <row r="224" spans="1:8" x14ac:dyDescent="0.3">
      <c r="A224" s="10" t="s">
        <v>139</v>
      </c>
      <c r="B224" s="10" t="s">
        <v>304</v>
      </c>
      <c r="C224" s="10">
        <v>-2.56440175766489E-3</v>
      </c>
      <c r="D224" s="10">
        <v>8.1761836958899796E-4</v>
      </c>
      <c r="E224" s="10">
        <v>-3.1364287460346199</v>
      </c>
      <c r="F224" s="10">
        <v>1.8177005468279399E-3</v>
      </c>
      <c r="H224" s="10"/>
    </row>
    <row r="225" spans="1:8" x14ac:dyDescent="0.3">
      <c r="A225" s="10" t="s">
        <v>138</v>
      </c>
      <c r="B225" s="10" t="s">
        <v>292</v>
      </c>
      <c r="C225" s="10">
        <v>3.51246257115452E-3</v>
      </c>
      <c r="D225" s="10">
        <v>1.11710520783158E-3</v>
      </c>
      <c r="E225" s="10">
        <v>3.1442540474523302</v>
      </c>
      <c r="F225" s="10">
        <v>1.84889447361941E-3</v>
      </c>
      <c r="H225" s="10"/>
    </row>
    <row r="226" spans="1:8" x14ac:dyDescent="0.3">
      <c r="A226" s="10" t="s">
        <v>138</v>
      </c>
      <c r="B226" s="10" t="s">
        <v>269</v>
      </c>
      <c r="C226" s="10">
        <v>3.9670202481301396E-3</v>
      </c>
      <c r="D226" s="10">
        <v>1.2801332827462001E-3</v>
      </c>
      <c r="E226" s="10">
        <v>3.0989118880027098</v>
      </c>
      <c r="F226" s="10">
        <v>2.14515892687748E-3</v>
      </c>
      <c r="H226" s="10"/>
    </row>
    <row r="227" spans="1:8" x14ac:dyDescent="0.3">
      <c r="A227" s="10" t="s">
        <v>138</v>
      </c>
      <c r="B227" s="10" t="s">
        <v>275</v>
      </c>
      <c r="C227" s="10">
        <v>6.58101104392423E-3</v>
      </c>
      <c r="D227" s="10">
        <v>2.1457335778868E-3</v>
      </c>
      <c r="E227" s="10">
        <v>3.0670215127105598</v>
      </c>
      <c r="F227" s="10">
        <v>2.3791062747722598E-3</v>
      </c>
      <c r="H227" s="10"/>
    </row>
    <row r="228" spans="1:8" x14ac:dyDescent="0.3">
      <c r="A228" s="10" t="s">
        <v>138</v>
      </c>
      <c r="B228" s="10" t="s">
        <v>349</v>
      </c>
      <c r="C228" s="10">
        <v>-2.5718557637930701E-3</v>
      </c>
      <c r="D228" s="10">
        <v>8.6313699327194497E-4</v>
      </c>
      <c r="E228" s="10">
        <v>-2.9796611474660399</v>
      </c>
      <c r="F228" s="10">
        <v>3.1454435212885301E-3</v>
      </c>
      <c r="H228" s="10"/>
    </row>
    <row r="229" spans="1:8" x14ac:dyDescent="0.3">
      <c r="A229" s="10" t="s">
        <v>138</v>
      </c>
      <c r="B229" s="10" t="s">
        <v>314</v>
      </c>
      <c r="C229" s="10">
        <v>3.2220700357864398E-3</v>
      </c>
      <c r="D229" s="10">
        <v>1.0831269965162599E-3</v>
      </c>
      <c r="E229" s="10">
        <v>2.9747850862824299</v>
      </c>
      <c r="F229" s="10">
        <v>3.1942526169251801E-3</v>
      </c>
      <c r="H229" s="10"/>
    </row>
    <row r="230" spans="1:8" x14ac:dyDescent="0.3">
      <c r="A230" s="10" t="s">
        <v>139</v>
      </c>
      <c r="B230" s="10" t="s">
        <v>227</v>
      </c>
      <c r="C230" s="10">
        <v>2.1916387739251701E-3</v>
      </c>
      <c r="D230" s="10">
        <v>7.39547655342245E-4</v>
      </c>
      <c r="E230" s="10">
        <v>2.9634855280704402</v>
      </c>
      <c r="F230" s="10">
        <v>3.1964900421593699E-3</v>
      </c>
      <c r="H230" s="10"/>
    </row>
    <row r="231" spans="1:8" x14ac:dyDescent="0.3">
      <c r="A231" s="10" t="s">
        <v>139</v>
      </c>
      <c r="B231" s="10" t="s">
        <v>314</v>
      </c>
      <c r="C231" s="10">
        <v>2.9889296100970501E-3</v>
      </c>
      <c r="D231" s="10">
        <v>1.0091036405807099E-3</v>
      </c>
      <c r="E231" s="10">
        <v>2.9619649458176598</v>
      </c>
      <c r="F231" s="10">
        <v>3.21202275746268E-3</v>
      </c>
      <c r="H231" s="10"/>
    </row>
    <row r="232" spans="1:8" x14ac:dyDescent="0.3">
      <c r="A232" s="10" t="s">
        <v>139</v>
      </c>
      <c r="B232" s="10" t="s">
        <v>186</v>
      </c>
      <c r="C232" s="10">
        <v>5.6907565604609701E-3</v>
      </c>
      <c r="D232" s="10">
        <v>1.926117682021E-3</v>
      </c>
      <c r="E232" s="10">
        <v>2.9545217374723798</v>
      </c>
      <c r="F232" s="10">
        <v>3.2890552032502698E-3</v>
      </c>
      <c r="H232" s="10"/>
    </row>
    <row r="233" spans="1:8" x14ac:dyDescent="0.3">
      <c r="A233" s="10" t="s">
        <v>138</v>
      </c>
      <c r="B233" s="10" t="s">
        <v>420</v>
      </c>
      <c r="C233" s="10">
        <v>-5.6011770206199898E-3</v>
      </c>
      <c r="D233" s="10">
        <v>1.8909946710855201E-3</v>
      </c>
      <c r="E233" s="10">
        <v>-2.9620268667413301</v>
      </c>
      <c r="F233" s="10">
        <v>3.32526349657296E-3</v>
      </c>
      <c r="H233" s="10"/>
    </row>
    <row r="234" spans="1:8" x14ac:dyDescent="0.3">
      <c r="A234" s="10" t="s">
        <v>139</v>
      </c>
      <c r="B234" s="10" t="s">
        <v>246</v>
      </c>
      <c r="C234" s="10">
        <v>-2.1507488470797098E-3</v>
      </c>
      <c r="D234" s="10">
        <v>7.2912532328203098E-4</v>
      </c>
      <c r="E234" s="10">
        <v>-2.9497656690875602</v>
      </c>
      <c r="F234" s="10">
        <v>3.3391576377921799E-3</v>
      </c>
      <c r="H234" s="10"/>
    </row>
    <row r="235" spans="1:8" x14ac:dyDescent="0.3">
      <c r="A235" s="10" t="s">
        <v>138</v>
      </c>
      <c r="B235" s="10" t="s">
        <v>374</v>
      </c>
      <c r="C235" s="10">
        <v>2.1494240604838801E-3</v>
      </c>
      <c r="D235" s="10">
        <v>7.3116990736967803E-4</v>
      </c>
      <c r="E235" s="10">
        <v>2.9397053117465499</v>
      </c>
      <c r="F235" s="10">
        <v>3.56637060164824E-3</v>
      </c>
      <c r="H235" s="10"/>
    </row>
    <row r="236" spans="1:8" x14ac:dyDescent="0.3">
      <c r="A236" s="10" t="s">
        <v>139</v>
      </c>
      <c r="B236" s="10" t="s">
        <v>429</v>
      </c>
      <c r="C236" s="10">
        <v>-1.58834972975154E-3</v>
      </c>
      <c r="D236" s="10">
        <v>5.4291699717590495E-4</v>
      </c>
      <c r="E236" s="10">
        <v>-2.9255848279086298</v>
      </c>
      <c r="F236" s="10">
        <v>3.6048412537829999E-3</v>
      </c>
      <c r="H236" s="10"/>
    </row>
    <row r="237" spans="1:8" x14ac:dyDescent="0.3">
      <c r="A237" s="10" t="s">
        <v>138</v>
      </c>
      <c r="B237" s="10" t="s">
        <v>174</v>
      </c>
      <c r="C237" s="10">
        <v>4.0138706744857902E-3</v>
      </c>
      <c r="D237" s="10">
        <v>1.3904983979258401E-3</v>
      </c>
      <c r="E237" s="10">
        <v>2.8866417109671998</v>
      </c>
      <c r="F237" s="10">
        <v>4.20504659419009E-3</v>
      </c>
      <c r="H237" s="10"/>
    </row>
    <row r="238" spans="1:8" x14ac:dyDescent="0.3">
      <c r="A238" s="10" t="s">
        <v>138</v>
      </c>
      <c r="B238" s="10" t="s">
        <v>335</v>
      </c>
      <c r="C238" s="10">
        <v>1.04813919406593E-3</v>
      </c>
      <c r="D238" s="10">
        <v>3.6389535077346001E-4</v>
      </c>
      <c r="E238" s="10">
        <v>2.88033136954928</v>
      </c>
      <c r="F238" s="10">
        <v>4.2875674770282502E-3</v>
      </c>
      <c r="H238" s="10"/>
    </row>
    <row r="239" spans="1:8" x14ac:dyDescent="0.3">
      <c r="A239" s="10" t="s">
        <v>138</v>
      </c>
      <c r="B239" s="10" t="s">
        <v>331</v>
      </c>
      <c r="C239" s="10">
        <v>4.2886810214896398E-3</v>
      </c>
      <c r="D239" s="10">
        <v>1.4895827746191201E-3</v>
      </c>
      <c r="E239" s="10">
        <v>2.8791156118103198</v>
      </c>
      <c r="F239" s="10">
        <v>4.3036346795640203E-3</v>
      </c>
      <c r="H239" s="10"/>
    </row>
    <row r="240" spans="1:8" x14ac:dyDescent="0.3">
      <c r="A240" s="10" t="s">
        <v>138</v>
      </c>
      <c r="B240" s="10" t="s">
        <v>254</v>
      </c>
      <c r="C240" s="10">
        <v>-2.0551627161579798E-3</v>
      </c>
      <c r="D240" s="10">
        <v>7.1491574453941601E-4</v>
      </c>
      <c r="E240" s="10">
        <v>-2.8746922023405999</v>
      </c>
      <c r="F240" s="10">
        <v>4.3625578274101001E-3</v>
      </c>
      <c r="H240" s="10"/>
    </row>
    <row r="241" spans="1:8" x14ac:dyDescent="0.3">
      <c r="A241" s="10" t="s">
        <v>138</v>
      </c>
      <c r="B241" s="10" t="s">
        <v>279</v>
      </c>
      <c r="C241" s="10">
        <v>-3.5859986063260501E-3</v>
      </c>
      <c r="D241" s="10">
        <v>1.2593803005082501E-3</v>
      </c>
      <c r="E241" s="10">
        <v>-2.8474310777124701</v>
      </c>
      <c r="F241" s="10">
        <v>4.7422170436786301E-3</v>
      </c>
      <c r="H241" s="10"/>
    </row>
    <row r="242" spans="1:8" x14ac:dyDescent="0.3">
      <c r="A242" s="10" t="s">
        <v>139</v>
      </c>
      <c r="B242" s="10" t="s">
        <v>307</v>
      </c>
      <c r="C242" s="10">
        <v>2.72590696156367E-3</v>
      </c>
      <c r="D242" s="10">
        <v>9.7955546637564406E-4</v>
      </c>
      <c r="E242" s="10">
        <v>2.7828000099366799</v>
      </c>
      <c r="F242" s="10">
        <v>5.6066695384964097E-3</v>
      </c>
      <c r="H242" s="10"/>
    </row>
    <row r="243" spans="1:8" x14ac:dyDescent="0.3">
      <c r="A243" s="10" t="s">
        <v>138</v>
      </c>
      <c r="B243" s="10" t="s">
        <v>239</v>
      </c>
      <c r="C243" s="10">
        <v>-1.8953828444872999E-3</v>
      </c>
      <c r="D243" s="10">
        <v>6.8586311101790005E-4</v>
      </c>
      <c r="E243" s="10">
        <v>-2.76350020002437</v>
      </c>
      <c r="F243" s="10">
        <v>6.1074758881237397E-3</v>
      </c>
      <c r="H243" s="10"/>
    </row>
    <row r="244" spans="1:8" x14ac:dyDescent="0.3">
      <c r="A244" s="10" t="s">
        <v>138</v>
      </c>
      <c r="B244" s="10" t="s">
        <v>273</v>
      </c>
      <c r="C244" s="10">
        <v>6.9231068643876301E-3</v>
      </c>
      <c r="D244" s="10">
        <v>2.5108359595882599E-3</v>
      </c>
      <c r="E244" s="10">
        <v>2.75729158567687</v>
      </c>
      <c r="F244" s="10">
        <v>6.2214007763261702E-3</v>
      </c>
      <c r="H244" s="10"/>
    </row>
    <row r="245" spans="1:8" x14ac:dyDescent="0.3">
      <c r="A245" s="10" t="s">
        <v>138</v>
      </c>
      <c r="B245" s="10" t="s">
        <v>307</v>
      </c>
      <c r="C245" s="10">
        <v>3.4257930670902998E-3</v>
      </c>
      <c r="D245" s="10">
        <v>1.2428519835610101E-3</v>
      </c>
      <c r="E245" s="10">
        <v>2.75639666863206</v>
      </c>
      <c r="F245" s="10">
        <v>6.2379797386927704E-3</v>
      </c>
      <c r="H245" s="10"/>
    </row>
    <row r="246" spans="1:8" x14ac:dyDescent="0.3">
      <c r="A246" s="10" t="s">
        <v>139</v>
      </c>
      <c r="B246" s="10" t="s">
        <v>199</v>
      </c>
      <c r="C246" s="10">
        <v>3.1213749532086198E-3</v>
      </c>
      <c r="D246" s="10">
        <v>1.1471484932409101E-3</v>
      </c>
      <c r="E246" s="10">
        <v>2.7209859679021502</v>
      </c>
      <c r="F246" s="10">
        <v>6.7507538366245604E-3</v>
      </c>
      <c r="H246" s="10"/>
    </row>
    <row r="247" spans="1:8" x14ac:dyDescent="0.3">
      <c r="A247" s="10" t="s">
        <v>138</v>
      </c>
      <c r="B247" s="10" t="s">
        <v>191</v>
      </c>
      <c r="C247" s="10">
        <v>2.0270018374740602E-3</v>
      </c>
      <c r="D247" s="10">
        <v>7.4683023865584799E-4</v>
      </c>
      <c r="E247" s="10">
        <v>2.7141400181147999</v>
      </c>
      <c r="F247" s="10">
        <v>7.0678335855844697E-3</v>
      </c>
      <c r="H247" s="10"/>
    </row>
    <row r="248" spans="1:8" x14ac:dyDescent="0.3">
      <c r="A248" s="10" t="s">
        <v>138</v>
      </c>
      <c r="B248" s="10" t="s">
        <v>255</v>
      </c>
      <c r="C248" s="10">
        <v>5.5393845688195597E-3</v>
      </c>
      <c r="D248" s="10">
        <v>2.0434994974306299E-3</v>
      </c>
      <c r="E248" s="10">
        <v>2.7107344904094401</v>
      </c>
      <c r="F248" s="10">
        <v>7.1388700445528201E-3</v>
      </c>
      <c r="H248" s="10"/>
    </row>
    <row r="249" spans="1:8" x14ac:dyDescent="0.3">
      <c r="A249" s="10" t="s">
        <v>138</v>
      </c>
      <c r="B249" s="10" t="s">
        <v>361</v>
      </c>
      <c r="C249" s="10">
        <v>3.6562524242187699E-3</v>
      </c>
      <c r="D249" s="10">
        <v>1.35337664982147E-3</v>
      </c>
      <c r="E249" s="10">
        <v>2.7015778827727601</v>
      </c>
      <c r="F249" s="10">
        <v>7.3330761070299101E-3</v>
      </c>
      <c r="H249" s="10"/>
    </row>
    <row r="250" spans="1:8" x14ac:dyDescent="0.3">
      <c r="A250" s="10" t="s">
        <v>138</v>
      </c>
      <c r="B250" s="10" t="s">
        <v>376</v>
      </c>
      <c r="C250" s="10">
        <v>3.05704150698341E-3</v>
      </c>
      <c r="D250" s="10">
        <v>1.13174038490323E-3</v>
      </c>
      <c r="E250" s="10">
        <v>2.70118619761439</v>
      </c>
      <c r="F250" s="10">
        <v>7.3414888157953204E-3</v>
      </c>
      <c r="H250" s="10"/>
    </row>
    <row r="251" spans="1:8" x14ac:dyDescent="0.3">
      <c r="A251" s="10" t="s">
        <v>138</v>
      </c>
      <c r="B251" s="10" t="s">
        <v>330</v>
      </c>
      <c r="C251" s="10">
        <v>2.35553970831287E-3</v>
      </c>
      <c r="D251" s="10">
        <v>8.7621068168112495E-4</v>
      </c>
      <c r="E251" s="10">
        <v>2.68832571613195</v>
      </c>
      <c r="F251" s="10">
        <v>7.62259095534652E-3</v>
      </c>
      <c r="H251" s="10"/>
    </row>
    <row r="252" spans="1:8" x14ac:dyDescent="0.3">
      <c r="A252" s="10" t="s">
        <v>139</v>
      </c>
      <c r="B252" s="10" t="s">
        <v>284</v>
      </c>
      <c r="C252" s="10">
        <v>-2.8117432828875001E-3</v>
      </c>
      <c r="D252" s="10">
        <v>1.0557695389042301E-3</v>
      </c>
      <c r="E252" s="10">
        <v>-2.6632169041415801</v>
      </c>
      <c r="F252" s="10">
        <v>8.0059827708290707E-3</v>
      </c>
      <c r="H252" s="10"/>
    </row>
    <row r="253" spans="1:8" x14ac:dyDescent="0.3">
      <c r="A253" s="10" t="s">
        <v>139</v>
      </c>
      <c r="B253" s="10" t="s">
        <v>376</v>
      </c>
      <c r="C253" s="10">
        <v>3.1977057255673101E-3</v>
      </c>
      <c r="D253" s="10">
        <v>1.2010703339942E-3</v>
      </c>
      <c r="E253" s="10">
        <v>2.6623800747232198</v>
      </c>
      <c r="F253" s="10">
        <v>8.0256131350381794E-3</v>
      </c>
      <c r="H253" s="10"/>
    </row>
    <row r="254" spans="1:8" x14ac:dyDescent="0.3">
      <c r="A254" s="10" t="s">
        <v>138</v>
      </c>
      <c r="B254" s="10" t="s">
        <v>434</v>
      </c>
      <c r="C254" s="10">
        <v>-4.0057672281939597E-3</v>
      </c>
      <c r="D254" s="10">
        <v>1.5007439157702701E-3</v>
      </c>
      <c r="E254" s="10">
        <v>-2.6691877182376902</v>
      </c>
      <c r="F254" s="10">
        <v>8.0588847823995502E-3</v>
      </c>
      <c r="H254" s="10"/>
    </row>
    <row r="255" spans="1:8" x14ac:dyDescent="0.3">
      <c r="A255" s="10" t="s">
        <v>139</v>
      </c>
      <c r="B255" s="10" t="s">
        <v>174</v>
      </c>
      <c r="C255" s="10">
        <v>2.8486477960252801E-3</v>
      </c>
      <c r="D255" s="10">
        <v>1.0817026855725199E-3</v>
      </c>
      <c r="E255" s="10">
        <v>2.6334849991775302</v>
      </c>
      <c r="F255" s="10">
        <v>8.7305165756960904E-3</v>
      </c>
      <c r="H255" s="10"/>
    </row>
    <row r="256" spans="1:8" x14ac:dyDescent="0.3">
      <c r="A256" s="10" t="s">
        <v>138</v>
      </c>
      <c r="B256" s="10" t="s">
        <v>172</v>
      </c>
      <c r="C256" s="10">
        <v>-4.8238655428632796E-3</v>
      </c>
      <c r="D256" s="10">
        <v>1.83178159013531E-3</v>
      </c>
      <c r="E256" s="10">
        <v>-2.6334283349288099</v>
      </c>
      <c r="F256" s="10">
        <v>8.9347648816028302E-3</v>
      </c>
      <c r="H256" s="10"/>
    </row>
    <row r="257" spans="1:8" x14ac:dyDescent="0.3">
      <c r="A257" s="10" t="s">
        <v>139</v>
      </c>
      <c r="B257" s="10" t="s">
        <v>275</v>
      </c>
      <c r="C257" s="10">
        <v>5.1017665030052301E-3</v>
      </c>
      <c r="D257" s="10">
        <v>1.9481739340545599E-3</v>
      </c>
      <c r="E257" s="10">
        <v>2.6187428205588401</v>
      </c>
      <c r="F257" s="10">
        <v>9.1111232826993505E-3</v>
      </c>
      <c r="H257" s="10"/>
    </row>
    <row r="258" spans="1:8" x14ac:dyDescent="0.3">
      <c r="A258" s="10" t="s">
        <v>139</v>
      </c>
      <c r="B258" s="10" t="s">
        <v>305</v>
      </c>
      <c r="C258" s="10">
        <v>1.6144431544209701E-3</v>
      </c>
      <c r="D258" s="10">
        <v>6.2115230352860701E-4</v>
      </c>
      <c r="E258" s="10">
        <v>2.59910998518356</v>
      </c>
      <c r="F258" s="10">
        <v>9.6410463204781305E-3</v>
      </c>
      <c r="H258" s="10"/>
    </row>
    <row r="259" spans="1:8" x14ac:dyDescent="0.3">
      <c r="A259" s="10" t="s">
        <v>138</v>
      </c>
      <c r="B259" s="10" t="s">
        <v>290</v>
      </c>
      <c r="C259" s="10">
        <v>-2.2771711550981298E-3</v>
      </c>
      <c r="D259" s="10">
        <v>8.7511369866989804E-4</v>
      </c>
      <c r="E259" s="10">
        <v>-2.60214319414637</v>
      </c>
      <c r="F259" s="10">
        <v>9.77017461581264E-3</v>
      </c>
      <c r="H259" s="10"/>
    </row>
    <row r="260" spans="1:8" x14ac:dyDescent="0.3">
      <c r="A260" s="10" t="s">
        <v>138</v>
      </c>
      <c r="B260" s="10" t="s">
        <v>316</v>
      </c>
      <c r="C260" s="10">
        <v>5.2146742598720604E-3</v>
      </c>
      <c r="D260" s="10">
        <v>2.0151696819881901E-3</v>
      </c>
      <c r="E260" s="10">
        <v>2.5877097628459702</v>
      </c>
      <c r="F260" s="10">
        <v>1.01786738717622E-2</v>
      </c>
      <c r="H260" s="10"/>
    </row>
    <row r="261" spans="1:8" x14ac:dyDescent="0.3">
      <c r="A261" s="10" t="s">
        <v>138</v>
      </c>
      <c r="B261" s="10" t="s">
        <v>370</v>
      </c>
      <c r="C261" s="10">
        <v>1.2474840296571501E-3</v>
      </c>
      <c r="D261" s="10">
        <v>4.8568444180722498E-4</v>
      </c>
      <c r="E261" s="10">
        <v>2.5685072904853201</v>
      </c>
      <c r="F261" s="10">
        <v>1.07458288830429E-2</v>
      </c>
      <c r="H261" s="10"/>
    </row>
    <row r="262" spans="1:8" x14ac:dyDescent="0.3">
      <c r="A262" s="10" t="s">
        <v>139</v>
      </c>
      <c r="B262" s="10" t="s">
        <v>274</v>
      </c>
      <c r="C262" s="10">
        <v>3.0125860732191099E-3</v>
      </c>
      <c r="D262" s="10">
        <v>1.17886526153854E-3</v>
      </c>
      <c r="E262" s="10">
        <v>2.5554965198375301</v>
      </c>
      <c r="F262" s="10">
        <v>1.09180306351948E-2</v>
      </c>
      <c r="H262" s="10"/>
    </row>
    <row r="263" spans="1:8" x14ac:dyDescent="0.3">
      <c r="A263" s="10" t="s">
        <v>139</v>
      </c>
      <c r="B263" s="10" t="s">
        <v>431</v>
      </c>
      <c r="C263" s="10">
        <v>4.8686227599268797E-4</v>
      </c>
      <c r="D263" s="10">
        <v>1.91958742088229E-4</v>
      </c>
      <c r="E263" s="10">
        <v>2.5362860305102202</v>
      </c>
      <c r="F263" s="10">
        <v>1.15268463324042E-2</v>
      </c>
      <c r="H263" s="10"/>
    </row>
    <row r="264" spans="1:8" x14ac:dyDescent="0.3">
      <c r="A264" s="10" t="s">
        <v>139</v>
      </c>
      <c r="B264" s="10" t="s">
        <v>242</v>
      </c>
      <c r="C264" s="10">
        <v>2.4986459648680399E-3</v>
      </c>
      <c r="D264" s="10">
        <v>9.9191491823538095E-4</v>
      </c>
      <c r="E264" s="10">
        <v>2.5190123859747402</v>
      </c>
      <c r="F264" s="10">
        <v>1.2099895215454799E-2</v>
      </c>
      <c r="H264" s="10"/>
    </row>
    <row r="265" spans="1:8" x14ac:dyDescent="0.3">
      <c r="A265" s="10" t="s">
        <v>139</v>
      </c>
      <c r="B265" s="10" t="s">
        <v>306</v>
      </c>
      <c r="C265" s="10">
        <v>-5.3819086224178901E-3</v>
      </c>
      <c r="D265" s="10">
        <v>2.1402653717431698E-3</v>
      </c>
      <c r="E265" s="10">
        <v>-2.5145987471799001</v>
      </c>
      <c r="F265" s="10">
        <v>1.2250320845077401E-2</v>
      </c>
      <c r="H265" s="10"/>
    </row>
    <row r="266" spans="1:8" x14ac:dyDescent="0.3">
      <c r="A266" s="10" t="s">
        <v>139</v>
      </c>
      <c r="B266" s="10" t="s">
        <v>285</v>
      </c>
      <c r="C266" s="10">
        <v>-3.3141298931277001E-3</v>
      </c>
      <c r="D266" s="10">
        <v>1.31921954463107E-3</v>
      </c>
      <c r="E266" s="10">
        <v>-2.5121898069320299</v>
      </c>
      <c r="F266" s="10">
        <v>1.23331215746167E-2</v>
      </c>
      <c r="H266" s="10"/>
    </row>
    <row r="267" spans="1:8" x14ac:dyDescent="0.3">
      <c r="A267" s="10" t="s">
        <v>138</v>
      </c>
      <c r="B267" s="10" t="s">
        <v>242</v>
      </c>
      <c r="C267" s="10">
        <v>3.0899366302080101E-3</v>
      </c>
      <c r="D267" s="10">
        <v>1.2350253670681899E-3</v>
      </c>
      <c r="E267" s="10">
        <v>2.5019215901153302</v>
      </c>
      <c r="F267" s="10">
        <v>1.2937592185339001E-2</v>
      </c>
      <c r="H267" s="10"/>
    </row>
    <row r="268" spans="1:8" x14ac:dyDescent="0.3">
      <c r="A268" s="10" t="s">
        <v>139</v>
      </c>
      <c r="B268" s="10" t="s">
        <v>301</v>
      </c>
      <c r="C268" s="10">
        <v>-2.2129356541213999E-3</v>
      </c>
      <c r="D268" s="10">
        <v>8.8742900332108496E-4</v>
      </c>
      <c r="E268" s="10">
        <v>-2.4936481068792999</v>
      </c>
      <c r="F268" s="10">
        <v>1.29872647033399E-2</v>
      </c>
      <c r="H268" s="10"/>
    </row>
    <row r="269" spans="1:8" x14ac:dyDescent="0.3">
      <c r="A269" s="10" t="s">
        <v>139</v>
      </c>
      <c r="B269" s="10" t="s">
        <v>271</v>
      </c>
      <c r="C269" s="10">
        <v>2.2361716545134598E-3</v>
      </c>
      <c r="D269" s="10">
        <v>9.0533277314486401E-4</v>
      </c>
      <c r="E269" s="10">
        <v>2.4699996739824699</v>
      </c>
      <c r="F269" s="10">
        <v>1.38661416277294E-2</v>
      </c>
      <c r="H269" s="10"/>
    </row>
    <row r="270" spans="1:8" x14ac:dyDescent="0.3">
      <c r="A270" s="10" t="s">
        <v>138</v>
      </c>
      <c r="B270" s="10" t="s">
        <v>419</v>
      </c>
      <c r="C270" s="10">
        <v>-2.53589690014105E-3</v>
      </c>
      <c r="D270" s="10">
        <v>1.0343789323513E-3</v>
      </c>
      <c r="E270" s="10">
        <v>-2.4516130605798101</v>
      </c>
      <c r="F270" s="10">
        <v>1.4848627959046099E-2</v>
      </c>
      <c r="H270" s="10"/>
    </row>
    <row r="271" spans="1:8" x14ac:dyDescent="0.3">
      <c r="A271" s="10" t="s">
        <v>139</v>
      </c>
      <c r="B271" s="10" t="s">
        <v>439</v>
      </c>
      <c r="C271" s="10">
        <v>-2.2067500289116799E-3</v>
      </c>
      <c r="D271" s="10">
        <v>9.0622107143624605E-4</v>
      </c>
      <c r="E271" s="10">
        <v>-2.4351122463023902</v>
      </c>
      <c r="F271" s="10">
        <v>1.5258901532062399E-2</v>
      </c>
      <c r="H271" s="10"/>
    </row>
    <row r="272" spans="1:8" x14ac:dyDescent="0.3">
      <c r="A272" s="10" t="s">
        <v>139</v>
      </c>
      <c r="B272" s="10" t="s">
        <v>216</v>
      </c>
      <c r="C272" s="10">
        <v>4.4204334152912004E-3</v>
      </c>
      <c r="D272" s="10">
        <v>1.8167374611172799E-3</v>
      </c>
      <c r="E272" s="10">
        <v>2.4331712808809902</v>
      </c>
      <c r="F272" s="10">
        <v>1.53398954554864E-2</v>
      </c>
      <c r="H272" s="10"/>
    </row>
    <row r="273" spans="1:8" x14ac:dyDescent="0.3">
      <c r="A273" s="10" t="s">
        <v>138</v>
      </c>
      <c r="B273" s="10" t="s">
        <v>403</v>
      </c>
      <c r="C273" s="10">
        <v>-2.1400177656404999E-3</v>
      </c>
      <c r="D273" s="10">
        <v>8.8218571161591405E-4</v>
      </c>
      <c r="E273" s="10">
        <v>-2.42581322442935</v>
      </c>
      <c r="F273" s="10">
        <v>1.5922515680951699E-2</v>
      </c>
      <c r="H273" s="10"/>
    </row>
    <row r="274" spans="1:8" x14ac:dyDescent="0.3">
      <c r="A274" s="10" t="s">
        <v>139</v>
      </c>
      <c r="B274" s="10" t="s">
        <v>266</v>
      </c>
      <c r="C274" s="10">
        <v>2.9466485866333899E-3</v>
      </c>
      <c r="D274" s="10">
        <v>1.22619813648035E-3</v>
      </c>
      <c r="E274" s="10">
        <v>2.4030770386679801</v>
      </c>
      <c r="F274" s="10">
        <v>1.6645161893449702E-2</v>
      </c>
      <c r="H274" s="10"/>
    </row>
    <row r="275" spans="1:8" x14ac:dyDescent="0.3">
      <c r="A275" s="10" t="s">
        <v>139</v>
      </c>
      <c r="B275" s="10" t="s">
        <v>414</v>
      </c>
      <c r="C275" s="10">
        <v>3.6096799792296802E-3</v>
      </c>
      <c r="D275" s="10">
        <v>1.5046027343880799E-3</v>
      </c>
      <c r="E275" s="10">
        <v>2.39909173147803</v>
      </c>
      <c r="F275" s="10">
        <v>1.6825153435311799E-2</v>
      </c>
      <c r="H275" s="10"/>
    </row>
    <row r="276" spans="1:8" x14ac:dyDescent="0.3">
      <c r="A276" s="10" t="s">
        <v>138</v>
      </c>
      <c r="B276" s="10" t="s">
        <v>328</v>
      </c>
      <c r="C276" s="10">
        <v>2.7207095813581998E-3</v>
      </c>
      <c r="D276" s="10">
        <v>1.1316392343880899E-3</v>
      </c>
      <c r="E276" s="10">
        <v>2.4042199127439798</v>
      </c>
      <c r="F276" s="10">
        <v>1.6873515955471999E-2</v>
      </c>
      <c r="H276" s="10"/>
    </row>
    <row r="277" spans="1:8" x14ac:dyDescent="0.3">
      <c r="A277" s="10" t="s">
        <v>138</v>
      </c>
      <c r="B277" s="10" t="s">
        <v>398</v>
      </c>
      <c r="C277" s="10">
        <v>-1.3384090007279999E-3</v>
      </c>
      <c r="D277" s="10">
        <v>5.5983431208396896E-4</v>
      </c>
      <c r="E277" s="10">
        <v>-2.3907234191234301</v>
      </c>
      <c r="F277" s="10">
        <v>1.7493067859184901E-2</v>
      </c>
      <c r="H277" s="10"/>
    </row>
    <row r="278" spans="1:8" x14ac:dyDescent="0.3">
      <c r="A278" s="10" t="s">
        <v>138</v>
      </c>
      <c r="B278" s="10" t="s">
        <v>283</v>
      </c>
      <c r="C278" s="10">
        <v>-3.4927805838300399E-3</v>
      </c>
      <c r="D278" s="10">
        <v>1.4615005614117499E-3</v>
      </c>
      <c r="E278" s="10">
        <v>-2.38985921459801</v>
      </c>
      <c r="F278" s="10">
        <v>1.7533413487987499E-2</v>
      </c>
      <c r="H278" s="10"/>
    </row>
    <row r="279" spans="1:8" x14ac:dyDescent="0.3">
      <c r="A279" s="10" t="s">
        <v>139</v>
      </c>
      <c r="B279" s="10" t="s">
        <v>218</v>
      </c>
      <c r="C279" s="10">
        <v>1.87712458546245E-3</v>
      </c>
      <c r="D279" s="10">
        <v>7.8772824017866604E-4</v>
      </c>
      <c r="E279" s="10">
        <v>2.3829596169317102</v>
      </c>
      <c r="F279" s="10">
        <v>1.75713694804269E-2</v>
      </c>
      <c r="H279" s="10"/>
    </row>
    <row r="280" spans="1:8" x14ac:dyDescent="0.3">
      <c r="A280" s="10" t="s">
        <v>139</v>
      </c>
      <c r="B280" s="10" t="s">
        <v>300</v>
      </c>
      <c r="C280" s="10">
        <v>3.79709792611567E-3</v>
      </c>
      <c r="D280" s="10">
        <v>1.6274872526937201E-3</v>
      </c>
      <c r="E280" s="10">
        <v>2.33310455724365</v>
      </c>
      <c r="F280" s="10">
        <v>2.0064553795071698E-2</v>
      </c>
      <c r="H280" s="10"/>
    </row>
    <row r="281" spans="1:8" x14ac:dyDescent="0.3">
      <c r="A281" s="10" t="s">
        <v>139</v>
      </c>
      <c r="B281" s="10" t="s">
        <v>334</v>
      </c>
      <c r="C281" s="10">
        <v>-2.1987656225586701E-3</v>
      </c>
      <c r="D281" s="10">
        <v>9.4322315332527997E-4</v>
      </c>
      <c r="E281" s="10">
        <v>-2.3311192211588998</v>
      </c>
      <c r="F281" s="10">
        <v>2.0169950220369801E-2</v>
      </c>
    </row>
    <row r="282" spans="1:8" x14ac:dyDescent="0.3">
      <c r="A282" s="10" t="s">
        <v>138</v>
      </c>
      <c r="B282" s="10" t="s">
        <v>357</v>
      </c>
      <c r="C282" s="10">
        <v>-5.89711353823116E-3</v>
      </c>
      <c r="D282" s="10">
        <v>2.5375751618914601E-3</v>
      </c>
      <c r="E282" s="10">
        <v>-2.3239167953691502</v>
      </c>
      <c r="F282" s="10">
        <v>2.08642545824805E-2</v>
      </c>
    </row>
    <row r="283" spans="1:8" x14ac:dyDescent="0.3">
      <c r="A283" s="10" t="s">
        <v>139</v>
      </c>
      <c r="B283" s="10" t="s">
        <v>262</v>
      </c>
      <c r="C283" s="10">
        <v>3.11095884094616E-3</v>
      </c>
      <c r="D283" s="10">
        <v>1.34308553807248E-3</v>
      </c>
      <c r="E283" s="10">
        <v>2.31627752124473</v>
      </c>
      <c r="F283" s="10">
        <v>2.0973326951855099E-2</v>
      </c>
    </row>
    <row r="284" spans="1:8" x14ac:dyDescent="0.3">
      <c r="A284" s="10" t="s">
        <v>138</v>
      </c>
      <c r="B284" s="10" t="s">
        <v>180</v>
      </c>
      <c r="C284" s="10">
        <v>-2.0532075072999998E-3</v>
      </c>
      <c r="D284" s="10">
        <v>8.8454019001319101E-4</v>
      </c>
      <c r="E284" s="10">
        <v>-2.32121449141771</v>
      </c>
      <c r="F284" s="10">
        <v>2.10118561356753E-2</v>
      </c>
    </row>
    <row r="285" spans="1:8" x14ac:dyDescent="0.3">
      <c r="A285" s="10" t="s">
        <v>138</v>
      </c>
      <c r="B285" s="10" t="s">
        <v>195</v>
      </c>
      <c r="C285" s="10">
        <v>6.1143954012849704E-3</v>
      </c>
      <c r="D285" s="10">
        <v>2.65565758131506E-3</v>
      </c>
      <c r="E285" s="10">
        <v>2.3024035343657401</v>
      </c>
      <c r="F285" s="10">
        <v>2.2064906377120198E-2</v>
      </c>
    </row>
    <row r="286" spans="1:8" x14ac:dyDescent="0.3">
      <c r="A286" s="10" t="s">
        <v>139</v>
      </c>
      <c r="B286" s="10" t="s">
        <v>273</v>
      </c>
      <c r="C286" s="10">
        <v>5.0621813983351503E-3</v>
      </c>
      <c r="D286" s="10">
        <v>2.2085873954739098E-3</v>
      </c>
      <c r="E286" s="10">
        <v>2.2920448648349399</v>
      </c>
      <c r="F286" s="10">
        <v>2.23452118349441E-2</v>
      </c>
    </row>
    <row r="287" spans="1:8" x14ac:dyDescent="0.3">
      <c r="A287" s="10" t="s">
        <v>139</v>
      </c>
      <c r="B287" s="10" t="s">
        <v>288</v>
      </c>
      <c r="C287" s="10">
        <v>2.29064083559291E-3</v>
      </c>
      <c r="D287" s="10">
        <v>1.0028849393496E-3</v>
      </c>
      <c r="E287" s="10">
        <v>2.28405148558564</v>
      </c>
      <c r="F287" s="10">
        <v>2.2814597394759099E-2</v>
      </c>
    </row>
    <row r="288" spans="1:8" x14ac:dyDescent="0.3">
      <c r="A288" s="10" t="s">
        <v>139</v>
      </c>
      <c r="B288" s="10" t="s">
        <v>286</v>
      </c>
      <c r="C288" s="10">
        <v>2.8850030694613699E-3</v>
      </c>
      <c r="D288" s="10">
        <v>1.2827606209660401E-3</v>
      </c>
      <c r="E288" s="10">
        <v>2.2490580255641799</v>
      </c>
      <c r="F288" s="10">
        <v>2.4972051030612102E-2</v>
      </c>
    </row>
    <row r="289" spans="1:6" x14ac:dyDescent="0.3">
      <c r="A289" s="10" t="s">
        <v>138</v>
      </c>
      <c r="B289" s="10" t="s">
        <v>389</v>
      </c>
      <c r="C289" s="10">
        <v>3.6324898167681701E-3</v>
      </c>
      <c r="D289" s="10">
        <v>1.61891837974096E-3</v>
      </c>
      <c r="E289" s="10">
        <v>2.2437757593124701</v>
      </c>
      <c r="F289" s="10">
        <v>2.5648564889657999E-2</v>
      </c>
    </row>
    <row r="290" spans="1:6" x14ac:dyDescent="0.3">
      <c r="A290" s="10" t="s">
        <v>139</v>
      </c>
      <c r="B290" s="10" t="s">
        <v>430</v>
      </c>
      <c r="C290" s="10">
        <v>-2.4857781158087798E-3</v>
      </c>
      <c r="D290" s="10">
        <v>1.11083741860524E-3</v>
      </c>
      <c r="E290" s="10">
        <v>-2.2377515144654598</v>
      </c>
      <c r="F290" s="10">
        <v>2.5706020597845901E-2</v>
      </c>
    </row>
    <row r="291" spans="1:6" x14ac:dyDescent="0.3">
      <c r="A291" s="10" t="s">
        <v>138</v>
      </c>
      <c r="B291" s="10" t="s">
        <v>240</v>
      </c>
      <c r="C291" s="10">
        <v>-1.9875597632752701E-3</v>
      </c>
      <c r="D291" s="10">
        <v>8.9208523536933398E-4</v>
      </c>
      <c r="E291" s="10">
        <v>-2.2279931159855999</v>
      </c>
      <c r="F291" s="10">
        <v>2.6695840466376301E-2</v>
      </c>
    </row>
    <row r="292" spans="1:6" x14ac:dyDescent="0.3">
      <c r="A292" s="10" t="s">
        <v>139</v>
      </c>
      <c r="B292" s="10" t="s">
        <v>181</v>
      </c>
      <c r="C292" s="10">
        <v>1.80532245505861E-3</v>
      </c>
      <c r="D292" s="10">
        <v>8.1240483933992295E-4</v>
      </c>
      <c r="E292" s="10">
        <v>2.2221955946562701</v>
      </c>
      <c r="F292" s="10">
        <v>2.6746395235152098E-2</v>
      </c>
    </row>
    <row r="293" spans="1:6" x14ac:dyDescent="0.3">
      <c r="A293" s="10" t="s">
        <v>139</v>
      </c>
      <c r="B293" s="10" t="s">
        <v>338</v>
      </c>
      <c r="C293" s="10">
        <v>-1.94642474360152E-3</v>
      </c>
      <c r="D293" s="10">
        <v>8.8138485157846999E-4</v>
      </c>
      <c r="E293" s="10">
        <v>-2.2083709972047698</v>
      </c>
      <c r="F293" s="10">
        <v>2.7701398781944601E-2</v>
      </c>
    </row>
    <row r="294" spans="1:6" x14ac:dyDescent="0.3">
      <c r="A294" s="10" t="s">
        <v>139</v>
      </c>
      <c r="B294" s="10" t="s">
        <v>204</v>
      </c>
      <c r="C294" s="10">
        <v>2.9508872748649599E-3</v>
      </c>
      <c r="D294" s="10">
        <v>1.3454736091661199E-3</v>
      </c>
      <c r="E294" s="10">
        <v>2.1931959532776202</v>
      </c>
      <c r="F294" s="10">
        <v>2.8783519264874199E-2</v>
      </c>
    </row>
    <row r="295" spans="1:6" x14ac:dyDescent="0.3">
      <c r="A295" s="10" t="s">
        <v>139</v>
      </c>
      <c r="B295" s="10" t="s">
        <v>175</v>
      </c>
      <c r="C295" s="10">
        <v>2.1399045629244299E-3</v>
      </c>
      <c r="D295" s="10">
        <v>9.8591425860162498E-4</v>
      </c>
      <c r="E295" s="10">
        <v>2.1704773455245201</v>
      </c>
      <c r="F295" s="10">
        <v>3.04717537011709E-2</v>
      </c>
    </row>
    <row r="296" spans="1:6" x14ac:dyDescent="0.3">
      <c r="A296" s="10" t="s">
        <v>139</v>
      </c>
      <c r="B296" s="10" t="s">
        <v>270</v>
      </c>
      <c r="C296" s="10">
        <v>5.1352212307762797E-3</v>
      </c>
      <c r="D296" s="10">
        <v>2.3791833742490601E-3</v>
      </c>
      <c r="E296" s="10">
        <v>2.1583965684852302</v>
      </c>
      <c r="F296" s="10">
        <v>3.1403748109557102E-2</v>
      </c>
    </row>
    <row r="297" spans="1:6" x14ac:dyDescent="0.3">
      <c r="A297" s="10" t="s">
        <v>139</v>
      </c>
      <c r="B297" s="10" t="s">
        <v>366</v>
      </c>
      <c r="C297" s="10">
        <v>5.0232981336444799E-3</v>
      </c>
      <c r="D297" s="10">
        <v>2.3715989214232202E-3</v>
      </c>
      <c r="E297" s="10">
        <v>2.1181060963840999</v>
      </c>
      <c r="F297" s="10">
        <v>3.4691455101180498E-2</v>
      </c>
    </row>
    <row r="298" spans="1:6" x14ac:dyDescent="0.3">
      <c r="A298" s="10" t="s">
        <v>138</v>
      </c>
      <c r="B298" s="10" t="s">
        <v>267</v>
      </c>
      <c r="C298" s="10">
        <v>1.4159928449238399E-3</v>
      </c>
      <c r="D298" s="10">
        <v>6.6898163013255705E-4</v>
      </c>
      <c r="E298" s="10">
        <v>2.1166393532259802</v>
      </c>
      <c r="F298" s="10">
        <v>3.51952483873181E-2</v>
      </c>
    </row>
    <row r="299" spans="1:6" x14ac:dyDescent="0.3">
      <c r="A299" s="10" t="s">
        <v>139</v>
      </c>
      <c r="B299" s="10" t="s">
        <v>342</v>
      </c>
      <c r="C299" s="10">
        <v>-1.04858074934785E-3</v>
      </c>
      <c r="D299" s="10">
        <v>4.9746290106077596E-4</v>
      </c>
      <c r="E299" s="10">
        <v>-2.1078571831424799</v>
      </c>
      <c r="F299" s="10">
        <v>3.5573367839490902E-2</v>
      </c>
    </row>
    <row r="300" spans="1:6" x14ac:dyDescent="0.3">
      <c r="A300" s="10" t="s">
        <v>138</v>
      </c>
      <c r="B300" s="10" t="s">
        <v>299</v>
      </c>
      <c r="C300" s="10">
        <v>2.4416360998557101E-3</v>
      </c>
      <c r="D300" s="10">
        <v>1.1589103029357899E-3</v>
      </c>
      <c r="E300" s="10">
        <v>2.1068378576586002</v>
      </c>
      <c r="F300" s="10">
        <v>3.6044020343152898E-2</v>
      </c>
    </row>
    <row r="301" spans="1:6" x14ac:dyDescent="0.3">
      <c r="A301" s="10" t="s">
        <v>138</v>
      </c>
      <c r="B301" s="10" t="s">
        <v>387</v>
      </c>
      <c r="C301" s="10">
        <v>-1.90005670188157E-3</v>
      </c>
      <c r="D301" s="10">
        <v>9.0671320327277997E-4</v>
      </c>
      <c r="E301" s="10">
        <v>-2.0955432158959599</v>
      </c>
      <c r="F301" s="10">
        <v>3.7043797169993897E-2</v>
      </c>
    </row>
    <row r="302" spans="1:6" x14ac:dyDescent="0.3">
      <c r="A302" s="10" t="s">
        <v>138</v>
      </c>
      <c r="B302" s="10" t="s">
        <v>444</v>
      </c>
      <c r="C302" s="10">
        <v>2.3605226223239999E-3</v>
      </c>
      <c r="D302" s="10">
        <v>1.14003269914448E-3</v>
      </c>
      <c r="E302" s="10">
        <v>2.07057448799093</v>
      </c>
      <c r="F302" s="10">
        <v>3.9338519327307801E-2</v>
      </c>
    </row>
    <row r="303" spans="1:6" x14ac:dyDescent="0.3">
      <c r="A303" s="10" t="s">
        <v>138</v>
      </c>
      <c r="B303" s="10" t="s">
        <v>400</v>
      </c>
      <c r="C303" s="10">
        <v>8.2975402700510696E-4</v>
      </c>
      <c r="D303" s="10">
        <v>4.0319070330531101E-4</v>
      </c>
      <c r="E303" s="10">
        <v>2.0579691451287898</v>
      </c>
      <c r="F303" s="10">
        <v>4.0542386251896399E-2</v>
      </c>
    </row>
    <row r="304" spans="1:6" x14ac:dyDescent="0.3">
      <c r="A304" s="10" t="s">
        <v>139</v>
      </c>
      <c r="B304" s="10" t="s">
        <v>402</v>
      </c>
      <c r="C304" s="10">
        <v>2.20517094963679E-3</v>
      </c>
      <c r="D304" s="10">
        <v>1.0837846653585399E-3</v>
      </c>
      <c r="E304" s="10">
        <v>2.03469473237773</v>
      </c>
      <c r="F304" s="10">
        <v>4.2443548551851597E-2</v>
      </c>
    </row>
    <row r="305" spans="1:6" x14ac:dyDescent="0.3">
      <c r="A305" s="10" t="s">
        <v>138</v>
      </c>
      <c r="B305" s="10" t="s">
        <v>367</v>
      </c>
      <c r="C305" s="10">
        <v>3.8744852815448699E-3</v>
      </c>
      <c r="D305" s="10">
        <v>1.9321076167153101E-3</v>
      </c>
      <c r="E305" s="10">
        <v>2.0053154638102999</v>
      </c>
      <c r="F305" s="10">
        <v>4.5916222139731899E-2</v>
      </c>
    </row>
    <row r="306" spans="1:6" x14ac:dyDescent="0.3">
      <c r="A306" s="10" t="s">
        <v>138</v>
      </c>
      <c r="B306" s="10" t="s">
        <v>297</v>
      </c>
      <c r="C306" s="10">
        <v>6.7569102484113302E-4</v>
      </c>
      <c r="D306" s="10">
        <v>3.3702629157574801E-4</v>
      </c>
      <c r="E306" s="10">
        <v>2.0048614655016301</v>
      </c>
      <c r="F306" s="10">
        <v>4.5965061905055497E-2</v>
      </c>
    </row>
    <row r="307" spans="1:6" x14ac:dyDescent="0.3">
      <c r="A307" s="10" t="s">
        <v>139</v>
      </c>
      <c r="B307" s="10" t="s">
        <v>406</v>
      </c>
      <c r="C307" s="10">
        <v>-3.73896583214755E-3</v>
      </c>
      <c r="D307" s="10">
        <v>1.8689226857386001E-3</v>
      </c>
      <c r="E307" s="10">
        <v>-2.0005995222161399</v>
      </c>
      <c r="F307" s="10">
        <v>4.6011500100287601E-2</v>
      </c>
    </row>
    <row r="308" spans="1:6" x14ac:dyDescent="0.3">
      <c r="A308" s="10" t="s">
        <v>138</v>
      </c>
      <c r="B308" s="10" t="s">
        <v>236</v>
      </c>
      <c r="C308" s="10">
        <v>-2.5816763107571299E-3</v>
      </c>
      <c r="D308" s="10">
        <v>1.2880746164689401E-3</v>
      </c>
      <c r="E308" s="10">
        <v>-2.0042909609028698</v>
      </c>
      <c r="F308" s="10">
        <v>4.6026497439297098E-2</v>
      </c>
    </row>
    <row r="309" spans="1:6" x14ac:dyDescent="0.3">
      <c r="A309" s="10" t="s">
        <v>139</v>
      </c>
      <c r="B309" s="10" t="s">
        <v>201</v>
      </c>
      <c r="C309" s="10">
        <v>2.2548472635501799E-3</v>
      </c>
      <c r="D309" s="10">
        <v>1.1389475706268201E-3</v>
      </c>
      <c r="E309" s="10">
        <v>1.97976388176431</v>
      </c>
      <c r="F309" s="10">
        <v>4.8314224468780399E-2</v>
      </c>
    </row>
    <row r="310" spans="1:6" x14ac:dyDescent="0.3">
      <c r="A310" s="10" t="s">
        <v>138</v>
      </c>
      <c r="B310" s="10" t="s">
        <v>229</v>
      </c>
      <c r="C310" s="10">
        <v>2.5403033488824202E-3</v>
      </c>
      <c r="D310" s="10">
        <v>1.2840962335481201E-3</v>
      </c>
      <c r="E310" s="10">
        <v>1.97828113073991</v>
      </c>
      <c r="F310" s="10">
        <v>4.8902179897480802E-2</v>
      </c>
    </row>
    <row r="311" spans="1:6" x14ac:dyDescent="0.3">
      <c r="A311" s="10" t="s">
        <v>138</v>
      </c>
      <c r="B311" s="10" t="s">
        <v>217</v>
      </c>
      <c r="C311" s="10">
        <v>1.79480901831621E-3</v>
      </c>
      <c r="D311" s="10">
        <v>9.1427818879819E-4</v>
      </c>
      <c r="E311" s="10">
        <v>1.9630885219688601</v>
      </c>
      <c r="F311" s="10">
        <v>5.0651013907605298E-2</v>
      </c>
    </row>
    <row r="312" spans="1:6" x14ac:dyDescent="0.3">
      <c r="A312" s="10" t="s">
        <v>139</v>
      </c>
      <c r="B312" s="10" t="s">
        <v>190</v>
      </c>
      <c r="C312" s="10">
        <v>2.38725789592989E-3</v>
      </c>
      <c r="D312" s="10">
        <v>1.23436735650744E-3</v>
      </c>
      <c r="E312" s="10">
        <v>1.93399305591204</v>
      </c>
      <c r="F312" s="10">
        <v>5.3715251810598601E-2</v>
      </c>
    </row>
    <row r="313" spans="1:6" x14ac:dyDescent="0.3">
      <c r="A313" s="10" t="s">
        <v>138</v>
      </c>
      <c r="B313" s="10" t="s">
        <v>343</v>
      </c>
      <c r="C313" s="10">
        <v>-2.0425032901735698E-3</v>
      </c>
      <c r="D313" s="10">
        <v>1.0624293146340601E-3</v>
      </c>
      <c r="E313" s="10">
        <v>-1.9224839356744201</v>
      </c>
      <c r="F313" s="10">
        <v>5.5585330505616801E-2</v>
      </c>
    </row>
    <row r="314" spans="1:6" x14ac:dyDescent="0.3">
      <c r="A314" s="10" t="s">
        <v>138</v>
      </c>
      <c r="B314" s="10" t="s">
        <v>293</v>
      </c>
      <c r="C314" s="10">
        <v>8.9497797259169396E-4</v>
      </c>
      <c r="D314" s="10">
        <v>4.6734223381505698E-4</v>
      </c>
      <c r="E314" s="10">
        <v>1.9150376487177601</v>
      </c>
      <c r="F314" s="10">
        <v>5.6532570516889397E-2</v>
      </c>
    </row>
    <row r="315" spans="1:6" x14ac:dyDescent="0.3">
      <c r="A315" s="10" t="s">
        <v>138</v>
      </c>
      <c r="B315" s="10" t="s">
        <v>320</v>
      </c>
      <c r="C315" s="10">
        <v>5.5904037208262005E-4</v>
      </c>
      <c r="D315" s="10">
        <v>2.9322277236194197E-4</v>
      </c>
      <c r="E315" s="10">
        <v>1.9065380481177701</v>
      </c>
      <c r="F315" s="10">
        <v>5.7630275815180397E-2</v>
      </c>
    </row>
    <row r="316" spans="1:6" x14ac:dyDescent="0.3">
      <c r="A316" s="10" t="s">
        <v>138</v>
      </c>
      <c r="B316" s="10" t="s">
        <v>437</v>
      </c>
      <c r="C316" s="10">
        <v>6.4829224016632505E-4</v>
      </c>
      <c r="D316" s="10">
        <v>3.4362340052835602E-4</v>
      </c>
      <c r="E316" s="10">
        <v>1.8866358902493501</v>
      </c>
      <c r="F316" s="10">
        <v>6.02704448323296E-2</v>
      </c>
    </row>
    <row r="317" spans="1:6" x14ac:dyDescent="0.3">
      <c r="A317" s="10" t="s">
        <v>139</v>
      </c>
      <c r="B317" s="10" t="s">
        <v>330</v>
      </c>
      <c r="C317" s="10">
        <v>1.4528910588893799E-3</v>
      </c>
      <c r="D317" s="10">
        <v>7.7275387494609305E-4</v>
      </c>
      <c r="E317" s="10">
        <v>1.8801472318605099</v>
      </c>
      <c r="F317" s="10">
        <v>6.0707558049093099E-2</v>
      </c>
    </row>
    <row r="318" spans="1:6" x14ac:dyDescent="0.3">
      <c r="A318" s="10" t="s">
        <v>139</v>
      </c>
      <c r="B318" s="10" t="s">
        <v>349</v>
      </c>
      <c r="C318" s="10">
        <v>-1.3284224324010699E-3</v>
      </c>
      <c r="D318" s="10">
        <v>7.0739524693310101E-4</v>
      </c>
      <c r="E318" s="10">
        <v>-1.87790692425546</v>
      </c>
      <c r="F318" s="10">
        <v>6.1014155326438398E-2</v>
      </c>
    </row>
    <row r="319" spans="1:6" x14ac:dyDescent="0.3">
      <c r="A319" s="10" t="s">
        <v>139</v>
      </c>
      <c r="B319" s="10" t="s">
        <v>198</v>
      </c>
      <c r="C319" s="10">
        <v>1.9879038750671698E-3</v>
      </c>
      <c r="D319" s="10">
        <v>1.0710399844665599E-3</v>
      </c>
      <c r="E319" s="10">
        <v>1.85605010447603</v>
      </c>
      <c r="F319" s="10">
        <v>6.4073422613066394E-2</v>
      </c>
    </row>
    <row r="320" spans="1:6" x14ac:dyDescent="0.3">
      <c r="A320" s="10" t="s">
        <v>139</v>
      </c>
      <c r="B320" s="10" t="s">
        <v>410</v>
      </c>
      <c r="C320" s="10">
        <v>-4.81782308101379E-3</v>
      </c>
      <c r="D320" s="10">
        <v>2.6415168351626999E-3</v>
      </c>
      <c r="E320" s="10">
        <v>-1.8238850560712201</v>
      </c>
      <c r="F320" s="10">
        <v>6.8805677668777293E-2</v>
      </c>
    </row>
    <row r="321" spans="1:6" x14ac:dyDescent="0.3">
      <c r="A321" s="10" t="s">
        <v>139</v>
      </c>
      <c r="B321" s="10" t="s">
        <v>403</v>
      </c>
      <c r="C321" s="10">
        <v>-1.2495826024181899E-3</v>
      </c>
      <c r="D321" s="10">
        <v>6.8702251389146998E-4</v>
      </c>
      <c r="E321" s="10">
        <v>-1.8188379232876</v>
      </c>
      <c r="F321" s="10">
        <v>6.9573754091515005E-2</v>
      </c>
    </row>
    <row r="322" spans="1:6" x14ac:dyDescent="0.3">
      <c r="A322" s="10" t="s">
        <v>138</v>
      </c>
      <c r="B322" s="10" t="s">
        <v>356</v>
      </c>
      <c r="C322" s="10">
        <v>-6.36818162033605E-4</v>
      </c>
      <c r="D322" s="10">
        <v>3.4965686635301499E-4</v>
      </c>
      <c r="E322" s="10">
        <v>-1.82126599908</v>
      </c>
      <c r="F322" s="10">
        <v>6.9660859269709802E-2</v>
      </c>
    </row>
    <row r="323" spans="1:6" x14ac:dyDescent="0.3">
      <c r="A323" s="10" t="s">
        <v>138</v>
      </c>
      <c r="B323" s="10" t="s">
        <v>363</v>
      </c>
      <c r="C323" s="10">
        <v>7.67998547913712E-4</v>
      </c>
      <c r="D323" s="10">
        <v>4.2826224201217598E-4</v>
      </c>
      <c r="E323" s="10">
        <v>1.79329035477257</v>
      </c>
      <c r="F323" s="10">
        <v>7.4033289202100894E-2</v>
      </c>
    </row>
    <row r="324" spans="1:6" x14ac:dyDescent="0.3">
      <c r="A324" s="10" t="s">
        <v>139</v>
      </c>
      <c r="B324" s="10" t="s">
        <v>172</v>
      </c>
      <c r="C324" s="10">
        <v>-2.5999160395366499E-3</v>
      </c>
      <c r="D324" s="10">
        <v>1.45380679321772E-3</v>
      </c>
      <c r="E324" s="10">
        <v>-1.7883504545897999</v>
      </c>
      <c r="F324" s="10">
        <v>7.4364857407326193E-2</v>
      </c>
    </row>
    <row r="325" spans="1:6" x14ac:dyDescent="0.3">
      <c r="A325" s="10" t="s">
        <v>138</v>
      </c>
      <c r="B325" s="10" t="s">
        <v>250</v>
      </c>
      <c r="C325" s="10">
        <v>-1.43079872689814E-3</v>
      </c>
      <c r="D325" s="10">
        <v>8.0636665578059799E-4</v>
      </c>
      <c r="E325" s="10">
        <v>-1.77437734638601</v>
      </c>
      <c r="F325" s="10">
        <v>7.7115201463132804E-2</v>
      </c>
    </row>
    <row r="326" spans="1:6" x14ac:dyDescent="0.3">
      <c r="A326" s="10" t="s">
        <v>138</v>
      </c>
      <c r="B326" s="10" t="s">
        <v>364</v>
      </c>
      <c r="C326" s="10">
        <v>-1.7305446586451099E-3</v>
      </c>
      <c r="D326" s="10">
        <v>9.8469856907783693E-4</v>
      </c>
      <c r="E326" s="10">
        <v>-1.75743594333214</v>
      </c>
      <c r="F326" s="10">
        <v>7.9964362046620899E-2</v>
      </c>
    </row>
    <row r="327" spans="1:6" x14ac:dyDescent="0.3">
      <c r="A327" s="10" t="s">
        <v>139</v>
      </c>
      <c r="B327" s="10" t="s">
        <v>372</v>
      </c>
      <c r="C327" s="10">
        <v>3.4846619834718798E-4</v>
      </c>
      <c r="D327" s="10">
        <v>2.0042783480886999E-4</v>
      </c>
      <c r="E327" s="10">
        <v>1.73861179850338</v>
      </c>
      <c r="F327" s="10">
        <v>8.27592982098488E-2</v>
      </c>
    </row>
    <row r="328" spans="1:6" x14ac:dyDescent="0.3">
      <c r="A328" s="10" t="s">
        <v>139</v>
      </c>
      <c r="B328" s="10" t="s">
        <v>191</v>
      </c>
      <c r="C328" s="10">
        <v>1.2478916940061101E-3</v>
      </c>
      <c r="D328" s="10">
        <v>7.2649582697384201E-4</v>
      </c>
      <c r="E328" s="10">
        <v>1.71768597653768</v>
      </c>
      <c r="F328" s="10">
        <v>8.6513992106712595E-2</v>
      </c>
    </row>
    <row r="329" spans="1:6" x14ac:dyDescent="0.3">
      <c r="A329" s="10" t="s">
        <v>138</v>
      </c>
      <c r="B329" s="10" t="s">
        <v>287</v>
      </c>
      <c r="C329" s="10">
        <v>-2.3383842584840798E-3</v>
      </c>
      <c r="D329" s="10">
        <v>1.3599516169538501E-3</v>
      </c>
      <c r="E329" s="10">
        <v>-1.7194613612223999</v>
      </c>
      <c r="F329" s="10">
        <v>8.6663821878947403E-2</v>
      </c>
    </row>
    <row r="330" spans="1:6" x14ac:dyDescent="0.3">
      <c r="A330" s="10" t="s">
        <v>138</v>
      </c>
      <c r="B330" s="10" t="s">
        <v>381</v>
      </c>
      <c r="C330" s="10">
        <v>1.18219270437399E-3</v>
      </c>
      <c r="D330" s="10">
        <v>6.8810073922202905E-4</v>
      </c>
      <c r="E330" s="10">
        <v>1.7180517865895399</v>
      </c>
      <c r="F330" s="10">
        <v>8.6921015001169694E-2</v>
      </c>
    </row>
    <row r="331" spans="1:6" x14ac:dyDescent="0.3">
      <c r="A331" s="10" t="s">
        <v>139</v>
      </c>
      <c r="B331" s="10" t="s">
        <v>254</v>
      </c>
      <c r="C331" s="10">
        <v>-1.10124860137831E-3</v>
      </c>
      <c r="D331" s="10">
        <v>6.4363883876395898E-4</v>
      </c>
      <c r="E331" s="10">
        <v>-1.7109728858083499</v>
      </c>
      <c r="F331" s="10">
        <v>8.7747346406542803E-2</v>
      </c>
    </row>
    <row r="332" spans="1:6" x14ac:dyDescent="0.3">
      <c r="A332" s="10" t="s">
        <v>139</v>
      </c>
      <c r="B332" s="10" t="s">
        <v>326</v>
      </c>
      <c r="C332" s="10">
        <v>2.9981664765310899E-4</v>
      </c>
      <c r="D332" s="10">
        <v>1.7597823170625699E-4</v>
      </c>
      <c r="E332" s="10">
        <v>1.7037144011855001</v>
      </c>
      <c r="F332" s="10">
        <v>8.9096871097224598E-2</v>
      </c>
    </row>
    <row r="333" spans="1:6" x14ac:dyDescent="0.3">
      <c r="A333" s="10" t="s">
        <v>138</v>
      </c>
      <c r="B333" s="10" t="s">
        <v>402</v>
      </c>
      <c r="C333" s="10">
        <v>2.2998199852962901E-3</v>
      </c>
      <c r="D333" s="10">
        <v>1.3532276557544E-3</v>
      </c>
      <c r="E333" s="10">
        <v>1.69950708257894</v>
      </c>
      <c r="F333" s="10">
        <v>9.0362743744371005E-2</v>
      </c>
    </row>
    <row r="334" spans="1:6" x14ac:dyDescent="0.3">
      <c r="A334" s="10" t="s">
        <v>138</v>
      </c>
      <c r="B334" s="10" t="s">
        <v>308</v>
      </c>
      <c r="C334" s="10">
        <v>-2.4201197006753399E-3</v>
      </c>
      <c r="D334" s="10">
        <v>1.4242511599182901E-3</v>
      </c>
      <c r="E334" s="10">
        <v>-1.69922255904231</v>
      </c>
      <c r="F334" s="10">
        <v>9.0416395316171905E-2</v>
      </c>
    </row>
    <row r="335" spans="1:6" x14ac:dyDescent="0.3">
      <c r="A335" s="10" t="s">
        <v>138</v>
      </c>
      <c r="B335" s="10" t="s">
        <v>443</v>
      </c>
      <c r="C335" s="10">
        <v>2.1381528258919398E-3</v>
      </c>
      <c r="D335" s="10">
        <v>1.26391648575815E-3</v>
      </c>
      <c r="E335" s="10">
        <v>1.6916883749715299</v>
      </c>
      <c r="F335" s="10">
        <v>9.1846489429162501E-2</v>
      </c>
    </row>
    <row r="336" spans="1:6" x14ac:dyDescent="0.3">
      <c r="A336" s="10" t="s">
        <v>138</v>
      </c>
      <c r="B336" s="10" t="s">
        <v>232</v>
      </c>
      <c r="C336" s="10">
        <v>-2.2301279973790601E-3</v>
      </c>
      <c r="D336" s="10">
        <v>1.32508578123614E-3</v>
      </c>
      <c r="E336" s="10">
        <v>-1.68300651094348</v>
      </c>
      <c r="F336" s="10">
        <v>9.3517032465512295E-2</v>
      </c>
    </row>
    <row r="337" spans="1:6" x14ac:dyDescent="0.3">
      <c r="A337" s="10" t="s">
        <v>139</v>
      </c>
      <c r="B337" s="10" t="s">
        <v>296</v>
      </c>
      <c r="C337" s="10">
        <v>4.2446782185597103E-3</v>
      </c>
      <c r="D337" s="10">
        <v>2.5271673243271301E-3</v>
      </c>
      <c r="E337" s="10">
        <v>1.6796189859291899</v>
      </c>
      <c r="F337" s="10">
        <v>9.3697440526844797E-2</v>
      </c>
    </row>
    <row r="338" spans="1:6" x14ac:dyDescent="0.3">
      <c r="A338" s="10" t="s">
        <v>139</v>
      </c>
      <c r="B338" s="10" t="s">
        <v>353</v>
      </c>
      <c r="C338" s="10">
        <v>-3.6593977896703402E-4</v>
      </c>
      <c r="D338" s="10">
        <v>2.1808757955872499E-4</v>
      </c>
      <c r="E338" s="10">
        <v>-1.67794873833472</v>
      </c>
      <c r="F338" s="10">
        <v>9.4023300186625205E-2</v>
      </c>
    </row>
    <row r="339" spans="1:6" x14ac:dyDescent="0.3">
      <c r="A339" s="10" t="s">
        <v>139</v>
      </c>
      <c r="B339" s="10" t="s">
        <v>328</v>
      </c>
      <c r="C339" s="10">
        <v>1.3767851628297199E-3</v>
      </c>
      <c r="D339" s="10">
        <v>8.2121127457081896E-4</v>
      </c>
      <c r="E339" s="10">
        <v>1.6765297865025699</v>
      </c>
      <c r="F339" s="10">
        <v>9.43008485490405E-2</v>
      </c>
    </row>
    <row r="340" spans="1:6" x14ac:dyDescent="0.3">
      <c r="A340" s="10" t="s">
        <v>138</v>
      </c>
      <c r="B340" s="10" t="s">
        <v>305</v>
      </c>
      <c r="C340" s="10">
        <v>1.2366862565985799E-3</v>
      </c>
      <c r="D340" s="10">
        <v>7.4173244672145902E-4</v>
      </c>
      <c r="E340" s="10">
        <v>1.66729426771725</v>
      </c>
      <c r="F340" s="10">
        <v>9.6602600947634606E-2</v>
      </c>
    </row>
    <row r="341" spans="1:6" x14ac:dyDescent="0.3">
      <c r="A341" s="10" t="s">
        <v>138</v>
      </c>
      <c r="B341" s="10" t="s">
        <v>244</v>
      </c>
      <c r="C341" s="10">
        <v>1.57848255730197E-3</v>
      </c>
      <c r="D341" s="10">
        <v>9.6975088054478598E-4</v>
      </c>
      <c r="E341" s="10">
        <v>1.6277196432296199</v>
      </c>
      <c r="F341" s="10">
        <v>0.104737866226127</v>
      </c>
    </row>
    <row r="342" spans="1:6" x14ac:dyDescent="0.3">
      <c r="A342" s="10" t="s">
        <v>138</v>
      </c>
      <c r="B342" s="10" t="s">
        <v>301</v>
      </c>
      <c r="C342" s="10">
        <v>2.0090980210389999E-3</v>
      </c>
      <c r="D342" s="10">
        <v>1.2363291968895201E-3</v>
      </c>
      <c r="E342" s="10">
        <v>1.62505101884974</v>
      </c>
      <c r="F342" s="10">
        <v>0.105305565642065</v>
      </c>
    </row>
    <row r="343" spans="1:6" x14ac:dyDescent="0.3">
      <c r="A343" s="10" t="s">
        <v>139</v>
      </c>
      <c r="B343" s="10" t="s">
        <v>384</v>
      </c>
      <c r="C343" s="10">
        <v>-2.2428062202498799E-3</v>
      </c>
      <c r="D343" s="10">
        <v>1.40312994251946E-3</v>
      </c>
      <c r="E343" s="10">
        <v>-1.5984308739237001</v>
      </c>
      <c r="F343" s="10">
        <v>0.11062056994179401</v>
      </c>
    </row>
    <row r="344" spans="1:6" x14ac:dyDescent="0.3">
      <c r="A344" s="10" t="s">
        <v>139</v>
      </c>
      <c r="B344" s="10" t="s">
        <v>416</v>
      </c>
      <c r="C344" s="10">
        <v>1.0273596348662E-3</v>
      </c>
      <c r="D344" s="10">
        <v>6.5017248185591603E-4</v>
      </c>
      <c r="E344" s="10">
        <v>1.5801339852674201</v>
      </c>
      <c r="F344" s="10">
        <v>0.114750339354554</v>
      </c>
    </row>
    <row r="345" spans="1:6" x14ac:dyDescent="0.3">
      <c r="A345" s="10" t="s">
        <v>138</v>
      </c>
      <c r="B345" s="10" t="s">
        <v>408</v>
      </c>
      <c r="C345" s="10">
        <v>-1.0137497003653E-3</v>
      </c>
      <c r="D345" s="10">
        <v>6.4434031419975397E-4</v>
      </c>
      <c r="E345" s="10">
        <v>-1.57331409819412</v>
      </c>
      <c r="F345" s="10">
        <v>0.116804280487905</v>
      </c>
    </row>
    <row r="346" spans="1:6" x14ac:dyDescent="0.3">
      <c r="A346" s="10" t="s">
        <v>138</v>
      </c>
      <c r="B346" s="10" t="s">
        <v>429</v>
      </c>
      <c r="C346" s="10">
        <v>-1.09135455878231E-3</v>
      </c>
      <c r="D346" s="10">
        <v>6.9473371123529701E-4</v>
      </c>
      <c r="E346" s="10">
        <v>-1.5708962169718099</v>
      </c>
      <c r="F346" s="10">
        <v>0.117365009003891</v>
      </c>
    </row>
    <row r="347" spans="1:6" x14ac:dyDescent="0.3">
      <c r="A347" s="10" t="s">
        <v>139</v>
      </c>
      <c r="B347" s="10" t="s">
        <v>255</v>
      </c>
      <c r="C347" s="10">
        <v>2.9755048531793001E-3</v>
      </c>
      <c r="D347" s="10">
        <v>1.8986052856276999E-3</v>
      </c>
      <c r="E347" s="10">
        <v>1.5672056091403801</v>
      </c>
      <c r="F347" s="10">
        <v>0.117741066521258</v>
      </c>
    </row>
    <row r="348" spans="1:6" x14ac:dyDescent="0.3">
      <c r="A348" s="10" t="s">
        <v>139</v>
      </c>
      <c r="B348" s="10" t="s">
        <v>267</v>
      </c>
      <c r="C348" s="10">
        <v>-1.0038527802149499E-3</v>
      </c>
      <c r="D348" s="10">
        <v>6.4106731351839304E-4</v>
      </c>
      <c r="E348" s="10">
        <v>-1.5659085388482299</v>
      </c>
      <c r="F348" s="10">
        <v>0.118044474464543</v>
      </c>
    </row>
    <row r="349" spans="1:6" x14ac:dyDescent="0.3">
      <c r="A349" s="10" t="s">
        <v>138</v>
      </c>
      <c r="B349" s="10" t="s">
        <v>323</v>
      </c>
      <c r="C349" s="10">
        <v>-6.5765599118463799E-4</v>
      </c>
      <c r="D349" s="10">
        <v>4.1952732917795399E-4</v>
      </c>
      <c r="E349" s="10">
        <v>-1.5676117989101901</v>
      </c>
      <c r="F349" s="10">
        <v>0.118130095893399</v>
      </c>
    </row>
    <row r="350" spans="1:6" x14ac:dyDescent="0.3">
      <c r="A350" s="10" t="s">
        <v>139</v>
      </c>
      <c r="B350" s="10" t="s">
        <v>412</v>
      </c>
      <c r="C350" s="10">
        <v>-3.9432701813990299E-3</v>
      </c>
      <c r="D350" s="10">
        <v>2.5751885870663699E-3</v>
      </c>
      <c r="E350" s="10">
        <v>-1.53125491515601</v>
      </c>
      <c r="F350" s="10">
        <v>0.126380613104114</v>
      </c>
    </row>
    <row r="351" spans="1:6" x14ac:dyDescent="0.3">
      <c r="A351" s="10" t="s">
        <v>139</v>
      </c>
      <c r="B351" s="10" t="s">
        <v>361</v>
      </c>
      <c r="C351" s="10">
        <v>1.7187662881745201E-3</v>
      </c>
      <c r="D351" s="10">
        <v>1.1267730956137699E-3</v>
      </c>
      <c r="E351" s="10">
        <v>1.5253881148433801</v>
      </c>
      <c r="F351" s="10">
        <v>0.12783635868614801</v>
      </c>
    </row>
    <row r="352" spans="1:6" x14ac:dyDescent="0.3">
      <c r="A352" s="10" t="s">
        <v>139</v>
      </c>
      <c r="B352" s="10" t="s">
        <v>344</v>
      </c>
      <c r="C352" s="10">
        <v>-8.2402750683144895E-4</v>
      </c>
      <c r="D352" s="10">
        <v>5.41155958103135E-4</v>
      </c>
      <c r="E352" s="10">
        <v>-1.52271723981352</v>
      </c>
      <c r="F352" s="10">
        <v>0.128503408933653</v>
      </c>
    </row>
    <row r="353" spans="1:6" x14ac:dyDescent="0.3">
      <c r="A353" s="10" t="s">
        <v>139</v>
      </c>
      <c r="B353" s="10" t="s">
        <v>263</v>
      </c>
      <c r="C353" s="10">
        <v>1.09767433252467E-3</v>
      </c>
      <c r="D353" s="10">
        <v>7.2389134837238405E-4</v>
      </c>
      <c r="E353" s="10">
        <v>1.51635232965929</v>
      </c>
      <c r="F353" s="10">
        <v>0.130103982414213</v>
      </c>
    </row>
    <row r="354" spans="1:6" x14ac:dyDescent="0.3">
      <c r="A354" s="10" t="s">
        <v>139</v>
      </c>
      <c r="B354" s="10" t="s">
        <v>434</v>
      </c>
      <c r="C354" s="10">
        <v>-1.6411874274857401E-3</v>
      </c>
      <c r="D354" s="10">
        <v>1.0840309797499701E-3</v>
      </c>
      <c r="E354" s="10">
        <v>-1.5139672741311001</v>
      </c>
      <c r="F354" s="10">
        <v>0.13070773089092699</v>
      </c>
    </row>
    <row r="355" spans="1:6" x14ac:dyDescent="0.3">
      <c r="A355" s="10" t="s">
        <v>139</v>
      </c>
      <c r="B355" s="10" t="s">
        <v>292</v>
      </c>
      <c r="C355" s="10">
        <v>1.66498037593049E-3</v>
      </c>
      <c r="D355" s="10">
        <v>1.11036651670475E-3</v>
      </c>
      <c r="E355" s="10">
        <v>1.4994871971389001</v>
      </c>
      <c r="F355" s="10">
        <v>0.13442010256498199</v>
      </c>
    </row>
    <row r="356" spans="1:6" x14ac:dyDescent="0.3">
      <c r="A356" s="10" t="s">
        <v>139</v>
      </c>
      <c r="B356" s="10" t="s">
        <v>374</v>
      </c>
      <c r="C356" s="10">
        <v>9.21968193812953E-4</v>
      </c>
      <c r="D356" s="10">
        <v>6.1545910421217801E-4</v>
      </c>
      <c r="E356" s="10">
        <v>1.4980169884612</v>
      </c>
      <c r="F356" s="10">
        <v>0.13480155968291199</v>
      </c>
    </row>
    <row r="357" spans="1:6" x14ac:dyDescent="0.3">
      <c r="A357" s="10" t="s">
        <v>139</v>
      </c>
      <c r="B357" s="10" t="s">
        <v>446</v>
      </c>
      <c r="C357" s="10">
        <v>2.6930202970752398E-3</v>
      </c>
      <c r="D357" s="10">
        <v>1.8387145040272401E-3</v>
      </c>
      <c r="E357" s="10">
        <v>1.46462122922121</v>
      </c>
      <c r="F357" s="10">
        <v>0.14369426800129501</v>
      </c>
    </row>
    <row r="358" spans="1:6" x14ac:dyDescent="0.3">
      <c r="A358" s="10" t="s">
        <v>139</v>
      </c>
      <c r="B358" s="10" t="s">
        <v>389</v>
      </c>
      <c r="C358" s="10">
        <v>-1.80351351642458E-3</v>
      </c>
      <c r="D358" s="10">
        <v>1.2357791646077001E-3</v>
      </c>
      <c r="E358" s="10">
        <v>-1.45941408309559</v>
      </c>
      <c r="F358" s="10">
        <v>0.14512061334963799</v>
      </c>
    </row>
    <row r="359" spans="1:6" x14ac:dyDescent="0.3">
      <c r="A359" s="10" t="s">
        <v>139</v>
      </c>
      <c r="B359" s="10" t="s">
        <v>367</v>
      </c>
      <c r="C359" s="10">
        <v>2.2188483505545999E-3</v>
      </c>
      <c r="D359" s="10">
        <v>1.5308954408945301E-3</v>
      </c>
      <c r="E359" s="10">
        <v>1.4493794228416299</v>
      </c>
      <c r="F359" s="10">
        <v>0.14789996684835799</v>
      </c>
    </row>
    <row r="360" spans="1:6" x14ac:dyDescent="0.3">
      <c r="A360" s="10" t="s">
        <v>139</v>
      </c>
      <c r="B360" s="10" t="s">
        <v>257</v>
      </c>
      <c r="C360" s="10">
        <v>1.42811674472948E-3</v>
      </c>
      <c r="D360" s="10">
        <v>9.8626232724205497E-4</v>
      </c>
      <c r="E360" s="10">
        <v>1.4480090187800301</v>
      </c>
      <c r="F360" s="10">
        <v>0.14828268069279801</v>
      </c>
    </row>
    <row r="361" spans="1:6" x14ac:dyDescent="0.3">
      <c r="A361" s="10" t="s">
        <v>138</v>
      </c>
      <c r="B361" s="10" t="s">
        <v>270</v>
      </c>
      <c r="C361" s="10">
        <v>3.3065515521996502E-3</v>
      </c>
      <c r="D361" s="10">
        <v>2.30173631415165E-3</v>
      </c>
      <c r="E361" s="10">
        <v>1.43654663302227</v>
      </c>
      <c r="F361" s="10">
        <v>0.151991830854523</v>
      </c>
    </row>
    <row r="362" spans="1:6" x14ac:dyDescent="0.3">
      <c r="A362" s="10" t="s">
        <v>139</v>
      </c>
      <c r="B362" s="10" t="s">
        <v>322</v>
      </c>
      <c r="C362" s="10">
        <v>4.3938306336934997E-4</v>
      </c>
      <c r="D362" s="10">
        <v>3.06908612405509E-4</v>
      </c>
      <c r="E362" s="10">
        <v>1.4316413603564999</v>
      </c>
      <c r="F362" s="10">
        <v>0.15291253576261701</v>
      </c>
    </row>
    <row r="363" spans="1:6" x14ac:dyDescent="0.3">
      <c r="A363" s="10" t="s">
        <v>139</v>
      </c>
      <c r="B363" s="10" t="s">
        <v>440</v>
      </c>
      <c r="C363" s="10">
        <v>-1.8563119043992901E-3</v>
      </c>
      <c r="D363" s="10">
        <v>1.3021150093892001E-3</v>
      </c>
      <c r="E363" s="10">
        <v>-1.4256128613939001</v>
      </c>
      <c r="F363" s="10">
        <v>0.15464532155316801</v>
      </c>
    </row>
    <row r="364" spans="1:6" x14ac:dyDescent="0.3">
      <c r="A364" s="10" t="s">
        <v>138</v>
      </c>
      <c r="B364" s="10" t="s">
        <v>313</v>
      </c>
      <c r="C364" s="10">
        <v>5.2054202997485195E-4</v>
      </c>
      <c r="D364" s="10">
        <v>3.6682013449992602E-4</v>
      </c>
      <c r="E364" s="10">
        <v>1.4190661335547701</v>
      </c>
      <c r="F364" s="10">
        <v>0.15702044144699001</v>
      </c>
    </row>
    <row r="365" spans="1:6" x14ac:dyDescent="0.3">
      <c r="A365" s="10" t="s">
        <v>138</v>
      </c>
      <c r="B365" s="10" t="s">
        <v>395</v>
      </c>
      <c r="C365" s="10">
        <v>6.3355341523451303E-4</v>
      </c>
      <c r="D365" s="10">
        <v>4.5221204296022702E-4</v>
      </c>
      <c r="E365" s="10">
        <v>1.4010096040061299</v>
      </c>
      <c r="F365" s="10">
        <v>0.162346889390629</v>
      </c>
    </row>
    <row r="366" spans="1:6" x14ac:dyDescent="0.3">
      <c r="A366" s="10" t="s">
        <v>139</v>
      </c>
      <c r="B366" s="10" t="s">
        <v>290</v>
      </c>
      <c r="C366" s="10">
        <v>-8.3722821928560603E-4</v>
      </c>
      <c r="D366" s="10">
        <v>5.98566488243295E-4</v>
      </c>
      <c r="E366" s="10">
        <v>-1.3987221732755999</v>
      </c>
      <c r="F366" s="10">
        <v>0.162557233762371</v>
      </c>
    </row>
    <row r="367" spans="1:6" x14ac:dyDescent="0.3">
      <c r="A367" s="10" t="s">
        <v>138</v>
      </c>
      <c r="B367" s="10" t="s">
        <v>383</v>
      </c>
      <c r="C367" s="10">
        <v>3.0737031960582301E-3</v>
      </c>
      <c r="D367" s="10">
        <v>2.19853343772236E-3</v>
      </c>
      <c r="E367" s="10">
        <v>1.3980697965833599</v>
      </c>
      <c r="F367" s="10">
        <v>0.163226921987459</v>
      </c>
    </row>
    <row r="368" spans="1:6" x14ac:dyDescent="0.3">
      <c r="A368" s="10" t="s">
        <v>139</v>
      </c>
      <c r="B368" s="10" t="s">
        <v>445</v>
      </c>
      <c r="C368" s="10">
        <v>1.5492411593696501E-3</v>
      </c>
      <c r="D368" s="10">
        <v>1.11649625858295E-3</v>
      </c>
      <c r="E368" s="10">
        <v>1.38759189514521</v>
      </c>
      <c r="F368" s="10">
        <v>0.16592026913274799</v>
      </c>
    </row>
    <row r="369" spans="1:6" x14ac:dyDescent="0.3">
      <c r="A369" s="10" t="s">
        <v>139</v>
      </c>
      <c r="B369" s="10" t="s">
        <v>222</v>
      </c>
      <c r="C369" s="10">
        <v>1.3175681934083801E-3</v>
      </c>
      <c r="D369" s="10">
        <v>9.5002045345056701E-4</v>
      </c>
      <c r="E369" s="10">
        <v>1.38688402825733</v>
      </c>
      <c r="F369" s="10">
        <v>0.16613591518007101</v>
      </c>
    </row>
    <row r="370" spans="1:6" x14ac:dyDescent="0.3">
      <c r="A370" s="10" t="s">
        <v>139</v>
      </c>
      <c r="B370" s="10" t="s">
        <v>333</v>
      </c>
      <c r="C370" s="10">
        <v>1.2962539598923501E-3</v>
      </c>
      <c r="D370" s="10">
        <v>9.3976536274331104E-4</v>
      </c>
      <c r="E370" s="10">
        <v>1.37933787654016</v>
      </c>
      <c r="F370" s="10">
        <v>0.168447949245113</v>
      </c>
    </row>
    <row r="371" spans="1:6" x14ac:dyDescent="0.3">
      <c r="A371" s="10" t="s">
        <v>139</v>
      </c>
      <c r="B371" s="10" t="s">
        <v>392</v>
      </c>
      <c r="C371" s="10">
        <v>2.4611722322262399E-4</v>
      </c>
      <c r="D371" s="10">
        <v>1.7852060960040701E-4</v>
      </c>
      <c r="E371" s="10">
        <v>1.3786487945202599</v>
      </c>
      <c r="F371" s="10">
        <v>0.16866027545034401</v>
      </c>
    </row>
    <row r="372" spans="1:6" x14ac:dyDescent="0.3">
      <c r="A372" s="10" t="s">
        <v>139</v>
      </c>
      <c r="B372" s="10" t="s">
        <v>368</v>
      </c>
      <c r="C372" s="10">
        <v>-2.8660896937357299E-3</v>
      </c>
      <c r="D372" s="10">
        <v>2.0879395706178399E-3</v>
      </c>
      <c r="E372" s="10">
        <v>-1.3726880480969199</v>
      </c>
      <c r="F372" s="10">
        <v>0.170505371421107</v>
      </c>
    </row>
    <row r="373" spans="1:6" x14ac:dyDescent="0.3">
      <c r="A373" s="10" t="s">
        <v>138</v>
      </c>
      <c r="B373" s="10" t="s">
        <v>190</v>
      </c>
      <c r="C373" s="10">
        <v>1.74293077938975E-3</v>
      </c>
      <c r="D373" s="10">
        <v>1.28652580686657E-3</v>
      </c>
      <c r="E373" s="10">
        <v>1.3547577282066201</v>
      </c>
      <c r="F373" s="10">
        <v>0.17661481659564901</v>
      </c>
    </row>
    <row r="374" spans="1:6" x14ac:dyDescent="0.3">
      <c r="A374" s="10" t="s">
        <v>138</v>
      </c>
      <c r="B374" s="10" t="s">
        <v>426</v>
      </c>
      <c r="C374" s="10">
        <v>1.1079115978882099E-3</v>
      </c>
      <c r="D374" s="10">
        <v>8.1785775538864797E-4</v>
      </c>
      <c r="E374" s="10">
        <v>1.35465072084782</v>
      </c>
      <c r="F374" s="10">
        <v>0.17664888257816999</v>
      </c>
    </row>
    <row r="375" spans="1:6" x14ac:dyDescent="0.3">
      <c r="A375" s="10" t="s">
        <v>139</v>
      </c>
      <c r="B375" s="10" t="s">
        <v>387</v>
      </c>
      <c r="C375" s="10">
        <v>-9.3536838577441004E-4</v>
      </c>
      <c r="D375" s="10">
        <v>6.9229310017143296E-4</v>
      </c>
      <c r="E375" s="10">
        <v>-1.35111614653213</v>
      </c>
      <c r="F375" s="10">
        <v>0.177309643633172</v>
      </c>
    </row>
    <row r="376" spans="1:6" x14ac:dyDescent="0.3">
      <c r="A376" s="10" t="s">
        <v>138</v>
      </c>
      <c r="B376" s="10" t="s">
        <v>397</v>
      </c>
      <c r="C376" s="10">
        <v>1.41047925846238E-3</v>
      </c>
      <c r="D376" s="10">
        <v>1.0505100563953701E-3</v>
      </c>
      <c r="E376" s="10">
        <v>1.34266135757156</v>
      </c>
      <c r="F376" s="10">
        <v>0.18049697330254599</v>
      </c>
    </row>
    <row r="377" spans="1:6" x14ac:dyDescent="0.3">
      <c r="A377" s="10" t="s">
        <v>138</v>
      </c>
      <c r="B377" s="10" t="s">
        <v>411</v>
      </c>
      <c r="C377" s="10">
        <v>-8.1979384200393996E-4</v>
      </c>
      <c r="D377" s="10">
        <v>6.1092805077098502E-4</v>
      </c>
      <c r="E377" s="10">
        <v>-1.34188279776869</v>
      </c>
      <c r="F377" s="10">
        <v>0.180749006849516</v>
      </c>
    </row>
    <row r="378" spans="1:6" x14ac:dyDescent="0.3">
      <c r="A378" s="10" t="s">
        <v>138</v>
      </c>
      <c r="B378" s="10" t="s">
        <v>417</v>
      </c>
      <c r="C378" s="10">
        <v>-2.7135061584647002E-3</v>
      </c>
      <c r="D378" s="10">
        <v>2.0329018094997001E-3</v>
      </c>
      <c r="E378" s="10">
        <v>-1.33479450201901</v>
      </c>
      <c r="F378" s="10">
        <v>0.18305571091790601</v>
      </c>
    </row>
    <row r="379" spans="1:6" x14ac:dyDescent="0.3">
      <c r="A379" s="10" t="s">
        <v>138</v>
      </c>
      <c r="B379" s="10" t="s">
        <v>392</v>
      </c>
      <c r="C379" s="10">
        <v>3.6914865375668602E-4</v>
      </c>
      <c r="D379" s="10">
        <v>2.7866923891038301E-4</v>
      </c>
      <c r="E379" s="10">
        <v>1.32468389837387</v>
      </c>
      <c r="F379" s="10">
        <v>0.18638380760252499</v>
      </c>
    </row>
    <row r="380" spans="1:6" x14ac:dyDescent="0.3">
      <c r="A380" s="10" t="s">
        <v>138</v>
      </c>
      <c r="B380" s="10" t="s">
        <v>355</v>
      </c>
      <c r="C380" s="10">
        <v>4.7406550503898998E-4</v>
      </c>
      <c r="D380" s="10">
        <v>3.5964530478810401E-4</v>
      </c>
      <c r="E380" s="10">
        <v>1.3181473488672399</v>
      </c>
      <c r="F380" s="10">
        <v>0.188559237816672</v>
      </c>
    </row>
    <row r="381" spans="1:6" x14ac:dyDescent="0.3">
      <c r="A381" s="10" t="s">
        <v>139</v>
      </c>
      <c r="B381" s="10" t="s">
        <v>363</v>
      </c>
      <c r="C381" s="10">
        <v>-4.0829015702133101E-4</v>
      </c>
      <c r="D381" s="10">
        <v>3.1149748344520497E-4</v>
      </c>
      <c r="E381" s="10">
        <v>-1.3107334046669901</v>
      </c>
      <c r="F381" s="10">
        <v>0.19058930754947001</v>
      </c>
    </row>
    <row r="382" spans="1:6" x14ac:dyDescent="0.3">
      <c r="A382" s="10" t="s">
        <v>139</v>
      </c>
      <c r="B382" s="10" t="s">
        <v>309</v>
      </c>
      <c r="C382" s="10">
        <v>-1.9906979254518901E-3</v>
      </c>
      <c r="D382" s="10">
        <v>1.5480462409272E-3</v>
      </c>
      <c r="E382" s="10">
        <v>-1.28594215910474</v>
      </c>
      <c r="F382" s="10">
        <v>0.19909776373162599</v>
      </c>
    </row>
    <row r="383" spans="1:6" x14ac:dyDescent="0.3">
      <c r="A383" s="10" t="s">
        <v>138</v>
      </c>
      <c r="B383" s="10" t="s">
        <v>327</v>
      </c>
      <c r="C383" s="10">
        <v>4.29911182354269E-4</v>
      </c>
      <c r="D383" s="10">
        <v>3.3543687779590502E-4</v>
      </c>
      <c r="E383" s="10">
        <v>1.28164555185207</v>
      </c>
      <c r="F383" s="10">
        <v>0.20105445984870701</v>
      </c>
    </row>
    <row r="384" spans="1:6" x14ac:dyDescent="0.3">
      <c r="A384" s="10" t="s">
        <v>138</v>
      </c>
      <c r="B384" s="10" t="s">
        <v>296</v>
      </c>
      <c r="C384" s="10">
        <v>-3.2788863922294E-3</v>
      </c>
      <c r="D384" s="10">
        <v>2.58519765563017E-3</v>
      </c>
      <c r="E384" s="10">
        <v>-1.2683310249367099</v>
      </c>
      <c r="F384" s="10">
        <v>0.20576026836777001</v>
      </c>
    </row>
    <row r="385" spans="1:6" x14ac:dyDescent="0.3">
      <c r="A385" s="10" t="s">
        <v>139</v>
      </c>
      <c r="B385" s="10" t="s">
        <v>347</v>
      </c>
      <c r="C385" s="10">
        <v>-8.2622648600453002E-4</v>
      </c>
      <c r="D385" s="10">
        <v>6.5446728190394002E-4</v>
      </c>
      <c r="E385" s="10">
        <v>-1.2624412386222199</v>
      </c>
      <c r="F385" s="10">
        <v>0.20741742347148601</v>
      </c>
    </row>
    <row r="386" spans="1:6" x14ac:dyDescent="0.3">
      <c r="A386" s="10" t="s">
        <v>138</v>
      </c>
      <c r="B386" s="10" t="s">
        <v>300</v>
      </c>
      <c r="C386" s="10">
        <v>2.2581678766835501E-3</v>
      </c>
      <c r="D386" s="10">
        <v>1.8238365616226901E-3</v>
      </c>
      <c r="E386" s="10">
        <v>1.2381415770470301</v>
      </c>
      <c r="F386" s="10">
        <v>0.216727245660991</v>
      </c>
    </row>
    <row r="387" spans="1:6" x14ac:dyDescent="0.3">
      <c r="A387" s="10" t="s">
        <v>139</v>
      </c>
      <c r="B387" s="10" t="s">
        <v>395</v>
      </c>
      <c r="C387" s="10">
        <v>3.4410912498220497E-4</v>
      </c>
      <c r="D387" s="10">
        <v>2.79345993167951E-4</v>
      </c>
      <c r="E387" s="10">
        <v>1.2318384132874101</v>
      </c>
      <c r="F387" s="10">
        <v>0.21862670503711501</v>
      </c>
    </row>
    <row r="388" spans="1:6" x14ac:dyDescent="0.3">
      <c r="A388" s="10" t="s">
        <v>138</v>
      </c>
      <c r="B388" s="10" t="s">
        <v>391</v>
      </c>
      <c r="C388" s="10">
        <v>2.0908773152117002E-3</v>
      </c>
      <c r="D388" s="10">
        <v>1.7044892623524601E-3</v>
      </c>
      <c r="E388" s="10">
        <v>1.2266884640422799</v>
      </c>
      <c r="F388" s="10">
        <v>0.220996608641153</v>
      </c>
    </row>
    <row r="389" spans="1:6" x14ac:dyDescent="0.3">
      <c r="A389" s="10" t="s">
        <v>138</v>
      </c>
      <c r="B389" s="10" t="s">
        <v>404</v>
      </c>
      <c r="C389" s="10">
        <v>6.1869191031171695E-4</v>
      </c>
      <c r="D389" s="10">
        <v>5.0490809341795901E-4</v>
      </c>
      <c r="E389" s="10">
        <v>1.22535550207465</v>
      </c>
      <c r="F389" s="10">
        <v>0.22149740663949999</v>
      </c>
    </row>
    <row r="390" spans="1:6" x14ac:dyDescent="0.3">
      <c r="A390" s="10" t="s">
        <v>138</v>
      </c>
      <c r="B390" s="10" t="s">
        <v>353</v>
      </c>
      <c r="C390" s="10">
        <v>-3.4574776414545398E-4</v>
      </c>
      <c r="D390" s="10">
        <v>2.83014105197297E-4</v>
      </c>
      <c r="E390" s="10">
        <v>-1.22166265848984</v>
      </c>
      <c r="F390" s="10">
        <v>0.22288908875953101</v>
      </c>
    </row>
    <row r="391" spans="1:6" x14ac:dyDescent="0.3">
      <c r="A391" s="10" t="s">
        <v>139</v>
      </c>
      <c r="B391" s="10" t="s">
        <v>336</v>
      </c>
      <c r="C391" s="10">
        <v>-1.9298212320060799E-4</v>
      </c>
      <c r="D391" s="10">
        <v>1.5833627929409899E-4</v>
      </c>
      <c r="E391" s="10">
        <v>-1.21881178502468</v>
      </c>
      <c r="F391" s="10">
        <v>0.22352832098191799</v>
      </c>
    </row>
    <row r="392" spans="1:6" x14ac:dyDescent="0.3">
      <c r="A392" s="10" t="s">
        <v>138</v>
      </c>
      <c r="B392" s="10" t="s">
        <v>324</v>
      </c>
      <c r="C392" s="10">
        <v>6.6569867058756198E-4</v>
      </c>
      <c r="D392" s="10">
        <v>5.4574572760613099E-4</v>
      </c>
      <c r="E392" s="10">
        <v>1.2197963940232699</v>
      </c>
      <c r="F392" s="10">
        <v>0.223594796451662</v>
      </c>
    </row>
    <row r="393" spans="1:6" x14ac:dyDescent="0.3">
      <c r="A393" s="10" t="s">
        <v>139</v>
      </c>
      <c r="B393" s="10" t="s">
        <v>283</v>
      </c>
      <c r="C393" s="10">
        <v>-1.4173841003544501E-3</v>
      </c>
      <c r="D393" s="10">
        <v>1.1747182632420999E-3</v>
      </c>
      <c r="E393" s="10">
        <v>-1.206573648087</v>
      </c>
      <c r="F393" s="10">
        <v>0.228204628784272</v>
      </c>
    </row>
    <row r="394" spans="1:6" x14ac:dyDescent="0.3">
      <c r="A394" s="10" t="s">
        <v>139</v>
      </c>
      <c r="B394" s="10" t="s">
        <v>303</v>
      </c>
      <c r="C394" s="10">
        <v>-7.8168352212272497E-4</v>
      </c>
      <c r="D394" s="10">
        <v>6.6357252913040005E-4</v>
      </c>
      <c r="E394" s="10">
        <v>-1.17799258981849</v>
      </c>
      <c r="F394" s="10">
        <v>0.23939693467662801</v>
      </c>
    </row>
    <row r="395" spans="1:6" x14ac:dyDescent="0.3">
      <c r="A395" s="10" t="s">
        <v>139</v>
      </c>
      <c r="B395" s="10" t="s">
        <v>297</v>
      </c>
      <c r="C395" s="10">
        <v>2.3254748160594999E-4</v>
      </c>
      <c r="D395" s="10">
        <v>2.0080121055212599E-4</v>
      </c>
      <c r="E395" s="10">
        <v>1.1580980063144699</v>
      </c>
      <c r="F395" s="10">
        <v>0.24741343675875399</v>
      </c>
    </row>
    <row r="396" spans="1:6" x14ac:dyDescent="0.3">
      <c r="A396" s="10" t="s">
        <v>139</v>
      </c>
      <c r="B396" s="10" t="s">
        <v>400</v>
      </c>
      <c r="C396" s="10">
        <v>-3.9152263476464303E-4</v>
      </c>
      <c r="D396" s="10">
        <v>3.40650001392357E-4</v>
      </c>
      <c r="E396" s="10">
        <v>-1.14933988893102</v>
      </c>
      <c r="F396" s="10">
        <v>0.25100163265491299</v>
      </c>
    </row>
    <row r="397" spans="1:6" x14ac:dyDescent="0.3">
      <c r="A397" s="10" t="s">
        <v>138</v>
      </c>
      <c r="B397" s="10" t="s">
        <v>412</v>
      </c>
      <c r="C397" s="10">
        <v>-3.3265546121194899E-3</v>
      </c>
      <c r="D397" s="10">
        <v>2.9365465732838401E-3</v>
      </c>
      <c r="E397" s="10">
        <v>-1.13281180090378</v>
      </c>
      <c r="F397" s="10">
        <v>0.25828721093396301</v>
      </c>
    </row>
    <row r="398" spans="1:6" x14ac:dyDescent="0.3">
      <c r="A398" s="10" t="s">
        <v>138</v>
      </c>
      <c r="B398" s="10" t="s">
        <v>342</v>
      </c>
      <c r="C398" s="10">
        <v>6.4853104712005497E-4</v>
      </c>
      <c r="D398" s="10">
        <v>5.8360220881101602E-4</v>
      </c>
      <c r="E398" s="10">
        <v>1.1112552991211599</v>
      </c>
      <c r="F398" s="10">
        <v>0.26743619103609401</v>
      </c>
    </row>
    <row r="399" spans="1:6" x14ac:dyDescent="0.3">
      <c r="A399" s="10" t="s">
        <v>138</v>
      </c>
      <c r="B399" s="10" t="s">
        <v>371</v>
      </c>
      <c r="C399" s="10">
        <v>-8.5749903592231998E-4</v>
      </c>
      <c r="D399" s="10">
        <v>7.7436355467557796E-4</v>
      </c>
      <c r="E399" s="10">
        <v>-1.10735975465887</v>
      </c>
      <c r="F399" s="10">
        <v>0.26911314452894503</v>
      </c>
    </row>
    <row r="400" spans="1:6" x14ac:dyDescent="0.3">
      <c r="A400" s="10" t="s">
        <v>138</v>
      </c>
      <c r="B400" s="10" t="s">
        <v>366</v>
      </c>
      <c r="C400" s="10">
        <v>3.6747802455778002E-3</v>
      </c>
      <c r="D400" s="10">
        <v>3.3443465105481599E-3</v>
      </c>
      <c r="E400" s="10">
        <v>1.0988036777850101</v>
      </c>
      <c r="F400" s="10">
        <v>0.27282179830272102</v>
      </c>
    </row>
    <row r="401" spans="1:6" x14ac:dyDescent="0.3">
      <c r="A401" s="10" t="s">
        <v>139</v>
      </c>
      <c r="B401" s="10" t="s">
        <v>438</v>
      </c>
      <c r="C401" s="10">
        <v>3.97951538715843E-4</v>
      </c>
      <c r="D401" s="10">
        <v>3.6263256706561299E-4</v>
      </c>
      <c r="E401" s="10">
        <v>1.0973960279851001</v>
      </c>
      <c r="F401" s="10">
        <v>0.27303141132146602</v>
      </c>
    </row>
    <row r="402" spans="1:6" x14ac:dyDescent="0.3">
      <c r="A402" s="10" t="s">
        <v>139</v>
      </c>
      <c r="B402" s="10" t="s">
        <v>239</v>
      </c>
      <c r="C402" s="10">
        <v>-5.9945856463176699E-4</v>
      </c>
      <c r="D402" s="10">
        <v>5.5068227644982997E-4</v>
      </c>
      <c r="E402" s="10">
        <v>-1.0885742836983801</v>
      </c>
      <c r="F402" s="10">
        <v>0.276900716903555</v>
      </c>
    </row>
    <row r="403" spans="1:6" x14ac:dyDescent="0.3">
      <c r="A403" s="10" t="s">
        <v>138</v>
      </c>
      <c r="B403" s="10" t="s">
        <v>294</v>
      </c>
      <c r="C403" s="10">
        <v>-7.0251979631007699E-4</v>
      </c>
      <c r="D403" s="10">
        <v>6.5037875119262705E-4</v>
      </c>
      <c r="E403" s="10">
        <v>-1.08017027773714</v>
      </c>
      <c r="F403" s="10">
        <v>0.281019695647243</v>
      </c>
    </row>
    <row r="404" spans="1:6" x14ac:dyDescent="0.3">
      <c r="A404" s="10" t="s">
        <v>138</v>
      </c>
      <c r="B404" s="10" t="s">
        <v>338</v>
      </c>
      <c r="C404" s="10">
        <v>1.1218716253753201E-3</v>
      </c>
      <c r="D404" s="10">
        <v>1.0458760977684501E-3</v>
      </c>
      <c r="E404" s="10">
        <v>1.0726620751435301</v>
      </c>
      <c r="F404" s="10">
        <v>0.28437003562514301</v>
      </c>
    </row>
    <row r="405" spans="1:6" x14ac:dyDescent="0.3">
      <c r="A405" s="10" t="s">
        <v>139</v>
      </c>
      <c r="B405" s="10" t="s">
        <v>332</v>
      </c>
      <c r="C405" s="10">
        <v>-4.35940092679356E-4</v>
      </c>
      <c r="D405" s="10">
        <v>4.1179000060798099E-4</v>
      </c>
      <c r="E405" s="10">
        <v>-1.0586466209371701</v>
      </c>
      <c r="F405" s="10">
        <v>0.29030567583234901</v>
      </c>
    </row>
    <row r="406" spans="1:6" x14ac:dyDescent="0.3">
      <c r="A406" s="10" t="s">
        <v>139</v>
      </c>
      <c r="B406" s="10" t="s">
        <v>188</v>
      </c>
      <c r="C406" s="10">
        <v>7.5142046657753999E-4</v>
      </c>
      <c r="D406" s="10">
        <v>7.1162682461294903E-4</v>
      </c>
      <c r="E406" s="10">
        <v>1.0559192551323999</v>
      </c>
      <c r="F406" s="10">
        <v>0.29154871955024098</v>
      </c>
    </row>
    <row r="407" spans="1:6" x14ac:dyDescent="0.3">
      <c r="A407" s="10" t="s">
        <v>138</v>
      </c>
      <c r="B407" s="10" t="s">
        <v>289</v>
      </c>
      <c r="C407" s="10">
        <v>1.1864592018252301E-3</v>
      </c>
      <c r="D407" s="10">
        <v>1.1505638624316999E-3</v>
      </c>
      <c r="E407" s="10">
        <v>1.0311980417303199</v>
      </c>
      <c r="F407" s="10">
        <v>0.30336064773254101</v>
      </c>
    </row>
    <row r="408" spans="1:6" x14ac:dyDescent="0.3">
      <c r="A408" s="10" t="s">
        <v>138</v>
      </c>
      <c r="B408" s="10" t="s">
        <v>422</v>
      </c>
      <c r="C408" s="10">
        <v>-1.3036990523702201E-3</v>
      </c>
      <c r="D408" s="10">
        <v>1.26557479363678E-3</v>
      </c>
      <c r="E408" s="10">
        <v>-1.03012406609639</v>
      </c>
      <c r="F408" s="10">
        <v>0.303863538652208</v>
      </c>
    </row>
    <row r="409" spans="1:6" x14ac:dyDescent="0.3">
      <c r="A409" s="10" t="s">
        <v>138</v>
      </c>
      <c r="B409" s="10" t="s">
        <v>203</v>
      </c>
      <c r="C409" s="10">
        <v>-1.06024347259183E-3</v>
      </c>
      <c r="D409" s="10">
        <v>1.0455457913582701E-3</v>
      </c>
      <c r="E409" s="10">
        <v>-1.0140574247010801</v>
      </c>
      <c r="F409" s="10">
        <v>0.311453231010409</v>
      </c>
    </row>
    <row r="410" spans="1:6" x14ac:dyDescent="0.3">
      <c r="A410" s="10" t="s">
        <v>138</v>
      </c>
      <c r="B410" s="10" t="s">
        <v>373</v>
      </c>
      <c r="C410" s="10">
        <v>-1.75520477012696E-3</v>
      </c>
      <c r="D410" s="10">
        <v>1.73844612481773E-3</v>
      </c>
      <c r="E410" s="10">
        <v>-1.00964001418853</v>
      </c>
      <c r="F410" s="10">
        <v>0.31356180853142301</v>
      </c>
    </row>
    <row r="411" spans="1:6" x14ac:dyDescent="0.3">
      <c r="A411" s="10" t="s">
        <v>139</v>
      </c>
      <c r="B411" s="10" t="s">
        <v>364</v>
      </c>
      <c r="C411" s="10">
        <v>-7.0882853495754495E-4</v>
      </c>
      <c r="D411" s="10">
        <v>7.0550191938833801E-4</v>
      </c>
      <c r="E411" s="10">
        <v>-1.00471524666027</v>
      </c>
      <c r="F411" s="10">
        <v>0.31555206315363399</v>
      </c>
    </row>
    <row r="412" spans="1:6" x14ac:dyDescent="0.3">
      <c r="A412" s="10" t="s">
        <v>138</v>
      </c>
      <c r="B412" s="10" t="s">
        <v>310</v>
      </c>
      <c r="C412" s="10">
        <v>-4.6596651531450499E-3</v>
      </c>
      <c r="D412" s="10">
        <v>4.7047575144831101E-3</v>
      </c>
      <c r="E412" s="10">
        <v>-0.99041558226980897</v>
      </c>
      <c r="F412" s="10">
        <v>0.32284803747527302</v>
      </c>
    </row>
    <row r="413" spans="1:6" x14ac:dyDescent="0.3">
      <c r="A413" s="10" t="s">
        <v>138</v>
      </c>
      <c r="B413" s="10" t="s">
        <v>440</v>
      </c>
      <c r="C413" s="10">
        <v>-1.4907506848573001E-3</v>
      </c>
      <c r="D413" s="10">
        <v>1.51940673986716E-3</v>
      </c>
      <c r="E413" s="10">
        <v>-0.981139971109797</v>
      </c>
      <c r="F413" s="10">
        <v>0.327392404743717</v>
      </c>
    </row>
    <row r="414" spans="1:6" x14ac:dyDescent="0.3">
      <c r="A414" s="10" t="s">
        <v>138</v>
      </c>
      <c r="B414" s="10" t="s">
        <v>177</v>
      </c>
      <c r="C414" s="10">
        <v>-1.09366234183654E-3</v>
      </c>
      <c r="D414" s="10">
        <v>1.12140023451068E-3</v>
      </c>
      <c r="E414" s="10">
        <v>-0.97526494839173905</v>
      </c>
      <c r="F414" s="10">
        <v>0.330292228058918</v>
      </c>
    </row>
    <row r="415" spans="1:6" x14ac:dyDescent="0.3">
      <c r="A415" s="10" t="s">
        <v>138</v>
      </c>
      <c r="B415" s="10" t="s">
        <v>339</v>
      </c>
      <c r="C415" s="10">
        <v>3.9166457298471898E-4</v>
      </c>
      <c r="D415" s="10">
        <v>4.0667275791719701E-4</v>
      </c>
      <c r="E415" s="10">
        <v>0.96309517999350802</v>
      </c>
      <c r="F415" s="10">
        <v>0.33635205457317202</v>
      </c>
    </row>
    <row r="416" spans="1:6" x14ac:dyDescent="0.3">
      <c r="A416" s="10" t="s">
        <v>139</v>
      </c>
      <c r="B416" s="10" t="s">
        <v>253</v>
      </c>
      <c r="C416" s="10">
        <v>7.5742520227530604E-4</v>
      </c>
      <c r="D416" s="10">
        <v>7.9729659245322902E-4</v>
      </c>
      <c r="E416" s="10">
        <v>0.94999177149968606</v>
      </c>
      <c r="F416" s="10">
        <v>0.34260570838419802</v>
      </c>
    </row>
    <row r="417" spans="1:6" x14ac:dyDescent="0.3">
      <c r="A417" s="10" t="s">
        <v>139</v>
      </c>
      <c r="B417" s="10" t="s">
        <v>386</v>
      </c>
      <c r="C417" s="10">
        <v>-9.3465148675801605E-4</v>
      </c>
      <c r="D417" s="10">
        <v>9.9679724659206903E-4</v>
      </c>
      <c r="E417" s="10">
        <v>-0.93765456310546402</v>
      </c>
      <c r="F417" s="10">
        <v>0.34890455971038098</v>
      </c>
    </row>
    <row r="418" spans="1:6" x14ac:dyDescent="0.3">
      <c r="A418" s="10" t="s">
        <v>138</v>
      </c>
      <c r="B418" s="10" t="s">
        <v>385</v>
      </c>
      <c r="C418" s="10">
        <v>-6.5355754231613799E-4</v>
      </c>
      <c r="D418" s="10">
        <v>6.9857048950858604E-4</v>
      </c>
      <c r="E418" s="10">
        <v>-0.93556420165399101</v>
      </c>
      <c r="F418" s="10">
        <v>0.35032443688558701</v>
      </c>
    </row>
    <row r="419" spans="1:6" x14ac:dyDescent="0.3">
      <c r="A419" s="10" t="s">
        <v>138</v>
      </c>
      <c r="B419" s="10" t="s">
        <v>317</v>
      </c>
      <c r="C419" s="10">
        <v>-3.3530617303515099E-4</v>
      </c>
      <c r="D419" s="10">
        <v>3.5929885060437201E-4</v>
      </c>
      <c r="E419" s="10">
        <v>-0.93322361725103298</v>
      </c>
      <c r="F419" s="10">
        <v>0.35152915738546697</v>
      </c>
    </row>
    <row r="420" spans="1:6" x14ac:dyDescent="0.3">
      <c r="A420" s="10" t="s">
        <v>138</v>
      </c>
      <c r="B420" s="10" t="s">
        <v>446</v>
      </c>
      <c r="C420" s="10">
        <v>1.8443456462897E-3</v>
      </c>
      <c r="D420" s="10">
        <v>1.98832476546535E-3</v>
      </c>
      <c r="E420" s="10">
        <v>0.92758772526682798</v>
      </c>
      <c r="F420" s="10">
        <v>0.35444081527315502</v>
      </c>
    </row>
    <row r="421" spans="1:6" x14ac:dyDescent="0.3">
      <c r="A421" s="10" t="s">
        <v>139</v>
      </c>
      <c r="B421" s="10" t="s">
        <v>327</v>
      </c>
      <c r="C421" s="10">
        <v>2.0728754503733399E-4</v>
      </c>
      <c r="D421" s="10">
        <v>2.2421842011509E-4</v>
      </c>
      <c r="E421" s="10">
        <v>0.92448936590907504</v>
      </c>
      <c r="F421" s="10">
        <v>0.35570699508113002</v>
      </c>
    </row>
    <row r="422" spans="1:6" x14ac:dyDescent="0.3">
      <c r="A422" s="10" t="s">
        <v>138</v>
      </c>
      <c r="B422" s="10" t="s">
        <v>345</v>
      </c>
      <c r="C422" s="10">
        <v>-1.21393812348042E-3</v>
      </c>
      <c r="D422" s="10">
        <v>1.3180422876296E-3</v>
      </c>
      <c r="E422" s="10">
        <v>-0.92101606668750902</v>
      </c>
      <c r="F422" s="10">
        <v>0.35785519768488899</v>
      </c>
    </row>
    <row r="423" spans="1:6" x14ac:dyDescent="0.3">
      <c r="A423" s="10" t="s">
        <v>138</v>
      </c>
      <c r="B423" s="10" t="s">
        <v>173</v>
      </c>
      <c r="C423" s="10">
        <v>-2.6495223341651102E-3</v>
      </c>
      <c r="D423" s="10">
        <v>2.8891871534796501E-3</v>
      </c>
      <c r="E423" s="10">
        <v>-0.91704766545639305</v>
      </c>
      <c r="F423" s="10">
        <v>0.35992707211284802</v>
      </c>
    </row>
    <row r="424" spans="1:6" x14ac:dyDescent="0.3">
      <c r="A424" s="10" t="s">
        <v>139</v>
      </c>
      <c r="B424" s="10" t="s">
        <v>354</v>
      </c>
      <c r="C424" s="10">
        <v>1.3091255240593399E-3</v>
      </c>
      <c r="D424" s="10">
        <v>1.4399241891292201E-3</v>
      </c>
      <c r="E424" s="10">
        <v>0.90916281144705002</v>
      </c>
      <c r="F424" s="10">
        <v>0.36373115354726199</v>
      </c>
    </row>
    <row r="425" spans="1:6" x14ac:dyDescent="0.3">
      <c r="A425" s="10" t="s">
        <v>139</v>
      </c>
      <c r="B425" s="10" t="s">
        <v>436</v>
      </c>
      <c r="C425" s="10">
        <v>-7.0331458857953995E-4</v>
      </c>
      <c r="D425" s="10">
        <v>7.7766329805266398E-4</v>
      </c>
      <c r="E425" s="10">
        <v>-0.90439473013668104</v>
      </c>
      <c r="F425" s="10">
        <v>0.36625045002547701</v>
      </c>
    </row>
    <row r="426" spans="1:6" x14ac:dyDescent="0.3">
      <c r="A426" s="10" t="s">
        <v>139</v>
      </c>
      <c r="B426" s="10" t="s">
        <v>437</v>
      </c>
      <c r="C426" s="10">
        <v>2.04151139160169E-4</v>
      </c>
      <c r="D426" s="10">
        <v>2.26917052535211E-4</v>
      </c>
      <c r="E426" s="10">
        <v>0.89967297247742395</v>
      </c>
      <c r="F426" s="10">
        <v>0.36875600388847202</v>
      </c>
    </row>
    <row r="427" spans="1:6" x14ac:dyDescent="0.3">
      <c r="A427" s="10" t="s">
        <v>139</v>
      </c>
      <c r="B427" s="10" t="s">
        <v>320</v>
      </c>
      <c r="C427" s="10">
        <v>1.5337174184789799E-4</v>
      </c>
      <c r="D427" s="10">
        <v>1.71188572262852E-4</v>
      </c>
      <c r="E427" s="10">
        <v>0.89592278164691497</v>
      </c>
      <c r="F427" s="10">
        <v>0.37075360905353499</v>
      </c>
    </row>
    <row r="428" spans="1:6" x14ac:dyDescent="0.3">
      <c r="A428" s="10" t="s">
        <v>138</v>
      </c>
      <c r="B428" s="10" t="s">
        <v>336</v>
      </c>
      <c r="C428" s="10">
        <v>2.13452039317047E-4</v>
      </c>
      <c r="D428" s="10">
        <v>2.4087794101574299E-4</v>
      </c>
      <c r="E428" s="10">
        <v>0.88614191244310003</v>
      </c>
      <c r="F428" s="10">
        <v>0.376320963671672</v>
      </c>
    </row>
    <row r="429" spans="1:6" x14ac:dyDescent="0.3">
      <c r="A429" s="10" t="s">
        <v>139</v>
      </c>
      <c r="B429" s="10" t="s">
        <v>341</v>
      </c>
      <c r="C429" s="10">
        <v>2.5289243112222598E-4</v>
      </c>
      <c r="D429" s="10">
        <v>2.8762618070710501E-4</v>
      </c>
      <c r="E429" s="10">
        <v>0.87923995826983203</v>
      </c>
      <c r="F429" s="10">
        <v>0.37972143944963199</v>
      </c>
    </row>
    <row r="430" spans="1:6" x14ac:dyDescent="0.3">
      <c r="A430" s="10" t="s">
        <v>138</v>
      </c>
      <c r="B430" s="10" t="s">
        <v>321</v>
      </c>
      <c r="C430" s="10">
        <v>1.1905210367790899E-3</v>
      </c>
      <c r="D430" s="10">
        <v>1.35862440320127E-3</v>
      </c>
      <c r="E430" s="10">
        <v>0.87626943397595503</v>
      </c>
      <c r="F430" s="10">
        <v>0.38165395436724803</v>
      </c>
    </row>
    <row r="431" spans="1:6" x14ac:dyDescent="0.3">
      <c r="A431" s="10" t="s">
        <v>138</v>
      </c>
      <c r="B431" s="10" t="s">
        <v>332</v>
      </c>
      <c r="C431" s="10">
        <v>4.3197181939466899E-4</v>
      </c>
      <c r="D431" s="10">
        <v>4.9397156850106096E-4</v>
      </c>
      <c r="E431" s="10">
        <v>0.874487211289249</v>
      </c>
      <c r="F431" s="10">
        <v>0.382621633985891</v>
      </c>
    </row>
    <row r="432" spans="1:6" x14ac:dyDescent="0.3">
      <c r="A432" s="10" t="s">
        <v>138</v>
      </c>
      <c r="B432" s="10" t="s">
        <v>302</v>
      </c>
      <c r="C432" s="10">
        <v>8.3709367707284605E-4</v>
      </c>
      <c r="D432" s="10">
        <v>9.5959366002383497E-4</v>
      </c>
      <c r="E432" s="10">
        <v>0.87234181711043601</v>
      </c>
      <c r="F432" s="10">
        <v>0.383788505685281</v>
      </c>
    </row>
    <row r="433" spans="1:6" x14ac:dyDescent="0.3">
      <c r="A433" s="10" t="s">
        <v>139</v>
      </c>
      <c r="B433" s="10" t="s">
        <v>381</v>
      </c>
      <c r="C433" s="10">
        <v>5.2988523071850399E-4</v>
      </c>
      <c r="D433" s="10">
        <v>6.1081328682829395E-4</v>
      </c>
      <c r="E433" s="10">
        <v>0.86750770185433101</v>
      </c>
      <c r="F433" s="10">
        <v>0.386107532169572</v>
      </c>
    </row>
    <row r="434" spans="1:6" x14ac:dyDescent="0.3">
      <c r="A434" s="10" t="s">
        <v>139</v>
      </c>
      <c r="B434" s="10" t="s">
        <v>294</v>
      </c>
      <c r="C434" s="10">
        <v>-5.3023061177139995E-4</v>
      </c>
      <c r="D434" s="10">
        <v>6.1376128255441302E-4</v>
      </c>
      <c r="E434" s="10">
        <v>-0.86390364925697705</v>
      </c>
      <c r="F434" s="10">
        <v>0.38808242073427401</v>
      </c>
    </row>
    <row r="435" spans="1:6" x14ac:dyDescent="0.3">
      <c r="A435" s="10" t="s">
        <v>138</v>
      </c>
      <c r="B435" s="10" t="s">
        <v>312</v>
      </c>
      <c r="C435" s="10">
        <v>-8.6849671437130404E-4</v>
      </c>
      <c r="D435" s="10">
        <v>1.0110069233492001E-3</v>
      </c>
      <c r="E435" s="10">
        <v>-0.85904131249091897</v>
      </c>
      <c r="F435" s="10">
        <v>0.391071374249089</v>
      </c>
    </row>
    <row r="436" spans="1:6" x14ac:dyDescent="0.3">
      <c r="A436" s="10" t="s">
        <v>139</v>
      </c>
      <c r="B436" s="10" t="s">
        <v>315</v>
      </c>
      <c r="C436" s="10">
        <v>1.0214523090466101E-3</v>
      </c>
      <c r="D436" s="10">
        <v>1.19007323555723E-3</v>
      </c>
      <c r="E436" s="10">
        <v>0.85831046235430897</v>
      </c>
      <c r="F436" s="10">
        <v>0.39115948106367099</v>
      </c>
    </row>
    <row r="437" spans="1:6" x14ac:dyDescent="0.3">
      <c r="A437" s="10" t="s">
        <v>139</v>
      </c>
      <c r="B437" s="10" t="s">
        <v>370</v>
      </c>
      <c r="C437" s="10">
        <v>3.02482742865222E-4</v>
      </c>
      <c r="D437" s="10">
        <v>3.6409772649266401E-4</v>
      </c>
      <c r="E437" s="10">
        <v>0.83077350078239498</v>
      </c>
      <c r="F437" s="10">
        <v>0.40652431375754899</v>
      </c>
    </row>
    <row r="438" spans="1:6" x14ac:dyDescent="0.3">
      <c r="A438" s="10" t="s">
        <v>138</v>
      </c>
      <c r="B438" s="10" t="s">
        <v>399</v>
      </c>
      <c r="C438" s="10">
        <v>-3.6507229998714399E-4</v>
      </c>
      <c r="D438" s="10">
        <v>4.4145111773750202E-4</v>
      </c>
      <c r="E438" s="10">
        <v>-0.82698238903140597</v>
      </c>
      <c r="F438" s="10">
        <v>0.40896927851303699</v>
      </c>
    </row>
    <row r="439" spans="1:6" x14ac:dyDescent="0.3">
      <c r="A439" s="10" t="s">
        <v>139</v>
      </c>
      <c r="B439" s="10" t="s">
        <v>351</v>
      </c>
      <c r="C439" s="10">
        <v>-2.9523700627203498E-4</v>
      </c>
      <c r="D439" s="10">
        <v>3.63286907857249E-4</v>
      </c>
      <c r="E439" s="10">
        <v>-0.81268275813574298</v>
      </c>
      <c r="F439" s="10">
        <v>0.41681229620634602</v>
      </c>
    </row>
    <row r="440" spans="1:6" x14ac:dyDescent="0.3">
      <c r="A440" s="10" t="s">
        <v>139</v>
      </c>
      <c r="B440" s="10" t="s">
        <v>215</v>
      </c>
      <c r="C440" s="10">
        <v>9.6439654838761002E-4</v>
      </c>
      <c r="D440" s="10">
        <v>1.18752796121828E-3</v>
      </c>
      <c r="E440" s="10">
        <v>0.81210428712620797</v>
      </c>
      <c r="F440" s="10">
        <v>0.41714378740623698</v>
      </c>
    </row>
    <row r="441" spans="1:6" x14ac:dyDescent="0.3">
      <c r="A441" s="10" t="s">
        <v>139</v>
      </c>
      <c r="B441" s="10" t="s">
        <v>346</v>
      </c>
      <c r="C441" s="10">
        <v>3.4274883817142699E-4</v>
      </c>
      <c r="D441" s="10">
        <v>4.2234604497010401E-4</v>
      </c>
      <c r="E441" s="10">
        <v>0.81153556959599005</v>
      </c>
      <c r="F441" s="10">
        <v>0.41746984135909598</v>
      </c>
    </row>
    <row r="442" spans="1:6" x14ac:dyDescent="0.3">
      <c r="A442" s="10" t="s">
        <v>139</v>
      </c>
      <c r="B442" s="10" t="s">
        <v>323</v>
      </c>
      <c r="C442" s="10">
        <v>-2.97330147950643E-4</v>
      </c>
      <c r="D442" s="10">
        <v>3.6694546124414198E-4</v>
      </c>
      <c r="E442" s="10">
        <v>-0.81028430476434798</v>
      </c>
      <c r="F442" s="10">
        <v>0.41818773973899298</v>
      </c>
    </row>
    <row r="443" spans="1:6" x14ac:dyDescent="0.3">
      <c r="A443" s="10" t="s">
        <v>138</v>
      </c>
      <c r="B443" s="10" t="s">
        <v>295</v>
      </c>
      <c r="C443" s="10">
        <v>3.14753384958418E-3</v>
      </c>
      <c r="D443" s="10">
        <v>3.8913594355875101E-3</v>
      </c>
      <c r="E443" s="10">
        <v>0.80885199675957797</v>
      </c>
      <c r="F443" s="10">
        <v>0.41930462014589698</v>
      </c>
    </row>
    <row r="444" spans="1:6" x14ac:dyDescent="0.3">
      <c r="A444" s="10" t="s">
        <v>138</v>
      </c>
      <c r="B444" s="10" t="s">
        <v>325</v>
      </c>
      <c r="C444" s="10">
        <v>-1.8043129287526501E-3</v>
      </c>
      <c r="D444" s="10">
        <v>2.2685611854495699E-3</v>
      </c>
      <c r="E444" s="10">
        <v>-0.79535563789304697</v>
      </c>
      <c r="F444" s="10">
        <v>0.42709762415442798</v>
      </c>
    </row>
    <row r="445" spans="1:6" x14ac:dyDescent="0.3">
      <c r="A445" s="10" t="s">
        <v>138</v>
      </c>
      <c r="B445" s="10" t="s">
        <v>407</v>
      </c>
      <c r="C445" s="10">
        <v>-3.9609686899144599E-4</v>
      </c>
      <c r="D445" s="10">
        <v>4.9826195553293701E-4</v>
      </c>
      <c r="E445" s="10">
        <v>-0.79495707949001204</v>
      </c>
      <c r="F445" s="10">
        <v>0.42732904062204902</v>
      </c>
    </row>
    <row r="446" spans="1:6" x14ac:dyDescent="0.3">
      <c r="A446" s="10" t="s">
        <v>139</v>
      </c>
      <c r="B446" s="10" t="s">
        <v>369</v>
      </c>
      <c r="C446" s="10">
        <v>-4.2058520819439598E-4</v>
      </c>
      <c r="D446" s="10">
        <v>5.3192881301682496E-4</v>
      </c>
      <c r="E446" s="10">
        <v>-0.79067950053138603</v>
      </c>
      <c r="F446" s="10">
        <v>0.42953067277930201</v>
      </c>
    </row>
    <row r="447" spans="1:6" x14ac:dyDescent="0.3">
      <c r="A447" s="10" t="s">
        <v>139</v>
      </c>
      <c r="B447" s="10" t="s">
        <v>264</v>
      </c>
      <c r="C447" s="10">
        <v>9.0194014593975795E-4</v>
      </c>
      <c r="D447" s="10">
        <v>1.14665532063279E-3</v>
      </c>
      <c r="E447" s="10">
        <v>0.78658349175235498</v>
      </c>
      <c r="F447" s="10">
        <v>0.43192298880644697</v>
      </c>
    </row>
    <row r="448" spans="1:6" x14ac:dyDescent="0.3">
      <c r="A448" s="10" t="s">
        <v>139</v>
      </c>
      <c r="B448" s="10" t="s">
        <v>229</v>
      </c>
      <c r="C448" s="10">
        <v>8.5821573124719795E-4</v>
      </c>
      <c r="D448" s="10">
        <v>1.12071448663822E-3</v>
      </c>
      <c r="E448" s="10">
        <v>0.76577553112708296</v>
      </c>
      <c r="F448" s="10">
        <v>0.444195086889284</v>
      </c>
    </row>
    <row r="449" spans="1:6" x14ac:dyDescent="0.3">
      <c r="A449" s="10" t="s">
        <v>138</v>
      </c>
      <c r="B449" s="10" t="s">
        <v>415</v>
      </c>
      <c r="C449" s="10">
        <v>2.85279271291706E-4</v>
      </c>
      <c r="D449" s="10">
        <v>3.75840990335949E-4</v>
      </c>
      <c r="E449" s="10">
        <v>0.75904246377359197</v>
      </c>
      <c r="F449" s="10">
        <v>0.44848201752486699</v>
      </c>
    </row>
    <row r="450" spans="1:6" x14ac:dyDescent="0.3">
      <c r="A450" s="10" t="s">
        <v>139</v>
      </c>
      <c r="B450" s="10" t="s">
        <v>404</v>
      </c>
      <c r="C450" s="10">
        <v>-3.1942424512941802E-4</v>
      </c>
      <c r="D450" s="10">
        <v>4.2214674282071301E-4</v>
      </c>
      <c r="E450" s="10">
        <v>-0.75666637386582603</v>
      </c>
      <c r="F450" s="10">
        <v>0.44962969352864801</v>
      </c>
    </row>
    <row r="451" spans="1:6" x14ac:dyDescent="0.3">
      <c r="A451" s="10" t="s">
        <v>138</v>
      </c>
      <c r="B451" s="10" t="s">
        <v>382</v>
      </c>
      <c r="C451" s="10">
        <v>9.2844908937490995E-4</v>
      </c>
      <c r="D451" s="10">
        <v>1.26255517944095E-3</v>
      </c>
      <c r="E451" s="10">
        <v>0.73537307873230695</v>
      </c>
      <c r="F451" s="10">
        <v>0.462743593911281</v>
      </c>
    </row>
    <row r="452" spans="1:6" x14ac:dyDescent="0.3">
      <c r="A452" s="10" t="s">
        <v>138</v>
      </c>
      <c r="B452" s="10" t="s">
        <v>377</v>
      </c>
      <c r="C452" s="10">
        <v>2.6613080500570403E-4</v>
      </c>
      <c r="D452" s="10">
        <v>3.6566459199734001E-4</v>
      </c>
      <c r="E452" s="10">
        <v>0.72780031435922998</v>
      </c>
      <c r="F452" s="10">
        <v>0.46735956891441699</v>
      </c>
    </row>
    <row r="453" spans="1:6" x14ac:dyDescent="0.3">
      <c r="A453" s="10" t="s">
        <v>139</v>
      </c>
      <c r="B453" s="10" t="s">
        <v>377</v>
      </c>
      <c r="C453" s="10">
        <v>1.9452793662950399E-4</v>
      </c>
      <c r="D453" s="10">
        <v>2.6834452210197602E-4</v>
      </c>
      <c r="E453" s="10">
        <v>0.72491860502962002</v>
      </c>
      <c r="F453" s="10">
        <v>0.46886347421827401</v>
      </c>
    </row>
    <row r="454" spans="1:6" x14ac:dyDescent="0.3">
      <c r="A454" s="10" t="s">
        <v>138</v>
      </c>
      <c r="B454" s="10" t="s">
        <v>438</v>
      </c>
      <c r="C454" s="10">
        <v>3.1169234174519797E-4</v>
      </c>
      <c r="D454" s="10">
        <v>4.3207437433243702E-4</v>
      </c>
      <c r="E454" s="10">
        <v>0.72138585452277404</v>
      </c>
      <c r="F454" s="10">
        <v>0.471289495512553</v>
      </c>
    </row>
    <row r="455" spans="1:6" x14ac:dyDescent="0.3">
      <c r="A455" s="10" t="s">
        <v>138</v>
      </c>
      <c r="B455" s="10" t="s">
        <v>368</v>
      </c>
      <c r="C455" s="10">
        <v>1.7345481255407001E-3</v>
      </c>
      <c r="D455" s="10">
        <v>2.41106693736883E-3</v>
      </c>
      <c r="E455" s="10">
        <v>0.71941102034835602</v>
      </c>
      <c r="F455" s="10">
        <v>0.47250309051419398</v>
      </c>
    </row>
    <row r="456" spans="1:6" x14ac:dyDescent="0.3">
      <c r="A456" s="10" t="s">
        <v>138</v>
      </c>
      <c r="B456" s="10" t="s">
        <v>359</v>
      </c>
      <c r="C456" s="10">
        <v>4.8580808563478502E-4</v>
      </c>
      <c r="D456" s="10">
        <v>6.9793875614023305E-4</v>
      </c>
      <c r="E456" s="10">
        <v>0.696061196431359</v>
      </c>
      <c r="F456" s="10">
        <v>0.48698266237791599</v>
      </c>
    </row>
    <row r="457" spans="1:6" x14ac:dyDescent="0.3">
      <c r="A457" s="10" t="s">
        <v>138</v>
      </c>
      <c r="B457" s="10" t="s">
        <v>405</v>
      </c>
      <c r="C457" s="10">
        <v>3.7409704235244999E-4</v>
      </c>
      <c r="D457" s="10">
        <v>5.4793710149909501E-4</v>
      </c>
      <c r="E457" s="10">
        <v>0.68273719981538294</v>
      </c>
      <c r="F457" s="10">
        <v>0.49535185141458099</v>
      </c>
    </row>
    <row r="458" spans="1:6" x14ac:dyDescent="0.3">
      <c r="A458" s="10" t="s">
        <v>139</v>
      </c>
      <c r="B458" s="10" t="s">
        <v>390</v>
      </c>
      <c r="C458" s="10">
        <v>-2.0415655286672599E-4</v>
      </c>
      <c r="D458" s="10">
        <v>3.0133241961628299E-4</v>
      </c>
      <c r="E458" s="10">
        <v>-0.67751273867809803</v>
      </c>
      <c r="F458" s="10">
        <v>0.49841476217442898</v>
      </c>
    </row>
    <row r="459" spans="1:6" x14ac:dyDescent="0.3">
      <c r="A459" s="10" t="s">
        <v>138</v>
      </c>
      <c r="B459" s="10" t="s">
        <v>257</v>
      </c>
      <c r="C459" s="10">
        <v>-9.9436136773715001E-4</v>
      </c>
      <c r="D459" s="10">
        <v>1.4800008396087E-3</v>
      </c>
      <c r="E459" s="10">
        <v>-0.67186540786020699</v>
      </c>
      <c r="F459" s="10">
        <v>0.50223754787619401</v>
      </c>
    </row>
    <row r="460" spans="1:6" x14ac:dyDescent="0.3">
      <c r="A460" s="10" t="s">
        <v>139</v>
      </c>
      <c r="B460" s="10" t="s">
        <v>310</v>
      </c>
      <c r="C460" s="10">
        <v>-2.5060724368147201E-3</v>
      </c>
      <c r="D460" s="10">
        <v>3.7437713293132502E-3</v>
      </c>
      <c r="E460" s="10">
        <v>-0.66939783880294701</v>
      </c>
      <c r="F460" s="10">
        <v>0.50357112393237902</v>
      </c>
    </row>
    <row r="461" spans="1:6" x14ac:dyDescent="0.3">
      <c r="A461" s="10" t="s">
        <v>138</v>
      </c>
      <c r="B461" s="10" t="s">
        <v>401</v>
      </c>
      <c r="C461" s="10">
        <v>8.8419450964481304E-4</v>
      </c>
      <c r="D461" s="10">
        <v>1.33325119063557E-3</v>
      </c>
      <c r="E461" s="10">
        <v>0.66318673919452098</v>
      </c>
      <c r="F461" s="10">
        <v>0.507770546784301</v>
      </c>
    </row>
    <row r="462" spans="1:6" x14ac:dyDescent="0.3">
      <c r="A462" s="10" t="s">
        <v>138</v>
      </c>
      <c r="B462" s="10" t="s">
        <v>350</v>
      </c>
      <c r="C462" s="10">
        <v>-7.3581984760378802E-4</v>
      </c>
      <c r="D462" s="10">
        <v>1.1272565419168301E-3</v>
      </c>
      <c r="E462" s="10">
        <v>-0.65275278540639003</v>
      </c>
      <c r="F462" s="10">
        <v>0.51446495570988104</v>
      </c>
    </row>
    <row r="463" spans="1:6" x14ac:dyDescent="0.3">
      <c r="A463" s="10" t="s">
        <v>138</v>
      </c>
      <c r="B463" s="10" t="s">
        <v>386</v>
      </c>
      <c r="C463" s="10">
        <v>-6.5777664279772303E-4</v>
      </c>
      <c r="D463" s="10">
        <v>1.01429487730957E-3</v>
      </c>
      <c r="E463" s="10">
        <v>-0.64850632445515699</v>
      </c>
      <c r="F463" s="10">
        <v>0.51720262846604603</v>
      </c>
    </row>
    <row r="464" spans="1:6" x14ac:dyDescent="0.3">
      <c r="A464" s="10" t="s">
        <v>138</v>
      </c>
      <c r="B464" s="10" t="s">
        <v>433</v>
      </c>
      <c r="C464" s="10">
        <v>-8.6221497336090504E-4</v>
      </c>
      <c r="D464" s="10">
        <v>1.3532258041778101E-3</v>
      </c>
      <c r="E464" s="10">
        <v>-0.63715528531823296</v>
      </c>
      <c r="F464" s="10">
        <v>0.52455765005059996</v>
      </c>
    </row>
    <row r="465" spans="1:6" x14ac:dyDescent="0.3">
      <c r="A465" s="10" t="s">
        <v>138</v>
      </c>
      <c r="B465" s="10" t="s">
        <v>201</v>
      </c>
      <c r="C465" s="10">
        <v>9.2802636491646302E-4</v>
      </c>
      <c r="D465" s="10">
        <v>1.4677674618845599E-3</v>
      </c>
      <c r="E465" s="10">
        <v>0.63227070296606103</v>
      </c>
      <c r="F465" s="10">
        <v>0.52773916340754101</v>
      </c>
    </row>
    <row r="466" spans="1:6" x14ac:dyDescent="0.3">
      <c r="A466" s="10" t="s">
        <v>139</v>
      </c>
      <c r="B466" s="10" t="s">
        <v>399</v>
      </c>
      <c r="C466" s="10">
        <v>2.5950661362299801E-4</v>
      </c>
      <c r="D466" s="10">
        <v>4.1436927229846301E-4</v>
      </c>
      <c r="E466" s="10">
        <v>0.62626896097662499</v>
      </c>
      <c r="F466" s="10">
        <v>0.53144322108307696</v>
      </c>
    </row>
    <row r="467" spans="1:6" x14ac:dyDescent="0.3">
      <c r="A467" s="10" t="s">
        <v>139</v>
      </c>
      <c r="B467" s="10" t="s">
        <v>365</v>
      </c>
      <c r="C467" s="10">
        <v>-2.88684876684511E-4</v>
      </c>
      <c r="D467" s="10">
        <v>4.7675258695319199E-4</v>
      </c>
      <c r="E467" s="10">
        <v>-0.60552346140253699</v>
      </c>
      <c r="F467" s="10">
        <v>0.54512414129789499</v>
      </c>
    </row>
    <row r="468" spans="1:6" x14ac:dyDescent="0.3">
      <c r="A468" s="10" t="s">
        <v>138</v>
      </c>
      <c r="B468" s="10" t="s">
        <v>390</v>
      </c>
      <c r="C468" s="10">
        <v>-2.1191976122086599E-4</v>
      </c>
      <c r="D468" s="10">
        <v>3.5139879563110402E-4</v>
      </c>
      <c r="E468" s="10">
        <v>-0.60307480804042701</v>
      </c>
      <c r="F468" s="10">
        <v>0.54695960184479797</v>
      </c>
    </row>
    <row r="469" spans="1:6" x14ac:dyDescent="0.3">
      <c r="A469" s="10" t="s">
        <v>139</v>
      </c>
      <c r="B469" s="10" t="s">
        <v>321</v>
      </c>
      <c r="C469" s="10">
        <v>-6.2210663108720895E-4</v>
      </c>
      <c r="D469" s="10">
        <v>1.0405120705551201E-3</v>
      </c>
      <c r="E469" s="10">
        <v>-0.59788506898849403</v>
      </c>
      <c r="F469" s="10">
        <v>0.55020520794271199</v>
      </c>
    </row>
    <row r="470" spans="1:6" x14ac:dyDescent="0.3">
      <c r="A470" s="10" t="s">
        <v>138</v>
      </c>
      <c r="B470" s="10" t="s">
        <v>346</v>
      </c>
      <c r="C470" s="10">
        <v>2.8738216581126601E-4</v>
      </c>
      <c r="D470" s="10">
        <v>4.8439689130975501E-4</v>
      </c>
      <c r="E470" s="10">
        <v>0.593278303323163</v>
      </c>
      <c r="F470" s="10">
        <v>0.55348610069542503</v>
      </c>
    </row>
    <row r="471" spans="1:6" x14ac:dyDescent="0.3">
      <c r="A471" s="10" t="s">
        <v>138</v>
      </c>
      <c r="B471" s="10" t="s">
        <v>362</v>
      </c>
      <c r="C471" s="10">
        <v>-1.5873879278031699E-4</v>
      </c>
      <c r="D471" s="10">
        <v>2.7528606655706001E-4</v>
      </c>
      <c r="E471" s="10">
        <v>-0.57663213676459302</v>
      </c>
      <c r="F471" s="10">
        <v>0.56466311978517703</v>
      </c>
    </row>
    <row r="472" spans="1:6" x14ac:dyDescent="0.3">
      <c r="A472" s="10" t="s">
        <v>139</v>
      </c>
      <c r="B472" s="10" t="s">
        <v>217</v>
      </c>
      <c r="C472" s="10">
        <v>4.8288412593442E-4</v>
      </c>
      <c r="D472" s="10">
        <v>8.4516486486124905E-4</v>
      </c>
      <c r="E472" s="10">
        <v>0.57134903024357897</v>
      </c>
      <c r="F472" s="10">
        <v>0.56803676099741596</v>
      </c>
    </row>
    <row r="473" spans="1:6" x14ac:dyDescent="0.3">
      <c r="A473" s="10" t="s">
        <v>138</v>
      </c>
      <c r="B473" s="10" t="s">
        <v>406</v>
      </c>
      <c r="C473" s="10">
        <v>-1.2029640397823299E-3</v>
      </c>
      <c r="D473" s="10">
        <v>2.10499459729317E-3</v>
      </c>
      <c r="E473" s="10">
        <v>-0.57148082058226302</v>
      </c>
      <c r="F473" s="10">
        <v>0.56814394768351895</v>
      </c>
    </row>
    <row r="474" spans="1:6" x14ac:dyDescent="0.3">
      <c r="A474" s="10" t="s">
        <v>139</v>
      </c>
      <c r="B474" s="10" t="s">
        <v>268</v>
      </c>
      <c r="C474" s="10">
        <v>7.1289631589673799E-4</v>
      </c>
      <c r="D474" s="10">
        <v>1.2675109001473201E-3</v>
      </c>
      <c r="E474" s="10">
        <v>0.56243801596805298</v>
      </c>
      <c r="F474" s="10">
        <v>0.574086346923394</v>
      </c>
    </row>
    <row r="475" spans="1:6" x14ac:dyDescent="0.3">
      <c r="A475" s="10" t="s">
        <v>139</v>
      </c>
      <c r="B475" s="10" t="s">
        <v>405</v>
      </c>
      <c r="C475" s="10">
        <v>-3.3390244166420398E-4</v>
      </c>
      <c r="D475" s="10">
        <v>6.0078370126911095E-4</v>
      </c>
      <c r="E475" s="10">
        <v>-0.55577812939808502</v>
      </c>
      <c r="F475" s="10">
        <v>0.57862756274068805</v>
      </c>
    </row>
    <row r="476" spans="1:6" x14ac:dyDescent="0.3">
      <c r="A476" s="10" t="s">
        <v>139</v>
      </c>
      <c r="B476" s="10" t="s">
        <v>397</v>
      </c>
      <c r="C476" s="10">
        <v>4.2261789734264601E-4</v>
      </c>
      <c r="D476" s="10">
        <v>7.8215081356948902E-4</v>
      </c>
      <c r="E476" s="10">
        <v>0.54032788819070798</v>
      </c>
      <c r="F476" s="10">
        <v>0.58922741611838403</v>
      </c>
    </row>
    <row r="477" spans="1:6" x14ac:dyDescent="0.3">
      <c r="A477" s="10" t="s">
        <v>139</v>
      </c>
      <c r="B477" s="10" t="s">
        <v>324</v>
      </c>
      <c r="C477" s="10">
        <v>-1.87376581398665E-4</v>
      </c>
      <c r="D477" s="10">
        <v>3.4971092206580602E-4</v>
      </c>
      <c r="E477" s="10">
        <v>-0.53580420162972697</v>
      </c>
      <c r="F477" s="10">
        <v>0.59234787739621297</v>
      </c>
    </row>
    <row r="478" spans="1:6" x14ac:dyDescent="0.3">
      <c r="A478" s="10" t="s">
        <v>139</v>
      </c>
      <c r="B478" s="10" t="s">
        <v>317</v>
      </c>
      <c r="C478" s="10">
        <v>-1.3283885629491001E-4</v>
      </c>
      <c r="D478" s="10">
        <v>2.4795898323677498E-4</v>
      </c>
      <c r="E478" s="10">
        <v>-0.53572915391439202</v>
      </c>
      <c r="F478" s="10">
        <v>0.59239970975934697</v>
      </c>
    </row>
    <row r="479" spans="1:6" x14ac:dyDescent="0.3">
      <c r="A479" s="10" t="s">
        <v>139</v>
      </c>
      <c r="B479" s="10" t="s">
        <v>289</v>
      </c>
      <c r="C479" s="10">
        <v>5.1512057347642996E-4</v>
      </c>
      <c r="D479" s="10">
        <v>9.8001553019750102E-4</v>
      </c>
      <c r="E479" s="10">
        <v>0.52562490858958</v>
      </c>
      <c r="F479" s="10">
        <v>0.59939726803258997</v>
      </c>
    </row>
    <row r="480" spans="1:6" x14ac:dyDescent="0.3">
      <c r="A480" s="10" t="s">
        <v>138</v>
      </c>
      <c r="B480" s="10" t="s">
        <v>384</v>
      </c>
      <c r="C480" s="10">
        <v>1.0183041046468999E-3</v>
      </c>
      <c r="D480" s="10">
        <v>1.99779478185184E-3</v>
      </c>
      <c r="E480" s="10">
        <v>0.50971406767965699</v>
      </c>
      <c r="F480" s="10">
        <v>0.61066359256326697</v>
      </c>
    </row>
    <row r="481" spans="1:6" x14ac:dyDescent="0.3">
      <c r="A481" s="10" t="s">
        <v>138</v>
      </c>
      <c r="B481" s="10" t="s">
        <v>291</v>
      </c>
      <c r="C481" s="10">
        <v>-2.7873505451121499E-4</v>
      </c>
      <c r="D481" s="10">
        <v>5.4731747681414705E-4</v>
      </c>
      <c r="E481" s="10">
        <v>-0.50927490226274197</v>
      </c>
      <c r="F481" s="10">
        <v>0.61097093519442103</v>
      </c>
    </row>
    <row r="482" spans="1:6" x14ac:dyDescent="0.3">
      <c r="A482" s="10" t="s">
        <v>138</v>
      </c>
      <c r="B482" s="10" t="s">
        <v>436</v>
      </c>
      <c r="C482" s="10">
        <v>-4.4509286280351398E-4</v>
      </c>
      <c r="D482" s="10">
        <v>8.7501038280094205E-4</v>
      </c>
      <c r="E482" s="10">
        <v>-0.50867152156384099</v>
      </c>
      <c r="F482" s="10">
        <v>0.61139331357330295</v>
      </c>
    </row>
    <row r="483" spans="1:6" x14ac:dyDescent="0.3">
      <c r="A483" s="10" t="s">
        <v>139</v>
      </c>
      <c r="B483" s="10" t="s">
        <v>260</v>
      </c>
      <c r="C483" s="10">
        <v>-7.5159815084341005E-4</v>
      </c>
      <c r="D483" s="10">
        <v>1.4880274381306E-3</v>
      </c>
      <c r="E483" s="10">
        <v>-0.50509697038089396</v>
      </c>
      <c r="F483" s="10">
        <v>0.61372798933391903</v>
      </c>
    </row>
    <row r="484" spans="1:6" x14ac:dyDescent="0.3">
      <c r="A484" s="10" t="s">
        <v>138</v>
      </c>
      <c r="B484" s="10" t="s">
        <v>333</v>
      </c>
      <c r="C484" s="10">
        <v>4.77868998342264E-4</v>
      </c>
      <c r="D484" s="10">
        <v>9.5759812593510202E-4</v>
      </c>
      <c r="E484" s="10">
        <v>0.49902875266764002</v>
      </c>
      <c r="F484" s="10">
        <v>0.61816100528119799</v>
      </c>
    </row>
    <row r="485" spans="1:6" x14ac:dyDescent="0.3">
      <c r="A485" s="10" t="s">
        <v>139</v>
      </c>
      <c r="B485" s="10" t="s">
        <v>343</v>
      </c>
      <c r="C485" s="10">
        <v>-3.2365720863137301E-4</v>
      </c>
      <c r="D485" s="10">
        <v>6.4896211668859303E-4</v>
      </c>
      <c r="E485" s="10">
        <v>-0.498730511856182</v>
      </c>
      <c r="F485" s="10">
        <v>0.61820306968604799</v>
      </c>
    </row>
    <row r="486" spans="1:6" x14ac:dyDescent="0.3">
      <c r="A486" s="10" t="s">
        <v>138</v>
      </c>
      <c r="B486" s="10" t="s">
        <v>334</v>
      </c>
      <c r="C486" s="10">
        <v>-5.0748823021961004E-4</v>
      </c>
      <c r="D486" s="10">
        <v>1.04882094355363E-3</v>
      </c>
      <c r="E486" s="10">
        <v>-0.48386546182052098</v>
      </c>
      <c r="F486" s="10">
        <v>0.62886925208178102</v>
      </c>
    </row>
    <row r="487" spans="1:6" x14ac:dyDescent="0.3">
      <c r="A487" s="10" t="s">
        <v>139</v>
      </c>
      <c r="B487" s="10" t="s">
        <v>380</v>
      </c>
      <c r="C487" s="10">
        <v>2.99287549381498E-4</v>
      </c>
      <c r="D487" s="10">
        <v>6.3577949784143903E-4</v>
      </c>
      <c r="E487" s="10">
        <v>0.47074111448642397</v>
      </c>
      <c r="F487" s="10">
        <v>0.63804447602036496</v>
      </c>
    </row>
    <row r="488" spans="1:6" x14ac:dyDescent="0.3">
      <c r="A488" s="10" t="s">
        <v>139</v>
      </c>
      <c r="B488" s="10" t="s">
        <v>293</v>
      </c>
      <c r="C488" s="10">
        <v>1.38963331832767E-4</v>
      </c>
      <c r="D488" s="10">
        <v>2.9891490682905499E-4</v>
      </c>
      <c r="E488" s="10">
        <v>0.46489261210461402</v>
      </c>
      <c r="F488" s="10">
        <v>0.64222411996115902</v>
      </c>
    </row>
    <row r="489" spans="1:6" x14ac:dyDescent="0.3">
      <c r="A489" s="10" t="s">
        <v>139</v>
      </c>
      <c r="B489" s="10" t="s">
        <v>319</v>
      </c>
      <c r="C489" s="10">
        <v>4.3271767853175698E-4</v>
      </c>
      <c r="D489" s="10">
        <v>9.6544176526445504E-4</v>
      </c>
      <c r="E489" s="10">
        <v>0.44820691842891902</v>
      </c>
      <c r="F489" s="10">
        <v>0.65421085042998095</v>
      </c>
    </row>
    <row r="490" spans="1:6" x14ac:dyDescent="0.3">
      <c r="A490" s="10" t="s">
        <v>138</v>
      </c>
      <c r="B490" s="10" t="s">
        <v>344</v>
      </c>
      <c r="C490" s="10">
        <v>-3.2864035680516202E-4</v>
      </c>
      <c r="D490" s="10">
        <v>7.4424366481364002E-4</v>
      </c>
      <c r="E490" s="10">
        <v>-0.44157629059221298</v>
      </c>
      <c r="F490" s="10">
        <v>0.65914539535265204</v>
      </c>
    </row>
    <row r="491" spans="1:6" x14ac:dyDescent="0.3">
      <c r="A491" s="10" t="s">
        <v>139</v>
      </c>
      <c r="B491" s="10" t="s">
        <v>394</v>
      </c>
      <c r="C491" s="10">
        <v>-6.4843262328519798E-4</v>
      </c>
      <c r="D491" s="10">
        <v>1.52685938684152E-3</v>
      </c>
      <c r="E491" s="10">
        <v>-0.42468391580350701</v>
      </c>
      <c r="F491" s="10">
        <v>0.67126186500396101</v>
      </c>
    </row>
    <row r="492" spans="1:6" x14ac:dyDescent="0.3">
      <c r="A492" s="10" t="s">
        <v>139</v>
      </c>
      <c r="B492" s="10" t="s">
        <v>371</v>
      </c>
      <c r="C492" s="10">
        <v>2.18064759887303E-4</v>
      </c>
      <c r="D492" s="10">
        <v>5.2007603330692705E-4</v>
      </c>
      <c r="E492" s="10">
        <v>0.41929399918840299</v>
      </c>
      <c r="F492" s="10">
        <v>0.67519325977984601</v>
      </c>
    </row>
    <row r="493" spans="1:6" x14ac:dyDescent="0.3">
      <c r="A493" s="10" t="s">
        <v>139</v>
      </c>
      <c r="B493" s="10" t="s">
        <v>415</v>
      </c>
      <c r="C493" s="10">
        <v>1.26070842327929E-4</v>
      </c>
      <c r="D493" s="10">
        <v>3.1052905616515302E-4</v>
      </c>
      <c r="E493" s="10">
        <v>0.40598726536198498</v>
      </c>
      <c r="F493" s="10">
        <v>0.68493712125797801</v>
      </c>
    </row>
    <row r="494" spans="1:6" x14ac:dyDescent="0.3">
      <c r="A494" s="10" t="s">
        <v>139</v>
      </c>
      <c r="B494" s="10" t="s">
        <v>345</v>
      </c>
      <c r="C494" s="10">
        <v>3.329422016758E-4</v>
      </c>
      <c r="D494" s="10">
        <v>8.2098528754070499E-4</v>
      </c>
      <c r="E494" s="10">
        <v>0.405539790698494</v>
      </c>
      <c r="F494" s="10">
        <v>0.68526571180575602</v>
      </c>
    </row>
    <row r="495" spans="1:6" x14ac:dyDescent="0.3">
      <c r="A495" s="10" t="s">
        <v>138</v>
      </c>
      <c r="B495" s="10" t="s">
        <v>329</v>
      </c>
      <c r="C495" s="10">
        <v>-1.8603484178464E-4</v>
      </c>
      <c r="D495" s="10">
        <v>4.5880749996642702E-4</v>
      </c>
      <c r="E495" s="10">
        <v>-0.405474718260389</v>
      </c>
      <c r="F495" s="10">
        <v>0.68544618150764303</v>
      </c>
    </row>
    <row r="496" spans="1:6" x14ac:dyDescent="0.3">
      <c r="A496" s="10" t="s">
        <v>138</v>
      </c>
      <c r="B496" s="10" t="s">
        <v>351</v>
      </c>
      <c r="C496" s="10">
        <v>1.8521103505471899E-4</v>
      </c>
      <c r="D496" s="10">
        <v>4.63112561736992E-4</v>
      </c>
      <c r="E496" s="10">
        <v>0.39992660609344999</v>
      </c>
      <c r="F496" s="10">
        <v>0.68952330935560702</v>
      </c>
    </row>
    <row r="497" spans="1:6" x14ac:dyDescent="0.3">
      <c r="A497" s="10" t="s">
        <v>139</v>
      </c>
      <c r="B497" s="10" t="s">
        <v>360</v>
      </c>
      <c r="C497" s="11">
        <v>9.2334228294308995E-5</v>
      </c>
      <c r="D497" s="10">
        <v>2.36592844112569E-4</v>
      </c>
      <c r="E497" s="10">
        <v>0.39026636093176598</v>
      </c>
      <c r="F497" s="10">
        <v>0.69651678232511904</v>
      </c>
    </row>
    <row r="498" spans="1:6" x14ac:dyDescent="0.3">
      <c r="A498" s="10" t="s">
        <v>139</v>
      </c>
      <c r="B498" s="10" t="s">
        <v>313</v>
      </c>
      <c r="C498" s="10">
        <v>1.00585769913727E-4</v>
      </c>
      <c r="D498" s="10">
        <v>2.8274549621615599E-4</v>
      </c>
      <c r="E498" s="10">
        <v>0.35574667416392702</v>
      </c>
      <c r="F498" s="10">
        <v>0.72219024019587497</v>
      </c>
    </row>
    <row r="499" spans="1:6" x14ac:dyDescent="0.3">
      <c r="A499" s="10" t="s">
        <v>139</v>
      </c>
      <c r="B499" s="10" t="s">
        <v>383</v>
      </c>
      <c r="C499" s="10">
        <v>6.87797785257028E-4</v>
      </c>
      <c r="D499" s="10">
        <v>1.9522555852512799E-3</v>
      </c>
      <c r="E499" s="10">
        <v>0.35230929313412701</v>
      </c>
      <c r="F499" s="10">
        <v>0.72476457683165396</v>
      </c>
    </row>
    <row r="500" spans="1:6" x14ac:dyDescent="0.3">
      <c r="A500" s="10" t="s">
        <v>138</v>
      </c>
      <c r="B500" s="10" t="s">
        <v>303</v>
      </c>
      <c r="C500" s="10">
        <v>2.5626788556115302E-4</v>
      </c>
      <c r="D500" s="10">
        <v>7.4051142375421305E-4</v>
      </c>
      <c r="E500" s="10">
        <v>0.34606878076497</v>
      </c>
      <c r="F500" s="10">
        <v>0.72955757580665304</v>
      </c>
    </row>
    <row r="501" spans="1:6" x14ac:dyDescent="0.3">
      <c r="A501" s="10" t="s">
        <v>138</v>
      </c>
      <c r="B501" s="10" t="s">
        <v>268</v>
      </c>
      <c r="C501" s="10">
        <v>5.2806085094628003E-4</v>
      </c>
      <c r="D501" s="10">
        <v>1.53588471507561E-3</v>
      </c>
      <c r="E501" s="10">
        <v>0.34381542166742901</v>
      </c>
      <c r="F501" s="10">
        <v>0.73124975524630098</v>
      </c>
    </row>
    <row r="502" spans="1:6" x14ac:dyDescent="0.3">
      <c r="A502" s="10" t="s">
        <v>139</v>
      </c>
      <c r="B502" s="10" t="s">
        <v>358</v>
      </c>
      <c r="C502" s="10">
        <v>-1.1537385475793799E-4</v>
      </c>
      <c r="D502" s="10">
        <v>3.35765632255582E-4</v>
      </c>
      <c r="E502" s="10">
        <v>-0.34361424658887102</v>
      </c>
      <c r="F502" s="10">
        <v>0.73129039529725304</v>
      </c>
    </row>
    <row r="503" spans="1:6" x14ac:dyDescent="0.3">
      <c r="A503" s="10" t="s">
        <v>139</v>
      </c>
      <c r="B503" s="10" t="s">
        <v>291</v>
      </c>
      <c r="C503" s="10">
        <v>-1.80672893281809E-4</v>
      </c>
      <c r="D503" s="10">
        <v>5.3748827921713902E-4</v>
      </c>
      <c r="E503" s="10">
        <v>-0.33614294537726802</v>
      </c>
      <c r="F503" s="10">
        <v>0.73691341008489097</v>
      </c>
    </row>
    <row r="504" spans="1:6" x14ac:dyDescent="0.3">
      <c r="A504" s="10" t="s">
        <v>138</v>
      </c>
      <c r="B504" s="10" t="s">
        <v>326</v>
      </c>
      <c r="C504" s="11">
        <v>8.1049131761266004E-5</v>
      </c>
      <c r="D504" s="10">
        <v>2.5605756186286501E-4</v>
      </c>
      <c r="E504" s="10">
        <v>0.31652699952158703</v>
      </c>
      <c r="F504" s="10">
        <v>0.75184442849905098</v>
      </c>
    </row>
    <row r="505" spans="1:6" x14ac:dyDescent="0.3">
      <c r="A505" s="10" t="s">
        <v>139</v>
      </c>
      <c r="B505" s="10" t="s">
        <v>339</v>
      </c>
      <c r="C505" s="10">
        <v>-1.03360821523654E-4</v>
      </c>
      <c r="D505" s="10">
        <v>3.2984224473713302E-4</v>
      </c>
      <c r="E505" s="10">
        <v>-0.31336441336077903</v>
      </c>
      <c r="F505" s="10">
        <v>0.75414312974167597</v>
      </c>
    </row>
    <row r="506" spans="1:6" x14ac:dyDescent="0.3">
      <c r="A506" s="10" t="s">
        <v>138</v>
      </c>
      <c r="B506" s="10" t="s">
        <v>431</v>
      </c>
      <c r="C506" s="10">
        <v>1.01478628371E-4</v>
      </c>
      <c r="D506" s="10">
        <v>3.2808804636885898E-4</v>
      </c>
      <c r="E506" s="10">
        <v>0.30930303464000902</v>
      </c>
      <c r="F506" s="10">
        <v>0.75732695733217603</v>
      </c>
    </row>
    <row r="507" spans="1:6" x14ac:dyDescent="0.3">
      <c r="A507" s="10" t="s">
        <v>139</v>
      </c>
      <c r="B507" s="10" t="s">
        <v>398</v>
      </c>
      <c r="C507" s="10">
        <v>-1.4925113975418301E-4</v>
      </c>
      <c r="D507" s="10">
        <v>5.13738133037356E-4</v>
      </c>
      <c r="E507" s="10">
        <v>-0.29051987803936302</v>
      </c>
      <c r="F507" s="10">
        <v>0.77154696257246602</v>
      </c>
    </row>
    <row r="508" spans="1:6" x14ac:dyDescent="0.3">
      <c r="A508" s="10" t="s">
        <v>138</v>
      </c>
      <c r="B508" s="10" t="s">
        <v>441</v>
      </c>
      <c r="C508" s="11">
        <v>-8.5784999525816895E-5</v>
      </c>
      <c r="D508" s="10">
        <v>2.9720645549602301E-4</v>
      </c>
      <c r="E508" s="10">
        <v>-0.28863773965691902</v>
      </c>
      <c r="F508" s="10">
        <v>0.77307765042375698</v>
      </c>
    </row>
    <row r="509" spans="1:6" x14ac:dyDescent="0.3">
      <c r="A509" s="10" t="s">
        <v>139</v>
      </c>
      <c r="B509" s="10" t="s">
        <v>173</v>
      </c>
      <c r="C509" s="10">
        <v>-7.7069035090676196E-4</v>
      </c>
      <c r="D509" s="10">
        <v>2.6831285342781E-3</v>
      </c>
      <c r="E509" s="10">
        <v>-0.287235717954197</v>
      </c>
      <c r="F509" s="10">
        <v>0.77405870243637598</v>
      </c>
    </row>
    <row r="510" spans="1:6" x14ac:dyDescent="0.3">
      <c r="A510" s="10" t="s">
        <v>138</v>
      </c>
      <c r="B510" s="10" t="s">
        <v>211</v>
      </c>
      <c r="C510" s="10">
        <v>-5.6271928156350097E-4</v>
      </c>
      <c r="D510" s="10">
        <v>1.96715233221536E-3</v>
      </c>
      <c r="E510" s="10">
        <v>-0.28605780668230302</v>
      </c>
      <c r="F510" s="10">
        <v>0.77505079150780498</v>
      </c>
    </row>
    <row r="511" spans="1:6" x14ac:dyDescent="0.3">
      <c r="A511" s="10" t="s">
        <v>139</v>
      </c>
      <c r="B511" s="10" t="s">
        <v>356</v>
      </c>
      <c r="C511" s="11">
        <v>8.1167823208410893E-5</v>
      </c>
      <c r="D511" s="10">
        <v>2.8442929468322601E-4</v>
      </c>
      <c r="E511" s="10">
        <v>0.28537082756826698</v>
      </c>
      <c r="F511" s="10">
        <v>0.77548603756851897</v>
      </c>
    </row>
    <row r="512" spans="1:6" x14ac:dyDescent="0.3">
      <c r="A512" s="10" t="s">
        <v>139</v>
      </c>
      <c r="B512" s="10" t="s">
        <v>382</v>
      </c>
      <c r="C512" s="10">
        <v>-3.5397111306703199E-4</v>
      </c>
      <c r="D512" s="10">
        <v>1.24120795873906E-3</v>
      </c>
      <c r="E512" s="10">
        <v>-0.28518276133729598</v>
      </c>
      <c r="F512" s="10">
        <v>0.77563002055473595</v>
      </c>
    </row>
    <row r="513" spans="1:6" x14ac:dyDescent="0.3">
      <c r="A513" s="10" t="s">
        <v>138</v>
      </c>
      <c r="B513" s="10" t="s">
        <v>322</v>
      </c>
      <c r="C513" s="10">
        <v>-1.2714268976681201E-4</v>
      </c>
      <c r="D513" s="10">
        <v>4.55020689918067E-4</v>
      </c>
      <c r="E513" s="10">
        <v>-0.27942177703986598</v>
      </c>
      <c r="F513" s="10">
        <v>0.78013273420657303</v>
      </c>
    </row>
    <row r="514" spans="1:6" x14ac:dyDescent="0.3">
      <c r="A514" s="10" t="s">
        <v>139</v>
      </c>
      <c r="B514" s="10" t="s">
        <v>329</v>
      </c>
      <c r="C514" s="10">
        <v>-1.0241390187701E-4</v>
      </c>
      <c r="D514" s="10">
        <v>3.7215392329285901E-4</v>
      </c>
      <c r="E514" s="10">
        <v>-0.275192320883898</v>
      </c>
      <c r="F514" s="10">
        <v>0.78328967989934095</v>
      </c>
    </row>
    <row r="515" spans="1:6" x14ac:dyDescent="0.3">
      <c r="A515" s="10" t="s">
        <v>138</v>
      </c>
      <c r="B515" s="10" t="s">
        <v>215</v>
      </c>
      <c r="C515" s="10">
        <v>5.9792034453546997E-4</v>
      </c>
      <c r="D515" s="10">
        <v>2.2477850456299902E-3</v>
      </c>
      <c r="E515" s="10">
        <v>0.26600423634720399</v>
      </c>
      <c r="F515" s="10">
        <v>0.79043672703301704</v>
      </c>
    </row>
    <row r="516" spans="1:6" x14ac:dyDescent="0.3">
      <c r="A516" s="10" t="s">
        <v>138</v>
      </c>
      <c r="B516" s="10" t="s">
        <v>315</v>
      </c>
      <c r="C516" s="10">
        <v>-4.1276242076088902E-4</v>
      </c>
      <c r="D516" s="10">
        <v>1.6029543762702001E-3</v>
      </c>
      <c r="E516" s="10">
        <v>-0.257501041122154</v>
      </c>
      <c r="F516" s="10">
        <v>0.79698599769453005</v>
      </c>
    </row>
    <row r="517" spans="1:6" x14ac:dyDescent="0.3">
      <c r="A517" s="10" t="s">
        <v>139</v>
      </c>
      <c r="B517" s="10" t="s">
        <v>359</v>
      </c>
      <c r="C517" s="10">
        <v>-1.52279183773261E-4</v>
      </c>
      <c r="D517" s="10">
        <v>5.9899035994342899E-4</v>
      </c>
      <c r="E517" s="10">
        <v>-0.25422643494236402</v>
      </c>
      <c r="F517" s="10">
        <v>0.79943205118007898</v>
      </c>
    </row>
    <row r="518" spans="1:6" x14ac:dyDescent="0.3">
      <c r="A518" s="10" t="s">
        <v>139</v>
      </c>
      <c r="B518" s="10" t="s">
        <v>357</v>
      </c>
      <c r="C518" s="10">
        <v>-6.6903246327683602E-4</v>
      </c>
      <c r="D518" s="10">
        <v>2.63328573087152E-3</v>
      </c>
      <c r="E518" s="10">
        <v>-0.25406755348779098</v>
      </c>
      <c r="F518" s="10">
        <v>0.79955471800924205</v>
      </c>
    </row>
    <row r="519" spans="1:6" x14ac:dyDescent="0.3">
      <c r="A519" s="10" t="s">
        <v>138</v>
      </c>
      <c r="B519" s="10" t="s">
        <v>369</v>
      </c>
      <c r="C519" s="10">
        <v>-1.7626777774817901E-4</v>
      </c>
      <c r="D519" s="10">
        <v>7.1048497824468496E-4</v>
      </c>
      <c r="E519" s="10">
        <v>-0.248095009951743</v>
      </c>
      <c r="F519" s="10">
        <v>0.80424740622560398</v>
      </c>
    </row>
    <row r="520" spans="1:6" x14ac:dyDescent="0.3">
      <c r="A520" s="10" t="s">
        <v>139</v>
      </c>
      <c r="B520" s="10" t="s">
        <v>335</v>
      </c>
      <c r="C520" s="11">
        <v>7.0745261258876106E-5</v>
      </c>
      <c r="D520" s="10">
        <v>3.0270177885694303E-4</v>
      </c>
      <c r="E520" s="10">
        <v>0.23371273709068799</v>
      </c>
      <c r="F520" s="10">
        <v>0.815309976350587</v>
      </c>
    </row>
    <row r="521" spans="1:6" x14ac:dyDescent="0.3">
      <c r="A521" s="10" t="s">
        <v>139</v>
      </c>
      <c r="B521" s="10" t="s">
        <v>295</v>
      </c>
      <c r="C521" s="10">
        <v>-5.7343903620170604E-4</v>
      </c>
      <c r="D521" s="10">
        <v>2.5202550171468802E-3</v>
      </c>
      <c r="E521" s="10">
        <v>-0.22753214746136399</v>
      </c>
      <c r="F521" s="10">
        <v>0.82010912826937998</v>
      </c>
    </row>
    <row r="522" spans="1:6" x14ac:dyDescent="0.3">
      <c r="A522" s="10" t="s">
        <v>138</v>
      </c>
      <c r="B522" s="10" t="s">
        <v>309</v>
      </c>
      <c r="C522" s="10">
        <v>-4.0731829768542399E-4</v>
      </c>
      <c r="D522" s="10">
        <v>1.8262151267282201E-3</v>
      </c>
      <c r="E522" s="10">
        <v>-0.22303960345305099</v>
      </c>
      <c r="F522" s="10">
        <v>0.82367147535942398</v>
      </c>
    </row>
    <row r="523" spans="1:6" x14ac:dyDescent="0.3">
      <c r="A523" s="10" t="s">
        <v>138</v>
      </c>
      <c r="B523" s="10" t="s">
        <v>365</v>
      </c>
      <c r="C523" s="10">
        <v>-1.2845061786638E-4</v>
      </c>
      <c r="D523" s="10">
        <v>5.82701596791327E-4</v>
      </c>
      <c r="E523" s="10">
        <v>-0.22043979040678699</v>
      </c>
      <c r="F523" s="10">
        <v>0.82569342070431395</v>
      </c>
    </row>
    <row r="524" spans="1:6" x14ac:dyDescent="0.3">
      <c r="A524" s="10" t="s">
        <v>138</v>
      </c>
      <c r="B524" s="10" t="s">
        <v>360</v>
      </c>
      <c r="C524" s="11">
        <v>7.6126334987090702E-5</v>
      </c>
      <c r="D524" s="10">
        <v>3.5273780576051701E-4</v>
      </c>
      <c r="E524" s="10">
        <v>0.21581563910610399</v>
      </c>
      <c r="F524" s="10">
        <v>0.82929261490467598</v>
      </c>
    </row>
    <row r="525" spans="1:6" x14ac:dyDescent="0.3">
      <c r="A525" s="10" t="s">
        <v>138</v>
      </c>
      <c r="B525" s="10" t="s">
        <v>260</v>
      </c>
      <c r="C525" s="10">
        <v>-3.9992976448233701E-4</v>
      </c>
      <c r="D525" s="10">
        <v>1.92149837560672E-3</v>
      </c>
      <c r="E525" s="10">
        <v>-0.208134323483911</v>
      </c>
      <c r="F525" s="10">
        <v>0.83527927840018601</v>
      </c>
    </row>
    <row r="526" spans="1:6" x14ac:dyDescent="0.3">
      <c r="A526" s="10" t="s">
        <v>139</v>
      </c>
      <c r="B526" s="10" t="s">
        <v>411</v>
      </c>
      <c r="C526" s="10">
        <v>-1.03232085513255E-4</v>
      </c>
      <c r="D526" s="10">
        <v>5.1074210972322498E-4</v>
      </c>
      <c r="E526" s="10">
        <v>-0.20212174314195</v>
      </c>
      <c r="F526" s="10">
        <v>0.83990919345639503</v>
      </c>
    </row>
    <row r="527" spans="1:6" x14ac:dyDescent="0.3">
      <c r="A527" s="10" t="s">
        <v>139</v>
      </c>
      <c r="B527" s="10" t="s">
        <v>378</v>
      </c>
      <c r="C527" s="11">
        <v>-6.9866453402821294E-5</v>
      </c>
      <c r="D527" s="10">
        <v>3.4805781641118999E-4</v>
      </c>
      <c r="E527" s="10">
        <v>-0.20073232120804399</v>
      </c>
      <c r="F527" s="10">
        <v>0.84099490384325803</v>
      </c>
    </row>
    <row r="528" spans="1:6" x14ac:dyDescent="0.3">
      <c r="A528" s="10" t="s">
        <v>139</v>
      </c>
      <c r="B528" s="10" t="s">
        <v>302</v>
      </c>
      <c r="C528" s="10">
        <v>1.7314366758580701E-4</v>
      </c>
      <c r="D528" s="10">
        <v>8.83908408639166E-4</v>
      </c>
      <c r="E528" s="10">
        <v>0.195884172945445</v>
      </c>
      <c r="F528" s="10">
        <v>0.84478566680058198</v>
      </c>
    </row>
    <row r="529" spans="1:6" x14ac:dyDescent="0.3">
      <c r="A529" s="10" t="s">
        <v>138</v>
      </c>
      <c r="B529" s="10" t="s">
        <v>188</v>
      </c>
      <c r="C529" s="10">
        <v>2.38908687590389E-4</v>
      </c>
      <c r="D529" s="10">
        <v>1.2377863662873499E-3</v>
      </c>
      <c r="E529" s="10">
        <v>0.19301286077902</v>
      </c>
      <c r="F529" s="10">
        <v>0.847092409947939</v>
      </c>
    </row>
    <row r="530" spans="1:6" x14ac:dyDescent="0.3">
      <c r="A530" s="10" t="s">
        <v>138</v>
      </c>
      <c r="B530" s="10" t="s">
        <v>282</v>
      </c>
      <c r="C530" s="10">
        <v>2.4583361707679102E-4</v>
      </c>
      <c r="D530" s="10">
        <v>1.2871316170211199E-3</v>
      </c>
      <c r="E530" s="10">
        <v>0.19099337925187301</v>
      </c>
      <c r="F530" s="10">
        <v>0.84867274150982297</v>
      </c>
    </row>
    <row r="531" spans="1:6" x14ac:dyDescent="0.3">
      <c r="A531" s="10" t="s">
        <v>138</v>
      </c>
      <c r="B531" s="10" t="s">
        <v>264</v>
      </c>
      <c r="C531" s="10">
        <v>2.8568555066177398E-4</v>
      </c>
      <c r="D531" s="10">
        <v>1.5670239185047201E-3</v>
      </c>
      <c r="E531" s="10">
        <v>0.18231090622686899</v>
      </c>
      <c r="F531" s="10">
        <v>0.85547404342995104</v>
      </c>
    </row>
    <row r="532" spans="1:6" x14ac:dyDescent="0.3">
      <c r="A532" s="10" t="s">
        <v>138</v>
      </c>
      <c r="B532" s="10" t="s">
        <v>394</v>
      </c>
      <c r="C532" s="10">
        <v>-3.5771934324176801E-4</v>
      </c>
      <c r="D532" s="10">
        <v>1.9688320536234202E-3</v>
      </c>
      <c r="E532" s="10">
        <v>-0.18169114149854701</v>
      </c>
      <c r="F532" s="10">
        <v>0.85595994738121595</v>
      </c>
    </row>
    <row r="533" spans="1:6" x14ac:dyDescent="0.3">
      <c r="A533" s="10" t="s">
        <v>139</v>
      </c>
      <c r="B533" s="10" t="s">
        <v>401</v>
      </c>
      <c r="C533" s="10">
        <v>2.10040237913882E-4</v>
      </c>
      <c r="D533" s="10">
        <v>1.16032023004338E-3</v>
      </c>
      <c r="E533" s="10">
        <v>0.181019198386318</v>
      </c>
      <c r="F533" s="10">
        <v>0.85643070566646795</v>
      </c>
    </row>
    <row r="534" spans="1:6" x14ac:dyDescent="0.3">
      <c r="A534" s="10" t="s">
        <v>138</v>
      </c>
      <c r="B534" s="10" t="s">
        <v>347</v>
      </c>
      <c r="C534" s="10">
        <v>-1.01162461090743E-4</v>
      </c>
      <c r="D534" s="10">
        <v>6.9366172306196397E-4</v>
      </c>
      <c r="E534" s="10">
        <v>-0.145838321082777</v>
      </c>
      <c r="F534" s="10">
        <v>0.88415664715392805</v>
      </c>
    </row>
    <row r="535" spans="1:6" x14ac:dyDescent="0.3">
      <c r="A535" s="10" t="s">
        <v>139</v>
      </c>
      <c r="B535" s="10" t="s">
        <v>362</v>
      </c>
      <c r="C535" s="11">
        <v>-2.5685456147237799E-5</v>
      </c>
      <c r="D535" s="10">
        <v>1.78247084061086E-4</v>
      </c>
      <c r="E535" s="10">
        <v>-0.14410028799368799</v>
      </c>
      <c r="F535" s="10">
        <v>0.88548317451067204</v>
      </c>
    </row>
    <row r="536" spans="1:6" x14ac:dyDescent="0.3">
      <c r="A536" s="10" t="s">
        <v>139</v>
      </c>
      <c r="B536" s="10" t="s">
        <v>308</v>
      </c>
      <c r="C536" s="10">
        <v>-1.6432334087242801E-4</v>
      </c>
      <c r="D536" s="10">
        <v>1.23950386328962E-3</v>
      </c>
      <c r="E536" s="10">
        <v>-0.13257186664696399</v>
      </c>
      <c r="F536" s="10">
        <v>0.89458884110972103</v>
      </c>
    </row>
    <row r="537" spans="1:6" x14ac:dyDescent="0.3">
      <c r="A537" s="10" t="s">
        <v>138</v>
      </c>
      <c r="B537" s="10" t="s">
        <v>439</v>
      </c>
      <c r="C537" s="10">
        <v>1.3844343017592499E-4</v>
      </c>
      <c r="D537" s="10">
        <v>1.18821855069715E-3</v>
      </c>
      <c r="E537" s="10">
        <v>0.11651343946338601</v>
      </c>
      <c r="F537" s="10">
        <v>0.90733129981101501</v>
      </c>
    </row>
    <row r="538" spans="1:6" x14ac:dyDescent="0.3">
      <c r="A538" s="10" t="s">
        <v>138</v>
      </c>
      <c r="B538" s="10" t="s">
        <v>372</v>
      </c>
      <c r="C538" s="11">
        <v>-3.71271034885036E-5</v>
      </c>
      <c r="D538" s="10">
        <v>3.32083569726801E-4</v>
      </c>
      <c r="E538" s="10">
        <v>-0.111800482990012</v>
      </c>
      <c r="F538" s="10">
        <v>0.91106376071816697</v>
      </c>
    </row>
    <row r="539" spans="1:6" x14ac:dyDescent="0.3">
      <c r="A539" s="10" t="s">
        <v>138</v>
      </c>
      <c r="B539" s="10" t="s">
        <v>414</v>
      </c>
      <c r="C539" s="10">
        <v>1.8506494147438901E-4</v>
      </c>
      <c r="D539" s="10">
        <v>1.8094730443556899E-3</v>
      </c>
      <c r="E539" s="10">
        <v>0.10227560009896999</v>
      </c>
      <c r="F539" s="10">
        <v>0.91861300407301405</v>
      </c>
    </row>
    <row r="540" spans="1:6" x14ac:dyDescent="0.3">
      <c r="A540" s="10" t="s">
        <v>139</v>
      </c>
      <c r="B540" s="10" t="s">
        <v>312</v>
      </c>
      <c r="C540" s="11">
        <v>-7.6561667788232102E-5</v>
      </c>
      <c r="D540" s="10">
        <v>7.6028448193577402E-4</v>
      </c>
      <c r="E540" s="10">
        <v>-0.10070134220456101</v>
      </c>
      <c r="F540" s="10">
        <v>0.91983057924814005</v>
      </c>
    </row>
    <row r="541" spans="1:6" x14ac:dyDescent="0.3">
      <c r="A541" s="10" t="s">
        <v>138</v>
      </c>
      <c r="B541" s="10" t="s">
        <v>396</v>
      </c>
      <c r="C541" s="10">
        <v>1.20509180009733E-4</v>
      </c>
      <c r="D541" s="10">
        <v>1.23010033959131E-3</v>
      </c>
      <c r="E541" s="10">
        <v>9.7966951256814899E-2</v>
      </c>
      <c r="F541" s="10">
        <v>0.92203042478672603</v>
      </c>
    </row>
    <row r="542" spans="1:6" x14ac:dyDescent="0.3">
      <c r="A542" s="10" t="s">
        <v>138</v>
      </c>
      <c r="B542" s="10" t="s">
        <v>358</v>
      </c>
      <c r="C542" s="11">
        <v>-3.30463386802497E-5</v>
      </c>
      <c r="D542" s="10">
        <v>3.8683718691084998E-4</v>
      </c>
      <c r="E542" s="10">
        <v>-8.5426995641620096E-2</v>
      </c>
      <c r="F542" s="10">
        <v>0.93198454813182696</v>
      </c>
    </row>
    <row r="543" spans="1:6" x14ac:dyDescent="0.3">
      <c r="A543" s="10" t="s">
        <v>139</v>
      </c>
      <c r="B543" s="10" t="s">
        <v>396</v>
      </c>
      <c r="C543" s="11">
        <v>6.6167794014633304E-5</v>
      </c>
      <c r="D543" s="10">
        <v>8.2807149868600698E-4</v>
      </c>
      <c r="E543" s="10">
        <v>7.9905894744148498E-2</v>
      </c>
      <c r="F543" s="10">
        <v>0.93634618522729496</v>
      </c>
    </row>
    <row r="544" spans="1:6" x14ac:dyDescent="0.3">
      <c r="A544" s="10" t="s">
        <v>139</v>
      </c>
      <c r="B544" s="10" t="s">
        <v>340</v>
      </c>
      <c r="C544" s="10">
        <v>1.9616423545533099E-4</v>
      </c>
      <c r="D544" s="10">
        <v>2.5029250107789498E-3</v>
      </c>
      <c r="E544" s="10">
        <v>7.8373996268582394E-2</v>
      </c>
      <c r="F544" s="10">
        <v>0.93756398416467002</v>
      </c>
    </row>
    <row r="545" spans="1:6" x14ac:dyDescent="0.3">
      <c r="A545" s="10" t="s">
        <v>138</v>
      </c>
      <c r="B545" s="10" t="s">
        <v>340</v>
      </c>
      <c r="C545" s="10">
        <v>-1.77223656418662E-4</v>
      </c>
      <c r="D545" s="10">
        <v>2.5635565358340402E-3</v>
      </c>
      <c r="E545" s="10">
        <v>-6.9131947722386802E-2</v>
      </c>
      <c r="F545" s="10">
        <v>0.94493520034834699</v>
      </c>
    </row>
    <row r="546" spans="1:6" x14ac:dyDescent="0.3">
      <c r="A546" s="10" t="s">
        <v>139</v>
      </c>
      <c r="B546" s="10" t="s">
        <v>331</v>
      </c>
      <c r="C546" s="11">
        <v>-9.7416732061554094E-5</v>
      </c>
      <c r="D546" s="10">
        <v>1.42462283419394E-3</v>
      </c>
      <c r="E546" s="10">
        <v>-6.8380717845697603E-2</v>
      </c>
      <c r="F546" s="10">
        <v>0.94551171388258404</v>
      </c>
    </row>
    <row r="547" spans="1:6" x14ac:dyDescent="0.3">
      <c r="A547" s="10" t="s">
        <v>139</v>
      </c>
      <c r="B547" s="10" t="s">
        <v>337</v>
      </c>
      <c r="C547" s="11">
        <v>2.5829040906279401E-5</v>
      </c>
      <c r="D547" s="10">
        <v>3.8773063960475602E-4</v>
      </c>
      <c r="E547" s="10">
        <v>6.6615939696199694E-2</v>
      </c>
      <c r="F547" s="10">
        <v>0.94691584346869795</v>
      </c>
    </row>
    <row r="548" spans="1:6" x14ac:dyDescent="0.3">
      <c r="A548" s="10" t="s">
        <v>139</v>
      </c>
      <c r="B548" s="10" t="s">
        <v>282</v>
      </c>
      <c r="C548" s="11">
        <v>-5.5542886078994403E-5</v>
      </c>
      <c r="D548" s="10">
        <v>9.4928663219578902E-4</v>
      </c>
      <c r="E548" s="10">
        <v>-5.8510131919290199E-2</v>
      </c>
      <c r="F548" s="10">
        <v>0.953367213065761</v>
      </c>
    </row>
    <row r="549" spans="1:6" x14ac:dyDescent="0.3">
      <c r="A549" s="10" t="s">
        <v>138</v>
      </c>
      <c r="B549" s="10" t="s">
        <v>380</v>
      </c>
      <c r="C549" s="11">
        <v>5.3470898126144698E-5</v>
      </c>
      <c r="D549" s="10">
        <v>9.4357116784606E-4</v>
      </c>
      <c r="E549" s="10">
        <v>5.6668643498513797E-2</v>
      </c>
      <c r="F549" s="10">
        <v>0.95485060564134305</v>
      </c>
    </row>
    <row r="550" spans="1:6" x14ac:dyDescent="0.3">
      <c r="A550" s="10" t="s">
        <v>139</v>
      </c>
      <c r="B550" s="10" t="s">
        <v>355</v>
      </c>
      <c r="C550" s="11">
        <v>-1.6938052636609301E-5</v>
      </c>
      <c r="D550" s="10">
        <v>3.01759288166071E-4</v>
      </c>
      <c r="E550" s="10">
        <v>-5.6131006735698499E-2</v>
      </c>
      <c r="F550" s="10">
        <v>0.95526134735075696</v>
      </c>
    </row>
    <row r="551" spans="1:6" x14ac:dyDescent="0.3">
      <c r="A551" s="10" t="s">
        <v>138</v>
      </c>
      <c r="B551" s="10" t="s">
        <v>222</v>
      </c>
      <c r="C551" s="11">
        <v>6.2434879747444902E-5</v>
      </c>
      <c r="D551" s="10">
        <v>1.17604105163284E-3</v>
      </c>
      <c r="E551" s="10">
        <v>5.3089030915000002E-2</v>
      </c>
      <c r="F551" s="10">
        <v>0.95769979805634697</v>
      </c>
    </row>
    <row r="552" spans="1:6" x14ac:dyDescent="0.3">
      <c r="A552" s="10" t="s">
        <v>139</v>
      </c>
      <c r="B552" s="10" t="s">
        <v>407</v>
      </c>
      <c r="C552" s="11">
        <v>1.9975251954500399E-5</v>
      </c>
      <c r="D552" s="10">
        <v>3.8994938429687698E-4</v>
      </c>
      <c r="E552" s="10">
        <v>5.1225242964591397E-2</v>
      </c>
      <c r="F552" s="10">
        <v>0.95916784664771604</v>
      </c>
    </row>
    <row r="553" spans="1:6" x14ac:dyDescent="0.3">
      <c r="A553" s="10" t="s">
        <v>139</v>
      </c>
      <c r="B553" s="10" t="s">
        <v>299</v>
      </c>
      <c r="C553" s="11">
        <v>-3.6010473979506599E-5</v>
      </c>
      <c r="D553" s="10">
        <v>9.2017448613369499E-4</v>
      </c>
      <c r="E553" s="10">
        <v>-3.9134397358496803E-2</v>
      </c>
      <c r="F553" s="10">
        <v>0.96879988942695405</v>
      </c>
    </row>
    <row r="554" spans="1:6" x14ac:dyDescent="0.3">
      <c r="A554" s="10" t="s">
        <v>139</v>
      </c>
      <c r="B554" s="10" t="s">
        <v>441</v>
      </c>
      <c r="C554" s="11">
        <v>-5.9198754730647304E-6</v>
      </c>
      <c r="D554" s="10">
        <v>1.7986212316571299E-4</v>
      </c>
      <c r="E554" s="10">
        <v>-3.2913408164377898E-2</v>
      </c>
      <c r="F554" s="10">
        <v>0.97375764270516796</v>
      </c>
    </row>
    <row r="555" spans="1:6" x14ac:dyDescent="0.3">
      <c r="A555" s="10" t="s">
        <v>138</v>
      </c>
      <c r="B555" s="10" t="s">
        <v>341</v>
      </c>
      <c r="C555" s="11">
        <v>5.4665021421773996E-6</v>
      </c>
      <c r="D555" s="10">
        <v>3.1033575554237299E-4</v>
      </c>
      <c r="E555" s="10">
        <v>1.7614799598659199E-2</v>
      </c>
      <c r="F555" s="10">
        <v>0.98595901670203301</v>
      </c>
    </row>
    <row r="556" spans="1:6" x14ac:dyDescent="0.3">
      <c r="A556" s="10" t="s">
        <v>138</v>
      </c>
      <c r="B556" s="10" t="s">
        <v>337</v>
      </c>
      <c r="C556" s="11">
        <v>5.0490592787467802E-6</v>
      </c>
      <c r="D556" s="10">
        <v>4.5367074542019197E-4</v>
      </c>
      <c r="E556" s="10">
        <v>1.1129347284825101E-2</v>
      </c>
      <c r="F556" s="10">
        <v>0.99112837751184601</v>
      </c>
    </row>
    <row r="557" spans="1:6" x14ac:dyDescent="0.3">
      <c r="A557" s="10" t="s">
        <v>139</v>
      </c>
      <c r="B557" s="10" t="s">
        <v>287</v>
      </c>
      <c r="C557" s="11">
        <v>9.8655137310307005E-6</v>
      </c>
      <c r="D557" s="10">
        <v>1.11803773136378E-3</v>
      </c>
      <c r="E557" s="10">
        <v>8.8239541960688193E-3</v>
      </c>
      <c r="F557" s="10">
        <v>0.99296334661855001</v>
      </c>
    </row>
    <row r="558" spans="1:6" x14ac:dyDescent="0.3">
      <c r="A558" s="10" t="s">
        <v>138</v>
      </c>
      <c r="B558" s="10" t="s">
        <v>378</v>
      </c>
      <c r="C558" s="11">
        <v>3.3300680086834498E-6</v>
      </c>
      <c r="D558" s="10">
        <v>4.59729540097026E-4</v>
      </c>
      <c r="E558" s="10">
        <v>7.2435371631342903E-3</v>
      </c>
      <c r="F558" s="10">
        <v>0.99422583436479695</v>
      </c>
    </row>
    <row r="559" spans="1:6" x14ac:dyDescent="0.3">
      <c r="A559" s="10" t="s">
        <v>139</v>
      </c>
      <c r="B559" s="10" t="s">
        <v>373</v>
      </c>
      <c r="C559" s="11">
        <v>-6.99939315427247E-6</v>
      </c>
      <c r="D559" s="10">
        <v>1.4394050930378001E-3</v>
      </c>
      <c r="E559" s="10">
        <v>-4.8626986163433604E-3</v>
      </c>
      <c r="F559" s="10">
        <v>0.99612221077447805</v>
      </c>
    </row>
  </sheetData>
  <sortState xmlns:xlrd2="http://schemas.microsoft.com/office/spreadsheetml/2017/richdata2" ref="A2:F559">
    <sortCondition ref="F2:F55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71854-F80B-45E5-A025-92B28014F368}">
  <dimension ref="A1:W280"/>
  <sheetViews>
    <sheetView tabSelected="1" topLeftCell="A22" workbookViewId="0">
      <selection activeCell="G16" sqref="G16"/>
    </sheetView>
  </sheetViews>
  <sheetFormatPr defaultColWidth="9.109375" defaultRowHeight="13.8" x14ac:dyDescent="0.3"/>
  <cols>
    <col min="1" max="1" width="9.109375" style="3"/>
    <col min="2" max="2" width="13.44140625" style="3" customWidth="1"/>
    <col min="3" max="3" width="9.109375" style="3"/>
    <col min="4" max="4" width="9.109375" style="22"/>
    <col min="5" max="5" width="11" style="3" bestFit="1" customWidth="1"/>
    <col min="6" max="6" width="7.33203125" style="3" bestFit="1" customWidth="1"/>
    <col min="7" max="7" width="7.5546875" style="3" bestFit="1" customWidth="1"/>
    <col min="8" max="8" width="8.109375" style="3" bestFit="1" customWidth="1"/>
    <col min="9" max="9" width="6.6640625" style="3" bestFit="1" customWidth="1"/>
    <col min="10" max="10" width="8.33203125" style="3" bestFit="1" customWidth="1"/>
    <col min="11" max="11" width="12.44140625" style="3" bestFit="1" customWidth="1"/>
    <col min="12" max="12" width="12.44140625" style="3" customWidth="1"/>
    <col min="13" max="13" width="7.33203125" style="5" bestFit="1" customWidth="1"/>
    <col min="14" max="14" width="7.6640625" style="5" bestFit="1" customWidth="1"/>
    <col min="15" max="15" width="8.33203125" style="5" bestFit="1" customWidth="1"/>
    <col min="16" max="16" width="6.6640625" style="5" bestFit="1" customWidth="1"/>
    <col min="17" max="17" width="8.33203125" style="5" bestFit="1" customWidth="1"/>
    <col min="18" max="19" width="7.109375" style="3" bestFit="1" customWidth="1"/>
    <col min="20" max="21" width="9.109375" style="1"/>
    <col min="22" max="22" width="14" style="3" bestFit="1" customWidth="1"/>
    <col min="23" max="23" width="15.6640625" style="3" bestFit="1" customWidth="1"/>
    <col min="24" max="24" width="16.33203125" style="3" customWidth="1"/>
    <col min="25" max="25" width="14" style="3" bestFit="1" customWidth="1"/>
    <col min="26" max="16384" width="9.109375" style="3"/>
  </cols>
  <sheetData>
    <row r="1" spans="1:23" s="4" customFormat="1" x14ac:dyDescent="0.3">
      <c r="A1" s="18" t="s">
        <v>470</v>
      </c>
      <c r="B1" s="18" t="s">
        <v>471</v>
      </c>
      <c r="C1" s="18" t="s">
        <v>466</v>
      </c>
      <c r="D1" s="21" t="s">
        <v>569</v>
      </c>
      <c r="E1" s="18" t="s">
        <v>450</v>
      </c>
      <c r="F1" s="18" t="s">
        <v>451</v>
      </c>
      <c r="G1" s="18" t="s">
        <v>452</v>
      </c>
      <c r="H1" s="18" t="s">
        <v>453</v>
      </c>
      <c r="I1" s="18" t="s">
        <v>454</v>
      </c>
      <c r="J1" s="18" t="s">
        <v>455</v>
      </c>
      <c r="K1" s="18" t="s">
        <v>456</v>
      </c>
      <c r="L1" s="18" t="s">
        <v>575</v>
      </c>
      <c r="M1" s="19" t="s">
        <v>457</v>
      </c>
      <c r="N1" s="19" t="s">
        <v>458</v>
      </c>
      <c r="O1" s="19" t="s">
        <v>459</v>
      </c>
      <c r="P1" s="19" t="s">
        <v>460</v>
      </c>
      <c r="Q1" s="19" t="s">
        <v>461</v>
      </c>
      <c r="R1" s="18" t="s">
        <v>462</v>
      </c>
      <c r="S1" s="18" t="s">
        <v>464</v>
      </c>
      <c r="T1" s="18" t="s">
        <v>576</v>
      </c>
      <c r="U1" s="24"/>
      <c r="V1" s="4" t="s">
        <v>463</v>
      </c>
      <c r="W1" s="4" t="s">
        <v>467</v>
      </c>
    </row>
    <row r="2" spans="1:23" x14ac:dyDescent="0.3">
      <c r="A2" s="3">
        <v>3</v>
      </c>
      <c r="B2" s="3">
        <v>155421970</v>
      </c>
      <c r="C2" s="3" t="s">
        <v>582</v>
      </c>
      <c r="D2" s="22" t="s">
        <v>521</v>
      </c>
      <c r="E2" s="3" t="s">
        <v>245</v>
      </c>
      <c r="F2" s="5">
        <v>-1.9171460596652E-2</v>
      </c>
      <c r="G2" s="5">
        <v>-2.19619285943899E-2</v>
      </c>
      <c r="H2" s="5">
        <v>-1.63809925989142E-2</v>
      </c>
      <c r="I2" s="5">
        <v>1.42373432356344E-3</v>
      </c>
      <c r="J2" s="5">
        <v>-13.465616638832</v>
      </c>
      <c r="K2" s="20">
        <v>2.4922881633028098E-41</v>
      </c>
      <c r="L2" s="20">
        <f t="shared" ref="L2:L65" si="0">K2*$V$2</f>
        <v>6.9534839756148391E-39</v>
      </c>
      <c r="M2" s="5">
        <v>-1.9909274810970899E-2</v>
      </c>
      <c r="N2" s="5">
        <v>-2.9810073047576099E-2</v>
      </c>
      <c r="O2" s="5">
        <v>-1.00084765743657E-2</v>
      </c>
      <c r="P2" s="5">
        <v>5.0515204946118501E-3</v>
      </c>
      <c r="Q2" s="5">
        <v>-3.94124399420074</v>
      </c>
      <c r="R2" s="20">
        <v>8.1060118880958801E-5</v>
      </c>
      <c r="S2" s="20">
        <v>4.5964422848171499E-4</v>
      </c>
      <c r="T2" s="24">
        <f>S2*$V$2</f>
        <v>0.12824073974639849</v>
      </c>
      <c r="U2" s="24"/>
      <c r="V2" s="3">
        <f>COUNTA(E:E)-1</f>
        <v>279</v>
      </c>
      <c r="W2" s="9">
        <f>0.05/V2</f>
        <v>1.7921146953405018E-4</v>
      </c>
    </row>
    <row r="3" spans="1:23" x14ac:dyDescent="0.3">
      <c r="A3" s="3">
        <v>12</v>
      </c>
      <c r="B3" s="3">
        <v>125002007</v>
      </c>
      <c r="C3" s="3" t="s">
        <v>472</v>
      </c>
      <c r="D3" s="22" t="s">
        <v>548</v>
      </c>
      <c r="E3" s="3" t="s">
        <v>192</v>
      </c>
      <c r="F3" s="5">
        <v>-1.89064544206702E-2</v>
      </c>
      <c r="G3" s="5">
        <v>-2.1719469079810299E-2</v>
      </c>
      <c r="H3" s="5">
        <v>-1.6093439761530201E-2</v>
      </c>
      <c r="I3" s="5">
        <v>1.4352379336195801E-3</v>
      </c>
      <c r="J3" s="5">
        <v>-13.173045373034</v>
      </c>
      <c r="K3" s="20">
        <v>1.25434105966845E-39</v>
      </c>
      <c r="L3" s="20">
        <f t="shared" si="0"/>
        <v>3.4996115564749756E-37</v>
      </c>
      <c r="M3" s="5">
        <v>-1.89064544206702E-2</v>
      </c>
      <c r="N3" s="5">
        <v>-2.1719469079810299E-2</v>
      </c>
      <c r="O3" s="5">
        <v>-1.6093439761530201E-2</v>
      </c>
      <c r="P3" s="5">
        <v>1.4352379336195801E-3</v>
      </c>
      <c r="Q3" s="5">
        <v>-13.173045373034</v>
      </c>
      <c r="R3" s="20">
        <v>1.25434105966845E-39</v>
      </c>
      <c r="S3" s="5">
        <v>0.97453446719078096</v>
      </c>
      <c r="T3" s="24">
        <f t="shared" ref="T3:T66" si="1">S3*$V$2</f>
        <v>271.89511634622789</v>
      </c>
    </row>
    <row r="4" spans="1:23" x14ac:dyDescent="0.3">
      <c r="A4" s="3">
        <v>2</v>
      </c>
      <c r="B4" s="3">
        <v>97073539</v>
      </c>
      <c r="C4" s="3" t="s">
        <v>583</v>
      </c>
      <c r="D4" s="22" t="s">
        <v>468</v>
      </c>
      <c r="E4" s="3" t="s">
        <v>206</v>
      </c>
      <c r="F4" s="5">
        <v>-6.9389102296999799E-3</v>
      </c>
      <c r="G4" s="5">
        <v>-8.0668726873107909E-3</v>
      </c>
      <c r="H4" s="5">
        <v>-5.8109477720891603E-3</v>
      </c>
      <c r="I4" s="5">
        <v>5.7550162477884202E-4</v>
      </c>
      <c r="J4" s="5">
        <v>-12.057151415283199</v>
      </c>
      <c r="K4" s="20">
        <v>1.778275948891E-33</v>
      </c>
      <c r="L4" s="20">
        <f t="shared" si="0"/>
        <v>4.9613898974058896E-31</v>
      </c>
      <c r="M4" s="5">
        <v>-6.9389102296999799E-3</v>
      </c>
      <c r="N4" s="5">
        <v>-8.0668726873107909E-3</v>
      </c>
      <c r="O4" s="5">
        <v>-5.8109477720891603E-3</v>
      </c>
      <c r="P4" s="5">
        <v>5.7550162477884202E-4</v>
      </c>
      <c r="Q4" s="5">
        <v>-12.057151415283199</v>
      </c>
      <c r="R4" s="20">
        <v>1.778275948891E-33</v>
      </c>
      <c r="S4" s="5">
        <v>0.35829029937840401</v>
      </c>
      <c r="T4" s="24">
        <f t="shared" si="1"/>
        <v>99.962993526574721</v>
      </c>
      <c r="U4" s="24"/>
      <c r="V4" s="3" t="s">
        <v>581</v>
      </c>
      <c r="W4" s="3" t="s">
        <v>577</v>
      </c>
    </row>
    <row r="5" spans="1:23" x14ac:dyDescent="0.3">
      <c r="A5" s="3">
        <v>11</v>
      </c>
      <c r="B5" s="3">
        <v>119232263</v>
      </c>
      <c r="C5" s="3" t="s">
        <v>584</v>
      </c>
      <c r="D5" s="22" t="s">
        <v>541</v>
      </c>
      <c r="E5" s="3" t="s">
        <v>276</v>
      </c>
      <c r="F5" s="5">
        <v>9.5585530350887297E-3</v>
      </c>
      <c r="G5" s="5">
        <v>7.8859802188960999E-3</v>
      </c>
      <c r="H5" s="5">
        <v>1.1231125851281399E-2</v>
      </c>
      <c r="I5" s="5">
        <v>8.5336915850784604E-4</v>
      </c>
      <c r="J5" s="5">
        <v>11.2009590923139</v>
      </c>
      <c r="K5" s="20">
        <v>4.03342939570105E-29</v>
      </c>
      <c r="L5" s="20">
        <f t="shared" si="0"/>
        <v>1.1253268014005929E-26</v>
      </c>
      <c r="M5" s="5">
        <v>1.00270719349066E-2</v>
      </c>
      <c r="N5" s="5">
        <v>5.4695404318015704E-3</v>
      </c>
      <c r="O5" s="5">
        <v>1.4584603438011601E-2</v>
      </c>
      <c r="P5" s="5">
        <v>2.32531390324223E-3</v>
      </c>
      <c r="Q5" s="5">
        <v>4.3121369209230798</v>
      </c>
      <c r="R5" s="20">
        <v>1.61684252308349E-5</v>
      </c>
      <c r="S5" s="20">
        <v>8.0452841496692802E-3</v>
      </c>
      <c r="T5" s="24">
        <f t="shared" si="1"/>
        <v>2.2446342777577293</v>
      </c>
      <c r="U5" s="24"/>
      <c r="W5" s="25" t="s">
        <v>578</v>
      </c>
    </row>
    <row r="6" spans="1:23" x14ac:dyDescent="0.3">
      <c r="A6" s="3">
        <v>17</v>
      </c>
      <c r="B6" s="3">
        <v>47077165</v>
      </c>
      <c r="C6" s="3" t="s">
        <v>585</v>
      </c>
      <c r="D6" s="22" t="s">
        <v>509</v>
      </c>
      <c r="E6" s="3" t="s">
        <v>205</v>
      </c>
      <c r="F6" s="5">
        <v>1.2058067829174599E-2</v>
      </c>
      <c r="G6" s="5">
        <v>9.9243445300303997E-3</v>
      </c>
      <c r="H6" s="5">
        <v>1.41917911283187E-2</v>
      </c>
      <c r="I6" s="5">
        <v>1.08865434057702E-3</v>
      </c>
      <c r="J6" s="5">
        <v>11.0761215748089</v>
      </c>
      <c r="K6" s="20">
        <v>1.6381599549966599E-28</v>
      </c>
      <c r="L6" s="20">
        <f t="shared" si="0"/>
        <v>4.570466274440681E-26</v>
      </c>
      <c r="M6" s="5">
        <v>1.2058067829174599E-2</v>
      </c>
      <c r="N6" s="5">
        <v>9.9243445300303997E-3</v>
      </c>
      <c r="O6" s="5">
        <v>1.41917911283187E-2</v>
      </c>
      <c r="P6" s="5">
        <v>1.08865434057702E-3</v>
      </c>
      <c r="Q6" s="5">
        <v>11.0761215748089</v>
      </c>
      <c r="R6" s="20">
        <v>1.6381599549966599E-28</v>
      </c>
      <c r="S6" s="5">
        <v>0.60406822599717003</v>
      </c>
      <c r="T6" s="24">
        <f t="shared" si="1"/>
        <v>168.53503505321044</v>
      </c>
      <c r="U6" s="24"/>
      <c r="W6" s="3" t="s">
        <v>579</v>
      </c>
    </row>
    <row r="7" spans="1:23" x14ac:dyDescent="0.3">
      <c r="A7" s="3">
        <v>17</v>
      </c>
      <c r="B7" s="3">
        <v>17687621</v>
      </c>
      <c r="C7" s="3" t="s">
        <v>586</v>
      </c>
      <c r="D7" s="22" t="s">
        <v>527</v>
      </c>
      <c r="E7" s="3" t="s">
        <v>248</v>
      </c>
      <c r="F7" s="5">
        <v>-1.1268113393552E-2</v>
      </c>
      <c r="G7" s="5">
        <v>-1.3297273402792501E-2</v>
      </c>
      <c r="H7" s="5">
        <v>-9.2389533843115906E-3</v>
      </c>
      <c r="I7" s="5">
        <v>1.03530474296783E-3</v>
      </c>
      <c r="J7" s="5">
        <v>-10.8838614621339</v>
      </c>
      <c r="K7" s="20">
        <v>1.37607367216574E-27</v>
      </c>
      <c r="L7" s="20">
        <f t="shared" si="0"/>
        <v>3.8392455453424144E-25</v>
      </c>
      <c r="M7" s="5">
        <v>-1.1268113393552E-2</v>
      </c>
      <c r="N7" s="5">
        <v>-1.3297273402792501E-2</v>
      </c>
      <c r="O7" s="5">
        <v>-9.2389533843115906E-3</v>
      </c>
      <c r="P7" s="5">
        <v>1.03530474296783E-3</v>
      </c>
      <c r="Q7" s="5">
        <v>-10.8838614621339</v>
      </c>
      <c r="R7" s="20">
        <v>1.37607367216574E-27</v>
      </c>
      <c r="S7" s="5">
        <v>0.364542370323229</v>
      </c>
      <c r="T7" s="24">
        <f t="shared" si="1"/>
        <v>101.7073213201809</v>
      </c>
      <c r="U7" s="24"/>
      <c r="W7" s="3" t="s">
        <v>580</v>
      </c>
    </row>
    <row r="8" spans="1:23" x14ac:dyDescent="0.3">
      <c r="A8" s="3">
        <v>17</v>
      </c>
      <c r="B8" s="3">
        <v>47076904</v>
      </c>
      <c r="C8" s="3" t="s">
        <v>585</v>
      </c>
      <c r="D8" s="22" t="s">
        <v>509</v>
      </c>
      <c r="E8" s="3" t="s">
        <v>243</v>
      </c>
      <c r="F8" s="5">
        <v>1.49305535897232E-2</v>
      </c>
      <c r="G8" s="5">
        <v>1.2239418855455601E-2</v>
      </c>
      <c r="H8" s="5">
        <v>1.7621688323990799E-2</v>
      </c>
      <c r="I8" s="5">
        <v>1.3730531558206699E-3</v>
      </c>
      <c r="J8" s="5">
        <v>10.873980753352001</v>
      </c>
      <c r="K8" s="20">
        <v>1.533602029759E-27</v>
      </c>
      <c r="L8" s="20">
        <f t="shared" si="0"/>
        <v>4.2787496630276095E-25</v>
      </c>
      <c r="M8" s="5">
        <v>1.48634395671894E-2</v>
      </c>
      <c r="N8" s="5">
        <v>1.01414145280564E-2</v>
      </c>
      <c r="O8" s="5">
        <v>1.9585464606322298E-2</v>
      </c>
      <c r="P8" s="5">
        <v>2.4092407189008E-3</v>
      </c>
      <c r="Q8" s="5">
        <v>6.1693459896239498</v>
      </c>
      <c r="R8" s="20">
        <v>6.8573030698400095E-10</v>
      </c>
      <c r="S8" s="5">
        <v>7.9546809204053798E-2</v>
      </c>
      <c r="T8" s="24">
        <f t="shared" si="1"/>
        <v>22.19355976793101</v>
      </c>
      <c r="U8" s="24"/>
    </row>
    <row r="9" spans="1:23" x14ac:dyDescent="0.3">
      <c r="A9" s="3">
        <v>12</v>
      </c>
      <c r="B9" s="3">
        <v>125003218</v>
      </c>
      <c r="C9" s="3" t="s">
        <v>472</v>
      </c>
      <c r="D9" s="22" t="s">
        <v>514</v>
      </c>
      <c r="E9" s="3" t="s">
        <v>388</v>
      </c>
      <c r="F9" s="5">
        <v>-9.1987438643943206E-3</v>
      </c>
      <c r="G9" s="5">
        <v>-1.09418882807294E-2</v>
      </c>
      <c r="H9" s="5">
        <v>-7.45559944805928E-3</v>
      </c>
      <c r="I9" s="5">
        <v>8.8937573857720696E-4</v>
      </c>
      <c r="J9" s="5">
        <v>-10.342921968065101</v>
      </c>
      <c r="K9" s="20">
        <v>4.5058531500218804E-25</v>
      </c>
      <c r="L9" s="20">
        <f t="shared" si="0"/>
        <v>1.2571330288561045E-22</v>
      </c>
      <c r="M9" s="5">
        <v>-9.8721172368644999E-3</v>
      </c>
      <c r="N9" s="5">
        <v>-1.44098601088804E-2</v>
      </c>
      <c r="O9" s="5">
        <v>-5.3343743648485804E-3</v>
      </c>
      <c r="P9" s="5">
        <v>2.3152174773664498E-3</v>
      </c>
      <c r="Q9" s="5">
        <v>-4.2640129203300603</v>
      </c>
      <c r="R9" s="20">
        <v>2.0078782608547002E-5</v>
      </c>
      <c r="S9" s="5">
        <v>1.45280283116012E-2</v>
      </c>
      <c r="T9" s="24">
        <f t="shared" si="1"/>
        <v>4.0533198989367349</v>
      </c>
      <c r="U9" s="24"/>
    </row>
    <row r="10" spans="1:23" x14ac:dyDescent="0.3">
      <c r="A10" s="3">
        <v>3</v>
      </c>
      <c r="B10" s="3">
        <v>159942495</v>
      </c>
      <c r="C10" s="3" t="s">
        <v>482</v>
      </c>
      <c r="D10" s="22" t="s">
        <v>502</v>
      </c>
      <c r="E10" s="3" t="s">
        <v>225</v>
      </c>
      <c r="F10" s="5">
        <v>1.8034654433168401E-2</v>
      </c>
      <c r="G10" s="5">
        <v>1.46006734325287E-2</v>
      </c>
      <c r="H10" s="5">
        <v>2.1468635433808E-2</v>
      </c>
      <c r="I10" s="5">
        <v>1.7520633173499301E-3</v>
      </c>
      <c r="J10" s="5">
        <v>10.293380527164199</v>
      </c>
      <c r="K10" s="20">
        <v>7.5478933342234897E-25</v>
      </c>
      <c r="L10" s="20">
        <f t="shared" si="0"/>
        <v>2.1058622402483537E-22</v>
      </c>
      <c r="M10" s="5">
        <v>1.8424937440143702E-2</v>
      </c>
      <c r="N10" s="5">
        <v>1.1476019553136299E-2</v>
      </c>
      <c r="O10" s="5">
        <v>2.5373855327151199E-2</v>
      </c>
      <c r="P10" s="5">
        <v>3.5454314170156299E-3</v>
      </c>
      <c r="Q10" s="5">
        <v>5.1968111276153097</v>
      </c>
      <c r="R10" s="20">
        <v>2.02736157579956E-7</v>
      </c>
      <c r="S10" s="5">
        <v>4.5169761921109997E-2</v>
      </c>
      <c r="T10" s="24">
        <f t="shared" si="1"/>
        <v>12.602363575989688</v>
      </c>
      <c r="U10" s="24"/>
    </row>
    <row r="11" spans="1:23" x14ac:dyDescent="0.3">
      <c r="A11" s="3">
        <v>20</v>
      </c>
      <c r="B11" s="3">
        <v>3065403</v>
      </c>
      <c r="C11" s="3" t="s">
        <v>473</v>
      </c>
      <c r="D11" s="22" t="s">
        <v>493</v>
      </c>
      <c r="E11" s="3" t="s">
        <v>241</v>
      </c>
      <c r="F11" s="5">
        <v>-1.1066645547792501E-2</v>
      </c>
      <c r="G11" s="5">
        <v>-1.31943197178696E-2</v>
      </c>
      <c r="H11" s="5">
        <v>-8.9389713777155103E-3</v>
      </c>
      <c r="I11" s="5">
        <v>1.0855679935242999E-3</v>
      </c>
      <c r="J11" s="5">
        <v>-10.1943366180728</v>
      </c>
      <c r="K11" s="20">
        <v>2.1017447176463001E-24</v>
      </c>
      <c r="L11" s="20">
        <f t="shared" si="0"/>
        <v>5.8638677622331776E-22</v>
      </c>
      <c r="M11" s="5">
        <v>-1.1066645547792501E-2</v>
      </c>
      <c r="N11" s="5">
        <v>-1.31943197178696E-2</v>
      </c>
      <c r="O11" s="5">
        <v>-8.9389713777155103E-3</v>
      </c>
      <c r="P11" s="5">
        <v>1.0855679935242999E-3</v>
      </c>
      <c r="Q11" s="5">
        <v>-10.1943366180728</v>
      </c>
      <c r="R11" s="20">
        <v>2.1017447176463001E-24</v>
      </c>
      <c r="S11" s="5">
        <v>0.33217128870913698</v>
      </c>
      <c r="T11" s="24">
        <f t="shared" si="1"/>
        <v>92.675789549849213</v>
      </c>
      <c r="U11" s="24"/>
    </row>
    <row r="12" spans="1:23" x14ac:dyDescent="0.3">
      <c r="A12" s="3">
        <v>3</v>
      </c>
      <c r="B12" s="3">
        <v>127255552</v>
      </c>
      <c r="C12" s="3" t="s">
        <v>583</v>
      </c>
      <c r="D12" s="22" t="s">
        <v>468</v>
      </c>
      <c r="E12" s="3" t="s">
        <v>228</v>
      </c>
      <c r="F12" s="5">
        <v>-8.3713747963501898E-3</v>
      </c>
      <c r="G12" s="5">
        <v>-1.00156931280446E-2</v>
      </c>
      <c r="H12" s="5">
        <v>-6.7270564646557396E-3</v>
      </c>
      <c r="I12" s="5">
        <v>8.3895334029840602E-4</v>
      </c>
      <c r="J12" s="5">
        <v>-9.9783556417721595</v>
      </c>
      <c r="K12" s="20">
        <v>1.8958246069361499E-23</v>
      </c>
      <c r="L12" s="20">
        <f t="shared" si="0"/>
        <v>5.2893506533518584E-21</v>
      </c>
      <c r="M12" s="5">
        <v>-8.0960166301009898E-3</v>
      </c>
      <c r="N12" s="5">
        <v>-1.16311240394071E-2</v>
      </c>
      <c r="O12" s="5">
        <v>-4.5609092207949103E-3</v>
      </c>
      <c r="P12" s="5">
        <v>1.80365937190201E-3</v>
      </c>
      <c r="Q12" s="5">
        <v>-4.4886616376813402</v>
      </c>
      <c r="R12" s="20">
        <v>7.1672031710567702E-6</v>
      </c>
      <c r="S12" s="5">
        <v>3.4862526849024703E-2</v>
      </c>
      <c r="T12" s="24">
        <f t="shared" si="1"/>
        <v>9.726644990877892</v>
      </c>
      <c r="U12" s="24"/>
    </row>
    <row r="13" spans="1:23" x14ac:dyDescent="0.3">
      <c r="A13" s="3">
        <v>16</v>
      </c>
      <c r="B13" s="3">
        <v>89734986</v>
      </c>
      <c r="C13" s="3" t="s">
        <v>587</v>
      </c>
      <c r="D13" s="22" t="s">
        <v>468</v>
      </c>
      <c r="E13" s="3" t="s">
        <v>209</v>
      </c>
      <c r="F13" s="5">
        <v>-1.5275951477819001E-2</v>
      </c>
      <c r="G13" s="5">
        <v>-1.8283361993952699E-2</v>
      </c>
      <c r="H13" s="5">
        <v>-1.22685409616853E-2</v>
      </c>
      <c r="I13" s="5">
        <v>1.5344213158281299E-3</v>
      </c>
      <c r="J13" s="5">
        <v>-9.9555130786061596</v>
      </c>
      <c r="K13" s="20">
        <v>2.38588966192759E-23</v>
      </c>
      <c r="L13" s="20">
        <f t="shared" si="0"/>
        <v>6.656632156777976E-21</v>
      </c>
      <c r="M13" s="5">
        <v>-1.6181896218728401E-2</v>
      </c>
      <c r="N13" s="5">
        <v>-2.6644112621645202E-2</v>
      </c>
      <c r="O13" s="5">
        <v>-5.7196798158115096E-3</v>
      </c>
      <c r="P13" s="5">
        <v>5.33796359802603E-3</v>
      </c>
      <c r="Q13" s="5">
        <v>-3.03147369246062</v>
      </c>
      <c r="R13" s="5">
        <v>2.4336312632896998E-3</v>
      </c>
      <c r="S13" s="20">
        <v>6.2893768232289901E-4</v>
      </c>
      <c r="T13" s="24">
        <f t="shared" si="1"/>
        <v>0.17547361336808884</v>
      </c>
      <c r="U13" s="24"/>
    </row>
    <row r="14" spans="1:23" x14ac:dyDescent="0.3">
      <c r="A14" s="3">
        <v>10</v>
      </c>
      <c r="B14" s="3">
        <v>30101042</v>
      </c>
      <c r="C14" s="3" t="s">
        <v>583</v>
      </c>
      <c r="D14" s="22" t="s">
        <v>468</v>
      </c>
      <c r="E14" s="3" t="s">
        <v>207</v>
      </c>
      <c r="F14" s="5">
        <v>-6.8013112747779504E-3</v>
      </c>
      <c r="G14" s="5">
        <v>-8.1656838760732001E-3</v>
      </c>
      <c r="H14" s="5">
        <v>-5.4369386734826998E-3</v>
      </c>
      <c r="I14" s="5">
        <v>6.96121261440131E-4</v>
      </c>
      <c r="J14" s="5">
        <v>-9.7702967162753307</v>
      </c>
      <c r="K14" s="20">
        <v>1.51009159081682E-22</v>
      </c>
      <c r="L14" s="20">
        <f t="shared" si="0"/>
        <v>4.2131555383789275E-20</v>
      </c>
      <c r="M14" s="5">
        <v>-7.4215628911188996E-3</v>
      </c>
      <c r="N14" s="5">
        <v>-1.14948687640825E-2</v>
      </c>
      <c r="O14" s="5">
        <v>-3.3482570181553499E-3</v>
      </c>
      <c r="P14" s="5">
        <v>2.07825547055623E-3</v>
      </c>
      <c r="Q14" s="5">
        <v>-3.5710541828298701</v>
      </c>
      <c r="R14" s="20">
        <v>3.5554732708084001E-4</v>
      </c>
      <c r="S14" s="20">
        <v>4.97448491164204E-3</v>
      </c>
      <c r="T14" s="24">
        <f t="shared" si="1"/>
        <v>1.3878812903481292</v>
      </c>
      <c r="U14" s="24"/>
    </row>
    <row r="15" spans="1:23" x14ac:dyDescent="0.3">
      <c r="A15" s="3">
        <v>17</v>
      </c>
      <c r="B15" s="3">
        <v>45286609</v>
      </c>
      <c r="C15" s="3" t="s">
        <v>588</v>
      </c>
      <c r="D15" s="22" t="s">
        <v>513</v>
      </c>
      <c r="E15" s="3" t="s">
        <v>298</v>
      </c>
      <c r="F15" s="5">
        <v>9.9089973104885803E-3</v>
      </c>
      <c r="G15" s="5">
        <v>7.8854912375173596E-3</v>
      </c>
      <c r="H15" s="5">
        <v>1.1932503383459799E-2</v>
      </c>
      <c r="I15" s="5">
        <v>1.0324200285986801E-3</v>
      </c>
      <c r="J15" s="5">
        <v>9.5978352182282194</v>
      </c>
      <c r="K15" s="20">
        <v>8.1641044439253797E-22</v>
      </c>
      <c r="L15" s="20">
        <f t="shared" si="0"/>
        <v>2.2777851398551811E-19</v>
      </c>
      <c r="M15" s="5">
        <v>1.0089887345993901E-2</v>
      </c>
      <c r="N15" s="5">
        <v>7.28333496550892E-3</v>
      </c>
      <c r="O15" s="5">
        <v>1.28964397264788E-2</v>
      </c>
      <c r="P15" s="5">
        <v>1.43194079208735E-3</v>
      </c>
      <c r="Q15" s="5">
        <v>7.0463020550492201</v>
      </c>
      <c r="R15" s="20">
        <v>1.8373518556282002E-12</v>
      </c>
      <c r="S15" s="5">
        <v>0.17755888712155701</v>
      </c>
      <c r="T15" s="24">
        <f t="shared" si="1"/>
        <v>49.538929506914407</v>
      </c>
      <c r="U15" s="24"/>
    </row>
    <row r="16" spans="1:23" x14ac:dyDescent="0.3">
      <c r="A16" s="3">
        <v>20</v>
      </c>
      <c r="B16" s="3">
        <v>3065343</v>
      </c>
      <c r="C16" s="3" t="s">
        <v>473</v>
      </c>
      <c r="D16" s="22" t="s">
        <v>493</v>
      </c>
      <c r="E16" s="3" t="s">
        <v>421</v>
      </c>
      <c r="F16" s="5">
        <v>-1.10297340755452E-2</v>
      </c>
      <c r="G16" s="5">
        <v>-1.3351224431446001E-2</v>
      </c>
      <c r="H16" s="5">
        <v>-8.7082437196444006E-3</v>
      </c>
      <c r="I16" s="5">
        <v>1.1844556197013799E-3</v>
      </c>
      <c r="J16" s="5">
        <v>-9.3120703655624695</v>
      </c>
      <c r="K16" s="20">
        <v>1.25364424691708E-20</v>
      </c>
      <c r="L16" s="20">
        <f t="shared" si="0"/>
        <v>3.4976674488986529E-18</v>
      </c>
      <c r="M16" s="5">
        <v>-1.11114991870146E-2</v>
      </c>
      <c r="N16" s="5">
        <v>-1.46906662396637E-2</v>
      </c>
      <c r="O16" s="5">
        <v>-7.5323321343654702E-3</v>
      </c>
      <c r="P16" s="5">
        <v>1.8261391948429201E-3</v>
      </c>
      <c r="Q16" s="5">
        <v>-6.0846945393833103</v>
      </c>
      <c r="R16" s="20">
        <v>1.1671361034234E-9</v>
      </c>
      <c r="S16" s="5">
        <v>0.124063314103721</v>
      </c>
      <c r="T16" s="24">
        <f t="shared" si="1"/>
        <v>34.613664634938161</v>
      </c>
      <c r="U16" s="24"/>
    </row>
    <row r="17" spans="1:21" x14ac:dyDescent="0.3">
      <c r="A17" s="3">
        <v>3</v>
      </c>
      <c r="B17" s="3">
        <v>185300709</v>
      </c>
      <c r="C17" s="3" t="s">
        <v>583</v>
      </c>
      <c r="D17" s="22" t="s">
        <v>468</v>
      </c>
      <c r="E17" s="3" t="s">
        <v>193</v>
      </c>
      <c r="F17" s="5">
        <v>-5.5151218674188004E-3</v>
      </c>
      <c r="G17" s="5">
        <v>-6.71750288594409E-3</v>
      </c>
      <c r="H17" s="5">
        <v>-4.3127408488935204E-3</v>
      </c>
      <c r="I17" s="5">
        <v>6.1347097600237004E-4</v>
      </c>
      <c r="J17" s="5">
        <v>-8.9900290040738504</v>
      </c>
      <c r="K17" s="20">
        <v>2.4716519760780701E-19</v>
      </c>
      <c r="L17" s="20">
        <f t="shared" si="0"/>
        <v>6.8959090132578152E-17</v>
      </c>
      <c r="M17" s="5">
        <v>-5.84338860638725E-3</v>
      </c>
      <c r="N17" s="5">
        <v>-9.1052058329997403E-3</v>
      </c>
      <c r="O17" s="5">
        <v>-2.5815713797747602E-3</v>
      </c>
      <c r="P17" s="5">
        <v>1.66422304304635E-3</v>
      </c>
      <c r="Q17" s="5">
        <v>-3.5111811669732602</v>
      </c>
      <c r="R17" s="20">
        <v>4.4612025342513601E-4</v>
      </c>
      <c r="S17" s="20">
        <v>8.2557558994600707E-3</v>
      </c>
      <c r="T17" s="24">
        <f t="shared" si="1"/>
        <v>2.3033558959493599</v>
      </c>
      <c r="U17" s="24"/>
    </row>
    <row r="18" spans="1:21" x14ac:dyDescent="0.3">
      <c r="A18" s="3">
        <v>1</v>
      </c>
      <c r="B18" s="3">
        <v>211526705</v>
      </c>
      <c r="C18" s="3" t="s">
        <v>589</v>
      </c>
      <c r="D18" s="22" t="s">
        <v>538</v>
      </c>
      <c r="E18" s="3" t="s">
        <v>226</v>
      </c>
      <c r="F18" s="5">
        <v>-5.9904236968257004E-3</v>
      </c>
      <c r="G18" s="5">
        <v>-7.3266233801496904E-3</v>
      </c>
      <c r="H18" s="5">
        <v>-4.6542240135017104E-3</v>
      </c>
      <c r="I18" s="5">
        <v>6.8174705957035995E-4</v>
      </c>
      <c r="J18" s="5">
        <v>-8.7868713370042197</v>
      </c>
      <c r="K18" s="20">
        <v>1.53782737220377E-18</v>
      </c>
      <c r="L18" s="20">
        <f t="shared" si="0"/>
        <v>4.2905383684485185E-16</v>
      </c>
      <c r="M18" s="5">
        <v>-5.9904236968257004E-3</v>
      </c>
      <c r="N18" s="5">
        <v>-7.3266233801496904E-3</v>
      </c>
      <c r="O18" s="5">
        <v>-4.6542240135017104E-3</v>
      </c>
      <c r="P18" s="5">
        <v>6.8174705957035995E-4</v>
      </c>
      <c r="Q18" s="5">
        <v>-8.7868713370042197</v>
      </c>
      <c r="R18" s="20">
        <v>1.53782737220377E-18</v>
      </c>
      <c r="S18" s="5">
        <v>0.88661597828213501</v>
      </c>
      <c r="T18" s="24">
        <f t="shared" si="1"/>
        <v>247.36585794071567</v>
      </c>
      <c r="U18" s="24"/>
    </row>
    <row r="19" spans="1:21" x14ac:dyDescent="0.3">
      <c r="A19" s="3">
        <v>1</v>
      </c>
      <c r="B19" s="3">
        <v>227015418</v>
      </c>
      <c r="C19" s="3" t="s">
        <v>583</v>
      </c>
      <c r="D19" s="22" t="s">
        <v>468</v>
      </c>
      <c r="E19" s="3" t="s">
        <v>212</v>
      </c>
      <c r="F19" s="5">
        <v>8.8792429265980403E-3</v>
      </c>
      <c r="G19" s="5">
        <v>6.8722379136210701E-3</v>
      </c>
      <c r="H19" s="5">
        <v>1.0886247939574999E-2</v>
      </c>
      <c r="I19" s="5">
        <v>1.02400096573609E-3</v>
      </c>
      <c r="J19" s="5">
        <v>8.6711274927512392</v>
      </c>
      <c r="K19" s="20">
        <v>4.2786230912838902E-18</v>
      </c>
      <c r="L19" s="20">
        <f t="shared" si="0"/>
        <v>1.1937358424682053E-15</v>
      </c>
      <c r="M19" s="5">
        <v>8.8792429265980403E-3</v>
      </c>
      <c r="N19" s="5">
        <v>6.8722379136210701E-3</v>
      </c>
      <c r="O19" s="5">
        <v>1.0886247939574999E-2</v>
      </c>
      <c r="P19" s="5">
        <v>1.02400096573609E-3</v>
      </c>
      <c r="Q19" s="5">
        <v>8.6711274927512392</v>
      </c>
      <c r="R19" s="20">
        <v>4.2786230912838902E-18</v>
      </c>
      <c r="S19" s="5">
        <v>0.37347542087465002</v>
      </c>
      <c r="T19" s="24">
        <f t="shared" si="1"/>
        <v>104.19964242402736</v>
      </c>
      <c r="U19" s="24"/>
    </row>
    <row r="20" spans="1:21" x14ac:dyDescent="0.3">
      <c r="A20" s="3">
        <v>19</v>
      </c>
      <c r="B20" s="3">
        <v>11472397</v>
      </c>
      <c r="C20" s="3" t="s">
        <v>590</v>
      </c>
      <c r="D20" s="22" t="s">
        <v>546</v>
      </c>
      <c r="E20" s="3" t="s">
        <v>223</v>
      </c>
      <c r="F20" s="5">
        <v>1.23867107938841E-2</v>
      </c>
      <c r="G20" s="5">
        <v>9.5531454237081301E-3</v>
      </c>
      <c r="H20" s="5">
        <v>1.5220276164060201E-2</v>
      </c>
      <c r="I20" s="5">
        <v>1.44572318293949E-3</v>
      </c>
      <c r="J20" s="5">
        <v>8.5678302319943995</v>
      </c>
      <c r="K20" s="20">
        <v>1.0545310682989E-17</v>
      </c>
      <c r="L20" s="20">
        <f t="shared" si="0"/>
        <v>2.9421416805539312E-15</v>
      </c>
      <c r="M20" s="5">
        <v>1.24573412725017E-2</v>
      </c>
      <c r="N20" s="5">
        <v>8.4517956112518302E-3</v>
      </c>
      <c r="O20" s="5">
        <v>1.64628869337516E-2</v>
      </c>
      <c r="P20" s="5">
        <v>2.0436832986958598E-3</v>
      </c>
      <c r="Q20" s="5">
        <v>6.0955341174687598</v>
      </c>
      <c r="R20" s="20">
        <v>1.0907264557681301E-9</v>
      </c>
      <c r="S20" s="5">
        <v>0.15822808101876701</v>
      </c>
      <c r="T20" s="24">
        <f t="shared" si="1"/>
        <v>44.145634604235994</v>
      </c>
      <c r="U20" s="24"/>
    </row>
    <row r="21" spans="1:21" x14ac:dyDescent="0.3">
      <c r="A21" s="3">
        <v>2</v>
      </c>
      <c r="B21" s="3">
        <v>66667946</v>
      </c>
      <c r="C21" s="3" t="s">
        <v>591</v>
      </c>
      <c r="D21" s="22" t="s">
        <v>544</v>
      </c>
      <c r="E21" s="3" t="s">
        <v>197</v>
      </c>
      <c r="F21" s="5">
        <v>-6.4098247403470898E-3</v>
      </c>
      <c r="G21" s="5">
        <v>-7.8806731855869897E-3</v>
      </c>
      <c r="H21" s="5">
        <v>-4.9389762951072003E-3</v>
      </c>
      <c r="I21" s="5">
        <v>7.5044666985809997E-4</v>
      </c>
      <c r="J21" s="5">
        <v>-8.5413461046593895</v>
      </c>
      <c r="K21" s="20">
        <v>1.3266719830104101E-17</v>
      </c>
      <c r="L21" s="20">
        <f t="shared" si="0"/>
        <v>3.7014148325990437E-15</v>
      </c>
      <c r="M21" s="5">
        <v>-6.4101077954633002E-3</v>
      </c>
      <c r="N21" s="5">
        <v>-7.8923883913372891E-3</v>
      </c>
      <c r="O21" s="5">
        <v>-4.9278271995893104E-3</v>
      </c>
      <c r="P21" s="5">
        <v>7.5627950695320403E-4</v>
      </c>
      <c r="Q21" s="5">
        <v>-8.4758448913781503</v>
      </c>
      <c r="R21" s="20">
        <v>2.3337953019040899E-17</v>
      </c>
      <c r="S21" s="5">
        <v>0.31356807970893402</v>
      </c>
      <c r="T21" s="24">
        <f t="shared" si="1"/>
        <v>87.485494238792597</v>
      </c>
      <c r="U21" s="24"/>
    </row>
    <row r="22" spans="1:21" x14ac:dyDescent="0.3">
      <c r="A22" s="3">
        <v>3</v>
      </c>
      <c r="B22" s="3">
        <v>159942181</v>
      </c>
      <c r="C22" s="3" t="s">
        <v>482</v>
      </c>
      <c r="D22" s="22" t="s">
        <v>502</v>
      </c>
      <c r="E22" s="3" t="s">
        <v>184</v>
      </c>
      <c r="F22" s="5">
        <v>1.18643737974671E-2</v>
      </c>
      <c r="G22" s="5">
        <v>9.1336352806129003E-3</v>
      </c>
      <c r="H22" s="5">
        <v>1.45951123143212E-2</v>
      </c>
      <c r="I22" s="5">
        <v>1.39325953864146E-3</v>
      </c>
      <c r="J22" s="5">
        <v>8.5155518181743606</v>
      </c>
      <c r="K22" s="20">
        <v>1.6579888483578501E-17</v>
      </c>
      <c r="L22" s="20">
        <f t="shared" si="0"/>
        <v>4.6257888869184016E-15</v>
      </c>
      <c r="M22" s="5">
        <v>1.23023545503408E-2</v>
      </c>
      <c r="N22" s="5">
        <v>6.9774364362080003E-3</v>
      </c>
      <c r="O22" s="5">
        <v>1.76272726644735E-2</v>
      </c>
      <c r="P22" s="5">
        <v>2.7168448788523801E-3</v>
      </c>
      <c r="Q22" s="5">
        <v>4.5281770211103796</v>
      </c>
      <c r="R22" s="20">
        <v>5.9494731406032898E-6</v>
      </c>
      <c r="S22" s="5">
        <v>5.6799498428650202E-2</v>
      </c>
      <c r="T22" s="24">
        <f t="shared" si="1"/>
        <v>15.847060061593407</v>
      </c>
      <c r="U22" s="24"/>
    </row>
    <row r="23" spans="1:21" x14ac:dyDescent="0.3">
      <c r="A23" s="3">
        <v>19</v>
      </c>
      <c r="B23" s="3">
        <v>11472261</v>
      </c>
      <c r="C23" s="3" t="s">
        <v>590</v>
      </c>
      <c r="D23" s="22" t="s">
        <v>547</v>
      </c>
      <c r="E23" s="3" t="s">
        <v>210</v>
      </c>
      <c r="F23" s="5">
        <v>1.3860083428435E-2</v>
      </c>
      <c r="G23" s="5">
        <v>1.06397835307524E-2</v>
      </c>
      <c r="H23" s="5">
        <v>1.7080383326117499E-2</v>
      </c>
      <c r="I23" s="5">
        <v>1.6430403431307199E-3</v>
      </c>
      <c r="J23" s="5">
        <v>8.4356318372714707</v>
      </c>
      <c r="K23" s="20">
        <v>3.2941825004443903E-17</v>
      </c>
      <c r="L23" s="20">
        <f t="shared" si="0"/>
        <v>9.1907691762398489E-15</v>
      </c>
      <c r="M23" s="5">
        <v>1.3860083428435E-2</v>
      </c>
      <c r="N23" s="5">
        <v>1.06397835307524E-2</v>
      </c>
      <c r="O23" s="5">
        <v>1.7080383326117499E-2</v>
      </c>
      <c r="P23" s="5">
        <v>1.6430403431307199E-3</v>
      </c>
      <c r="Q23" s="5">
        <v>8.4356318372714707</v>
      </c>
      <c r="R23" s="20">
        <v>3.2941825004443903E-17</v>
      </c>
      <c r="S23" s="5">
        <v>0.54877606295492798</v>
      </c>
      <c r="T23" s="24">
        <f t="shared" si="1"/>
        <v>153.1085215644249</v>
      </c>
      <c r="U23" s="24"/>
    </row>
    <row r="24" spans="1:21" x14ac:dyDescent="0.3">
      <c r="A24" s="3">
        <v>5</v>
      </c>
      <c r="B24" s="3">
        <v>76248749</v>
      </c>
      <c r="C24" s="3" t="s">
        <v>592</v>
      </c>
      <c r="D24" s="22" t="s">
        <v>468</v>
      </c>
      <c r="E24" s="3" t="s">
        <v>352</v>
      </c>
      <c r="F24" s="5">
        <v>-9.3975292833035507E-3</v>
      </c>
      <c r="G24" s="5">
        <v>-1.15875800836109E-2</v>
      </c>
      <c r="H24" s="5">
        <v>-7.20747848299624E-3</v>
      </c>
      <c r="I24" s="5">
        <v>1.1173933896653999E-3</v>
      </c>
      <c r="J24" s="5">
        <v>-8.41022451915312</v>
      </c>
      <c r="K24" s="20">
        <v>4.09226621760142E-17</v>
      </c>
      <c r="L24" s="20">
        <f t="shared" si="0"/>
        <v>1.1417422747107962E-14</v>
      </c>
      <c r="M24" s="5">
        <v>-1.0192057676752299E-2</v>
      </c>
      <c r="N24" s="5">
        <v>-1.5688107445859301E-2</v>
      </c>
      <c r="O24" s="5">
        <v>-4.6960079076452596E-3</v>
      </c>
      <c r="P24" s="5">
        <v>2.8041585521260499E-3</v>
      </c>
      <c r="Q24" s="5">
        <v>-3.6346224677719801</v>
      </c>
      <c r="R24" s="20">
        <v>2.7838799418308401E-4</v>
      </c>
      <c r="S24" s="5">
        <v>1.8259901952857299E-2</v>
      </c>
      <c r="T24" s="24">
        <f t="shared" si="1"/>
        <v>5.0945126448471862</v>
      </c>
      <c r="U24" s="24"/>
    </row>
    <row r="25" spans="1:21" x14ac:dyDescent="0.3">
      <c r="A25" s="3">
        <v>21</v>
      </c>
      <c r="B25" s="3">
        <v>38334730</v>
      </c>
      <c r="C25" s="3" t="s">
        <v>593</v>
      </c>
      <c r="D25" s="22" t="s">
        <v>545</v>
      </c>
      <c r="E25" s="3" t="s">
        <v>256</v>
      </c>
      <c r="F25" s="5">
        <v>-1.18942951955344E-2</v>
      </c>
      <c r="G25" s="5">
        <v>-1.46704118080622E-2</v>
      </c>
      <c r="H25" s="5">
        <v>-9.11817858300654E-3</v>
      </c>
      <c r="I25" s="5">
        <v>1.41641205370379E-3</v>
      </c>
      <c r="J25" s="5">
        <v>-8.3974823318058203</v>
      </c>
      <c r="K25" s="20">
        <v>4.5615315407195499E-17</v>
      </c>
      <c r="L25" s="20">
        <f t="shared" si="0"/>
        <v>1.2726672998607545E-14</v>
      </c>
      <c r="M25" s="5">
        <v>-1.1959109343111399E-2</v>
      </c>
      <c r="N25" s="5">
        <v>-1.5099377391563499E-2</v>
      </c>
      <c r="O25" s="5">
        <v>-8.8188412946593898E-3</v>
      </c>
      <c r="P25" s="5">
        <v>1.6022070166707601E-3</v>
      </c>
      <c r="Q25" s="5">
        <v>-7.4641474033495401</v>
      </c>
      <c r="R25" s="20">
        <v>8.3840703663817104E-14</v>
      </c>
      <c r="S25" s="5">
        <v>0.26137869928393298</v>
      </c>
      <c r="T25" s="24">
        <f t="shared" si="1"/>
        <v>72.924657100217303</v>
      </c>
      <c r="U25" s="24"/>
    </row>
    <row r="26" spans="1:21" x14ac:dyDescent="0.3">
      <c r="A26" s="3">
        <v>5</v>
      </c>
      <c r="B26" s="3">
        <v>76248637</v>
      </c>
      <c r="C26" s="3" t="s">
        <v>592</v>
      </c>
      <c r="D26" s="22" t="s">
        <v>468</v>
      </c>
      <c r="E26" s="3" t="s">
        <v>418</v>
      </c>
      <c r="F26" s="5">
        <v>-1.09850130493851E-2</v>
      </c>
      <c r="G26" s="5">
        <v>-1.35791213956358E-2</v>
      </c>
      <c r="H26" s="5">
        <v>-8.3909047031344407E-3</v>
      </c>
      <c r="I26" s="5">
        <v>1.3235489869776701E-3</v>
      </c>
      <c r="J26" s="5">
        <v>-8.2996648839341205</v>
      </c>
      <c r="K26" s="20">
        <v>1.04405475243504E-16</v>
      </c>
      <c r="L26" s="20">
        <f t="shared" si="0"/>
        <v>2.9129127592937616E-14</v>
      </c>
      <c r="M26" s="5">
        <v>-1.22102143483384E-2</v>
      </c>
      <c r="N26" s="5">
        <v>-2.0293639544910501E-2</v>
      </c>
      <c r="O26" s="5">
        <v>-4.1267891517662598E-3</v>
      </c>
      <c r="P26" s="5">
        <v>4.1242723133348997E-3</v>
      </c>
      <c r="Q26" s="5">
        <v>-2.9605742348436599</v>
      </c>
      <c r="R26" s="5">
        <v>3.07066110093727E-3</v>
      </c>
      <c r="S26" s="20">
        <v>3.3097620624204E-3</v>
      </c>
      <c r="T26" s="24">
        <f t="shared" si="1"/>
        <v>0.92342361541529161</v>
      </c>
      <c r="U26" s="24"/>
    </row>
    <row r="27" spans="1:21" x14ac:dyDescent="0.3">
      <c r="A27" s="3">
        <v>17</v>
      </c>
      <c r="B27" s="3">
        <v>60695089</v>
      </c>
      <c r="C27" s="3" t="s">
        <v>583</v>
      </c>
      <c r="D27" s="22" t="s">
        <v>468</v>
      </c>
      <c r="E27" s="3" t="s">
        <v>233</v>
      </c>
      <c r="F27" s="5">
        <v>5.6561232435219403E-3</v>
      </c>
      <c r="G27" s="5">
        <v>4.3137771691982903E-3</v>
      </c>
      <c r="H27" s="5">
        <v>6.9984693178455799E-3</v>
      </c>
      <c r="I27" s="5">
        <v>6.8488303096990596E-4</v>
      </c>
      <c r="J27" s="5">
        <v>8.2585244308242505</v>
      </c>
      <c r="K27" s="20">
        <v>1.4748428201814899E-16</v>
      </c>
      <c r="L27" s="20">
        <f t="shared" si="0"/>
        <v>4.1148114683063568E-14</v>
      </c>
      <c r="M27" s="5">
        <v>5.4954273672174698E-3</v>
      </c>
      <c r="N27" s="5">
        <v>3.11601442856438E-3</v>
      </c>
      <c r="O27" s="5">
        <v>7.8748403058705695E-3</v>
      </c>
      <c r="P27" s="5">
        <v>1.21400850088145E-3</v>
      </c>
      <c r="Q27" s="5">
        <v>4.5266794781317001</v>
      </c>
      <c r="R27" s="20">
        <v>5.9917712969696401E-6</v>
      </c>
      <c r="S27" s="5">
        <v>8.1596282056707395E-2</v>
      </c>
      <c r="T27" s="24">
        <f t="shared" si="1"/>
        <v>22.765362693821363</v>
      </c>
      <c r="U27" s="24"/>
    </row>
    <row r="28" spans="1:21" x14ac:dyDescent="0.3">
      <c r="A28" s="3">
        <v>1</v>
      </c>
      <c r="B28" s="3">
        <v>2431753</v>
      </c>
      <c r="C28" s="3" t="s">
        <v>594</v>
      </c>
      <c r="D28" s="22" t="s">
        <v>521</v>
      </c>
      <c r="E28" s="3" t="s">
        <v>170</v>
      </c>
      <c r="F28" s="5">
        <v>-5.8555764947257399E-3</v>
      </c>
      <c r="G28" s="5">
        <v>-7.2614374090207504E-3</v>
      </c>
      <c r="H28" s="5">
        <v>-4.4497155804307303E-3</v>
      </c>
      <c r="I28" s="5">
        <v>7.1728915703770995E-4</v>
      </c>
      <c r="J28" s="5">
        <v>-8.1634811251132504</v>
      </c>
      <c r="K28" s="20">
        <v>3.2550483584935301E-16</v>
      </c>
      <c r="L28" s="20">
        <f t="shared" si="0"/>
        <v>9.081584920196949E-14</v>
      </c>
      <c r="M28" s="5">
        <v>-5.8555764947257399E-3</v>
      </c>
      <c r="N28" s="5">
        <v>-7.2614374090207504E-3</v>
      </c>
      <c r="O28" s="5">
        <v>-4.4497155804307303E-3</v>
      </c>
      <c r="P28" s="5">
        <v>7.1728915703770995E-4</v>
      </c>
      <c r="Q28" s="5">
        <v>-8.1634811251132504</v>
      </c>
      <c r="R28" s="20">
        <v>3.2550483584935301E-16</v>
      </c>
      <c r="S28" s="5">
        <v>0.95508243112639202</v>
      </c>
      <c r="T28" s="24">
        <f t="shared" si="1"/>
        <v>266.46799828426339</v>
      </c>
      <c r="U28" s="24"/>
    </row>
    <row r="29" spans="1:21" x14ac:dyDescent="0.3">
      <c r="A29" s="3">
        <v>1</v>
      </c>
      <c r="B29" s="3">
        <v>6086652</v>
      </c>
      <c r="C29" s="3" t="s">
        <v>476</v>
      </c>
      <c r="D29" s="22" t="s">
        <v>510</v>
      </c>
      <c r="E29" s="3" t="s">
        <v>200</v>
      </c>
      <c r="F29" s="5">
        <v>-4.8303893875555302E-3</v>
      </c>
      <c r="G29" s="5">
        <v>-5.9937985965059703E-3</v>
      </c>
      <c r="H29" s="5">
        <v>-3.6669801786051001E-3</v>
      </c>
      <c r="I29" s="5">
        <v>5.9358703431657705E-4</v>
      </c>
      <c r="J29" s="5">
        <v>-8.1376261749331693</v>
      </c>
      <c r="K29" s="20">
        <v>4.0310321012876601E-16</v>
      </c>
      <c r="L29" s="20">
        <f t="shared" si="0"/>
        <v>1.1246579562592572E-13</v>
      </c>
      <c r="M29" s="5">
        <v>-4.8361520699364497E-3</v>
      </c>
      <c r="N29" s="5">
        <v>-7.1383685663438902E-3</v>
      </c>
      <c r="O29" s="5">
        <v>-2.5339355735290101E-3</v>
      </c>
      <c r="P29" s="5">
        <v>1.17462183722101E-3</v>
      </c>
      <c r="Q29" s="5">
        <v>-4.1171991841886104</v>
      </c>
      <c r="R29" s="20">
        <v>3.8350460714345801E-5</v>
      </c>
      <c r="S29" s="5">
        <v>4.78370140712907E-2</v>
      </c>
      <c r="T29" s="24">
        <f t="shared" si="1"/>
        <v>13.346526925890105</v>
      </c>
      <c r="U29" s="24"/>
    </row>
    <row r="30" spans="1:21" x14ac:dyDescent="0.3">
      <c r="A30" s="3">
        <v>22</v>
      </c>
      <c r="B30" s="3">
        <v>37962637</v>
      </c>
      <c r="C30" s="3" t="s">
        <v>595</v>
      </c>
      <c r="D30" s="22" t="s">
        <v>549</v>
      </c>
      <c r="E30" s="3" t="s">
        <v>235</v>
      </c>
      <c r="F30" s="5">
        <v>-6.22070780176093E-3</v>
      </c>
      <c r="G30" s="5">
        <v>-7.72887146175195E-3</v>
      </c>
      <c r="H30" s="5">
        <v>-4.7125441417699204E-3</v>
      </c>
      <c r="I30" s="5">
        <v>7.6948539457215401E-4</v>
      </c>
      <c r="J30" s="5">
        <v>-8.0842441528337794</v>
      </c>
      <c r="K30" s="20">
        <v>6.2550910496809802E-16</v>
      </c>
      <c r="L30" s="20">
        <f t="shared" si="0"/>
        <v>1.7451704028609935E-13</v>
      </c>
      <c r="M30" s="5">
        <v>-6.22070780176093E-3</v>
      </c>
      <c r="N30" s="5">
        <v>-7.72887146175195E-3</v>
      </c>
      <c r="O30" s="5">
        <v>-4.7125441417699204E-3</v>
      </c>
      <c r="P30" s="5">
        <v>7.6948539457215401E-4</v>
      </c>
      <c r="Q30" s="5">
        <v>-8.0842441528337794</v>
      </c>
      <c r="R30" s="20">
        <v>6.2550910496809802E-16</v>
      </c>
      <c r="S30" s="5">
        <v>0.621809750860152</v>
      </c>
      <c r="T30" s="24">
        <f t="shared" si="1"/>
        <v>173.48492048998241</v>
      </c>
      <c r="U30" s="24"/>
    </row>
    <row r="31" spans="1:21" x14ac:dyDescent="0.3">
      <c r="A31" s="3">
        <v>17</v>
      </c>
      <c r="B31" s="3">
        <v>52978583</v>
      </c>
      <c r="C31" s="3" t="s">
        <v>596</v>
      </c>
      <c r="D31" s="22" t="s">
        <v>537</v>
      </c>
      <c r="E31" s="3" t="s">
        <v>281</v>
      </c>
      <c r="F31" s="5">
        <v>7.7468124988543897E-3</v>
      </c>
      <c r="G31" s="5">
        <v>5.8486196471348702E-3</v>
      </c>
      <c r="H31" s="5">
        <v>9.6450053505738997E-3</v>
      </c>
      <c r="I31" s="5">
        <v>9.6848353678548305E-4</v>
      </c>
      <c r="J31" s="5">
        <v>7.9989098467971997</v>
      </c>
      <c r="K31" s="20">
        <v>1.25525578593488E-15</v>
      </c>
      <c r="L31" s="20">
        <f t="shared" si="0"/>
        <v>3.5021636427583153E-13</v>
      </c>
      <c r="M31" s="5">
        <v>7.9044520970580796E-3</v>
      </c>
      <c r="N31" s="5">
        <v>5.1522034038511801E-3</v>
      </c>
      <c r="O31" s="5">
        <v>1.0656700790265001E-2</v>
      </c>
      <c r="P31" s="5">
        <v>1.4042343200774501E-3</v>
      </c>
      <c r="Q31" s="5">
        <v>5.6290121841076397</v>
      </c>
      <c r="R31" s="20">
        <v>1.8124459652260601E-8</v>
      </c>
      <c r="S31" s="5">
        <v>0.15482436171835001</v>
      </c>
      <c r="T31" s="24">
        <f t="shared" si="1"/>
        <v>43.195996919419656</v>
      </c>
      <c r="U31" s="24"/>
    </row>
    <row r="32" spans="1:21" x14ac:dyDescent="0.3">
      <c r="A32" s="3">
        <v>22</v>
      </c>
      <c r="B32" s="3">
        <v>37962818</v>
      </c>
      <c r="C32" s="3" t="s">
        <v>595</v>
      </c>
      <c r="D32" s="22" t="s">
        <v>549</v>
      </c>
      <c r="E32" s="3" t="s">
        <v>179</v>
      </c>
      <c r="F32" s="5">
        <v>-4.1518831952317703E-3</v>
      </c>
      <c r="G32" s="5">
        <v>-5.1776753030078502E-3</v>
      </c>
      <c r="H32" s="5">
        <v>-3.1260910874556899E-3</v>
      </c>
      <c r="I32" s="5">
        <v>5.2337293739446004E-4</v>
      </c>
      <c r="J32" s="5">
        <v>-7.9329344308502998</v>
      </c>
      <c r="K32" s="20">
        <v>2.1402744673743001E-15</v>
      </c>
      <c r="L32" s="20">
        <f t="shared" si="0"/>
        <v>5.9713657639742972E-13</v>
      </c>
      <c r="M32" s="5">
        <v>-4.1518831952317703E-3</v>
      </c>
      <c r="N32" s="5">
        <v>-5.1776753030078502E-3</v>
      </c>
      <c r="O32" s="5">
        <v>-3.1260910874556899E-3</v>
      </c>
      <c r="P32" s="5">
        <v>5.2337293739446004E-4</v>
      </c>
      <c r="Q32" s="5">
        <v>-7.9329344308502998</v>
      </c>
      <c r="R32" s="20">
        <v>2.1402744673743001E-15</v>
      </c>
      <c r="S32" s="5">
        <v>0.84764243953551199</v>
      </c>
      <c r="T32" s="24">
        <f t="shared" si="1"/>
        <v>236.49224063040785</v>
      </c>
      <c r="U32" s="24"/>
    </row>
    <row r="33" spans="1:21" x14ac:dyDescent="0.3">
      <c r="A33" s="3">
        <v>15</v>
      </c>
      <c r="B33" s="3">
        <v>45407818</v>
      </c>
      <c r="C33" s="3" t="s">
        <v>597</v>
      </c>
      <c r="D33" s="22" t="s">
        <v>468</v>
      </c>
      <c r="E33" s="3" t="s">
        <v>442</v>
      </c>
      <c r="F33" s="5">
        <v>5.31449917135719E-3</v>
      </c>
      <c r="G33" s="5">
        <v>4.0006994654110603E-3</v>
      </c>
      <c r="H33" s="5">
        <v>6.6282988773033197E-3</v>
      </c>
      <c r="I33" s="5">
        <v>6.7031828967736796E-4</v>
      </c>
      <c r="J33" s="5">
        <v>7.9283218930444397</v>
      </c>
      <c r="K33" s="20">
        <v>2.22126940014371E-15</v>
      </c>
      <c r="L33" s="20">
        <f t="shared" si="0"/>
        <v>6.1973416264009504E-13</v>
      </c>
      <c r="M33" s="5">
        <v>5.67053142318123E-3</v>
      </c>
      <c r="N33" s="5">
        <v>7.0492532521983405E-4</v>
      </c>
      <c r="O33" s="5">
        <v>1.06361375211426E-2</v>
      </c>
      <c r="P33" s="5">
        <v>2.5335190529670302E-3</v>
      </c>
      <c r="Q33" s="5">
        <v>2.23820358348615</v>
      </c>
      <c r="R33" s="5">
        <v>2.5207782085069502E-2</v>
      </c>
      <c r="S33" s="20">
        <v>1.86786300280155E-4</v>
      </c>
      <c r="T33" s="24">
        <f t="shared" si="1"/>
        <v>5.2113377778163245E-2</v>
      </c>
      <c r="U33" s="24"/>
    </row>
    <row r="34" spans="1:21" x14ac:dyDescent="0.3">
      <c r="A34" s="3">
        <v>7</v>
      </c>
      <c r="B34" s="3">
        <v>150497077</v>
      </c>
      <c r="C34" s="3" t="s">
        <v>598</v>
      </c>
      <c r="D34" s="22" t="s">
        <v>536</v>
      </c>
      <c r="E34" s="3" t="s">
        <v>409</v>
      </c>
      <c r="F34" s="5">
        <v>6.0812883292175896E-3</v>
      </c>
      <c r="G34" s="5">
        <v>4.5772355556532203E-3</v>
      </c>
      <c r="H34" s="5">
        <v>7.5853411027819598E-3</v>
      </c>
      <c r="I34" s="5">
        <v>7.6738796499739104E-4</v>
      </c>
      <c r="J34" s="5">
        <v>7.9246595028868798</v>
      </c>
      <c r="K34" s="20">
        <v>2.28772328108644E-15</v>
      </c>
      <c r="L34" s="20">
        <f t="shared" si="0"/>
        <v>6.3827479542311678E-13</v>
      </c>
      <c r="M34" s="5">
        <v>6.0812883292175896E-3</v>
      </c>
      <c r="N34" s="5">
        <v>4.5772355556532203E-3</v>
      </c>
      <c r="O34" s="5">
        <v>7.5853411027819598E-3</v>
      </c>
      <c r="P34" s="5">
        <v>7.6738796499739104E-4</v>
      </c>
      <c r="Q34" s="5">
        <v>7.9246595028868798</v>
      </c>
      <c r="R34" s="20">
        <v>2.28772328108644E-15</v>
      </c>
      <c r="S34" s="5">
        <v>0.48262663951990598</v>
      </c>
      <c r="T34" s="24">
        <f t="shared" si="1"/>
        <v>134.65283242605378</v>
      </c>
      <c r="U34" s="24"/>
    </row>
    <row r="35" spans="1:21" x14ac:dyDescent="0.3">
      <c r="A35" s="3">
        <v>11</v>
      </c>
      <c r="B35" s="3">
        <v>65325158</v>
      </c>
      <c r="C35" s="3" t="s">
        <v>599</v>
      </c>
      <c r="D35" s="22" t="s">
        <v>550</v>
      </c>
      <c r="E35" s="3" t="s">
        <v>213</v>
      </c>
      <c r="F35" s="5">
        <v>-5.4453185560572499E-3</v>
      </c>
      <c r="G35" s="5">
        <v>-6.8043133555718499E-3</v>
      </c>
      <c r="H35" s="5">
        <v>-4.0863237565426404E-3</v>
      </c>
      <c r="I35" s="5">
        <v>6.9337743460297298E-4</v>
      </c>
      <c r="J35" s="5">
        <v>-7.8533253092887696</v>
      </c>
      <c r="K35" s="20">
        <v>4.0514898630632296E-15</v>
      </c>
      <c r="L35" s="20">
        <f t="shared" si="0"/>
        <v>1.1303656717946411E-12</v>
      </c>
      <c r="M35" s="5">
        <v>-5.4453185560572499E-3</v>
      </c>
      <c r="N35" s="5">
        <v>-6.8043133555718499E-3</v>
      </c>
      <c r="O35" s="5">
        <v>-4.0863237565426404E-3</v>
      </c>
      <c r="P35" s="5">
        <v>6.9337743460297298E-4</v>
      </c>
      <c r="Q35" s="5">
        <v>-7.8533253092887696</v>
      </c>
      <c r="R35" s="20">
        <v>4.0514898630632296E-15</v>
      </c>
      <c r="S35" s="5">
        <v>0.86696180319104799</v>
      </c>
      <c r="T35" s="24">
        <f t="shared" si="1"/>
        <v>241.88234309030238</v>
      </c>
      <c r="U35" s="24"/>
    </row>
    <row r="36" spans="1:21" x14ac:dyDescent="0.3">
      <c r="A36" s="3">
        <v>17</v>
      </c>
      <c r="B36" s="3">
        <v>46676215</v>
      </c>
      <c r="C36" s="3" t="s">
        <v>600</v>
      </c>
      <c r="D36" s="22" t="s">
        <v>551</v>
      </c>
      <c r="E36" s="3" t="s">
        <v>238</v>
      </c>
      <c r="F36" s="5">
        <v>6.8783552470383499E-3</v>
      </c>
      <c r="G36" s="5">
        <v>5.1514672162225996E-3</v>
      </c>
      <c r="H36" s="5">
        <v>8.6052432778540994E-3</v>
      </c>
      <c r="I36" s="5">
        <v>8.81081511924312E-4</v>
      </c>
      <c r="J36" s="5">
        <v>7.8067183954589998</v>
      </c>
      <c r="K36" s="20">
        <v>5.86962170252639E-15</v>
      </c>
      <c r="L36" s="20">
        <f t="shared" si="0"/>
        <v>1.6376244550048627E-12</v>
      </c>
      <c r="M36" s="5">
        <v>6.8783552470383499E-3</v>
      </c>
      <c r="N36" s="5">
        <v>5.1514672162225996E-3</v>
      </c>
      <c r="O36" s="5">
        <v>8.6052432778540994E-3</v>
      </c>
      <c r="P36" s="5">
        <v>8.81081511924312E-4</v>
      </c>
      <c r="Q36" s="5">
        <v>7.8067183954589998</v>
      </c>
      <c r="R36" s="20">
        <v>5.86962170252639E-15</v>
      </c>
      <c r="S36" s="5">
        <v>0.68634010095434905</v>
      </c>
      <c r="T36" s="24">
        <f t="shared" si="1"/>
        <v>191.48888816626339</v>
      </c>
      <c r="U36" s="24"/>
    </row>
    <row r="37" spans="1:21" x14ac:dyDescent="0.3">
      <c r="A37" s="3">
        <v>8</v>
      </c>
      <c r="B37" s="3">
        <v>16860121</v>
      </c>
      <c r="C37" s="3" t="s">
        <v>601</v>
      </c>
      <c r="D37" s="22" t="s">
        <v>505</v>
      </c>
      <c r="E37" s="3" t="s">
        <v>280</v>
      </c>
      <c r="F37" s="5">
        <v>7.2609951463005204E-3</v>
      </c>
      <c r="G37" s="5">
        <v>5.4275767878660397E-3</v>
      </c>
      <c r="H37" s="5">
        <v>9.0944135047349908E-3</v>
      </c>
      <c r="I37" s="5">
        <v>9.35434718645977E-4</v>
      </c>
      <c r="J37" s="5">
        <v>7.7621612727937404</v>
      </c>
      <c r="K37" s="20">
        <v>8.3494137939306906E-15</v>
      </c>
      <c r="L37" s="20">
        <f t="shared" si="0"/>
        <v>2.3294864485066627E-12</v>
      </c>
      <c r="M37" s="5">
        <v>7.2571692725542499E-3</v>
      </c>
      <c r="N37" s="5">
        <v>4.6492348300408602E-3</v>
      </c>
      <c r="O37" s="5">
        <v>9.8651037150676302E-3</v>
      </c>
      <c r="P37" s="5">
        <v>1.3306032473476199E-3</v>
      </c>
      <c r="Q37" s="5">
        <v>5.45404446217941</v>
      </c>
      <c r="R37" s="20">
        <v>4.9236882219264499E-8</v>
      </c>
      <c r="S37" s="5">
        <v>0.154902516807643</v>
      </c>
      <c r="T37" s="24">
        <f t="shared" si="1"/>
        <v>43.217802189332396</v>
      </c>
      <c r="U37" s="24"/>
    </row>
    <row r="38" spans="1:21" x14ac:dyDescent="0.3">
      <c r="A38" s="3">
        <v>15</v>
      </c>
      <c r="B38" s="3">
        <v>55559759</v>
      </c>
      <c r="C38" s="3" t="s">
        <v>602</v>
      </c>
      <c r="D38" s="22" t="s">
        <v>468</v>
      </c>
      <c r="E38" s="3" t="s">
        <v>182</v>
      </c>
      <c r="F38" s="5">
        <v>-7.0947122385590202E-3</v>
      </c>
      <c r="G38" s="5">
        <v>-8.9145247570063292E-3</v>
      </c>
      <c r="H38" s="5">
        <v>-5.2748997201117103E-3</v>
      </c>
      <c r="I38" s="5">
        <v>9.2849283599176101E-4</v>
      </c>
      <c r="J38" s="5">
        <v>-7.6411060630111001</v>
      </c>
      <c r="K38" s="20">
        <v>2.1536355715263899E-14</v>
      </c>
      <c r="L38" s="20">
        <f t="shared" si="0"/>
        <v>6.0086432445586274E-12</v>
      </c>
      <c r="M38" s="5">
        <v>-7.2820322433467099E-3</v>
      </c>
      <c r="N38" s="5">
        <v>-1.2312918935869501E-2</v>
      </c>
      <c r="O38" s="5">
        <v>-2.2511455508239702E-3</v>
      </c>
      <c r="P38" s="5">
        <v>2.56682609078827E-3</v>
      </c>
      <c r="Q38" s="5">
        <v>-2.8369792053619101</v>
      </c>
      <c r="R38" s="5">
        <v>4.55425780601546E-3</v>
      </c>
      <c r="S38" s="20">
        <v>5.8710837288271601E-3</v>
      </c>
      <c r="T38" s="24">
        <f t="shared" si="1"/>
        <v>1.6380323603427778</v>
      </c>
      <c r="U38" s="24"/>
    </row>
    <row r="39" spans="1:21" x14ac:dyDescent="0.3">
      <c r="A39" s="3">
        <v>5</v>
      </c>
      <c r="B39" s="3">
        <v>139041014</v>
      </c>
      <c r="C39" s="3" t="s">
        <v>490</v>
      </c>
      <c r="D39" s="22" t="s">
        <v>552</v>
      </c>
      <c r="E39" s="3" t="s">
        <v>237</v>
      </c>
      <c r="F39" s="5">
        <v>-8.0795642218820692E-3</v>
      </c>
      <c r="G39" s="5">
        <v>-1.0176155674159399E-2</v>
      </c>
      <c r="H39" s="5">
        <v>-5.9829727696047701E-3</v>
      </c>
      <c r="I39" s="5">
        <v>1.0697091726250801E-3</v>
      </c>
      <c r="J39" s="5">
        <v>-7.5530475279133196</v>
      </c>
      <c r="K39" s="20">
        <v>4.2518974233120199E-14</v>
      </c>
      <c r="L39" s="20">
        <f t="shared" si="0"/>
        <v>1.1862793811040535E-11</v>
      </c>
      <c r="M39" s="5">
        <v>-8.0795642218820692E-3</v>
      </c>
      <c r="N39" s="5">
        <v>-1.0176155674159399E-2</v>
      </c>
      <c r="O39" s="5">
        <v>-5.9829727696047701E-3</v>
      </c>
      <c r="P39" s="5">
        <v>1.0697091726250801E-3</v>
      </c>
      <c r="Q39" s="5">
        <v>-7.5530475279133196</v>
      </c>
      <c r="R39" s="20">
        <v>4.2518974233120199E-14</v>
      </c>
      <c r="S39" s="5">
        <v>0.94751270624178996</v>
      </c>
      <c r="T39" s="24">
        <f t="shared" si="1"/>
        <v>264.35604504145942</v>
      </c>
      <c r="U39" s="24"/>
    </row>
    <row r="40" spans="1:21" x14ac:dyDescent="0.3">
      <c r="A40" s="3">
        <v>10</v>
      </c>
      <c r="B40" s="3">
        <v>22635028</v>
      </c>
      <c r="C40" s="3" t="s">
        <v>603</v>
      </c>
      <c r="D40" s="22" t="s">
        <v>468</v>
      </c>
      <c r="E40" s="3" t="s">
        <v>220</v>
      </c>
      <c r="F40" s="5">
        <v>9.5972245224665593E-3</v>
      </c>
      <c r="G40" s="5">
        <v>7.1054339774153704E-3</v>
      </c>
      <c r="H40" s="5">
        <v>1.20890150675178E-2</v>
      </c>
      <c r="I40" s="5">
        <v>1.27134506792274E-3</v>
      </c>
      <c r="J40" s="5">
        <v>7.5488746246898604</v>
      </c>
      <c r="K40" s="20">
        <v>4.3903525134588598E-14</v>
      </c>
      <c r="L40" s="20">
        <f t="shared" si="0"/>
        <v>1.2249083512550219E-11</v>
      </c>
      <c r="M40" s="5">
        <v>1.0080774841912001E-2</v>
      </c>
      <c r="N40" s="5">
        <v>3.6008049735992498E-3</v>
      </c>
      <c r="O40" s="5">
        <v>1.6560744710224701E-2</v>
      </c>
      <c r="P40" s="5">
        <v>3.3061678272794199E-3</v>
      </c>
      <c r="Q40" s="5">
        <v>3.0490814043784402</v>
      </c>
      <c r="R40" s="5">
        <v>2.29542273676134E-3</v>
      </c>
      <c r="S40" s="5">
        <v>1.03939426631342E-2</v>
      </c>
      <c r="T40" s="24">
        <f t="shared" si="1"/>
        <v>2.8999100030144418</v>
      </c>
      <c r="U40" s="24"/>
    </row>
    <row r="41" spans="1:21" x14ac:dyDescent="0.3">
      <c r="A41" s="3">
        <v>12</v>
      </c>
      <c r="B41" s="3">
        <v>94376970</v>
      </c>
      <c r="C41" s="3" t="s">
        <v>583</v>
      </c>
      <c r="D41" s="22" t="s">
        <v>468</v>
      </c>
      <c r="E41" s="3" t="s">
        <v>224</v>
      </c>
      <c r="F41" s="5">
        <v>-8.3626520608916094E-3</v>
      </c>
      <c r="G41" s="5">
        <v>-1.05477563533431E-2</v>
      </c>
      <c r="H41" s="5">
        <v>-6.1775477684401399E-3</v>
      </c>
      <c r="I41" s="5">
        <v>1.1148696147925601E-3</v>
      </c>
      <c r="J41" s="5">
        <v>-7.5010135265437201</v>
      </c>
      <c r="K41" s="20">
        <v>6.3326254570284701E-14</v>
      </c>
      <c r="L41" s="20">
        <f t="shared" si="0"/>
        <v>1.7668025025109432E-11</v>
      </c>
      <c r="M41" s="5">
        <v>-8.3626520608916094E-3</v>
      </c>
      <c r="N41" s="5">
        <v>-1.05477563533431E-2</v>
      </c>
      <c r="O41" s="5">
        <v>-6.1775477684401399E-3</v>
      </c>
      <c r="P41" s="5">
        <v>1.1148696147925601E-3</v>
      </c>
      <c r="Q41" s="5">
        <v>-7.5010135265437201</v>
      </c>
      <c r="R41" s="20">
        <v>6.3326254570284701E-14</v>
      </c>
      <c r="S41" s="5">
        <v>0.60351291596259204</v>
      </c>
      <c r="T41" s="24">
        <f t="shared" si="1"/>
        <v>168.38010355356317</v>
      </c>
      <c r="U41" s="24"/>
    </row>
    <row r="42" spans="1:21" x14ac:dyDescent="0.3">
      <c r="A42" s="3">
        <v>20</v>
      </c>
      <c r="B42" s="3">
        <v>2795601</v>
      </c>
      <c r="C42" s="3" t="s">
        <v>604</v>
      </c>
      <c r="D42" s="22" t="s">
        <v>502</v>
      </c>
      <c r="E42" s="3" t="s">
        <v>427</v>
      </c>
      <c r="F42" s="5">
        <v>-7.0396755162722797E-3</v>
      </c>
      <c r="G42" s="5">
        <v>-8.9327116287211995E-3</v>
      </c>
      <c r="H42" s="5">
        <v>-5.1466394038233703E-3</v>
      </c>
      <c r="I42" s="5">
        <v>9.6585249901576904E-4</v>
      </c>
      <c r="J42" s="5">
        <v>-7.2885616835344003</v>
      </c>
      <c r="K42" s="20">
        <v>3.1328145564733999E-13</v>
      </c>
      <c r="L42" s="20">
        <f t="shared" si="0"/>
        <v>8.7405526125607855E-11</v>
      </c>
      <c r="M42" s="5">
        <v>-7.0489625399861597E-3</v>
      </c>
      <c r="N42" s="5">
        <v>-9.4794946951465703E-3</v>
      </c>
      <c r="O42" s="5">
        <v>-4.6184303848257396E-3</v>
      </c>
      <c r="P42" s="5">
        <v>1.2400902130509301E-3</v>
      </c>
      <c r="Q42" s="5">
        <v>-5.6842336676813003</v>
      </c>
      <c r="R42" s="20">
        <v>1.3140051850286399E-8</v>
      </c>
      <c r="S42" s="5">
        <v>0.19921677090194001</v>
      </c>
      <c r="T42" s="24">
        <f t="shared" si="1"/>
        <v>55.581479081641262</v>
      </c>
      <c r="U42" s="24"/>
    </row>
    <row r="43" spans="1:21" x14ac:dyDescent="0.3">
      <c r="A43" s="3">
        <v>11</v>
      </c>
      <c r="B43" s="3">
        <v>457256</v>
      </c>
      <c r="C43" s="3" t="s">
        <v>605</v>
      </c>
      <c r="D43" s="22" t="s">
        <v>525</v>
      </c>
      <c r="E43" s="3" t="s">
        <v>261</v>
      </c>
      <c r="F43" s="5">
        <v>-6.3612365206570003E-3</v>
      </c>
      <c r="G43" s="5">
        <v>-8.0792217338323102E-3</v>
      </c>
      <c r="H43" s="5">
        <v>-4.6432513074817E-3</v>
      </c>
      <c r="I43" s="5">
        <v>8.7653917455961195E-4</v>
      </c>
      <c r="J43" s="5">
        <v>-7.2572187362338898</v>
      </c>
      <c r="K43" s="20">
        <v>3.9513046652586302E-13</v>
      </c>
      <c r="L43" s="20">
        <f t="shared" si="0"/>
        <v>1.1024140016071578E-10</v>
      </c>
      <c r="M43" s="5">
        <v>-6.3612365206570003E-3</v>
      </c>
      <c r="N43" s="5">
        <v>-8.0792217338323102E-3</v>
      </c>
      <c r="O43" s="5">
        <v>-4.6432513074817E-3</v>
      </c>
      <c r="P43" s="5">
        <v>8.7653917455961195E-4</v>
      </c>
      <c r="Q43" s="5">
        <v>-7.2572187362338898</v>
      </c>
      <c r="R43" s="20">
        <v>3.9513046652586302E-13</v>
      </c>
      <c r="S43" s="5">
        <v>0.87797274506032497</v>
      </c>
      <c r="T43" s="24">
        <f t="shared" si="1"/>
        <v>244.95439587183066</v>
      </c>
      <c r="U43" s="24"/>
    </row>
    <row r="44" spans="1:21" x14ac:dyDescent="0.3">
      <c r="A44" s="3">
        <v>16</v>
      </c>
      <c r="B44" s="3">
        <v>30106822</v>
      </c>
      <c r="C44" s="3" t="s">
        <v>487</v>
      </c>
      <c r="D44" s="22" t="s">
        <v>468</v>
      </c>
      <c r="E44" s="3" t="s">
        <v>240</v>
      </c>
      <c r="F44" s="5">
        <v>-4.2281202928232901E-3</v>
      </c>
      <c r="G44" s="5">
        <v>-5.3777848711755597E-3</v>
      </c>
      <c r="H44" s="5">
        <v>-3.07845571447102E-3</v>
      </c>
      <c r="I44" s="5">
        <v>5.8657433882493596E-4</v>
      </c>
      <c r="J44" s="5">
        <v>-7.2081576246471002</v>
      </c>
      <c r="K44" s="20">
        <v>5.6713959024094395E-13</v>
      </c>
      <c r="L44" s="20">
        <f t="shared" si="0"/>
        <v>1.5823194567722335E-10</v>
      </c>
      <c r="M44" s="5">
        <v>-3.9851229756169603E-3</v>
      </c>
      <c r="N44" s="5">
        <v>-7.8528918164928792E-3</v>
      </c>
      <c r="O44" s="5">
        <v>-1.17354134741046E-4</v>
      </c>
      <c r="P44" s="5">
        <v>1.9733877108887598E-3</v>
      </c>
      <c r="Q44" s="5">
        <v>-2.0194323465317199</v>
      </c>
      <c r="R44" s="5">
        <v>4.3442302381686698E-2</v>
      </c>
      <c r="S44" s="20">
        <v>8.5739553782430804E-4</v>
      </c>
      <c r="T44" s="24">
        <f t="shared" si="1"/>
        <v>0.23921335505298194</v>
      </c>
      <c r="U44" s="24"/>
    </row>
    <row r="45" spans="1:21" x14ac:dyDescent="0.3">
      <c r="A45" s="3">
        <v>1</v>
      </c>
      <c r="B45" s="3">
        <v>2431385</v>
      </c>
      <c r="C45" s="3" t="s">
        <v>594</v>
      </c>
      <c r="D45" s="22" t="s">
        <v>521</v>
      </c>
      <c r="E45" s="3" t="s">
        <v>272</v>
      </c>
      <c r="F45" s="5">
        <v>-3.80475633897236E-3</v>
      </c>
      <c r="G45" s="5">
        <v>-4.8424133026262603E-3</v>
      </c>
      <c r="H45" s="5">
        <v>-2.7670993753184602E-3</v>
      </c>
      <c r="I45" s="5">
        <v>5.2942654652779497E-4</v>
      </c>
      <c r="J45" s="5">
        <v>-7.1865613160608799</v>
      </c>
      <c r="K45" s="20">
        <v>6.6443458307600297E-13</v>
      </c>
      <c r="L45" s="20">
        <f t="shared" si="0"/>
        <v>1.8537724867820484E-10</v>
      </c>
      <c r="M45" s="5">
        <v>-3.7848314687003799E-3</v>
      </c>
      <c r="N45" s="5">
        <v>-4.9485604395428104E-3</v>
      </c>
      <c r="O45" s="5">
        <v>-2.6211024978579599E-3</v>
      </c>
      <c r="P45" s="5">
        <v>5.9375018113688401E-4</v>
      </c>
      <c r="Q45" s="5">
        <v>-6.37445105524578</v>
      </c>
      <c r="R45" s="20">
        <v>1.8361944334687801E-10</v>
      </c>
      <c r="S45" s="5">
        <v>0.264554628707592</v>
      </c>
      <c r="T45" s="24">
        <f t="shared" si="1"/>
        <v>73.810741409418171</v>
      </c>
      <c r="U45" s="24"/>
    </row>
    <row r="46" spans="1:21" x14ac:dyDescent="0.3">
      <c r="A46" s="3">
        <v>10</v>
      </c>
      <c r="B46" s="3">
        <v>135052004</v>
      </c>
      <c r="C46" s="3" t="s">
        <v>606</v>
      </c>
      <c r="D46" s="22" t="s">
        <v>468</v>
      </c>
      <c r="E46" s="3" t="s">
        <v>249</v>
      </c>
      <c r="F46" s="5">
        <v>6.9892684866651499E-3</v>
      </c>
      <c r="G46" s="5">
        <v>5.0717792365469003E-3</v>
      </c>
      <c r="H46" s="5">
        <v>8.9067577367833994E-3</v>
      </c>
      <c r="I46" s="5">
        <v>9.7832881891869511E-4</v>
      </c>
      <c r="J46" s="5">
        <v>7.1440893404224601</v>
      </c>
      <c r="K46" s="20">
        <v>9.0594467205463203E-13</v>
      </c>
      <c r="L46" s="20">
        <f t="shared" si="0"/>
        <v>2.5275856350324236E-10</v>
      </c>
      <c r="M46" s="5">
        <v>7.37552490596059E-3</v>
      </c>
      <c r="N46" s="5">
        <v>3.3140636796673301E-3</v>
      </c>
      <c r="O46" s="5">
        <v>1.14369861322538E-2</v>
      </c>
      <c r="P46" s="5">
        <v>2.07221217243253E-3</v>
      </c>
      <c r="Q46" s="5">
        <v>3.5592518006023601</v>
      </c>
      <c r="R46" s="20">
        <v>3.7191282542498299E-4</v>
      </c>
      <c r="S46" s="5">
        <v>3.9618780149357401E-2</v>
      </c>
      <c r="T46" s="24">
        <f t="shared" si="1"/>
        <v>11.053639661670715</v>
      </c>
      <c r="U46" s="24"/>
    </row>
    <row r="47" spans="1:21" x14ac:dyDescent="0.3">
      <c r="A47" s="3">
        <v>8</v>
      </c>
      <c r="B47" s="3">
        <v>16860088</v>
      </c>
      <c r="C47" s="3" t="s">
        <v>601</v>
      </c>
      <c r="D47" s="22" t="s">
        <v>468</v>
      </c>
      <c r="E47" s="3" t="s">
        <v>194</v>
      </c>
      <c r="F47" s="5">
        <v>6.6498974573446301E-3</v>
      </c>
      <c r="G47" s="5">
        <v>4.82093035713728E-3</v>
      </c>
      <c r="H47" s="5">
        <v>8.4788645575519708E-3</v>
      </c>
      <c r="I47" s="5">
        <v>9.3316362679824903E-4</v>
      </c>
      <c r="J47" s="5">
        <v>7.1261858760621601</v>
      </c>
      <c r="K47" s="20">
        <v>1.0318834793931601E-12</v>
      </c>
      <c r="L47" s="20">
        <f t="shared" si="0"/>
        <v>2.8789549075069166E-10</v>
      </c>
      <c r="M47" s="5">
        <v>6.8028276345603704E-3</v>
      </c>
      <c r="N47" s="5">
        <v>2.7568456882483602E-3</v>
      </c>
      <c r="O47" s="5">
        <v>1.08488095808724E-2</v>
      </c>
      <c r="P47" s="5">
        <v>2.0643144354825899E-3</v>
      </c>
      <c r="Q47" s="5">
        <v>3.2954415846876701</v>
      </c>
      <c r="R47" s="20">
        <v>9.8267131214251698E-4</v>
      </c>
      <c r="S47" s="5">
        <v>2.7599908830708099E-2</v>
      </c>
      <c r="T47" s="24">
        <f t="shared" si="1"/>
        <v>7.7003745637675598</v>
      </c>
      <c r="U47" s="24"/>
    </row>
    <row r="48" spans="1:21" x14ac:dyDescent="0.3">
      <c r="A48" s="3">
        <v>11</v>
      </c>
      <c r="B48" s="3">
        <v>65192550</v>
      </c>
      <c r="C48" s="3" t="s">
        <v>489</v>
      </c>
      <c r="D48" s="22" t="s">
        <v>515</v>
      </c>
      <c r="E48" s="3" t="s">
        <v>219</v>
      </c>
      <c r="F48" s="5">
        <v>-2.8069019978420799E-3</v>
      </c>
      <c r="G48" s="5">
        <v>-3.5806821823285298E-3</v>
      </c>
      <c r="H48" s="5">
        <v>-2.03312181335563E-3</v>
      </c>
      <c r="I48" s="5">
        <v>3.9479306282663002E-4</v>
      </c>
      <c r="J48" s="5">
        <v>-7.1098057745627301</v>
      </c>
      <c r="K48" s="20">
        <v>1.16206371571005E-12</v>
      </c>
      <c r="L48" s="20">
        <f t="shared" si="0"/>
        <v>3.2421577668310393E-10</v>
      </c>
      <c r="M48" s="5">
        <v>-2.8000232140678299E-3</v>
      </c>
      <c r="N48" s="5">
        <v>-4.0795855959335301E-3</v>
      </c>
      <c r="O48" s="5">
        <v>-1.5204608322021201E-3</v>
      </c>
      <c r="P48" s="5">
        <v>6.5284994620244598E-4</v>
      </c>
      <c r="Q48" s="5">
        <v>-4.2889230984167899</v>
      </c>
      <c r="R48" s="20">
        <v>1.79541518711165E-5</v>
      </c>
      <c r="S48" s="5">
        <v>9.8238638352009397E-2</v>
      </c>
      <c r="T48" s="24">
        <f t="shared" si="1"/>
        <v>27.408580100210621</v>
      </c>
      <c r="U48" s="24"/>
    </row>
    <row r="49" spans="1:21" x14ac:dyDescent="0.3">
      <c r="A49" s="3">
        <v>1</v>
      </c>
      <c r="B49" s="3">
        <v>65534742</v>
      </c>
      <c r="C49" s="3" t="s">
        <v>583</v>
      </c>
      <c r="D49" s="22" t="s">
        <v>468</v>
      </c>
      <c r="E49" s="3" t="s">
        <v>251</v>
      </c>
      <c r="F49" s="5">
        <v>-5.34203713658476E-3</v>
      </c>
      <c r="G49" s="5">
        <v>-6.8222317974389601E-3</v>
      </c>
      <c r="H49" s="5">
        <v>-3.8618424757305698E-3</v>
      </c>
      <c r="I49" s="5">
        <v>7.5521523483583703E-4</v>
      </c>
      <c r="J49" s="5">
        <v>-7.0735293598069102</v>
      </c>
      <c r="K49" s="20">
        <v>1.5104194796724E-12</v>
      </c>
      <c r="L49" s="20">
        <f t="shared" si="0"/>
        <v>4.2140703482859962E-10</v>
      </c>
      <c r="M49" s="5">
        <v>-5.34203713658476E-3</v>
      </c>
      <c r="N49" s="5">
        <v>-6.8222317974389601E-3</v>
      </c>
      <c r="O49" s="5">
        <v>-3.8618424757305698E-3</v>
      </c>
      <c r="P49" s="5">
        <v>7.5521523483583703E-4</v>
      </c>
      <c r="Q49" s="5">
        <v>-7.0735293598069102</v>
      </c>
      <c r="R49" s="20">
        <v>1.5104194796724E-12</v>
      </c>
      <c r="S49" s="5">
        <v>0.76635388827065798</v>
      </c>
      <c r="T49" s="24">
        <f t="shared" si="1"/>
        <v>213.81273482751357</v>
      </c>
      <c r="U49" s="24"/>
    </row>
    <row r="50" spans="1:21" x14ac:dyDescent="0.3">
      <c r="A50" s="3">
        <v>11</v>
      </c>
      <c r="B50" s="3">
        <v>44586505</v>
      </c>
      <c r="C50" s="3" t="s">
        <v>607</v>
      </c>
      <c r="D50" s="22" t="s">
        <v>498</v>
      </c>
      <c r="E50" s="3" t="s">
        <v>435</v>
      </c>
      <c r="F50" s="5">
        <v>-4.5170851998082504E-3</v>
      </c>
      <c r="G50" s="5">
        <v>-5.7770418885894599E-3</v>
      </c>
      <c r="H50" s="5">
        <v>-3.2571285110270299E-3</v>
      </c>
      <c r="I50" s="5">
        <v>6.4284685775840302E-4</v>
      </c>
      <c r="J50" s="5">
        <v>-7.0266893977816904</v>
      </c>
      <c r="K50" s="20">
        <v>2.1149143834138401E-12</v>
      </c>
      <c r="L50" s="20">
        <f t="shared" si="0"/>
        <v>5.9006111297246134E-10</v>
      </c>
      <c r="M50" s="5">
        <v>-4.7226472673179897E-3</v>
      </c>
      <c r="N50" s="5">
        <v>-7.2087403650809801E-3</v>
      </c>
      <c r="O50" s="5">
        <v>-2.2365541695549998E-3</v>
      </c>
      <c r="P50" s="5">
        <v>1.26843815364618E-3</v>
      </c>
      <c r="Q50" s="5">
        <v>-3.7231986863076898</v>
      </c>
      <c r="R50" s="20">
        <v>1.9671459450238199E-4</v>
      </c>
      <c r="S50" s="5">
        <v>5.38998674809055E-2</v>
      </c>
      <c r="T50" s="24">
        <f t="shared" si="1"/>
        <v>15.038063027172635</v>
      </c>
      <c r="U50" s="24"/>
    </row>
    <row r="51" spans="1:21" x14ac:dyDescent="0.3">
      <c r="A51" s="3">
        <v>6</v>
      </c>
      <c r="B51" s="3">
        <v>155537944</v>
      </c>
      <c r="C51" s="3" t="s">
        <v>608</v>
      </c>
      <c r="D51" s="22" t="s">
        <v>535</v>
      </c>
      <c r="E51" s="3" t="s">
        <v>259</v>
      </c>
      <c r="F51" s="5">
        <v>7.2541775295041598E-3</v>
      </c>
      <c r="G51" s="5">
        <v>5.22212521298244E-3</v>
      </c>
      <c r="H51" s="5">
        <v>9.2862298460258796E-3</v>
      </c>
      <c r="I51" s="5">
        <v>1.0367804370643001E-3</v>
      </c>
      <c r="J51" s="5">
        <v>6.9968310262920896</v>
      </c>
      <c r="K51" s="20">
        <v>2.6181672827196699E-12</v>
      </c>
      <c r="L51" s="20">
        <f t="shared" si="0"/>
        <v>7.3046867187878787E-10</v>
      </c>
      <c r="M51" s="5">
        <v>7.2862942142119299E-3</v>
      </c>
      <c r="N51" s="5">
        <v>5.0814351516067398E-3</v>
      </c>
      <c r="O51" s="5">
        <v>9.49115327681712E-3</v>
      </c>
      <c r="P51" s="5">
        <v>1.1249487643634501E-3</v>
      </c>
      <c r="Q51" s="5">
        <v>6.4770009488697804</v>
      </c>
      <c r="R51" s="20">
        <v>9.3563604889303606E-11</v>
      </c>
      <c r="S51" s="5">
        <v>0.28049278439201403</v>
      </c>
      <c r="T51" s="24">
        <f t="shared" si="1"/>
        <v>78.257486845371915</v>
      </c>
      <c r="U51" s="24"/>
    </row>
    <row r="52" spans="1:21" x14ac:dyDescent="0.3">
      <c r="A52" s="3">
        <v>9</v>
      </c>
      <c r="B52" s="3">
        <v>136705398</v>
      </c>
      <c r="C52" s="3" t="s">
        <v>488</v>
      </c>
      <c r="D52" s="22" t="s">
        <v>542</v>
      </c>
      <c r="E52" s="3" t="s">
        <v>234</v>
      </c>
      <c r="F52" s="5">
        <v>7.4876170819482002E-3</v>
      </c>
      <c r="G52" s="5">
        <v>5.3745807858468098E-3</v>
      </c>
      <c r="H52" s="5">
        <v>9.6006533780495906E-3</v>
      </c>
      <c r="I52" s="5">
        <v>1.07809955324116E-3</v>
      </c>
      <c r="J52" s="5">
        <v>6.9452000600850896</v>
      </c>
      <c r="K52" s="20">
        <v>3.7792436670761502E-12</v>
      </c>
      <c r="L52" s="20">
        <f t="shared" si="0"/>
        <v>1.054408983114246E-9</v>
      </c>
      <c r="M52" s="5">
        <v>7.4304400421380101E-3</v>
      </c>
      <c r="N52" s="5">
        <v>4.0527800420676304E-3</v>
      </c>
      <c r="O52" s="5">
        <v>1.0808100042208399E-2</v>
      </c>
      <c r="P52" s="5">
        <v>1.7233275849520299E-3</v>
      </c>
      <c r="Q52" s="5">
        <v>4.3116817179856302</v>
      </c>
      <c r="R52" s="20">
        <v>1.62017541820295E-5</v>
      </c>
      <c r="S52" s="5">
        <v>0.110384065940663</v>
      </c>
      <c r="T52" s="24">
        <f t="shared" si="1"/>
        <v>30.797154397444977</v>
      </c>
      <c r="U52" s="24"/>
    </row>
    <row r="53" spans="1:21" x14ac:dyDescent="0.3">
      <c r="A53" s="3">
        <v>20</v>
      </c>
      <c r="B53" s="3">
        <v>3052224</v>
      </c>
      <c r="C53" s="3" t="s">
        <v>609</v>
      </c>
      <c r="D53" s="22" t="s">
        <v>468</v>
      </c>
      <c r="E53" s="3" t="s">
        <v>423</v>
      </c>
      <c r="F53" s="5">
        <v>-6.7530724443721898E-3</v>
      </c>
      <c r="G53" s="5">
        <v>-8.6607536004131899E-3</v>
      </c>
      <c r="H53" s="5">
        <v>-4.8453912883311802E-3</v>
      </c>
      <c r="I53" s="5">
        <v>9.7332459733370097E-4</v>
      </c>
      <c r="J53" s="5">
        <v>-6.9381504000529404</v>
      </c>
      <c r="K53" s="20">
        <v>3.9726666410935096E-12</v>
      </c>
      <c r="L53" s="20">
        <f t="shared" si="0"/>
        <v>1.1083739928650891E-9</v>
      </c>
      <c r="M53" s="5">
        <v>-6.9693248477870496E-3</v>
      </c>
      <c r="N53" s="5">
        <v>-1.14331900848424E-2</v>
      </c>
      <c r="O53" s="5">
        <v>-2.5054596107316599E-3</v>
      </c>
      <c r="P53" s="5">
        <v>2.2775241138438202E-3</v>
      </c>
      <c r="Q53" s="5">
        <v>-3.0600443724939499</v>
      </c>
      <c r="R53" s="5">
        <v>2.2130420124822502E-3</v>
      </c>
      <c r="S53" s="5">
        <v>2.0095836353050001E-2</v>
      </c>
      <c r="T53" s="24">
        <f t="shared" si="1"/>
        <v>5.6067383425009503</v>
      </c>
      <c r="U53" s="24"/>
    </row>
    <row r="54" spans="1:21" x14ac:dyDescent="0.3">
      <c r="A54" s="3">
        <v>6</v>
      </c>
      <c r="B54" s="3">
        <v>155537972</v>
      </c>
      <c r="C54" s="3" t="s">
        <v>608</v>
      </c>
      <c r="D54" s="22" t="s">
        <v>535</v>
      </c>
      <c r="E54" s="3" t="s">
        <v>187</v>
      </c>
      <c r="F54" s="5">
        <v>6.86526418198408E-3</v>
      </c>
      <c r="G54" s="5">
        <v>4.8933080792904196E-3</v>
      </c>
      <c r="H54" s="5">
        <v>8.8372202846777395E-3</v>
      </c>
      <c r="I54" s="5">
        <v>1.006118540059E-3</v>
      </c>
      <c r="J54" s="5">
        <v>6.8235142367831596</v>
      </c>
      <c r="K54" s="20">
        <v>8.8839932097863195E-12</v>
      </c>
      <c r="L54" s="20">
        <f t="shared" si="0"/>
        <v>2.478634105530383E-9</v>
      </c>
      <c r="M54" s="5">
        <v>6.9225223683286102E-3</v>
      </c>
      <c r="N54" s="5">
        <v>4.6301293531485497E-3</v>
      </c>
      <c r="O54" s="5">
        <v>9.2149153835086699E-3</v>
      </c>
      <c r="P54" s="5">
        <v>1.16960976490495E-3</v>
      </c>
      <c r="Q54" s="5">
        <v>5.9186598607880097</v>
      </c>
      <c r="R54" s="20">
        <v>3.2457543015409498E-9</v>
      </c>
      <c r="S54" s="5">
        <v>0.249083219295653</v>
      </c>
      <c r="T54" s="24">
        <f t="shared" si="1"/>
        <v>69.494218183487192</v>
      </c>
      <c r="U54" s="24"/>
    </row>
    <row r="55" spans="1:21" x14ac:dyDescent="0.3">
      <c r="A55" s="3">
        <v>5</v>
      </c>
      <c r="B55" s="3">
        <v>131592959</v>
      </c>
      <c r="C55" s="3" t="s">
        <v>610</v>
      </c>
      <c r="D55" s="22" t="s">
        <v>519</v>
      </c>
      <c r="E55" s="3" t="s">
        <v>375</v>
      </c>
      <c r="F55" s="5">
        <v>5.3103258109947499E-3</v>
      </c>
      <c r="G55" s="5">
        <v>3.7749757478783398E-3</v>
      </c>
      <c r="H55" s="5">
        <v>6.84567587411116E-3</v>
      </c>
      <c r="I55" s="5">
        <v>7.8335626329210895E-4</v>
      </c>
      <c r="J55" s="5">
        <v>6.7789408980758497</v>
      </c>
      <c r="K55" s="20">
        <v>1.21060034222168E-11</v>
      </c>
      <c r="L55" s="20">
        <f t="shared" si="0"/>
        <v>3.3775749547984874E-9</v>
      </c>
      <c r="M55" s="5">
        <v>5.31075635305107E-3</v>
      </c>
      <c r="N55" s="5">
        <v>3.77100222960357E-3</v>
      </c>
      <c r="O55" s="5">
        <v>6.85051047649856E-3</v>
      </c>
      <c r="P55" s="5">
        <v>7.8560327413813803E-4</v>
      </c>
      <c r="Q55" s="5">
        <v>6.7600995666385604</v>
      </c>
      <c r="R55" s="20">
        <v>1.3789694213112501E-11</v>
      </c>
      <c r="S55" s="5">
        <v>0.31595019755869103</v>
      </c>
      <c r="T55" s="24">
        <f t="shared" si="1"/>
        <v>88.150105118874791</v>
      </c>
      <c r="U55" s="24"/>
    </row>
    <row r="56" spans="1:21" x14ac:dyDescent="0.3">
      <c r="A56" s="3">
        <v>16</v>
      </c>
      <c r="B56" s="3">
        <v>30106897</v>
      </c>
      <c r="C56" s="3" t="s">
        <v>487</v>
      </c>
      <c r="D56" s="22" t="s">
        <v>543</v>
      </c>
      <c r="E56" s="3" t="s">
        <v>279</v>
      </c>
      <c r="F56" s="5">
        <v>-5.4367660552880302E-3</v>
      </c>
      <c r="G56" s="5">
        <v>-7.0097881398352904E-3</v>
      </c>
      <c r="H56" s="5">
        <v>-3.8637439707407601E-3</v>
      </c>
      <c r="I56" s="5">
        <v>8.0257703557568602E-4</v>
      </c>
      <c r="J56" s="5">
        <v>-6.7741360820126699</v>
      </c>
      <c r="K56" s="20">
        <v>1.25151832687318E-11</v>
      </c>
      <c r="L56" s="20">
        <f t="shared" si="0"/>
        <v>3.4917361319761722E-9</v>
      </c>
      <c r="M56" s="5">
        <v>-5.2246592360479602E-3</v>
      </c>
      <c r="N56" s="5">
        <v>-8.2746277012997402E-3</v>
      </c>
      <c r="O56" s="5">
        <v>-2.1746907707961799E-3</v>
      </c>
      <c r="P56" s="5">
        <v>1.5561349541672899E-3</v>
      </c>
      <c r="Q56" s="5">
        <v>-3.3574589543512601</v>
      </c>
      <c r="R56" s="20">
        <v>7.8662421747349395E-4</v>
      </c>
      <c r="S56" s="5">
        <v>5.65224045327931E-2</v>
      </c>
      <c r="T56" s="24">
        <f t="shared" si="1"/>
        <v>15.769750864649275</v>
      </c>
      <c r="U56" s="24"/>
    </row>
    <row r="57" spans="1:21" x14ac:dyDescent="0.3">
      <c r="A57" s="3">
        <v>14</v>
      </c>
      <c r="B57" s="3">
        <v>91881497</v>
      </c>
      <c r="C57" s="3" t="s">
        <v>611</v>
      </c>
      <c r="D57" s="22" t="s">
        <v>553</v>
      </c>
      <c r="E57" s="3" t="s">
        <v>252</v>
      </c>
      <c r="F57" s="5">
        <v>-4.4640639827055297E-3</v>
      </c>
      <c r="G57" s="5">
        <v>-5.7708440663125698E-3</v>
      </c>
      <c r="H57" s="5">
        <v>-3.15728389909848E-3</v>
      </c>
      <c r="I57" s="5">
        <v>6.6673678389743798E-4</v>
      </c>
      <c r="J57" s="5">
        <v>-6.6953917805624101</v>
      </c>
      <c r="K57" s="20">
        <v>2.1509457716632501E-11</v>
      </c>
      <c r="L57" s="20">
        <f t="shared" si="0"/>
        <v>6.0011387029404681E-9</v>
      </c>
      <c r="M57" s="5">
        <v>-4.6071154705294697E-3</v>
      </c>
      <c r="N57" s="5">
        <v>-6.5948712183526697E-3</v>
      </c>
      <c r="O57" s="5">
        <v>-2.6193597227062702E-3</v>
      </c>
      <c r="P57" s="5">
        <v>1.01417973161873E-3</v>
      </c>
      <c r="Q57" s="5">
        <v>-4.5427011868755001</v>
      </c>
      <c r="R57" s="20">
        <v>5.5537949834645503E-6</v>
      </c>
      <c r="S57" s="5">
        <v>0.138873325937028</v>
      </c>
      <c r="T57" s="24">
        <f t="shared" si="1"/>
        <v>38.74565793643081</v>
      </c>
      <c r="U57" s="24"/>
    </row>
    <row r="58" spans="1:21" x14ac:dyDescent="0.3">
      <c r="A58" s="3">
        <v>6</v>
      </c>
      <c r="B58" s="3">
        <v>31646061</v>
      </c>
      <c r="C58" s="3" t="s">
        <v>486</v>
      </c>
      <c r="D58" s="22" t="s">
        <v>512</v>
      </c>
      <c r="E58" s="3" t="s">
        <v>185</v>
      </c>
      <c r="F58" s="5">
        <v>4.8119720131332196E-3</v>
      </c>
      <c r="G58" s="5">
        <v>3.3903393725971801E-3</v>
      </c>
      <c r="H58" s="5">
        <v>6.2336046536692596E-3</v>
      </c>
      <c r="I58" s="5">
        <v>7.2533610400481803E-4</v>
      </c>
      <c r="J58" s="5">
        <v>6.6341272502013204</v>
      </c>
      <c r="K58" s="20">
        <v>3.2642813464004798E-11</v>
      </c>
      <c r="L58" s="20">
        <f t="shared" si="0"/>
        <v>9.1073449564573392E-9</v>
      </c>
      <c r="M58" s="5">
        <v>4.8119720131332196E-3</v>
      </c>
      <c r="N58" s="5">
        <v>3.3903393725971801E-3</v>
      </c>
      <c r="O58" s="5">
        <v>6.2336046536692596E-3</v>
      </c>
      <c r="P58" s="5">
        <v>7.2533610400481803E-4</v>
      </c>
      <c r="Q58" s="5">
        <v>6.6341272502013204</v>
      </c>
      <c r="R58" s="20">
        <v>3.2642813464004798E-11</v>
      </c>
      <c r="S58" s="5">
        <v>0.64593814025108698</v>
      </c>
      <c r="T58" s="24">
        <f t="shared" si="1"/>
        <v>180.21674113005326</v>
      </c>
      <c r="U58" s="24"/>
    </row>
    <row r="59" spans="1:21" x14ac:dyDescent="0.3">
      <c r="A59" s="3">
        <v>6</v>
      </c>
      <c r="B59" s="3">
        <v>31038842</v>
      </c>
      <c r="C59" s="3" t="s">
        <v>583</v>
      </c>
      <c r="D59" s="22" t="s">
        <v>468</v>
      </c>
      <c r="E59" s="3" t="s">
        <v>221</v>
      </c>
      <c r="F59" s="5">
        <v>5.9567538484754101E-3</v>
      </c>
      <c r="G59" s="5">
        <v>4.17892302095468E-3</v>
      </c>
      <c r="H59" s="5">
        <v>7.7345846759961402E-3</v>
      </c>
      <c r="I59" s="5">
        <v>9.07073212336569E-4</v>
      </c>
      <c r="J59" s="5">
        <v>6.5670044793089497</v>
      </c>
      <c r="K59" s="20">
        <v>5.1337503181816199E-11</v>
      </c>
      <c r="L59" s="20">
        <f t="shared" si="0"/>
        <v>1.4323163387726719E-8</v>
      </c>
      <c r="M59" s="5">
        <v>6.0062891081299899E-3</v>
      </c>
      <c r="N59" s="5">
        <v>2.38143323770579E-3</v>
      </c>
      <c r="O59" s="5">
        <v>9.6311449785541903E-3</v>
      </c>
      <c r="P59" s="5">
        <v>1.8494502445027599E-3</v>
      </c>
      <c r="Q59" s="5">
        <v>3.24760783696824</v>
      </c>
      <c r="R59" s="5">
        <v>1.1637955370773099E-3</v>
      </c>
      <c r="S59" s="5">
        <v>4.1577451718929702E-2</v>
      </c>
      <c r="T59" s="24">
        <f t="shared" si="1"/>
        <v>11.600109029581386</v>
      </c>
      <c r="U59" s="24"/>
    </row>
    <row r="60" spans="1:21" x14ac:dyDescent="0.3">
      <c r="A60" s="3">
        <v>4</v>
      </c>
      <c r="B60" s="3">
        <v>8201560</v>
      </c>
      <c r="C60" s="3" t="s">
        <v>612</v>
      </c>
      <c r="D60" s="22" t="s">
        <v>502</v>
      </c>
      <c r="E60" s="3" t="s">
        <v>208</v>
      </c>
      <c r="F60" s="5">
        <v>-4.8560145710895902E-3</v>
      </c>
      <c r="G60" s="5">
        <v>-6.3282005658982197E-3</v>
      </c>
      <c r="H60" s="5">
        <v>-3.3838285762809602E-3</v>
      </c>
      <c r="I60" s="5">
        <v>7.5112910564736999E-4</v>
      </c>
      <c r="J60" s="5">
        <v>-6.4649532744498996</v>
      </c>
      <c r="K60" s="20">
        <v>1.01330115054724E-10</v>
      </c>
      <c r="L60" s="20">
        <f t="shared" si="0"/>
        <v>2.8271102100267997E-8</v>
      </c>
      <c r="M60" s="5">
        <v>-4.8560145710895902E-3</v>
      </c>
      <c r="N60" s="5">
        <v>-6.3282005658982197E-3</v>
      </c>
      <c r="O60" s="5">
        <v>-3.3838285762809602E-3</v>
      </c>
      <c r="P60" s="5">
        <v>7.5112910564736999E-4</v>
      </c>
      <c r="Q60" s="5">
        <v>-6.4649532744498996</v>
      </c>
      <c r="R60" s="20">
        <v>1.01330115054724E-10</v>
      </c>
      <c r="S60" s="5">
        <v>0.77676106187020599</v>
      </c>
      <c r="T60" s="24">
        <f t="shared" si="1"/>
        <v>216.71633626178746</v>
      </c>
      <c r="U60" s="24"/>
    </row>
    <row r="61" spans="1:21" x14ac:dyDescent="0.3">
      <c r="A61" s="3">
        <v>10</v>
      </c>
      <c r="B61" s="3">
        <v>21797819</v>
      </c>
      <c r="C61" s="3" t="s">
        <v>583</v>
      </c>
      <c r="D61" s="22" t="s">
        <v>468</v>
      </c>
      <c r="E61" s="3" t="s">
        <v>171</v>
      </c>
      <c r="F61" s="5">
        <v>8.3425702737736293E-3</v>
      </c>
      <c r="G61" s="5">
        <v>5.8013791028311001E-3</v>
      </c>
      <c r="H61" s="5">
        <v>1.08837614447162E-2</v>
      </c>
      <c r="I61" s="5">
        <v>1.296549932033E-3</v>
      </c>
      <c r="J61" s="5">
        <v>6.4344380942525001</v>
      </c>
      <c r="K61" s="20">
        <v>1.2393093439165499E-10</v>
      </c>
      <c r="L61" s="20">
        <f t="shared" si="0"/>
        <v>3.4576730695271741E-8</v>
      </c>
      <c r="M61" s="5">
        <v>8.5101704649712499E-3</v>
      </c>
      <c r="N61" s="5">
        <v>5.4117648005874899E-3</v>
      </c>
      <c r="O61" s="5">
        <v>1.1608576129355E-2</v>
      </c>
      <c r="P61" s="5">
        <v>1.5808482649801699E-3</v>
      </c>
      <c r="Q61" s="5">
        <v>5.3832936743476898</v>
      </c>
      <c r="R61" s="20">
        <v>7.3135069435209404E-8</v>
      </c>
      <c r="S61" s="5">
        <v>0.23966576337215401</v>
      </c>
      <c r="T61" s="24">
        <f t="shared" si="1"/>
        <v>66.866747980830965</v>
      </c>
      <c r="U61" s="24"/>
    </row>
    <row r="62" spans="1:21" x14ac:dyDescent="0.3">
      <c r="A62" s="3">
        <v>5</v>
      </c>
      <c r="B62" s="3">
        <v>72921439</v>
      </c>
      <c r="C62" s="3" t="s">
        <v>613</v>
      </c>
      <c r="D62" s="22" t="s">
        <v>528</v>
      </c>
      <c r="E62" s="3" t="s">
        <v>258</v>
      </c>
      <c r="F62" s="5">
        <v>-2.74892824779965E-3</v>
      </c>
      <c r="G62" s="5">
        <v>-3.5873014019982699E-3</v>
      </c>
      <c r="H62" s="5">
        <v>-1.9105550936010299E-3</v>
      </c>
      <c r="I62" s="5">
        <v>4.2774926519650202E-4</v>
      </c>
      <c r="J62" s="5">
        <v>-6.4264943775808199</v>
      </c>
      <c r="K62" s="20">
        <v>1.3058024931388401E-10</v>
      </c>
      <c r="L62" s="20">
        <f t="shared" si="0"/>
        <v>3.643188955857364E-8</v>
      </c>
      <c r="M62" s="5">
        <v>-2.74892824779965E-3</v>
      </c>
      <c r="N62" s="5">
        <v>-3.5873014019982699E-3</v>
      </c>
      <c r="O62" s="5">
        <v>-1.9105550936010299E-3</v>
      </c>
      <c r="P62" s="5">
        <v>4.2774926519650202E-4</v>
      </c>
      <c r="Q62" s="5">
        <v>-6.4264943775808199</v>
      </c>
      <c r="R62" s="20">
        <v>1.3058024931388401E-10</v>
      </c>
      <c r="S62" s="5">
        <v>0.77154587990312296</v>
      </c>
      <c r="T62" s="24">
        <f t="shared" si="1"/>
        <v>215.26130049297132</v>
      </c>
      <c r="U62" s="24"/>
    </row>
    <row r="63" spans="1:21" x14ac:dyDescent="0.3">
      <c r="A63" s="3">
        <v>1</v>
      </c>
      <c r="B63" s="3">
        <v>26101755</v>
      </c>
      <c r="C63" s="3" t="s">
        <v>614</v>
      </c>
      <c r="D63" s="22" t="s">
        <v>468</v>
      </c>
      <c r="E63" s="3" t="s">
        <v>236</v>
      </c>
      <c r="F63" s="5">
        <v>-4.69354858078518E-3</v>
      </c>
      <c r="G63" s="5">
        <v>-6.1731666809636604E-3</v>
      </c>
      <c r="H63" s="5">
        <v>-3.2139304806066901E-3</v>
      </c>
      <c r="I63" s="5">
        <v>7.54921065820355E-4</v>
      </c>
      <c r="J63" s="5">
        <v>-6.2172706436332001</v>
      </c>
      <c r="K63" s="20">
        <v>5.0587680132905201E-10</v>
      </c>
      <c r="L63" s="20">
        <f t="shared" si="0"/>
        <v>1.411396275708055E-7</v>
      </c>
      <c r="M63" s="5">
        <v>-4.31305131338614E-3</v>
      </c>
      <c r="N63" s="5">
        <v>-7.4562751260813303E-3</v>
      </c>
      <c r="O63" s="5">
        <v>-1.1698275006909399E-3</v>
      </c>
      <c r="P63" s="5">
        <v>1.6037150873631099E-3</v>
      </c>
      <c r="Q63" s="5">
        <v>-2.6894124444996201</v>
      </c>
      <c r="R63" s="5">
        <v>7.1577921165432001E-3</v>
      </c>
      <c r="S63" s="5">
        <v>4.3019498383834502E-2</v>
      </c>
      <c r="T63" s="24">
        <f t="shared" si="1"/>
        <v>12.002440049089826</v>
      </c>
      <c r="U63" s="24"/>
    </row>
    <row r="64" spans="1:21" x14ac:dyDescent="0.3">
      <c r="A64" s="3">
        <v>1</v>
      </c>
      <c r="B64" s="3">
        <v>84464084</v>
      </c>
      <c r="C64" s="3" t="s">
        <v>485</v>
      </c>
      <c r="D64" s="22" t="s">
        <v>539</v>
      </c>
      <c r="E64" s="3" t="s">
        <v>183</v>
      </c>
      <c r="F64" s="5">
        <v>5.3177594061709398E-3</v>
      </c>
      <c r="G64" s="5">
        <v>3.6265558529872599E-3</v>
      </c>
      <c r="H64" s="5">
        <v>7.0089629593546102E-3</v>
      </c>
      <c r="I64" s="5">
        <v>8.6287481123310003E-4</v>
      </c>
      <c r="J64" s="5">
        <v>6.1628400052280297</v>
      </c>
      <c r="K64" s="20">
        <v>7.1451692936052497E-10</v>
      </c>
      <c r="L64" s="20">
        <f t="shared" si="0"/>
        <v>1.9935022329158647E-7</v>
      </c>
      <c r="M64" s="5">
        <v>5.5484657533257003E-3</v>
      </c>
      <c r="N64" s="5">
        <v>2.4383285763958798E-3</v>
      </c>
      <c r="O64" s="5">
        <v>8.6586029302555302E-3</v>
      </c>
      <c r="P64" s="5">
        <v>1.5868338405512501E-3</v>
      </c>
      <c r="Q64" s="5">
        <v>3.4965637935968301</v>
      </c>
      <c r="R64" s="20">
        <v>4.71291791654277E-4</v>
      </c>
      <c r="S64" s="5">
        <v>7.1561664313476298E-2</v>
      </c>
      <c r="T64" s="24">
        <f t="shared" si="1"/>
        <v>19.965704343459887</v>
      </c>
      <c r="U64" s="24"/>
    </row>
    <row r="65" spans="1:21" x14ac:dyDescent="0.3">
      <c r="A65" s="3">
        <v>16</v>
      </c>
      <c r="B65" s="3">
        <v>2801952</v>
      </c>
      <c r="C65" s="3" t="s">
        <v>615</v>
      </c>
      <c r="D65" s="22" t="s">
        <v>468</v>
      </c>
      <c r="E65" s="3" t="s">
        <v>186</v>
      </c>
      <c r="F65" s="5">
        <v>8.8735595047694793E-3</v>
      </c>
      <c r="G65" s="5">
        <v>6.0418084183749103E-3</v>
      </c>
      <c r="H65" s="5">
        <v>1.17053105911641E-2</v>
      </c>
      <c r="I65" s="5">
        <v>1.4447975109395199E-3</v>
      </c>
      <c r="J65" s="5">
        <v>6.1417322756869996</v>
      </c>
      <c r="K65" s="20">
        <v>8.1626352808463604E-10</v>
      </c>
      <c r="L65" s="20">
        <f t="shared" si="0"/>
        <v>2.2773752433561345E-7</v>
      </c>
      <c r="M65" s="5">
        <v>9.2565586586953099E-3</v>
      </c>
      <c r="N65" s="5">
        <v>2.1259953251184802E-3</v>
      </c>
      <c r="O65" s="5">
        <v>1.6387121992272099E-2</v>
      </c>
      <c r="P65" s="5">
        <v>3.6381093682444198E-3</v>
      </c>
      <c r="Q65" s="5">
        <v>2.54433215765641</v>
      </c>
      <c r="R65" s="5">
        <v>1.09486915762024E-2</v>
      </c>
      <c r="S65" s="5">
        <v>1.24640746740005E-2</v>
      </c>
      <c r="T65" s="24">
        <f t="shared" si="1"/>
        <v>3.4774768340461395</v>
      </c>
      <c r="U65" s="24"/>
    </row>
    <row r="66" spans="1:21" x14ac:dyDescent="0.3">
      <c r="A66" s="3">
        <v>13</v>
      </c>
      <c r="B66" s="3">
        <v>40527020</v>
      </c>
      <c r="C66" s="3" t="s">
        <v>583</v>
      </c>
      <c r="D66" s="22" t="s">
        <v>468</v>
      </c>
      <c r="E66" s="3" t="s">
        <v>232</v>
      </c>
      <c r="F66" s="5">
        <v>-5.2296675858409603E-3</v>
      </c>
      <c r="G66" s="5">
        <v>-6.9031035631258401E-3</v>
      </c>
      <c r="H66" s="5">
        <v>-3.5562316085560701E-3</v>
      </c>
      <c r="I66" s="5">
        <v>8.5380955491260596E-4</v>
      </c>
      <c r="J66" s="5">
        <v>-6.1250984552125898</v>
      </c>
      <c r="K66" s="20">
        <v>9.0627549079516197E-10</v>
      </c>
      <c r="L66" s="20">
        <f t="shared" ref="L66:L129" si="2">K66*$V$2</f>
        <v>2.5285086193185021E-7</v>
      </c>
      <c r="M66" s="5">
        <v>-4.8442683528381403E-3</v>
      </c>
      <c r="N66" s="5">
        <v>-9.8696292839857598E-3</v>
      </c>
      <c r="O66" s="5">
        <v>1.8109257830947501E-4</v>
      </c>
      <c r="P66" s="5">
        <v>2.5640067729749199E-3</v>
      </c>
      <c r="Q66" s="5">
        <v>-1.88933524041261</v>
      </c>
      <c r="R66" s="5">
        <v>5.8846922345709499E-2</v>
      </c>
      <c r="S66" s="20">
        <v>3.0759267316288301E-3</v>
      </c>
      <c r="T66" s="24">
        <f t="shared" si="1"/>
        <v>0.85818355812444358</v>
      </c>
      <c r="U66" s="24"/>
    </row>
    <row r="67" spans="1:21" x14ac:dyDescent="0.3">
      <c r="A67" s="3">
        <v>22</v>
      </c>
      <c r="B67" s="3">
        <v>19709755</v>
      </c>
      <c r="C67" s="3" t="s">
        <v>616</v>
      </c>
      <c r="D67" s="22" t="s">
        <v>531</v>
      </c>
      <c r="E67" s="3" t="s">
        <v>448</v>
      </c>
      <c r="F67" s="5">
        <v>1.27143082897539E-2</v>
      </c>
      <c r="G67" s="5">
        <v>8.6356800121096897E-3</v>
      </c>
      <c r="H67" s="5">
        <v>1.6792936567398099E-2</v>
      </c>
      <c r="I67" s="5">
        <v>2.0809710330475101E-3</v>
      </c>
      <c r="J67" s="5">
        <v>6.1097959019325003</v>
      </c>
      <c r="K67" s="20">
        <v>9.97586333535066E-10</v>
      </c>
      <c r="L67" s="20">
        <f t="shared" si="2"/>
        <v>2.7832658705628342E-7</v>
      </c>
      <c r="M67" s="5">
        <v>1.3218793189789999E-2</v>
      </c>
      <c r="N67" s="5">
        <v>5.6829447144085398E-3</v>
      </c>
      <c r="O67" s="5">
        <v>2.0754641665171498E-2</v>
      </c>
      <c r="P67" s="5">
        <v>3.8448913014847599E-3</v>
      </c>
      <c r="Q67" s="5">
        <v>3.4380147976317001</v>
      </c>
      <c r="R67" s="20">
        <v>5.8599567460129102E-4</v>
      </c>
      <c r="S67" s="5">
        <v>6.91115531129812E-2</v>
      </c>
      <c r="T67" s="24">
        <f t="shared" ref="T67:T130" si="3">S67*$V$2</f>
        <v>19.282123318521755</v>
      </c>
      <c r="U67" s="24"/>
    </row>
    <row r="68" spans="1:21" x14ac:dyDescent="0.3">
      <c r="A68" s="3">
        <v>2</v>
      </c>
      <c r="B68" s="3">
        <v>25475916</v>
      </c>
      <c r="C68" s="3" t="s">
        <v>617</v>
      </c>
      <c r="D68" s="22" t="s">
        <v>500</v>
      </c>
      <c r="E68" s="3" t="s">
        <v>196</v>
      </c>
      <c r="F68" s="5">
        <v>4.1732027715432399E-3</v>
      </c>
      <c r="G68" s="5">
        <v>2.8236952234656099E-3</v>
      </c>
      <c r="H68" s="5">
        <v>5.5227103196208603E-3</v>
      </c>
      <c r="I68" s="5">
        <v>6.8853691125060005E-4</v>
      </c>
      <c r="J68" s="5">
        <v>6.0609717552591098</v>
      </c>
      <c r="K68" s="20">
        <v>1.3530159294915201E-9</v>
      </c>
      <c r="L68" s="20">
        <f t="shared" si="2"/>
        <v>3.7749144432813413E-7</v>
      </c>
      <c r="M68" s="5">
        <v>4.1732027715432399E-3</v>
      </c>
      <c r="N68" s="5">
        <v>2.8236952234656099E-3</v>
      </c>
      <c r="O68" s="5">
        <v>5.5227103196208603E-3</v>
      </c>
      <c r="P68" s="5">
        <v>6.8853691125060005E-4</v>
      </c>
      <c r="Q68" s="5">
        <v>6.0609717552591098</v>
      </c>
      <c r="R68" s="20">
        <v>1.3530159294915201E-9</v>
      </c>
      <c r="S68" s="5">
        <v>0.539611477802178</v>
      </c>
      <c r="T68" s="24">
        <f t="shared" si="3"/>
        <v>150.55160230680767</v>
      </c>
      <c r="U68" s="24"/>
    </row>
    <row r="69" spans="1:21" x14ac:dyDescent="0.3">
      <c r="A69" s="3">
        <v>21</v>
      </c>
      <c r="B69" s="3">
        <v>45232232</v>
      </c>
      <c r="C69" s="3" t="s">
        <v>618</v>
      </c>
      <c r="D69" s="22" t="s">
        <v>468</v>
      </c>
      <c r="E69" s="3" t="s">
        <v>284</v>
      </c>
      <c r="F69" s="5">
        <v>-5.1292605204775804E-3</v>
      </c>
      <c r="G69" s="5">
        <v>-6.7901449153162704E-3</v>
      </c>
      <c r="H69" s="5">
        <v>-3.4683761256388999E-3</v>
      </c>
      <c r="I69" s="5">
        <v>8.4740556864285705E-4</v>
      </c>
      <c r="J69" s="5">
        <v>-6.0528992377194699</v>
      </c>
      <c r="K69" s="20">
        <v>1.42261860245126E-9</v>
      </c>
      <c r="L69" s="20">
        <f t="shared" si="2"/>
        <v>3.9691059008390152E-7</v>
      </c>
      <c r="M69" s="5">
        <v>-5.9994569025309001E-3</v>
      </c>
      <c r="N69" s="5">
        <v>-1.23817800263075E-2</v>
      </c>
      <c r="O69" s="5">
        <v>3.8286622124568398E-4</v>
      </c>
      <c r="P69" s="5">
        <v>3.25634714419221E-3</v>
      </c>
      <c r="Q69" s="5">
        <v>-1.84238861425788</v>
      </c>
      <c r="R69" s="5">
        <v>6.5418326035199106E-2</v>
      </c>
      <c r="S69" s="20">
        <v>2.3304810894421701E-4</v>
      </c>
      <c r="T69" s="24">
        <f t="shared" si="3"/>
        <v>6.5020422395436539E-2</v>
      </c>
      <c r="U69" s="24"/>
    </row>
    <row r="70" spans="1:21" x14ac:dyDescent="0.3">
      <c r="A70" s="3">
        <v>2</v>
      </c>
      <c r="B70" s="3">
        <v>202098951</v>
      </c>
      <c r="C70" s="3" t="s">
        <v>619</v>
      </c>
      <c r="D70" s="22" t="s">
        <v>497</v>
      </c>
      <c r="E70" s="3" t="s">
        <v>432</v>
      </c>
      <c r="F70" s="5">
        <v>-9.0647628848970502E-3</v>
      </c>
      <c r="G70" s="5">
        <v>-1.20438999548165E-2</v>
      </c>
      <c r="H70" s="5">
        <v>-6.0856258149775602E-3</v>
      </c>
      <c r="I70" s="5">
        <v>1.5199958230960101E-3</v>
      </c>
      <c r="J70" s="5">
        <v>-5.9636761806578296</v>
      </c>
      <c r="K70" s="20">
        <v>2.4662526374996899E-9</v>
      </c>
      <c r="L70" s="20">
        <f t="shared" si="2"/>
        <v>6.8808448586241345E-7</v>
      </c>
      <c r="M70" s="5">
        <v>-9.1675676528423893E-3</v>
      </c>
      <c r="N70" s="5">
        <v>-1.28464982874708E-2</v>
      </c>
      <c r="O70" s="5">
        <v>-5.4886370182139601E-3</v>
      </c>
      <c r="P70" s="5">
        <v>1.87703991687979E-3</v>
      </c>
      <c r="Q70" s="5">
        <v>-4.8840557786760801</v>
      </c>
      <c r="R70" s="20">
        <v>1.0392565464881299E-6</v>
      </c>
      <c r="S70" s="5">
        <v>0.220336191529061</v>
      </c>
      <c r="T70" s="24">
        <f t="shared" si="3"/>
        <v>61.473797436608017</v>
      </c>
      <c r="U70" s="24"/>
    </row>
    <row r="71" spans="1:21" x14ac:dyDescent="0.3">
      <c r="A71" s="3">
        <v>1</v>
      </c>
      <c r="B71" s="3">
        <v>216860692</v>
      </c>
      <c r="C71" s="3" t="s">
        <v>484</v>
      </c>
      <c r="D71" s="22" t="s">
        <v>504</v>
      </c>
      <c r="E71" s="3" t="s">
        <v>176</v>
      </c>
      <c r="F71" s="5">
        <v>7.6676993563915699E-3</v>
      </c>
      <c r="G71" s="5">
        <v>5.1211075187949798E-3</v>
      </c>
      <c r="H71" s="5">
        <v>1.0214291193988201E-2</v>
      </c>
      <c r="I71" s="5">
        <v>1.2993054248362601E-3</v>
      </c>
      <c r="J71" s="5">
        <v>5.9013833159034501</v>
      </c>
      <c r="K71" s="20">
        <v>3.6046632043839502E-9</v>
      </c>
      <c r="L71" s="20">
        <f t="shared" si="2"/>
        <v>1.005701034023122E-6</v>
      </c>
      <c r="M71" s="5">
        <v>7.6676993563915699E-3</v>
      </c>
      <c r="N71" s="5">
        <v>5.1211075187949798E-3</v>
      </c>
      <c r="O71" s="5">
        <v>1.0214291193988201E-2</v>
      </c>
      <c r="P71" s="5">
        <v>1.2993054248362601E-3</v>
      </c>
      <c r="Q71" s="5">
        <v>5.9013833159034501</v>
      </c>
      <c r="R71" s="20">
        <v>3.6046632043839502E-9</v>
      </c>
      <c r="S71" s="5">
        <v>0.94075962409747604</v>
      </c>
      <c r="T71" s="24">
        <f t="shared" si="3"/>
        <v>262.47193512319581</v>
      </c>
      <c r="U71" s="24"/>
    </row>
    <row r="72" spans="1:21" x14ac:dyDescent="0.3">
      <c r="A72" s="3">
        <v>12</v>
      </c>
      <c r="B72" s="3">
        <v>75784541</v>
      </c>
      <c r="C72" s="3" t="s">
        <v>620</v>
      </c>
      <c r="D72" s="22" t="s">
        <v>506</v>
      </c>
      <c r="E72" s="3" t="s">
        <v>424</v>
      </c>
      <c r="F72" s="5">
        <v>-6.8516897528681699E-3</v>
      </c>
      <c r="G72" s="5">
        <v>-9.1517293648047202E-3</v>
      </c>
      <c r="H72" s="5">
        <v>-4.55165014093163E-3</v>
      </c>
      <c r="I72" s="5">
        <v>1.1735111614697799E-3</v>
      </c>
      <c r="J72" s="5">
        <v>-5.8386234216014303</v>
      </c>
      <c r="K72" s="20">
        <v>5.2633884957757196E-9</v>
      </c>
      <c r="L72" s="20">
        <f t="shared" si="2"/>
        <v>1.4684853903214259E-6</v>
      </c>
      <c r="M72" s="5">
        <v>-7.0031860888507998E-3</v>
      </c>
      <c r="N72" s="5">
        <v>-1.08596761887129E-2</v>
      </c>
      <c r="O72" s="5">
        <v>-3.1466959889887101E-3</v>
      </c>
      <c r="P72" s="5">
        <v>1.9676331454463402E-3</v>
      </c>
      <c r="Q72" s="5">
        <v>-3.5591929852666602</v>
      </c>
      <c r="R72" s="20">
        <v>3.7199611592846798E-4</v>
      </c>
      <c r="S72" s="5">
        <v>9.5692377034046996E-2</v>
      </c>
      <c r="T72" s="24">
        <f t="shared" si="3"/>
        <v>26.698173192499112</v>
      </c>
      <c r="U72" s="24"/>
    </row>
    <row r="73" spans="1:21" x14ac:dyDescent="0.3">
      <c r="A73" s="3">
        <v>16</v>
      </c>
      <c r="B73" s="3">
        <v>50322156</v>
      </c>
      <c r="C73" s="3" t="s">
        <v>481</v>
      </c>
      <c r="D73" s="22" t="s">
        <v>492</v>
      </c>
      <c r="E73" s="3" t="s">
        <v>393</v>
      </c>
      <c r="F73" s="5">
        <v>-4.8481079692210003E-3</v>
      </c>
      <c r="G73" s="5">
        <v>-6.4809426856077598E-3</v>
      </c>
      <c r="H73" s="5">
        <v>-3.2152732528342299E-3</v>
      </c>
      <c r="I73" s="5">
        <v>8.33094245234279E-4</v>
      </c>
      <c r="J73" s="5">
        <v>-5.8193991819708604</v>
      </c>
      <c r="K73" s="20">
        <v>5.9059533941427896E-9</v>
      </c>
      <c r="L73" s="20">
        <f t="shared" si="2"/>
        <v>1.6477609969658383E-6</v>
      </c>
      <c r="M73" s="5">
        <v>-4.8481079692210003E-3</v>
      </c>
      <c r="N73" s="5">
        <v>-6.4809426856077598E-3</v>
      </c>
      <c r="O73" s="5">
        <v>-3.2152732528342299E-3</v>
      </c>
      <c r="P73" s="5">
        <v>8.33094245234279E-4</v>
      </c>
      <c r="Q73" s="5">
        <v>-5.8193991819708604</v>
      </c>
      <c r="R73" s="20">
        <v>5.9059533941427896E-9</v>
      </c>
      <c r="S73" s="5">
        <v>0.73606667789034497</v>
      </c>
      <c r="T73" s="24">
        <f t="shared" si="3"/>
        <v>205.36260313140625</v>
      </c>
      <c r="U73" s="24"/>
    </row>
    <row r="74" spans="1:21" x14ac:dyDescent="0.3">
      <c r="A74" s="3">
        <v>6</v>
      </c>
      <c r="B74" s="3">
        <v>26225389</v>
      </c>
      <c r="C74" s="3" t="s">
        <v>621</v>
      </c>
      <c r="D74" s="22" t="s">
        <v>554</v>
      </c>
      <c r="E74" s="3" t="s">
        <v>311</v>
      </c>
      <c r="F74" s="5">
        <v>1.01446117619987E-2</v>
      </c>
      <c r="G74" s="5">
        <v>6.7201790901781E-3</v>
      </c>
      <c r="H74" s="5">
        <v>1.3569044433819399E-2</v>
      </c>
      <c r="I74" s="5">
        <v>1.7471916314953399E-3</v>
      </c>
      <c r="J74" s="5">
        <v>5.8062387543125196</v>
      </c>
      <c r="K74" s="20">
        <v>6.3891836871049102E-9</v>
      </c>
      <c r="L74" s="20">
        <f t="shared" si="2"/>
        <v>1.78258224870227E-6</v>
      </c>
      <c r="M74" s="5">
        <v>1.01446117619987E-2</v>
      </c>
      <c r="N74" s="5">
        <v>6.7201790901781E-3</v>
      </c>
      <c r="O74" s="5">
        <v>1.3569044433819399E-2</v>
      </c>
      <c r="P74" s="5">
        <v>1.7471916314953399E-3</v>
      </c>
      <c r="Q74" s="5">
        <v>5.8062387543125196</v>
      </c>
      <c r="R74" s="20">
        <v>6.3891836871049102E-9</v>
      </c>
      <c r="S74" s="5">
        <v>0.52736392540355703</v>
      </c>
      <c r="T74" s="24">
        <f t="shared" si="3"/>
        <v>147.13453518759241</v>
      </c>
      <c r="U74" s="24"/>
    </row>
    <row r="75" spans="1:21" x14ac:dyDescent="0.3">
      <c r="A75" s="3">
        <v>14</v>
      </c>
      <c r="B75" s="3">
        <v>55582407</v>
      </c>
      <c r="C75" s="3" t="s">
        <v>583</v>
      </c>
      <c r="D75" s="22" t="s">
        <v>468</v>
      </c>
      <c r="E75" s="3" t="s">
        <v>265</v>
      </c>
      <c r="F75" s="5">
        <v>3.9626768158455301E-3</v>
      </c>
      <c r="G75" s="5">
        <v>2.5977770197389899E-3</v>
      </c>
      <c r="H75" s="5">
        <v>5.3275766119520703E-3</v>
      </c>
      <c r="I75" s="5">
        <v>6.9639024332727095E-4</v>
      </c>
      <c r="J75" s="5">
        <v>5.6903106466746598</v>
      </c>
      <c r="K75" s="20">
        <v>1.26808462149364E-8</v>
      </c>
      <c r="L75" s="20">
        <f t="shared" si="2"/>
        <v>3.5379560939672558E-6</v>
      </c>
      <c r="M75" s="5">
        <v>3.9626768158455301E-3</v>
      </c>
      <c r="N75" s="5">
        <v>2.5977770197389899E-3</v>
      </c>
      <c r="O75" s="5">
        <v>5.3275766119520703E-3</v>
      </c>
      <c r="P75" s="5">
        <v>6.9639024332727095E-4</v>
      </c>
      <c r="Q75" s="5">
        <v>5.6903106466746598</v>
      </c>
      <c r="R75" s="20">
        <v>1.26808462149364E-8</v>
      </c>
      <c r="S75" s="5">
        <v>0.68543255330167896</v>
      </c>
      <c r="T75" s="24">
        <f t="shared" si="3"/>
        <v>191.23568237116842</v>
      </c>
      <c r="U75" s="24"/>
    </row>
    <row r="76" spans="1:21" x14ac:dyDescent="0.3">
      <c r="A76" s="3">
        <v>3</v>
      </c>
      <c r="B76" s="3">
        <v>151985433</v>
      </c>
      <c r="C76" s="3" t="s">
        <v>622</v>
      </c>
      <c r="D76" s="22" t="s">
        <v>555</v>
      </c>
      <c r="E76" s="3" t="s">
        <v>425</v>
      </c>
      <c r="F76" s="5">
        <v>-8.46070238196398E-3</v>
      </c>
      <c r="G76" s="5">
        <v>-1.13894353108215E-2</v>
      </c>
      <c r="H76" s="5">
        <v>-5.5319694531064199E-3</v>
      </c>
      <c r="I76" s="5">
        <v>1.4942789520414801E-3</v>
      </c>
      <c r="J76" s="5">
        <v>-5.6620635460366904</v>
      </c>
      <c r="K76" s="20">
        <v>1.4956341405346702E-8</v>
      </c>
      <c r="L76" s="20">
        <f t="shared" si="2"/>
        <v>4.1728192520917295E-6</v>
      </c>
      <c r="M76" s="5">
        <v>-8.46070238196398E-3</v>
      </c>
      <c r="N76" s="5">
        <v>-1.13894353108215E-2</v>
      </c>
      <c r="O76" s="5">
        <v>-5.5319694531064199E-3</v>
      </c>
      <c r="P76" s="5">
        <v>1.4942789520414801E-3</v>
      </c>
      <c r="Q76" s="5">
        <v>-5.6620635460366904</v>
      </c>
      <c r="R76" s="20">
        <v>1.4956341405346702E-8</v>
      </c>
      <c r="S76" s="5">
        <v>0.48230610896026699</v>
      </c>
      <c r="T76" s="24">
        <f t="shared" si="3"/>
        <v>134.5634043999145</v>
      </c>
      <c r="U76" s="24"/>
    </row>
    <row r="77" spans="1:21" x14ac:dyDescent="0.3">
      <c r="A77" s="3">
        <v>4</v>
      </c>
      <c r="B77" s="3">
        <v>151501035</v>
      </c>
      <c r="C77" s="3" t="s">
        <v>623</v>
      </c>
      <c r="D77" s="22" t="s">
        <v>556</v>
      </c>
      <c r="E77" s="3" t="s">
        <v>189</v>
      </c>
      <c r="F77" s="5">
        <v>4.3306273974622299E-3</v>
      </c>
      <c r="G77" s="5">
        <v>2.82949927773758E-3</v>
      </c>
      <c r="H77" s="5">
        <v>5.8317555171868698E-3</v>
      </c>
      <c r="I77" s="5">
        <v>7.6589576725151704E-4</v>
      </c>
      <c r="J77" s="5">
        <v>5.6543299788730401</v>
      </c>
      <c r="K77" s="20">
        <v>1.56455380924045E-8</v>
      </c>
      <c r="L77" s="20">
        <f t="shared" si="2"/>
        <v>4.3651051277808555E-6</v>
      </c>
      <c r="M77" s="5">
        <v>4.4336202207199598E-3</v>
      </c>
      <c r="N77" s="5">
        <v>2.4330678706135801E-3</v>
      </c>
      <c r="O77" s="5">
        <v>6.4341725708263403E-3</v>
      </c>
      <c r="P77" s="5">
        <v>1.0207087303065201E-3</v>
      </c>
      <c r="Q77" s="5">
        <v>4.34366836402834</v>
      </c>
      <c r="R77" s="20">
        <v>1.4012299644857499E-5</v>
      </c>
      <c r="S77" s="5">
        <v>0.19139616713870899</v>
      </c>
      <c r="T77" s="24">
        <f t="shared" si="3"/>
        <v>53.399530631699811</v>
      </c>
      <c r="U77" s="24"/>
    </row>
    <row r="78" spans="1:21" x14ac:dyDescent="0.3">
      <c r="A78" s="3">
        <v>10</v>
      </c>
      <c r="B78" s="3">
        <v>77165673</v>
      </c>
      <c r="C78" s="3" t="s">
        <v>624</v>
      </c>
      <c r="D78" s="22" t="s">
        <v>502</v>
      </c>
      <c r="E78" s="3" t="s">
        <v>247</v>
      </c>
      <c r="F78" s="5">
        <v>8.3993766779762394E-3</v>
      </c>
      <c r="G78" s="5">
        <v>5.4556327752240102E-3</v>
      </c>
      <c r="H78" s="5">
        <v>1.13431205807285E-2</v>
      </c>
      <c r="I78" s="5">
        <v>1.5019377529240899E-3</v>
      </c>
      <c r="J78" s="5">
        <v>5.5923600439656704</v>
      </c>
      <c r="K78" s="20">
        <v>2.2400370199843799E-8</v>
      </c>
      <c r="L78" s="20">
        <f t="shared" si="2"/>
        <v>6.2497032857564203E-6</v>
      </c>
      <c r="M78" s="5">
        <v>8.3993766779762394E-3</v>
      </c>
      <c r="N78" s="5">
        <v>5.4556327752240102E-3</v>
      </c>
      <c r="O78" s="5">
        <v>1.13431205807285E-2</v>
      </c>
      <c r="P78" s="5">
        <v>1.5019377529240899E-3</v>
      </c>
      <c r="Q78" s="5">
        <v>5.5923600439656704</v>
      </c>
      <c r="R78" s="20">
        <v>2.2400370199843799E-8</v>
      </c>
      <c r="S78" s="5">
        <v>0.52426087819469902</v>
      </c>
      <c r="T78" s="24">
        <f t="shared" si="3"/>
        <v>146.26878501632103</v>
      </c>
      <c r="U78" s="24"/>
    </row>
    <row r="79" spans="1:21" x14ac:dyDescent="0.3">
      <c r="A79" s="3">
        <v>4</v>
      </c>
      <c r="B79" s="3">
        <v>1594089</v>
      </c>
      <c r="C79" s="3" t="s">
        <v>583</v>
      </c>
      <c r="D79" s="22" t="s">
        <v>468</v>
      </c>
      <c r="E79" s="3" t="s">
        <v>214</v>
      </c>
      <c r="F79" s="5">
        <v>3.5870732063794102E-3</v>
      </c>
      <c r="G79" s="5">
        <v>2.30705396818479E-3</v>
      </c>
      <c r="H79" s="5">
        <v>4.8670924445740303E-3</v>
      </c>
      <c r="I79" s="5">
        <v>6.5308304044933902E-4</v>
      </c>
      <c r="J79" s="5">
        <v>5.4925223657797204</v>
      </c>
      <c r="K79" s="20">
        <v>3.9623335252582103E-8</v>
      </c>
      <c r="L79" s="20">
        <f t="shared" si="2"/>
        <v>1.1054910535470406E-5</v>
      </c>
      <c r="M79" s="5">
        <v>3.7564243018777099E-3</v>
      </c>
      <c r="N79" s="5">
        <v>1.65072999715299E-3</v>
      </c>
      <c r="O79" s="5">
        <v>5.8621186066024301E-3</v>
      </c>
      <c r="P79" s="5">
        <v>1.0743535704401601E-3</v>
      </c>
      <c r="Q79" s="5">
        <v>3.49645070787891</v>
      </c>
      <c r="R79" s="20">
        <v>4.7149159398909201E-4</v>
      </c>
      <c r="S79" s="5">
        <v>0.110133140083973</v>
      </c>
      <c r="T79" s="24">
        <f t="shared" si="3"/>
        <v>30.727146083428465</v>
      </c>
      <c r="U79" s="24"/>
    </row>
    <row r="80" spans="1:21" x14ac:dyDescent="0.3">
      <c r="A80" s="3">
        <v>21</v>
      </c>
      <c r="B80" s="3">
        <v>38377938</v>
      </c>
      <c r="C80" s="3" t="s">
        <v>625</v>
      </c>
      <c r="D80" s="22" t="s">
        <v>501</v>
      </c>
      <c r="E80" s="3" t="s">
        <v>447</v>
      </c>
      <c r="F80" s="5">
        <v>5.4511906983058999E-3</v>
      </c>
      <c r="G80" s="5">
        <v>3.46625186850043E-3</v>
      </c>
      <c r="H80" s="5">
        <v>7.4361295281113703E-3</v>
      </c>
      <c r="I80" s="5">
        <v>1.0127425021390301E-3</v>
      </c>
      <c r="J80" s="5">
        <v>5.3826028697249004</v>
      </c>
      <c r="K80" s="20">
        <v>7.3416394481750293E-8</v>
      </c>
      <c r="L80" s="20">
        <f t="shared" si="2"/>
        <v>2.0483174060408333E-5</v>
      </c>
      <c r="M80" s="5">
        <v>5.4511906983058999E-3</v>
      </c>
      <c r="N80" s="5">
        <v>3.46625186850043E-3</v>
      </c>
      <c r="O80" s="5">
        <v>7.4361295281113703E-3</v>
      </c>
      <c r="P80" s="5">
        <v>1.0127425021390301E-3</v>
      </c>
      <c r="Q80" s="5">
        <v>5.3826028697249004</v>
      </c>
      <c r="R80" s="20">
        <v>7.3416394481750293E-8</v>
      </c>
      <c r="S80" s="5">
        <v>0.55911166476694196</v>
      </c>
      <c r="T80" s="24">
        <f t="shared" si="3"/>
        <v>155.99215446997681</v>
      </c>
      <c r="U80" s="24"/>
    </row>
    <row r="81" spans="1:21" x14ac:dyDescent="0.3">
      <c r="A81" s="3">
        <v>3</v>
      </c>
      <c r="B81" s="3">
        <v>128778738</v>
      </c>
      <c r="C81" s="3" t="s">
        <v>626</v>
      </c>
      <c r="D81" s="22" t="s">
        <v>557</v>
      </c>
      <c r="E81" s="3" t="s">
        <v>443</v>
      </c>
      <c r="F81" s="5">
        <v>3.9974135848394703E-3</v>
      </c>
      <c r="G81" s="5">
        <v>2.5409429602374898E-3</v>
      </c>
      <c r="H81" s="5">
        <v>5.4538842094414503E-3</v>
      </c>
      <c r="I81" s="5">
        <v>7.4311091228738599E-4</v>
      </c>
      <c r="J81" s="5">
        <v>5.3792960360855702</v>
      </c>
      <c r="K81" s="20">
        <v>7.4777659682597598E-8</v>
      </c>
      <c r="L81" s="20">
        <f t="shared" si="2"/>
        <v>2.0862967051444729E-5</v>
      </c>
      <c r="M81" s="5">
        <v>3.6914996462683101E-3</v>
      </c>
      <c r="N81" s="5">
        <v>9.1903037308994798E-4</v>
      </c>
      <c r="O81" s="5">
        <v>6.4639689194466799E-3</v>
      </c>
      <c r="P81" s="5">
        <v>1.41455113208572E-3</v>
      </c>
      <c r="Q81" s="5">
        <v>2.6096615120764799</v>
      </c>
      <c r="R81" s="5">
        <v>9.0631851208283695E-3</v>
      </c>
      <c r="S81" s="5">
        <v>6.8979594494286395E-2</v>
      </c>
      <c r="T81" s="24">
        <f t="shared" si="3"/>
        <v>19.245306863905903</v>
      </c>
      <c r="U81" s="24"/>
    </row>
    <row r="82" spans="1:21" x14ac:dyDescent="0.3">
      <c r="A82" s="3">
        <v>11</v>
      </c>
      <c r="B82" s="3">
        <v>64527414</v>
      </c>
      <c r="C82" s="3" t="s">
        <v>627</v>
      </c>
      <c r="D82" s="22" t="s">
        <v>526</v>
      </c>
      <c r="E82" s="3" t="s">
        <v>413</v>
      </c>
      <c r="F82" s="5">
        <v>3.45306478808281E-3</v>
      </c>
      <c r="G82" s="5">
        <v>2.1877115991726401E-3</v>
      </c>
      <c r="H82" s="5">
        <v>4.71841797699297E-3</v>
      </c>
      <c r="I82" s="5">
        <v>6.4560022474449003E-4</v>
      </c>
      <c r="J82" s="5">
        <v>5.3486115024966603</v>
      </c>
      <c r="K82" s="20">
        <v>8.8631564808468201E-8</v>
      </c>
      <c r="L82" s="20">
        <f t="shared" si="2"/>
        <v>2.4728206581562628E-5</v>
      </c>
      <c r="M82" s="5">
        <v>3.45306478808281E-3</v>
      </c>
      <c r="N82" s="5">
        <v>2.1877115991726401E-3</v>
      </c>
      <c r="O82" s="5">
        <v>4.71841797699297E-3</v>
      </c>
      <c r="P82" s="5">
        <v>6.4560022474449003E-4</v>
      </c>
      <c r="Q82" s="5">
        <v>5.3486115024966603</v>
      </c>
      <c r="R82" s="20">
        <v>8.8631564808468201E-8</v>
      </c>
      <c r="S82" s="5">
        <v>0.79375837462938303</v>
      </c>
      <c r="T82" s="24">
        <f t="shared" si="3"/>
        <v>221.45858652159788</v>
      </c>
      <c r="U82" s="24"/>
    </row>
    <row r="83" spans="1:21" x14ac:dyDescent="0.3">
      <c r="A83" s="3">
        <v>17</v>
      </c>
      <c r="B83" s="3">
        <v>80275530</v>
      </c>
      <c r="C83" s="3" t="s">
        <v>628</v>
      </c>
      <c r="D83" s="22" t="s">
        <v>468</v>
      </c>
      <c r="E83" s="3" t="s">
        <v>218</v>
      </c>
      <c r="F83" s="5">
        <v>3.44861604228258E-3</v>
      </c>
      <c r="G83" s="5">
        <v>2.1814796122218202E-3</v>
      </c>
      <c r="H83" s="5">
        <v>4.7157524723433399E-3</v>
      </c>
      <c r="I83" s="5">
        <v>6.46510058376465E-4</v>
      </c>
      <c r="J83" s="5">
        <v>5.3342032310260601</v>
      </c>
      <c r="K83" s="20">
        <v>9.59649955678843E-8</v>
      </c>
      <c r="L83" s="20">
        <f t="shared" si="2"/>
        <v>2.6774233763439719E-5</v>
      </c>
      <c r="M83" s="5">
        <v>4.2158421902036402E-3</v>
      </c>
      <c r="N83" s="5">
        <v>-5.0039155638638704E-4</v>
      </c>
      <c r="O83" s="5">
        <v>8.9320759367936698E-3</v>
      </c>
      <c r="P83" s="5">
        <v>2.40628592351241E-3</v>
      </c>
      <c r="Q83" s="5">
        <v>1.75201215658107</v>
      </c>
      <c r="R83" s="5">
        <v>7.9771717600074801E-2</v>
      </c>
      <c r="S83" s="20">
        <v>4.7967642077251401E-4</v>
      </c>
      <c r="T83" s="24">
        <f t="shared" si="3"/>
        <v>0.1338297213955314</v>
      </c>
      <c r="U83" s="24"/>
    </row>
    <row r="84" spans="1:21" x14ac:dyDescent="0.3">
      <c r="A84" s="3">
        <v>7</v>
      </c>
      <c r="B84" s="3">
        <v>134464129</v>
      </c>
      <c r="C84" s="3" t="s">
        <v>483</v>
      </c>
      <c r="D84" s="22" t="s">
        <v>496</v>
      </c>
      <c r="E84" s="3" t="s">
        <v>274</v>
      </c>
      <c r="F84" s="5">
        <v>4.5291547213827102E-3</v>
      </c>
      <c r="G84" s="5">
        <v>2.85422430372288E-3</v>
      </c>
      <c r="H84" s="5">
        <v>6.2040851390425403E-3</v>
      </c>
      <c r="I84" s="5">
        <v>8.54572038502476E-4</v>
      </c>
      <c r="J84" s="5">
        <v>5.29990979966938</v>
      </c>
      <c r="K84" s="20">
        <v>1.1585990582624301E-7</v>
      </c>
      <c r="L84" s="20">
        <f t="shared" si="2"/>
        <v>3.2324913725521797E-5</v>
      </c>
      <c r="M84" s="5">
        <v>4.5872787165706303E-3</v>
      </c>
      <c r="N84" s="5">
        <v>1.45548125857866E-3</v>
      </c>
      <c r="O84" s="5">
        <v>7.7190761745626101E-3</v>
      </c>
      <c r="P84" s="5">
        <v>1.5978852074299301E-3</v>
      </c>
      <c r="Q84" s="5">
        <v>2.8708437222151302</v>
      </c>
      <c r="R84" s="5">
        <v>4.0937785855883497E-3</v>
      </c>
      <c r="S84" s="5">
        <v>6.1821383818287202E-2</v>
      </c>
      <c r="T84" s="24">
        <f t="shared" si="3"/>
        <v>17.248166085302131</v>
      </c>
      <c r="U84" s="24"/>
    </row>
    <row r="85" spans="1:21" x14ac:dyDescent="0.3">
      <c r="A85" s="3">
        <v>2</v>
      </c>
      <c r="B85" s="3">
        <v>95740362</v>
      </c>
      <c r="C85" s="3" t="s">
        <v>583</v>
      </c>
      <c r="D85" s="22" t="s">
        <v>468</v>
      </c>
      <c r="E85" s="3" t="s">
        <v>203</v>
      </c>
      <c r="F85" s="5">
        <v>-3.5897254046189102E-3</v>
      </c>
      <c r="G85" s="5">
        <v>-4.9197722272726696E-3</v>
      </c>
      <c r="H85" s="5">
        <v>-2.2596785819651599E-3</v>
      </c>
      <c r="I85" s="5">
        <v>6.7860778725782405E-4</v>
      </c>
      <c r="J85" s="5">
        <v>-5.2898382129161501</v>
      </c>
      <c r="K85" s="20">
        <v>1.2242460290480099E-7</v>
      </c>
      <c r="L85" s="20">
        <f t="shared" si="2"/>
        <v>3.4156464210439473E-5</v>
      </c>
      <c r="M85" s="5">
        <v>-3.27961157832648E-3</v>
      </c>
      <c r="N85" s="5">
        <v>-7.56227997864364E-3</v>
      </c>
      <c r="O85" s="5">
        <v>1.00305682199067E-3</v>
      </c>
      <c r="P85" s="5">
        <v>2.1850750493878001E-3</v>
      </c>
      <c r="Q85" s="5">
        <v>-1.5009148446619001</v>
      </c>
      <c r="R85" s="5">
        <v>0.13337758813218401</v>
      </c>
      <c r="S85" s="20">
        <v>1.4720037306483399E-3</v>
      </c>
      <c r="T85" s="24">
        <f t="shared" si="3"/>
        <v>0.41068904085088687</v>
      </c>
      <c r="U85" s="24"/>
    </row>
    <row r="86" spans="1:21" x14ac:dyDescent="0.3">
      <c r="A86" s="3">
        <v>13</v>
      </c>
      <c r="B86" s="3">
        <v>31040574</v>
      </c>
      <c r="C86" s="3" t="s">
        <v>629</v>
      </c>
      <c r="D86" s="22" t="s">
        <v>558</v>
      </c>
      <c r="E86" s="3" t="s">
        <v>230</v>
      </c>
      <c r="F86" s="5">
        <v>3.0074525595146901E-3</v>
      </c>
      <c r="G86" s="5">
        <v>1.8859410454661601E-3</v>
      </c>
      <c r="H86" s="5">
        <v>4.1289640735632203E-3</v>
      </c>
      <c r="I86" s="5">
        <v>5.7221026656350301E-4</v>
      </c>
      <c r="J86" s="5">
        <v>5.2558521495540598</v>
      </c>
      <c r="K86" s="20">
        <v>1.4734062693181E-7</v>
      </c>
      <c r="L86" s="20">
        <f t="shared" si="2"/>
        <v>4.1108034913974991E-5</v>
      </c>
      <c r="M86" s="5">
        <v>3.0074525595146901E-3</v>
      </c>
      <c r="N86" s="5">
        <v>1.8859410454661601E-3</v>
      </c>
      <c r="O86" s="5">
        <v>4.1289640735632203E-3</v>
      </c>
      <c r="P86" s="5">
        <v>5.7221026656350301E-4</v>
      </c>
      <c r="Q86" s="5">
        <v>5.2558521495540598</v>
      </c>
      <c r="R86" s="20">
        <v>1.4734062693181E-7</v>
      </c>
      <c r="S86" s="5">
        <v>0.42482433076534698</v>
      </c>
      <c r="T86" s="24">
        <f t="shared" si="3"/>
        <v>118.5259882835318</v>
      </c>
      <c r="U86" s="24"/>
    </row>
    <row r="87" spans="1:21" x14ac:dyDescent="0.3">
      <c r="A87" s="3">
        <v>12</v>
      </c>
      <c r="B87" s="3">
        <v>53441582</v>
      </c>
      <c r="C87" s="3" t="s">
        <v>630</v>
      </c>
      <c r="D87" s="22" t="s">
        <v>533</v>
      </c>
      <c r="E87" s="3" t="s">
        <v>304</v>
      </c>
      <c r="F87" s="5">
        <v>-3.04520554141317E-3</v>
      </c>
      <c r="G87" s="5">
        <v>-4.2131610332038702E-3</v>
      </c>
      <c r="H87" s="5">
        <v>-1.87725004962248E-3</v>
      </c>
      <c r="I87" s="5">
        <v>5.95906609000665E-4</v>
      </c>
      <c r="J87" s="5">
        <v>-5.1102060212421296</v>
      </c>
      <c r="K87" s="20">
        <v>3.21807694317505E-7</v>
      </c>
      <c r="L87" s="20">
        <f t="shared" si="2"/>
        <v>8.9784346714583889E-5</v>
      </c>
      <c r="M87" s="5">
        <v>-3.04520554141317E-3</v>
      </c>
      <c r="N87" s="5">
        <v>-4.2131610332038702E-3</v>
      </c>
      <c r="O87" s="5">
        <v>-1.87725004962248E-3</v>
      </c>
      <c r="P87" s="5">
        <v>5.95906609000665E-4</v>
      </c>
      <c r="Q87" s="5">
        <v>-5.1102060212421296</v>
      </c>
      <c r="R87" s="20">
        <v>3.21807694317505E-7</v>
      </c>
      <c r="S87" s="5">
        <v>0.390418206482676</v>
      </c>
      <c r="T87" s="24">
        <f t="shared" si="3"/>
        <v>108.9266796086666</v>
      </c>
      <c r="U87" s="24"/>
    </row>
    <row r="88" spans="1:21" x14ac:dyDescent="0.3">
      <c r="A88" s="3">
        <v>5</v>
      </c>
      <c r="B88" s="3">
        <v>94891907</v>
      </c>
      <c r="C88" s="3" t="s">
        <v>631</v>
      </c>
      <c r="D88" s="22" t="s">
        <v>559</v>
      </c>
      <c r="E88" s="3" t="s">
        <v>428</v>
      </c>
      <c r="F88" s="5">
        <v>-4.7198574644614702E-3</v>
      </c>
      <c r="G88" s="5">
        <v>-6.5323324366043604E-3</v>
      </c>
      <c r="H88" s="5">
        <v>-2.90738249231859E-3</v>
      </c>
      <c r="I88" s="5">
        <v>9.2474912112643797E-4</v>
      </c>
      <c r="J88" s="5">
        <v>-5.10393290097125</v>
      </c>
      <c r="K88" s="20">
        <v>3.3266626803968698E-7</v>
      </c>
      <c r="L88" s="20">
        <f t="shared" si="2"/>
        <v>9.2813888783072673E-5</v>
      </c>
      <c r="M88" s="5">
        <v>-4.7198574644614702E-3</v>
      </c>
      <c r="N88" s="5">
        <v>-6.5323324366043604E-3</v>
      </c>
      <c r="O88" s="5">
        <v>-2.90738249231859E-3</v>
      </c>
      <c r="P88" s="5">
        <v>9.2474912112643797E-4</v>
      </c>
      <c r="Q88" s="5">
        <v>-5.10393290097125</v>
      </c>
      <c r="R88" s="20">
        <v>3.3266626803968698E-7</v>
      </c>
      <c r="S88" s="5">
        <v>0.38401617507769598</v>
      </c>
      <c r="T88" s="24">
        <f t="shared" si="3"/>
        <v>107.14051284667718</v>
      </c>
      <c r="U88" s="24"/>
    </row>
    <row r="89" spans="1:21" x14ac:dyDescent="0.3">
      <c r="A89" s="3">
        <v>16</v>
      </c>
      <c r="B89" s="3">
        <v>50322074</v>
      </c>
      <c r="C89" s="3" t="s">
        <v>481</v>
      </c>
      <c r="D89" s="22" t="s">
        <v>492</v>
      </c>
      <c r="E89" s="3" t="s">
        <v>202</v>
      </c>
      <c r="F89" s="5">
        <v>-4.5619247782898199E-3</v>
      </c>
      <c r="G89" s="5">
        <v>-6.31814880690357E-3</v>
      </c>
      <c r="H89" s="5">
        <v>-2.8057007496760599E-3</v>
      </c>
      <c r="I89" s="5">
        <v>8.96049132773168E-4</v>
      </c>
      <c r="J89" s="5">
        <v>-5.0911547273877602</v>
      </c>
      <c r="K89" s="20">
        <v>3.5588945549407202E-7</v>
      </c>
      <c r="L89" s="20">
        <f t="shared" si="2"/>
        <v>9.9293158082846089E-5</v>
      </c>
      <c r="M89" s="5">
        <v>-4.5619247782898199E-3</v>
      </c>
      <c r="N89" s="5">
        <v>-6.31814880690357E-3</v>
      </c>
      <c r="O89" s="5">
        <v>-2.8057007496760599E-3</v>
      </c>
      <c r="P89" s="5">
        <v>8.96049132773168E-4</v>
      </c>
      <c r="Q89" s="5">
        <v>-5.0911547273877602</v>
      </c>
      <c r="R89" s="20">
        <v>3.5588945549407202E-7</v>
      </c>
      <c r="S89" s="5">
        <v>0.471572065159514</v>
      </c>
      <c r="T89" s="24">
        <f t="shared" si="3"/>
        <v>131.5686061795044</v>
      </c>
      <c r="U89" s="24"/>
    </row>
    <row r="90" spans="1:21" x14ac:dyDescent="0.3">
      <c r="A90" s="3">
        <v>2</v>
      </c>
      <c r="B90" s="3">
        <v>74668672</v>
      </c>
      <c r="C90" s="3" t="s">
        <v>632</v>
      </c>
      <c r="D90" s="22" t="s">
        <v>530</v>
      </c>
      <c r="E90" s="3" t="s">
        <v>286</v>
      </c>
      <c r="F90" s="5">
        <v>4.6094466724303403E-3</v>
      </c>
      <c r="G90" s="5">
        <v>2.8213528367813999E-3</v>
      </c>
      <c r="H90" s="5">
        <v>6.3975405080792802E-3</v>
      </c>
      <c r="I90" s="5">
        <v>9.1230953719210995E-4</v>
      </c>
      <c r="J90" s="5">
        <v>5.0525029987269603</v>
      </c>
      <c r="K90" s="20">
        <v>4.3605750867749598E-7</v>
      </c>
      <c r="L90" s="20">
        <f t="shared" si="2"/>
        <v>1.2166004492102138E-4</v>
      </c>
      <c r="M90" s="5">
        <v>4.62419292014283E-3</v>
      </c>
      <c r="N90" s="5">
        <v>1.2045826593832199E-3</v>
      </c>
      <c r="O90" s="5">
        <v>8.0438031809024393E-3</v>
      </c>
      <c r="P90" s="5">
        <v>1.7447311724771799E-3</v>
      </c>
      <c r="Q90" s="5">
        <v>2.6503755954433799</v>
      </c>
      <c r="R90" s="5">
        <v>8.0402331686915407E-3</v>
      </c>
      <c r="S90" s="5">
        <v>5.5835981289596298E-2</v>
      </c>
      <c r="T90" s="24">
        <f t="shared" si="3"/>
        <v>15.578238779797367</v>
      </c>
      <c r="U90" s="24"/>
    </row>
    <row r="91" spans="1:21" x14ac:dyDescent="0.3">
      <c r="A91" s="3">
        <v>1</v>
      </c>
      <c r="B91" s="3">
        <v>41130641</v>
      </c>
      <c r="C91" s="3" t="s">
        <v>480</v>
      </c>
      <c r="D91" s="22" t="s">
        <v>529</v>
      </c>
      <c r="E91" s="3" t="s">
        <v>444</v>
      </c>
      <c r="F91" s="5">
        <v>3.70118068992843E-3</v>
      </c>
      <c r="G91" s="5">
        <v>2.2589483053564699E-3</v>
      </c>
      <c r="H91" s="5">
        <v>5.1434130745003801E-3</v>
      </c>
      <c r="I91" s="5">
        <v>7.3584637062114495E-4</v>
      </c>
      <c r="J91" s="5">
        <v>5.0298280153290298</v>
      </c>
      <c r="K91" s="20">
        <v>4.9091998240958595E-7</v>
      </c>
      <c r="L91" s="20">
        <f t="shared" si="2"/>
        <v>1.3696667509227448E-4</v>
      </c>
      <c r="M91" s="5">
        <v>3.5903967739884602E-3</v>
      </c>
      <c r="N91" s="5">
        <v>1.34389520147328E-3</v>
      </c>
      <c r="O91" s="5">
        <v>5.8368983465036401E-3</v>
      </c>
      <c r="P91" s="5">
        <v>1.1461953332996401E-3</v>
      </c>
      <c r="Q91" s="5">
        <v>3.13244755904956</v>
      </c>
      <c r="R91" s="5">
        <v>1.73355392940444E-3</v>
      </c>
      <c r="S91" s="5">
        <v>0.123643553213222</v>
      </c>
      <c r="T91" s="24">
        <f t="shared" si="3"/>
        <v>34.496551346488936</v>
      </c>
      <c r="U91" s="24"/>
    </row>
    <row r="92" spans="1:21" x14ac:dyDescent="0.3">
      <c r="A92" s="3">
        <v>6</v>
      </c>
      <c r="B92" s="3">
        <v>26225258</v>
      </c>
      <c r="C92" s="3" t="s">
        <v>621</v>
      </c>
      <c r="D92" s="22" t="s">
        <v>560</v>
      </c>
      <c r="E92" s="3" t="s">
        <v>277</v>
      </c>
      <c r="F92" s="5">
        <v>1.0593066327996999E-2</v>
      </c>
      <c r="G92" s="5">
        <v>6.4443406969940499E-3</v>
      </c>
      <c r="H92" s="5">
        <v>1.4741791958999899E-2</v>
      </c>
      <c r="I92" s="5">
        <v>2.1167356460259201E-3</v>
      </c>
      <c r="J92" s="5">
        <v>5.0044351772905697</v>
      </c>
      <c r="K92" s="20">
        <v>5.6026060689374098E-7</v>
      </c>
      <c r="L92" s="20">
        <f t="shared" si="2"/>
        <v>1.5631270932335375E-4</v>
      </c>
      <c r="M92" s="5">
        <v>1.0593066327996999E-2</v>
      </c>
      <c r="N92" s="5">
        <v>6.4443406969940499E-3</v>
      </c>
      <c r="O92" s="5">
        <v>1.4741791958999899E-2</v>
      </c>
      <c r="P92" s="5">
        <v>2.1167356460259201E-3</v>
      </c>
      <c r="Q92" s="5">
        <v>5.0044351772905697</v>
      </c>
      <c r="R92" s="20">
        <v>5.6026060689374098E-7</v>
      </c>
      <c r="S92" s="5">
        <v>0.62360871638094195</v>
      </c>
      <c r="T92" s="24">
        <f t="shared" si="3"/>
        <v>173.9868318702828</v>
      </c>
      <c r="U92" s="24"/>
    </row>
    <row r="93" spans="1:21" x14ac:dyDescent="0.3">
      <c r="A93" s="3">
        <v>17</v>
      </c>
      <c r="B93" s="3">
        <v>40837383</v>
      </c>
      <c r="C93" s="3" t="s">
        <v>479</v>
      </c>
      <c r="D93" s="22" t="s">
        <v>499</v>
      </c>
      <c r="E93" s="3" t="s">
        <v>195</v>
      </c>
      <c r="F93" s="5">
        <v>8.0397218713381593E-3</v>
      </c>
      <c r="G93" s="5">
        <v>4.8899724156979503E-3</v>
      </c>
      <c r="H93" s="5">
        <v>1.11894713269784E-2</v>
      </c>
      <c r="I93" s="5">
        <v>1.60704455820874E-3</v>
      </c>
      <c r="J93" s="5">
        <v>5.0027995989728398</v>
      </c>
      <c r="K93" s="20">
        <v>5.6503670947343102E-7</v>
      </c>
      <c r="L93" s="20">
        <f t="shared" si="2"/>
        <v>1.5764524194308727E-4</v>
      </c>
      <c r="M93" s="5">
        <v>8.0397218713381593E-3</v>
      </c>
      <c r="N93" s="5">
        <v>4.8899724156979503E-3</v>
      </c>
      <c r="O93" s="5">
        <v>1.11894713269784E-2</v>
      </c>
      <c r="P93" s="5">
        <v>1.60704455820874E-3</v>
      </c>
      <c r="Q93" s="5">
        <v>5.0027995989728398</v>
      </c>
      <c r="R93" s="20">
        <v>5.6503670947343102E-7</v>
      </c>
      <c r="S93" s="5">
        <v>0.36247677168831599</v>
      </c>
      <c r="T93" s="24">
        <f t="shared" si="3"/>
        <v>101.13101930104015</v>
      </c>
      <c r="U93" s="24"/>
    </row>
    <row r="94" spans="1:21" x14ac:dyDescent="0.3">
      <c r="A94" s="3">
        <v>17</v>
      </c>
      <c r="B94" s="3">
        <v>46673625</v>
      </c>
      <c r="C94" s="3" t="s">
        <v>600</v>
      </c>
      <c r="D94" s="22" t="s">
        <v>551</v>
      </c>
      <c r="E94" s="3" t="s">
        <v>216</v>
      </c>
      <c r="F94" s="5">
        <v>6.6710630179550303E-3</v>
      </c>
      <c r="G94" s="5">
        <v>4.0496035732529301E-3</v>
      </c>
      <c r="H94" s="5">
        <v>9.2925224626571306E-3</v>
      </c>
      <c r="I94" s="5">
        <v>1.3375038854692399E-3</v>
      </c>
      <c r="J94" s="5">
        <v>4.9876961782541702</v>
      </c>
      <c r="K94" s="20">
        <v>6.1103560452754603E-7</v>
      </c>
      <c r="L94" s="20">
        <f t="shared" si="2"/>
        <v>1.7047893366318534E-4</v>
      </c>
      <c r="M94" s="5">
        <v>6.8158925365210199E-3</v>
      </c>
      <c r="N94" s="5">
        <v>2.0016485228677998E-3</v>
      </c>
      <c r="O94" s="5">
        <v>1.1630136550174201E-2</v>
      </c>
      <c r="P94" s="5">
        <v>2.45629208068483E-3</v>
      </c>
      <c r="Q94" s="5">
        <v>2.7748705417071999</v>
      </c>
      <c r="R94" s="5">
        <v>5.5223685334688799E-3</v>
      </c>
      <c r="S94" s="5">
        <v>6.7166683961283294E-2</v>
      </c>
      <c r="T94" s="24">
        <f t="shared" si="3"/>
        <v>18.73950482519804</v>
      </c>
      <c r="U94" s="24"/>
    </row>
    <row r="95" spans="1:21" x14ac:dyDescent="0.3">
      <c r="A95" s="3">
        <v>6</v>
      </c>
      <c r="B95" s="3">
        <v>30131001</v>
      </c>
      <c r="C95" s="3" t="s">
        <v>633</v>
      </c>
      <c r="D95" s="22" t="s">
        <v>468</v>
      </c>
      <c r="E95" s="3" t="s">
        <v>417</v>
      </c>
      <c r="F95" s="5">
        <v>-6.8008031800226802E-3</v>
      </c>
      <c r="G95" s="5">
        <v>-9.4808050943408096E-3</v>
      </c>
      <c r="H95" s="5">
        <v>-4.1208012657045498E-3</v>
      </c>
      <c r="I95" s="5">
        <v>1.3673730412689399E-3</v>
      </c>
      <c r="J95" s="5">
        <v>-4.97362678271866</v>
      </c>
      <c r="K95" s="20">
        <v>6.5711763451507305E-7</v>
      </c>
      <c r="L95" s="20">
        <f t="shared" si="2"/>
        <v>1.8333582002970537E-4</v>
      </c>
      <c r="M95" s="5">
        <v>-6.4937566117558099E-3</v>
      </c>
      <c r="N95" s="5">
        <v>-1.38080117761233E-2</v>
      </c>
      <c r="O95" s="5">
        <v>8.2049855261170695E-4</v>
      </c>
      <c r="P95" s="5">
        <v>3.7318314122409598E-3</v>
      </c>
      <c r="Q95" s="5">
        <v>-1.74009913482569</v>
      </c>
      <c r="R95" s="5">
        <v>8.1841612162577002E-2</v>
      </c>
      <c r="S95" s="20">
        <v>6.5869043728312496E-3</v>
      </c>
      <c r="T95" s="24">
        <f t="shared" si="3"/>
        <v>1.8377463200199187</v>
      </c>
      <c r="U95" s="24"/>
    </row>
    <row r="96" spans="1:21" x14ac:dyDescent="0.3">
      <c r="A96" s="3">
        <v>14</v>
      </c>
      <c r="B96" s="3">
        <v>24101543</v>
      </c>
      <c r="C96" s="3" t="s">
        <v>583</v>
      </c>
      <c r="D96" s="22" t="s">
        <v>468</v>
      </c>
      <c r="E96" s="3" t="s">
        <v>278</v>
      </c>
      <c r="F96" s="5">
        <v>-2.2835882809286302E-3</v>
      </c>
      <c r="G96" s="5">
        <v>-3.183667804291E-3</v>
      </c>
      <c r="H96" s="5">
        <v>-1.3835087575662501E-3</v>
      </c>
      <c r="I96" s="5">
        <v>4.59232685121812E-4</v>
      </c>
      <c r="J96" s="5">
        <v>-4.9726170521222901</v>
      </c>
      <c r="K96" s="20">
        <v>6.6055062921195605E-7</v>
      </c>
      <c r="L96" s="20">
        <f t="shared" si="2"/>
        <v>1.8429362555013573E-4</v>
      </c>
      <c r="M96" s="5">
        <v>-2.2835882809286302E-3</v>
      </c>
      <c r="N96" s="5">
        <v>-3.183667804291E-3</v>
      </c>
      <c r="O96" s="5">
        <v>-1.3835087575662501E-3</v>
      </c>
      <c r="P96" s="5">
        <v>4.59232685121812E-4</v>
      </c>
      <c r="Q96" s="5">
        <v>-4.9726170521222901</v>
      </c>
      <c r="R96" s="20">
        <v>6.6055062921195605E-7</v>
      </c>
      <c r="S96" s="5">
        <v>0.80463656781253701</v>
      </c>
      <c r="T96" s="24">
        <f t="shared" si="3"/>
        <v>224.49360241969782</v>
      </c>
      <c r="U96" s="24"/>
    </row>
    <row r="97" spans="1:21" x14ac:dyDescent="0.3">
      <c r="A97" s="3">
        <v>21</v>
      </c>
      <c r="B97" s="3">
        <v>33785434</v>
      </c>
      <c r="C97" s="3" t="s">
        <v>634</v>
      </c>
      <c r="D97" s="22" t="s">
        <v>468</v>
      </c>
      <c r="E97" s="3" t="s">
        <v>416</v>
      </c>
      <c r="F97" s="5">
        <v>2.4571939021347999E-3</v>
      </c>
      <c r="G97" s="5">
        <v>1.4874657029376201E-3</v>
      </c>
      <c r="H97" s="5">
        <v>3.4269221013319899E-3</v>
      </c>
      <c r="I97" s="5">
        <v>4.94768376789716E-4</v>
      </c>
      <c r="J97" s="5">
        <v>4.9663519687297004</v>
      </c>
      <c r="K97" s="20">
        <v>6.8224085442624104E-7</v>
      </c>
      <c r="L97" s="20">
        <f t="shared" si="2"/>
        <v>1.9034519838492125E-4</v>
      </c>
      <c r="M97" s="5">
        <v>2.7024869120558601E-3</v>
      </c>
      <c r="N97" s="5">
        <v>-6.2621603353819498E-4</v>
      </c>
      <c r="O97" s="5">
        <v>6.03118985764992E-3</v>
      </c>
      <c r="P97" s="5">
        <v>1.69834903694682E-3</v>
      </c>
      <c r="Q97" s="5">
        <v>1.59124352725174</v>
      </c>
      <c r="R97" s="5">
        <v>0.111554780531239</v>
      </c>
      <c r="S97" s="20">
        <v>6.9964525244481704E-4</v>
      </c>
      <c r="T97" s="24">
        <f t="shared" si="3"/>
        <v>0.19520102543210396</v>
      </c>
      <c r="U97" s="24"/>
    </row>
    <row r="98" spans="1:21" x14ac:dyDescent="0.3">
      <c r="A98" s="3">
        <v>9</v>
      </c>
      <c r="B98" s="3">
        <v>100070142</v>
      </c>
      <c r="C98" s="3" t="s">
        <v>635</v>
      </c>
      <c r="D98" s="22" t="s">
        <v>563</v>
      </c>
      <c r="E98" s="3" t="s">
        <v>231</v>
      </c>
      <c r="F98" s="5">
        <v>7.4115299493350099E-3</v>
      </c>
      <c r="G98" s="5">
        <v>4.4732469375950599E-3</v>
      </c>
      <c r="H98" s="5">
        <v>1.0349812961075001E-2</v>
      </c>
      <c r="I98" s="5">
        <v>1.49915153284282E-3</v>
      </c>
      <c r="J98" s="5">
        <v>4.9438164101267397</v>
      </c>
      <c r="K98" s="20">
        <v>7.6607851480003305E-7</v>
      </c>
      <c r="L98" s="20">
        <f t="shared" si="2"/>
        <v>2.1373590562920921E-4</v>
      </c>
      <c r="M98" s="5">
        <v>7.4115299493350099E-3</v>
      </c>
      <c r="N98" s="5">
        <v>4.4732469375950599E-3</v>
      </c>
      <c r="O98" s="5">
        <v>1.0349812961075001E-2</v>
      </c>
      <c r="P98" s="5">
        <v>1.49915153284282E-3</v>
      </c>
      <c r="Q98" s="5">
        <v>4.9438164101267397</v>
      </c>
      <c r="R98" s="20">
        <v>7.6607851480003305E-7</v>
      </c>
      <c r="S98" s="5">
        <v>0.475235614470014</v>
      </c>
      <c r="T98" s="24">
        <f t="shared" si="3"/>
        <v>132.5907364371339</v>
      </c>
      <c r="U98" s="24"/>
    </row>
    <row r="99" spans="1:21" x14ac:dyDescent="0.3">
      <c r="A99" s="3">
        <v>2</v>
      </c>
      <c r="B99" s="3">
        <v>42396170</v>
      </c>
      <c r="C99" s="3" t="s">
        <v>636</v>
      </c>
      <c r="D99" s="22" t="s">
        <v>468</v>
      </c>
      <c r="E99" s="3" t="s">
        <v>288</v>
      </c>
      <c r="F99" s="5">
        <v>3.77988267340335E-3</v>
      </c>
      <c r="G99" s="5">
        <v>2.2412750457150399E-3</v>
      </c>
      <c r="H99" s="5">
        <v>5.3184903010916598E-3</v>
      </c>
      <c r="I99" s="5">
        <v>7.8501831657349199E-4</v>
      </c>
      <c r="J99" s="5">
        <v>4.81502481356367</v>
      </c>
      <c r="K99" s="20">
        <v>1.47181600211264E-6</v>
      </c>
      <c r="L99" s="20">
        <f t="shared" si="2"/>
        <v>4.1063666458942654E-4</v>
      </c>
      <c r="M99" s="5">
        <v>4.1371791366737699E-3</v>
      </c>
      <c r="N99" s="5">
        <v>3.71788481216318E-4</v>
      </c>
      <c r="O99" s="5">
        <v>7.9025697921312095E-3</v>
      </c>
      <c r="P99" s="5">
        <v>1.9211529829927299E-3</v>
      </c>
      <c r="Q99" s="5">
        <v>2.1534876052551302</v>
      </c>
      <c r="R99" s="5">
        <v>3.1280377176800198E-2</v>
      </c>
      <c r="S99" s="5">
        <v>1.7025801667925101E-2</v>
      </c>
      <c r="T99" s="24">
        <f t="shared" si="3"/>
        <v>4.7501986653511032</v>
      </c>
      <c r="U99" s="24"/>
    </row>
    <row r="100" spans="1:21" x14ac:dyDescent="0.3">
      <c r="A100" s="3">
        <v>4</v>
      </c>
      <c r="B100" s="3">
        <v>81124767</v>
      </c>
      <c r="C100" s="3" t="s">
        <v>637</v>
      </c>
      <c r="D100" s="22" t="s">
        <v>524</v>
      </c>
      <c r="E100" s="3" t="s">
        <v>246</v>
      </c>
      <c r="F100" s="5">
        <v>-2.6229793057358898E-3</v>
      </c>
      <c r="G100" s="5">
        <v>-3.69417319010369E-3</v>
      </c>
      <c r="H100" s="5">
        <v>-1.5517854213680899E-3</v>
      </c>
      <c r="I100" s="5">
        <v>5.4653753477984404E-4</v>
      </c>
      <c r="J100" s="5">
        <v>-4.7992665440489501</v>
      </c>
      <c r="K100" s="20">
        <v>1.5924774210808501E-6</v>
      </c>
      <c r="L100" s="20">
        <f t="shared" si="2"/>
        <v>4.4430120048155716E-4</v>
      </c>
      <c r="M100" s="5">
        <v>-2.6229793057358898E-3</v>
      </c>
      <c r="N100" s="5">
        <v>-3.69417319010369E-3</v>
      </c>
      <c r="O100" s="5">
        <v>-1.5517854213680899E-3</v>
      </c>
      <c r="P100" s="5">
        <v>5.4653753477984404E-4</v>
      </c>
      <c r="Q100" s="5">
        <v>-4.7992665440489501</v>
      </c>
      <c r="R100" s="20">
        <v>1.5924774210808501E-6</v>
      </c>
      <c r="S100" s="5">
        <v>0.32783862510719503</v>
      </c>
      <c r="T100" s="24">
        <f t="shared" si="3"/>
        <v>91.466976404907413</v>
      </c>
      <c r="U100" s="24"/>
    </row>
    <row r="101" spans="1:21" x14ac:dyDescent="0.3">
      <c r="A101" s="3">
        <v>9</v>
      </c>
      <c r="B101" s="3">
        <v>101866433</v>
      </c>
      <c r="C101" s="3" t="s">
        <v>478</v>
      </c>
      <c r="D101" s="22" t="s">
        <v>534</v>
      </c>
      <c r="E101" s="3" t="s">
        <v>348</v>
      </c>
      <c r="F101" s="5">
        <v>-2.23459553283205E-3</v>
      </c>
      <c r="G101" s="5">
        <v>-3.14768302885932E-3</v>
      </c>
      <c r="H101" s="5">
        <v>-1.3215080368047701E-3</v>
      </c>
      <c r="I101" s="5">
        <v>4.6586952782275203E-4</v>
      </c>
      <c r="J101" s="5">
        <v>-4.7966123546982402</v>
      </c>
      <c r="K101" s="20">
        <v>1.61371460211198E-6</v>
      </c>
      <c r="L101" s="20">
        <f t="shared" si="2"/>
        <v>4.5022637398924243E-4</v>
      </c>
      <c r="M101" s="5">
        <v>-2.2920087967577001E-3</v>
      </c>
      <c r="N101" s="5">
        <v>-3.41424307268325E-3</v>
      </c>
      <c r="O101" s="5">
        <v>-1.1697745208321599E-3</v>
      </c>
      <c r="P101" s="5">
        <v>5.7257902939930995E-4</v>
      </c>
      <c r="Q101" s="5">
        <v>-4.0029562367351099</v>
      </c>
      <c r="R101" s="20">
        <v>6.2555877112261402E-5</v>
      </c>
      <c r="S101" s="5">
        <v>0.23279622503186501</v>
      </c>
      <c r="T101" s="24">
        <f t="shared" si="3"/>
        <v>64.950146783890332</v>
      </c>
      <c r="U101" s="24"/>
    </row>
    <row r="102" spans="1:21" x14ac:dyDescent="0.3">
      <c r="A102" s="3">
        <v>20</v>
      </c>
      <c r="B102" s="3">
        <v>36157651</v>
      </c>
      <c r="C102" s="3" t="s">
        <v>638</v>
      </c>
      <c r="D102" s="22" t="s">
        <v>494</v>
      </c>
      <c r="E102" s="3" t="s">
        <v>244</v>
      </c>
      <c r="F102" s="5">
        <v>2.9468569775198002E-3</v>
      </c>
      <c r="G102" s="5">
        <v>1.7415784387174601E-3</v>
      </c>
      <c r="H102" s="5">
        <v>4.1521355163221399E-3</v>
      </c>
      <c r="I102" s="5">
        <v>6.1494932983943696E-4</v>
      </c>
      <c r="J102" s="5">
        <v>4.7920321797719803</v>
      </c>
      <c r="K102" s="20">
        <v>1.6510041329346601E-6</v>
      </c>
      <c r="L102" s="20">
        <f t="shared" si="2"/>
        <v>4.6063015308877019E-4</v>
      </c>
      <c r="M102" s="5">
        <v>2.7901090691124599E-3</v>
      </c>
      <c r="N102" s="5">
        <v>5.5108386017108904E-4</v>
      </c>
      <c r="O102" s="5">
        <v>5.0291342780538302E-3</v>
      </c>
      <c r="P102" s="5">
        <v>1.1423807919954199E-3</v>
      </c>
      <c r="Q102" s="5">
        <v>2.4423634296572101</v>
      </c>
      <c r="R102" s="5">
        <v>1.4591449252584E-2</v>
      </c>
      <c r="S102" s="5">
        <v>6.8016543953444697E-2</v>
      </c>
      <c r="T102" s="24">
        <f t="shared" si="3"/>
        <v>18.976615763011072</v>
      </c>
      <c r="U102" s="24"/>
    </row>
    <row r="103" spans="1:21" x14ac:dyDescent="0.3">
      <c r="A103" s="3">
        <v>20</v>
      </c>
      <c r="B103" s="3">
        <v>17679422</v>
      </c>
      <c r="C103" s="3" t="s">
        <v>639</v>
      </c>
      <c r="D103" s="22" t="s">
        <v>562</v>
      </c>
      <c r="E103" s="3" t="s">
        <v>199</v>
      </c>
      <c r="F103" s="5">
        <v>3.6388751031315399E-3</v>
      </c>
      <c r="G103" s="5">
        <v>2.1493802974014301E-3</v>
      </c>
      <c r="H103" s="5">
        <v>5.1283699088616498E-3</v>
      </c>
      <c r="I103" s="5">
        <v>7.5996029390287595E-4</v>
      </c>
      <c r="J103" s="5">
        <v>4.7882437178969202</v>
      </c>
      <c r="K103" s="20">
        <v>1.68247246294603E-6</v>
      </c>
      <c r="L103" s="20">
        <f t="shared" si="2"/>
        <v>4.6940981716194234E-4</v>
      </c>
      <c r="M103" s="5">
        <v>3.6388751031315399E-3</v>
      </c>
      <c r="N103" s="5">
        <v>2.1493802974014301E-3</v>
      </c>
      <c r="O103" s="5">
        <v>5.1283699088616498E-3</v>
      </c>
      <c r="P103" s="5">
        <v>7.5996029390287595E-4</v>
      </c>
      <c r="Q103" s="5">
        <v>4.7882437178969202</v>
      </c>
      <c r="R103" s="20">
        <v>1.68247246294603E-6</v>
      </c>
      <c r="S103" s="5">
        <v>0.54702142020094002</v>
      </c>
      <c r="T103" s="24">
        <f t="shared" si="3"/>
        <v>152.61897623606225</v>
      </c>
      <c r="U103" s="24"/>
    </row>
    <row r="104" spans="1:21" x14ac:dyDescent="0.3">
      <c r="A104" s="3">
        <v>20</v>
      </c>
      <c r="B104" s="3">
        <v>44441818</v>
      </c>
      <c r="C104" s="3" t="s">
        <v>640</v>
      </c>
      <c r="D104" s="22" t="s">
        <v>540</v>
      </c>
      <c r="E104" s="3" t="s">
        <v>178</v>
      </c>
      <c r="F104" s="5">
        <v>2.4015578852971801E-3</v>
      </c>
      <c r="G104" s="5">
        <v>1.4103436621343501E-3</v>
      </c>
      <c r="H104" s="5">
        <v>3.3927721084600101E-3</v>
      </c>
      <c r="I104" s="5">
        <v>5.0573083535279402E-4</v>
      </c>
      <c r="J104" s="5">
        <v>4.7486878739001002</v>
      </c>
      <c r="K104" s="20">
        <v>2.0474063935710398E-6</v>
      </c>
      <c r="L104" s="20">
        <f t="shared" si="2"/>
        <v>5.7122638380632015E-4</v>
      </c>
      <c r="M104" s="5">
        <v>2.4015578852971801E-3</v>
      </c>
      <c r="N104" s="5">
        <v>1.4103436621343501E-3</v>
      </c>
      <c r="O104" s="5">
        <v>3.3927721084600101E-3</v>
      </c>
      <c r="P104" s="5">
        <v>5.0573083535279402E-4</v>
      </c>
      <c r="Q104" s="5">
        <v>4.7486878739001002</v>
      </c>
      <c r="R104" s="20">
        <v>2.0474063935710398E-6</v>
      </c>
      <c r="S104" s="5">
        <v>0.49666273185119397</v>
      </c>
      <c r="T104" s="24">
        <f t="shared" si="3"/>
        <v>138.56890218648311</v>
      </c>
      <c r="U104" s="24"/>
    </row>
    <row r="105" spans="1:21" x14ac:dyDescent="0.3">
      <c r="A105" s="3">
        <v>12</v>
      </c>
      <c r="B105" s="3">
        <v>13349724</v>
      </c>
      <c r="C105" s="3" t="s">
        <v>477</v>
      </c>
      <c r="D105" s="22" t="s">
        <v>503</v>
      </c>
      <c r="E105" s="3" t="s">
        <v>420</v>
      </c>
      <c r="F105" s="5">
        <v>-5.7476765952930702E-3</v>
      </c>
      <c r="G105" s="5">
        <v>-8.1283851121451006E-3</v>
      </c>
      <c r="H105" s="5">
        <v>-3.3669680784410398E-3</v>
      </c>
      <c r="I105" s="5">
        <v>1.2146695223130401E-3</v>
      </c>
      <c r="J105" s="5">
        <v>-4.7318850845520704</v>
      </c>
      <c r="K105" s="20">
        <v>2.2244433875668198E-6</v>
      </c>
      <c r="L105" s="20">
        <f t="shared" si="2"/>
        <v>6.206197051311427E-4</v>
      </c>
      <c r="M105" s="5">
        <v>-5.7476765952930702E-3</v>
      </c>
      <c r="N105" s="5">
        <v>-8.1283851121451006E-3</v>
      </c>
      <c r="O105" s="5">
        <v>-3.3669680784410398E-3</v>
      </c>
      <c r="P105" s="5">
        <v>1.2146695223130401E-3</v>
      </c>
      <c r="Q105" s="5">
        <v>-4.7318850845520704</v>
      </c>
      <c r="R105" s="20">
        <v>2.2244433875668198E-6</v>
      </c>
      <c r="S105" s="5">
        <v>0.91948398949710697</v>
      </c>
      <c r="T105" s="24">
        <f t="shared" si="3"/>
        <v>256.53603306969285</v>
      </c>
      <c r="U105" s="24"/>
    </row>
    <row r="106" spans="1:21" x14ac:dyDescent="0.3">
      <c r="A106" s="3">
        <v>12</v>
      </c>
      <c r="B106" s="3">
        <v>86267839</v>
      </c>
      <c r="C106" s="3" t="s">
        <v>641</v>
      </c>
      <c r="D106" s="22" t="s">
        <v>516</v>
      </c>
      <c r="E106" s="3" t="s">
        <v>316</v>
      </c>
      <c r="F106" s="5">
        <v>6.6301532311671902E-3</v>
      </c>
      <c r="G106" s="5">
        <v>3.87160248479953E-3</v>
      </c>
      <c r="H106" s="5">
        <v>9.3887039775348499E-3</v>
      </c>
      <c r="I106" s="5">
        <v>1.40744971240633E-3</v>
      </c>
      <c r="J106" s="5">
        <v>4.7107567486951796</v>
      </c>
      <c r="K106" s="20">
        <v>2.4679866639718E-6</v>
      </c>
      <c r="L106" s="20">
        <f t="shared" si="2"/>
        <v>6.8856827924813218E-4</v>
      </c>
      <c r="M106" s="5">
        <v>6.6301532311671902E-3</v>
      </c>
      <c r="N106" s="5">
        <v>3.87160248479953E-3</v>
      </c>
      <c r="O106" s="5">
        <v>9.3887039775348499E-3</v>
      </c>
      <c r="P106" s="5">
        <v>1.40744971240633E-3</v>
      </c>
      <c r="Q106" s="5">
        <v>4.7107567486951796</v>
      </c>
      <c r="R106" s="20">
        <v>2.4679866639718E-6</v>
      </c>
      <c r="S106" s="5">
        <v>0.32636627787904299</v>
      </c>
      <c r="T106" s="24">
        <f t="shared" si="3"/>
        <v>91.056191528252995</v>
      </c>
      <c r="U106" s="24"/>
    </row>
    <row r="107" spans="1:21" x14ac:dyDescent="0.3">
      <c r="A107" s="3">
        <v>12</v>
      </c>
      <c r="B107" s="3">
        <v>56497759</v>
      </c>
      <c r="C107" s="3" t="s">
        <v>642</v>
      </c>
      <c r="D107" s="22" t="s">
        <v>517</v>
      </c>
      <c r="E107" s="3" t="s">
        <v>318</v>
      </c>
      <c r="F107" s="5">
        <v>-2.84691824408942E-3</v>
      </c>
      <c r="G107" s="5">
        <v>-4.0365450315846601E-3</v>
      </c>
      <c r="H107" s="5">
        <v>-1.6572914565941899E-3</v>
      </c>
      <c r="I107" s="5">
        <v>6.0696359569811298E-4</v>
      </c>
      <c r="J107" s="5">
        <v>-4.6904266817105897</v>
      </c>
      <c r="K107" s="20">
        <v>2.7263591144962901E-6</v>
      </c>
      <c r="L107" s="20">
        <f t="shared" si="2"/>
        <v>7.6065419294446491E-4</v>
      </c>
      <c r="M107" s="5">
        <v>-2.84691824408942E-3</v>
      </c>
      <c r="N107" s="5">
        <v>-4.0365450315846601E-3</v>
      </c>
      <c r="O107" s="5">
        <v>-1.6572914565941899E-3</v>
      </c>
      <c r="P107" s="5">
        <v>6.0696359569811298E-4</v>
      </c>
      <c r="Q107" s="5">
        <v>-4.6904266817105897</v>
      </c>
      <c r="R107" s="20">
        <v>2.7263591144962901E-6</v>
      </c>
      <c r="S107" s="5">
        <v>0.72156411996240899</v>
      </c>
      <c r="T107" s="24">
        <f t="shared" si="3"/>
        <v>201.3163894695121</v>
      </c>
      <c r="U107" s="24"/>
    </row>
    <row r="108" spans="1:21" x14ac:dyDescent="0.3">
      <c r="A108" s="3">
        <v>14</v>
      </c>
      <c r="B108" s="3">
        <v>74815316</v>
      </c>
      <c r="C108" s="3" t="s">
        <v>643</v>
      </c>
      <c r="D108" s="22" t="s">
        <v>495</v>
      </c>
      <c r="E108" s="3" t="s">
        <v>379</v>
      </c>
      <c r="F108" s="5">
        <v>3.4027629297623601E-3</v>
      </c>
      <c r="G108" s="5">
        <v>1.9708877824933801E-3</v>
      </c>
      <c r="H108" s="5">
        <v>4.8346380770313497E-3</v>
      </c>
      <c r="I108" s="5">
        <v>7.3056196877260599E-4</v>
      </c>
      <c r="J108" s="5">
        <v>4.6577334643893904</v>
      </c>
      <c r="K108" s="20">
        <v>3.1970976344059701E-6</v>
      </c>
      <c r="L108" s="20">
        <f t="shared" si="2"/>
        <v>8.9199023999926564E-4</v>
      </c>
      <c r="M108" s="5">
        <v>3.4027629297623601E-3</v>
      </c>
      <c r="N108" s="5">
        <v>1.9708877824933801E-3</v>
      </c>
      <c r="O108" s="5">
        <v>4.8346380770313497E-3</v>
      </c>
      <c r="P108" s="5">
        <v>7.3056196877260599E-4</v>
      </c>
      <c r="Q108" s="5">
        <v>4.6577334643893904</v>
      </c>
      <c r="R108" s="20">
        <v>3.1970976344059701E-6</v>
      </c>
      <c r="S108" s="5">
        <v>0.68641869357979302</v>
      </c>
      <c r="T108" s="24">
        <f t="shared" si="3"/>
        <v>191.51081550876225</v>
      </c>
      <c r="U108" s="24"/>
    </row>
    <row r="109" spans="1:21" x14ac:dyDescent="0.3">
      <c r="A109" s="3">
        <v>7</v>
      </c>
      <c r="B109" s="3">
        <v>39044924</v>
      </c>
      <c r="C109" s="3" t="s">
        <v>644</v>
      </c>
      <c r="D109" s="22" t="s">
        <v>523</v>
      </c>
      <c r="E109" s="3" t="s">
        <v>269</v>
      </c>
      <c r="F109" s="5">
        <v>3.9338589724942198E-3</v>
      </c>
      <c r="G109" s="5">
        <v>2.24609349391766E-3</v>
      </c>
      <c r="H109" s="5">
        <v>5.6216244510707697E-3</v>
      </c>
      <c r="I109" s="5">
        <v>8.6112065930263695E-4</v>
      </c>
      <c r="J109" s="5">
        <v>4.5683017008092497</v>
      </c>
      <c r="K109" s="20">
        <v>4.91691944302258E-6</v>
      </c>
      <c r="L109" s="20">
        <f t="shared" si="2"/>
        <v>1.3718205246032998E-3</v>
      </c>
      <c r="M109" s="5">
        <v>3.9338589724942198E-3</v>
      </c>
      <c r="N109" s="5">
        <v>2.24609349391766E-3</v>
      </c>
      <c r="O109" s="5">
        <v>5.6216244510707697E-3</v>
      </c>
      <c r="P109" s="5">
        <v>8.6112065930263695E-4</v>
      </c>
      <c r="Q109" s="5">
        <v>4.5683017008092497</v>
      </c>
      <c r="R109" s="20">
        <v>4.91691944302258E-6</v>
      </c>
      <c r="S109" s="5">
        <v>0.97207251243329895</v>
      </c>
      <c r="T109" s="24">
        <f t="shared" si="3"/>
        <v>271.2082309688904</v>
      </c>
      <c r="U109" s="24"/>
    </row>
    <row r="110" spans="1:21" x14ac:dyDescent="0.3">
      <c r="A110" s="3">
        <v>17</v>
      </c>
      <c r="B110" s="3">
        <v>46673442</v>
      </c>
      <c r="C110" s="3" t="s">
        <v>600</v>
      </c>
      <c r="D110" s="22" t="s">
        <v>468</v>
      </c>
      <c r="E110" s="3" t="s">
        <v>204</v>
      </c>
      <c r="F110" s="5">
        <v>4.7460890908856404E-3</v>
      </c>
      <c r="G110" s="5">
        <v>2.6924728859596399E-3</v>
      </c>
      <c r="H110" s="5">
        <v>6.79970529581165E-3</v>
      </c>
      <c r="I110" s="5">
        <v>1.04778262311179E-3</v>
      </c>
      <c r="J110" s="5">
        <v>4.5296505078413496</v>
      </c>
      <c r="K110" s="20">
        <v>5.9081334716878096E-6</v>
      </c>
      <c r="L110" s="20">
        <f t="shared" si="2"/>
        <v>1.6483692386008988E-3</v>
      </c>
      <c r="M110" s="5">
        <v>5.1243002811275397E-3</v>
      </c>
      <c r="N110" s="5">
        <v>6.59058051269968E-4</v>
      </c>
      <c r="O110" s="5">
        <v>9.5895425109850992E-3</v>
      </c>
      <c r="P110" s="5">
        <v>2.2782266741015801E-3</v>
      </c>
      <c r="Q110" s="5">
        <v>2.2492495322697899</v>
      </c>
      <c r="R110" s="5">
        <v>2.44966247178178E-2</v>
      </c>
      <c r="S110" s="5">
        <v>3.3433068677703501E-2</v>
      </c>
      <c r="T110" s="24">
        <f t="shared" si="3"/>
        <v>9.3278261610792761</v>
      </c>
      <c r="U110" s="24"/>
    </row>
    <row r="111" spans="1:21" x14ac:dyDescent="0.3">
      <c r="A111" s="3">
        <v>10</v>
      </c>
      <c r="B111" s="3">
        <v>22568074</v>
      </c>
      <c r="C111" s="3" t="s">
        <v>583</v>
      </c>
      <c r="D111" s="22" t="s">
        <v>468</v>
      </c>
      <c r="E111" s="3" t="s">
        <v>227</v>
      </c>
      <c r="F111" s="5">
        <v>2.7621165761000702E-3</v>
      </c>
      <c r="G111" s="5">
        <v>1.5605216933432301E-3</v>
      </c>
      <c r="H111" s="5">
        <v>3.9637114588569099E-3</v>
      </c>
      <c r="I111" s="5">
        <v>6.1306987895434198E-4</v>
      </c>
      <c r="J111" s="5">
        <v>4.5053862062366496</v>
      </c>
      <c r="K111" s="20">
        <v>6.6252335426916596E-6</v>
      </c>
      <c r="L111" s="20">
        <f t="shared" si="2"/>
        <v>1.8484401584109729E-3</v>
      </c>
      <c r="M111" s="5">
        <v>2.9240669575628601E-3</v>
      </c>
      <c r="N111" s="5">
        <v>1.17172062341189E-3</v>
      </c>
      <c r="O111" s="5">
        <v>4.6764132917138197E-3</v>
      </c>
      <c r="P111" s="5">
        <v>8.9407068087641E-4</v>
      </c>
      <c r="Q111" s="5">
        <v>3.27050983787607</v>
      </c>
      <c r="R111" s="5">
        <v>1.07353808085834E-3</v>
      </c>
      <c r="S111" s="5">
        <v>0.167817372413992</v>
      </c>
      <c r="T111" s="24">
        <f t="shared" si="3"/>
        <v>46.82104690350377</v>
      </c>
      <c r="U111" s="24"/>
    </row>
    <row r="112" spans="1:21" x14ac:dyDescent="0.3">
      <c r="A112" s="3">
        <v>22</v>
      </c>
      <c r="B112" s="3">
        <v>38201690</v>
      </c>
      <c r="C112" s="3" t="s">
        <v>645</v>
      </c>
      <c r="D112" s="22" t="s">
        <v>507</v>
      </c>
      <c r="E112" s="3" t="s">
        <v>306</v>
      </c>
      <c r="F112" s="5">
        <v>-7.3091411383226501E-3</v>
      </c>
      <c r="G112" s="5">
        <v>-1.0567555454202701E-2</v>
      </c>
      <c r="H112" s="5">
        <v>-4.0507268224425803E-3</v>
      </c>
      <c r="I112" s="5">
        <v>1.66248683219795E-3</v>
      </c>
      <c r="J112" s="5">
        <v>-4.3965106951610098</v>
      </c>
      <c r="K112" s="20">
        <v>1.10004942895786E-5</v>
      </c>
      <c r="L112" s="20">
        <f t="shared" si="2"/>
        <v>3.0691379067924293E-3</v>
      </c>
      <c r="M112" s="5">
        <v>-7.5657107855125697E-3</v>
      </c>
      <c r="N112" s="5">
        <v>-1.23030099908811E-2</v>
      </c>
      <c r="O112" s="5">
        <v>-2.8284115801440399E-3</v>
      </c>
      <c r="P112" s="5">
        <v>2.4170338040574901E-3</v>
      </c>
      <c r="Q112" s="5">
        <v>-3.1301634146828898</v>
      </c>
      <c r="R112" s="5">
        <v>1.74709084323946E-3</v>
      </c>
      <c r="S112" s="5">
        <v>0.15277764826806101</v>
      </c>
      <c r="T112" s="24">
        <f t="shared" si="3"/>
        <v>42.624963866789024</v>
      </c>
      <c r="U112" s="24"/>
    </row>
    <row r="113" spans="1:21" x14ac:dyDescent="0.3">
      <c r="A113" s="3">
        <v>6</v>
      </c>
      <c r="B113" s="3">
        <v>32908642</v>
      </c>
      <c r="C113" s="3" t="s">
        <v>646</v>
      </c>
      <c r="D113" s="22" t="s">
        <v>566</v>
      </c>
      <c r="E113" s="3" t="s">
        <v>285</v>
      </c>
      <c r="F113" s="5">
        <v>-4.18172351773086E-3</v>
      </c>
      <c r="G113" s="5">
        <v>-6.0657720747891797E-3</v>
      </c>
      <c r="H113" s="5">
        <v>-2.2976749606725502E-3</v>
      </c>
      <c r="I113" s="5">
        <v>9.6126692731062803E-4</v>
      </c>
      <c r="J113" s="5">
        <v>-4.3502209416797699</v>
      </c>
      <c r="K113" s="20">
        <v>1.36000431069585E-5</v>
      </c>
      <c r="L113" s="20">
        <f t="shared" si="2"/>
        <v>3.7944120268414215E-3</v>
      </c>
      <c r="M113" s="5">
        <v>-4.18172351773086E-3</v>
      </c>
      <c r="N113" s="5">
        <v>-6.0657720747891797E-3</v>
      </c>
      <c r="O113" s="5">
        <v>-2.2976749606725502E-3</v>
      </c>
      <c r="P113" s="5">
        <v>9.6126692731062803E-4</v>
      </c>
      <c r="Q113" s="5">
        <v>-4.3502209416797699</v>
      </c>
      <c r="R113" s="20">
        <v>1.36000431069585E-5</v>
      </c>
      <c r="S113" s="5">
        <v>0.33692368748136098</v>
      </c>
      <c r="T113" s="24">
        <f t="shared" si="3"/>
        <v>94.001708807299707</v>
      </c>
      <c r="U113" s="24"/>
    </row>
    <row r="114" spans="1:21" x14ac:dyDescent="0.3">
      <c r="A114" s="3">
        <v>5</v>
      </c>
      <c r="B114" s="3">
        <v>125671946</v>
      </c>
      <c r="C114" s="3" t="s">
        <v>583</v>
      </c>
      <c r="D114" s="22" t="s">
        <v>468</v>
      </c>
      <c r="E114" s="3" t="s">
        <v>266</v>
      </c>
      <c r="F114" s="5">
        <v>4.1633719005148302E-3</v>
      </c>
      <c r="G114" s="5">
        <v>2.24748353652791E-3</v>
      </c>
      <c r="H114" s="5">
        <v>6.0792602645017499E-3</v>
      </c>
      <c r="I114" s="5">
        <v>9.775120252714859E-4</v>
      </c>
      <c r="J114" s="5">
        <v>4.2591515939239004</v>
      </c>
      <c r="K114" s="20">
        <v>2.05204273295246E-5</v>
      </c>
      <c r="L114" s="20">
        <f t="shared" si="2"/>
        <v>5.7251992249373633E-3</v>
      </c>
      <c r="M114" s="5">
        <v>4.44827181491525E-3</v>
      </c>
      <c r="N114" s="5">
        <v>1.1934412688297501E-3</v>
      </c>
      <c r="O114" s="5">
        <v>7.7031023610007604E-3</v>
      </c>
      <c r="P114" s="5">
        <v>1.66065834462224E-3</v>
      </c>
      <c r="Q114" s="5">
        <v>2.6786194940821</v>
      </c>
      <c r="R114" s="5">
        <v>7.3926349174399603E-3</v>
      </c>
      <c r="S114" s="5">
        <v>0.10026458051298499</v>
      </c>
      <c r="T114" s="24">
        <f t="shared" si="3"/>
        <v>27.973817963122812</v>
      </c>
      <c r="U114" s="24"/>
    </row>
    <row r="115" spans="1:21" x14ac:dyDescent="0.3">
      <c r="A115" s="3">
        <v>16</v>
      </c>
      <c r="B115" s="3">
        <v>29607030</v>
      </c>
      <c r="C115" s="3" t="s">
        <v>583</v>
      </c>
      <c r="D115" s="22" t="s">
        <v>468</v>
      </c>
      <c r="E115" s="3" t="s">
        <v>211</v>
      </c>
      <c r="F115" s="5">
        <v>-5.2838976679194802E-3</v>
      </c>
      <c r="G115" s="5">
        <v>-7.7196341014662403E-3</v>
      </c>
      <c r="H115" s="5">
        <v>-2.8481612343727201E-3</v>
      </c>
      <c r="I115" s="5">
        <v>1.24274550591722E-3</v>
      </c>
      <c r="J115" s="5">
        <v>-4.2517938248504397</v>
      </c>
      <c r="K115" s="20">
        <v>2.1206504818730299E-5</v>
      </c>
      <c r="L115" s="20">
        <f t="shared" si="2"/>
        <v>5.916614844425753E-3</v>
      </c>
      <c r="M115" s="5">
        <v>-4.5738799556834398E-3</v>
      </c>
      <c r="N115" s="5">
        <v>-1.2271821739533799E-2</v>
      </c>
      <c r="O115" s="5">
        <v>3.12406182816693E-3</v>
      </c>
      <c r="P115" s="5">
        <v>3.9275934887430296E-3</v>
      </c>
      <c r="Q115" s="5">
        <v>-1.16455024400889</v>
      </c>
      <c r="R115" s="5">
        <v>0.24420109417034999</v>
      </c>
      <c r="S115" s="20">
        <v>1.96090318341266E-3</v>
      </c>
      <c r="T115" s="24">
        <f t="shared" si="3"/>
        <v>0.54709198817213212</v>
      </c>
      <c r="U115" s="24"/>
    </row>
    <row r="116" spans="1:21" x14ac:dyDescent="0.3">
      <c r="A116" s="3">
        <v>16</v>
      </c>
      <c r="B116" s="3">
        <v>73101264</v>
      </c>
      <c r="C116" s="3" t="s">
        <v>583</v>
      </c>
      <c r="D116" s="22" t="s">
        <v>468</v>
      </c>
      <c r="E116" s="3" t="s">
        <v>175</v>
      </c>
      <c r="F116" s="5">
        <v>3.2147736565886998E-3</v>
      </c>
      <c r="G116" s="5">
        <v>1.73239852618916E-3</v>
      </c>
      <c r="H116" s="5">
        <v>4.6971487869882401E-3</v>
      </c>
      <c r="I116" s="5">
        <v>7.5632773974028205E-4</v>
      </c>
      <c r="J116" s="5">
        <v>4.2505034361064604</v>
      </c>
      <c r="K116" s="20">
        <v>2.1329056346387099E-5</v>
      </c>
      <c r="L116" s="20">
        <f t="shared" si="2"/>
        <v>5.9508067206420004E-3</v>
      </c>
      <c r="M116" s="5">
        <v>3.3658960667785598E-3</v>
      </c>
      <c r="N116" s="5">
        <v>8.1095787279632703E-4</v>
      </c>
      <c r="O116" s="5">
        <v>5.9208342607607904E-3</v>
      </c>
      <c r="P116" s="5">
        <v>1.30356384818051E-3</v>
      </c>
      <c r="Q116" s="5">
        <v>2.5820722717008602</v>
      </c>
      <c r="R116" s="5">
        <v>9.8209016215118905E-3</v>
      </c>
      <c r="S116" s="5">
        <v>8.9219801746021302E-2</v>
      </c>
      <c r="T116" s="24">
        <f t="shared" si="3"/>
        <v>24.892324687139944</v>
      </c>
      <c r="U116" s="24"/>
    </row>
    <row r="117" spans="1:21" x14ac:dyDescent="0.3">
      <c r="A117" s="3">
        <v>17</v>
      </c>
      <c r="B117" s="3">
        <v>46666926</v>
      </c>
      <c r="C117" s="3" t="s">
        <v>647</v>
      </c>
      <c r="D117" s="22" t="s">
        <v>502</v>
      </c>
      <c r="E117" s="3" t="s">
        <v>180</v>
      </c>
      <c r="F117" s="5">
        <v>-2.5052696888098799E-3</v>
      </c>
      <c r="G117" s="5">
        <v>-3.6619274616852301E-3</v>
      </c>
      <c r="H117" s="5">
        <v>-1.3486119159345201E-3</v>
      </c>
      <c r="I117" s="5">
        <v>5.9014236077750497E-4</v>
      </c>
      <c r="J117" s="5">
        <v>-4.2451954906426597</v>
      </c>
      <c r="K117" s="20">
        <v>2.1840292449209398E-5</v>
      </c>
      <c r="L117" s="20">
        <f t="shared" si="2"/>
        <v>6.0934415933294218E-3</v>
      </c>
      <c r="M117" s="5">
        <v>-2.5052696888098799E-3</v>
      </c>
      <c r="N117" s="5">
        <v>-3.6619274616852301E-3</v>
      </c>
      <c r="O117" s="5">
        <v>-1.3486119159345201E-3</v>
      </c>
      <c r="P117" s="5">
        <v>5.9014236077750497E-4</v>
      </c>
      <c r="Q117" s="5">
        <v>-4.2451954906426597</v>
      </c>
      <c r="R117" s="20">
        <v>2.1840292449209398E-5</v>
      </c>
      <c r="S117" s="5">
        <v>0.49265614783607198</v>
      </c>
      <c r="T117" s="24">
        <f t="shared" si="3"/>
        <v>137.45106524626408</v>
      </c>
      <c r="U117" s="24"/>
    </row>
    <row r="118" spans="1:21" x14ac:dyDescent="0.3">
      <c r="A118" s="3">
        <v>2</v>
      </c>
      <c r="B118" s="3">
        <v>31457608</v>
      </c>
      <c r="C118" s="3" t="s">
        <v>648</v>
      </c>
      <c r="D118" s="22" t="s">
        <v>565</v>
      </c>
      <c r="E118" s="3" t="s">
        <v>314</v>
      </c>
      <c r="F118" s="5">
        <v>3.0972618336374599E-3</v>
      </c>
      <c r="G118" s="5">
        <v>1.6501665635688301E-3</v>
      </c>
      <c r="H118" s="5">
        <v>4.5443571037060903E-3</v>
      </c>
      <c r="I118" s="5">
        <v>7.3832748024103096E-4</v>
      </c>
      <c r="J118" s="5">
        <v>4.1949702760980001</v>
      </c>
      <c r="K118" s="20">
        <v>2.7290737365237599E-5</v>
      </c>
      <c r="L118" s="20">
        <f t="shared" si="2"/>
        <v>7.6141157249012903E-3</v>
      </c>
      <c r="M118" s="5">
        <v>3.0972618336374599E-3</v>
      </c>
      <c r="N118" s="5">
        <v>1.6501665635688301E-3</v>
      </c>
      <c r="O118" s="5">
        <v>4.5443571037060903E-3</v>
      </c>
      <c r="P118" s="5">
        <v>7.3832748024103096E-4</v>
      </c>
      <c r="Q118" s="5">
        <v>4.1949702760980001</v>
      </c>
      <c r="R118" s="20">
        <v>2.7290737365237599E-5</v>
      </c>
      <c r="S118" s="5">
        <v>0.87485939355355102</v>
      </c>
      <c r="T118" s="24">
        <f t="shared" si="3"/>
        <v>244.08577080144073</v>
      </c>
      <c r="U118" s="24"/>
    </row>
    <row r="119" spans="1:21" x14ac:dyDescent="0.3">
      <c r="A119" s="3">
        <v>17</v>
      </c>
      <c r="B119" s="3">
        <v>45933593</v>
      </c>
      <c r="C119" s="3" t="s">
        <v>649</v>
      </c>
      <c r="D119" s="22" t="s">
        <v>532</v>
      </c>
      <c r="E119" s="3" t="s">
        <v>391</v>
      </c>
      <c r="F119" s="5">
        <v>4.3010468981467698E-3</v>
      </c>
      <c r="G119" s="5">
        <v>2.2892764781087599E-3</v>
      </c>
      <c r="H119" s="5">
        <v>6.3128173181847703E-3</v>
      </c>
      <c r="I119" s="5">
        <v>1.0264323405463501E-3</v>
      </c>
      <c r="J119" s="5">
        <v>4.1902877844411899</v>
      </c>
      <c r="K119" s="20">
        <v>2.78600875201849E-5</v>
      </c>
      <c r="L119" s="20">
        <f t="shared" si="2"/>
        <v>7.7729644181315869E-3</v>
      </c>
      <c r="M119" s="5">
        <v>4.0052809109874304E-3</v>
      </c>
      <c r="N119" s="5">
        <v>6.2549597413370003E-4</v>
      </c>
      <c r="O119" s="5">
        <v>7.3850658478411702E-3</v>
      </c>
      <c r="P119" s="5">
        <v>1.7244117562940199E-3</v>
      </c>
      <c r="Q119" s="5">
        <v>2.3226940412394899</v>
      </c>
      <c r="R119" s="5">
        <v>2.01955946164122E-2</v>
      </c>
      <c r="S119" s="5">
        <v>0.104334275863224</v>
      </c>
      <c r="T119" s="24">
        <f t="shared" si="3"/>
        <v>29.109262965839495</v>
      </c>
      <c r="U119" s="24"/>
    </row>
    <row r="120" spans="1:21" x14ac:dyDescent="0.3">
      <c r="A120" s="3">
        <v>10</v>
      </c>
      <c r="B120" s="3">
        <v>105836777</v>
      </c>
      <c r="C120" s="3" t="s">
        <v>491</v>
      </c>
      <c r="D120" s="22" t="s">
        <v>564</v>
      </c>
      <c r="E120" s="3" t="s">
        <v>262</v>
      </c>
      <c r="F120" s="5">
        <v>4.2010745438792298E-3</v>
      </c>
      <c r="G120" s="5">
        <v>2.2054901417019501E-3</v>
      </c>
      <c r="H120" s="5">
        <v>6.1966589460565099E-3</v>
      </c>
      <c r="I120" s="5">
        <v>1.01817401641979E-3</v>
      </c>
      <c r="J120" s="5">
        <v>4.1260869715095501</v>
      </c>
      <c r="K120" s="20">
        <v>3.6898777326183799E-5</v>
      </c>
      <c r="L120" s="20">
        <f t="shared" si="2"/>
        <v>1.0294758874005281E-2</v>
      </c>
      <c r="M120" s="5">
        <v>4.2689239589117599E-3</v>
      </c>
      <c r="N120" s="5">
        <v>1.76881193956575E-3</v>
      </c>
      <c r="O120" s="5">
        <v>6.7690359782577704E-3</v>
      </c>
      <c r="P120" s="5">
        <v>1.2755907960894E-3</v>
      </c>
      <c r="Q120" s="5">
        <v>3.3466249301884701</v>
      </c>
      <c r="R120" s="20">
        <v>8.1801809728548197E-4</v>
      </c>
      <c r="S120" s="5">
        <v>0.21329150550600601</v>
      </c>
      <c r="T120" s="24">
        <f t="shared" si="3"/>
        <v>59.508330036175678</v>
      </c>
      <c r="U120" s="24"/>
    </row>
    <row r="121" spans="1:21" x14ac:dyDescent="0.3">
      <c r="A121" s="3">
        <v>1</v>
      </c>
      <c r="B121" s="3">
        <v>9711398</v>
      </c>
      <c r="C121" s="3" t="s">
        <v>650</v>
      </c>
      <c r="D121" s="22" t="s">
        <v>520</v>
      </c>
      <c r="E121" s="3" t="s">
        <v>419</v>
      </c>
      <c r="F121" s="5">
        <v>-2.7217361962280202E-3</v>
      </c>
      <c r="G121" s="5">
        <v>-4.0170490087671797E-3</v>
      </c>
      <c r="H121" s="5">
        <v>-1.42642338368885E-3</v>
      </c>
      <c r="I121" s="5">
        <v>6.6088602788440395E-4</v>
      </c>
      <c r="J121" s="5">
        <v>-4.11831402298019</v>
      </c>
      <c r="K121" s="20">
        <v>3.81654395683278E-5</v>
      </c>
      <c r="L121" s="20">
        <f t="shared" si="2"/>
        <v>1.0648157639563456E-2</v>
      </c>
      <c r="M121" s="5">
        <v>-2.7217361962280202E-3</v>
      </c>
      <c r="N121" s="5">
        <v>-4.0170490087671797E-3</v>
      </c>
      <c r="O121" s="5">
        <v>-1.42642338368885E-3</v>
      </c>
      <c r="P121" s="5">
        <v>6.6088602788440395E-4</v>
      </c>
      <c r="Q121" s="5">
        <v>-4.11831402298019</v>
      </c>
      <c r="R121" s="20">
        <v>3.81654395683278E-5</v>
      </c>
      <c r="S121" s="5">
        <v>0.81533542222669997</v>
      </c>
      <c r="T121" s="24">
        <f t="shared" si="3"/>
        <v>227.4785828012493</v>
      </c>
      <c r="U121" s="24"/>
    </row>
    <row r="122" spans="1:21" x14ac:dyDescent="0.3">
      <c r="A122" s="3">
        <v>19</v>
      </c>
      <c r="B122" s="3">
        <v>1080034</v>
      </c>
      <c r="C122" s="3" t="s">
        <v>651</v>
      </c>
      <c r="D122" s="22" t="s">
        <v>468</v>
      </c>
      <c r="E122" s="3" t="s">
        <v>177</v>
      </c>
      <c r="F122" s="5">
        <v>-2.98497964208627E-3</v>
      </c>
      <c r="G122" s="5">
        <v>-4.4216913586605502E-3</v>
      </c>
      <c r="H122" s="5">
        <v>-1.5482679255119901E-3</v>
      </c>
      <c r="I122" s="5">
        <v>7.3302965151751795E-4</v>
      </c>
      <c r="J122" s="5">
        <v>-4.0721130937974603</v>
      </c>
      <c r="K122" s="20">
        <v>4.6588547512322503E-5</v>
      </c>
      <c r="L122" s="20">
        <f t="shared" si="2"/>
        <v>1.2998204755937978E-2</v>
      </c>
      <c r="M122" s="5">
        <v>-2.7932054010904499E-3</v>
      </c>
      <c r="N122" s="5">
        <v>-6.0281065463299796E-3</v>
      </c>
      <c r="O122" s="5">
        <v>4.4169574414907502E-4</v>
      </c>
      <c r="P122" s="5">
        <v>1.65049009612218E-3</v>
      </c>
      <c r="Q122" s="5">
        <v>-1.69234908325295</v>
      </c>
      <c r="R122" s="5">
        <v>9.0579434390933994E-2</v>
      </c>
      <c r="S122" s="5">
        <v>2.5839118460194901E-2</v>
      </c>
      <c r="T122" s="24">
        <f t="shared" si="3"/>
        <v>7.2091140503943771</v>
      </c>
      <c r="U122" s="24"/>
    </row>
    <row r="123" spans="1:21" x14ac:dyDescent="0.3">
      <c r="A123" s="3">
        <v>5</v>
      </c>
      <c r="B123" s="3">
        <v>115178810</v>
      </c>
      <c r="C123" s="3" t="s">
        <v>652</v>
      </c>
      <c r="D123" s="22" t="s">
        <v>561</v>
      </c>
      <c r="E123" s="3" t="s">
        <v>430</v>
      </c>
      <c r="F123" s="5">
        <v>-3.2020697673781802E-3</v>
      </c>
      <c r="G123" s="5">
        <v>-4.7611616372290801E-3</v>
      </c>
      <c r="H123" s="5">
        <v>-1.64297789752728E-3</v>
      </c>
      <c r="I123" s="5">
        <v>7.9546965257975199E-4</v>
      </c>
      <c r="J123" s="5">
        <v>-4.0253826868111098</v>
      </c>
      <c r="K123" s="20">
        <v>5.6882733153816E-5</v>
      </c>
      <c r="L123" s="20">
        <f t="shared" si="2"/>
        <v>1.5870282549914665E-2</v>
      </c>
      <c r="M123" s="5">
        <v>-3.2020697673781802E-3</v>
      </c>
      <c r="N123" s="5">
        <v>-4.7611616372290801E-3</v>
      </c>
      <c r="O123" s="5">
        <v>-1.64297789752728E-3</v>
      </c>
      <c r="P123" s="5">
        <v>7.9546965257975199E-4</v>
      </c>
      <c r="Q123" s="5">
        <v>-4.0253826868111098</v>
      </c>
      <c r="R123" s="20">
        <v>5.6882733153816E-5</v>
      </c>
      <c r="S123" s="5">
        <v>0.35558241621813302</v>
      </c>
      <c r="T123" s="24">
        <f t="shared" si="3"/>
        <v>99.20749412485911</v>
      </c>
      <c r="U123" s="24"/>
    </row>
    <row r="124" spans="1:21" x14ac:dyDescent="0.3">
      <c r="A124" s="3">
        <v>4</v>
      </c>
      <c r="B124" s="3">
        <v>129112470</v>
      </c>
      <c r="C124" s="3" t="s">
        <v>475</v>
      </c>
      <c r="D124" s="22" t="s">
        <v>567</v>
      </c>
      <c r="E124" s="3" t="s">
        <v>271</v>
      </c>
      <c r="F124" s="5">
        <v>2.6091252641552601E-3</v>
      </c>
      <c r="G124" s="5">
        <v>1.3339624064896199E-3</v>
      </c>
      <c r="H124" s="5">
        <v>3.8842881218209102E-3</v>
      </c>
      <c r="I124" s="5">
        <v>6.5060524975151001E-4</v>
      </c>
      <c r="J124" s="5">
        <v>4.0103046588569402</v>
      </c>
      <c r="K124" s="20">
        <v>6.0640451910806799E-5</v>
      </c>
      <c r="L124" s="20">
        <f t="shared" si="2"/>
        <v>1.6918686083115097E-2</v>
      </c>
      <c r="M124" s="5">
        <v>2.6091252641552601E-3</v>
      </c>
      <c r="N124" s="5">
        <v>1.3339624064896199E-3</v>
      </c>
      <c r="O124" s="5">
        <v>3.8842881218209102E-3</v>
      </c>
      <c r="P124" s="5">
        <v>6.5060524975151001E-4</v>
      </c>
      <c r="Q124" s="5">
        <v>4.0103046588569402</v>
      </c>
      <c r="R124" s="20">
        <v>6.0640451910806799E-5</v>
      </c>
      <c r="S124" s="5">
        <v>0.55357815092548002</v>
      </c>
      <c r="T124" s="24">
        <f t="shared" si="3"/>
        <v>154.44830410820893</v>
      </c>
      <c r="U124" s="24"/>
    </row>
    <row r="125" spans="1:21" x14ac:dyDescent="0.3">
      <c r="A125" s="3">
        <v>4</v>
      </c>
      <c r="B125" s="3">
        <v>41540229</v>
      </c>
      <c r="C125" s="3" t="s">
        <v>653</v>
      </c>
      <c r="D125" s="22" t="s">
        <v>511</v>
      </c>
      <c r="E125" s="3" t="s">
        <v>275</v>
      </c>
      <c r="F125" s="5">
        <v>5.7701708693695597E-3</v>
      </c>
      <c r="G125" s="5">
        <v>2.9431856142569501E-3</v>
      </c>
      <c r="H125" s="5">
        <v>8.5971561244821693E-3</v>
      </c>
      <c r="I125" s="5">
        <v>1.4423659196860299E-3</v>
      </c>
      <c r="J125" s="5">
        <v>4.0004902990397904</v>
      </c>
      <c r="K125" s="20">
        <v>6.3211378612507694E-5</v>
      </c>
      <c r="L125" s="20">
        <f t="shared" si="2"/>
        <v>1.7635974632889646E-2</v>
      </c>
      <c r="M125" s="5">
        <v>5.7701708693695597E-3</v>
      </c>
      <c r="N125" s="5">
        <v>2.9431856142569501E-3</v>
      </c>
      <c r="O125" s="5">
        <v>8.5971561244821693E-3</v>
      </c>
      <c r="P125" s="5">
        <v>1.4423659196860299E-3</v>
      </c>
      <c r="Q125" s="5">
        <v>4.0004902990397904</v>
      </c>
      <c r="R125" s="20">
        <v>6.3211378612507694E-5</v>
      </c>
      <c r="S125" s="5">
        <v>0.60977045251987105</v>
      </c>
      <c r="T125" s="24">
        <f t="shared" si="3"/>
        <v>170.12595625304402</v>
      </c>
      <c r="U125" s="24"/>
    </row>
    <row r="126" spans="1:21" x14ac:dyDescent="0.3">
      <c r="A126" s="3">
        <v>6</v>
      </c>
      <c r="B126" s="3">
        <v>34206400</v>
      </c>
      <c r="C126" s="3" t="s">
        <v>654</v>
      </c>
      <c r="D126" s="22" t="s">
        <v>508</v>
      </c>
      <c r="E126" s="3" t="s">
        <v>181</v>
      </c>
      <c r="F126" s="5">
        <v>2.5188408977190801E-3</v>
      </c>
      <c r="G126" s="5">
        <v>1.2834715708395601E-3</v>
      </c>
      <c r="H126" s="5">
        <v>3.7542102245986001E-3</v>
      </c>
      <c r="I126" s="5">
        <v>6.3030205484588197E-4</v>
      </c>
      <c r="J126" s="5">
        <v>3.9962441473159598</v>
      </c>
      <c r="K126" s="20">
        <v>6.4355363926463105E-5</v>
      </c>
      <c r="L126" s="20">
        <f t="shared" si="2"/>
        <v>1.7955146535483208E-2</v>
      </c>
      <c r="M126" s="5">
        <v>2.60727163887815E-3</v>
      </c>
      <c r="N126" s="5">
        <v>8.6041754863245602E-4</v>
      </c>
      <c r="O126" s="5">
        <v>4.3541257291238398E-3</v>
      </c>
      <c r="P126" s="5">
        <v>8.9126846412722696E-4</v>
      </c>
      <c r="Q126" s="5">
        <v>2.92534936870151</v>
      </c>
      <c r="R126" s="5">
        <v>3.44069703325221E-3</v>
      </c>
      <c r="S126" s="5">
        <v>0.16390426561004301</v>
      </c>
      <c r="T126" s="24">
        <f t="shared" si="3"/>
        <v>45.729290105201997</v>
      </c>
      <c r="U126" s="24"/>
    </row>
    <row r="127" spans="1:21" x14ac:dyDescent="0.3">
      <c r="A127" s="3">
        <v>3</v>
      </c>
      <c r="B127" s="3">
        <v>72496875</v>
      </c>
      <c r="C127" s="3" t="s">
        <v>655</v>
      </c>
      <c r="D127" s="22" t="s">
        <v>468</v>
      </c>
      <c r="E127" s="3" t="s">
        <v>354</v>
      </c>
      <c r="F127" s="5">
        <v>4.2786065978082698E-3</v>
      </c>
      <c r="G127" s="5">
        <v>2.1503609991080398E-3</v>
      </c>
      <c r="H127" s="5">
        <v>6.4068521965084998E-3</v>
      </c>
      <c r="I127" s="5">
        <v>1.0858595440975301E-3</v>
      </c>
      <c r="J127" s="5">
        <v>3.94029469194773</v>
      </c>
      <c r="K127" s="20">
        <v>8.1381574730722295E-5</v>
      </c>
      <c r="L127" s="20">
        <f t="shared" si="2"/>
        <v>2.2705459349871521E-2</v>
      </c>
      <c r="M127" s="5">
        <v>4.7034908554319304E-3</v>
      </c>
      <c r="N127" s="5">
        <v>-2.0426766772913699E-3</v>
      </c>
      <c r="O127" s="5">
        <v>1.14496583881552E-2</v>
      </c>
      <c r="P127" s="5">
        <v>3.4419854578636201E-3</v>
      </c>
      <c r="Q127" s="5">
        <v>1.3665051503010399</v>
      </c>
      <c r="R127" s="5">
        <v>0.17178046544662201</v>
      </c>
      <c r="S127" s="20">
        <v>1.6889941448116001E-3</v>
      </c>
      <c r="T127" s="24">
        <f t="shared" si="3"/>
        <v>0.4712293664024364</v>
      </c>
      <c r="U127" s="24"/>
    </row>
    <row r="128" spans="1:21" x14ac:dyDescent="0.3">
      <c r="A128" s="3">
        <v>14</v>
      </c>
      <c r="B128" s="3">
        <v>23836012</v>
      </c>
      <c r="C128" s="3" t="s">
        <v>656</v>
      </c>
      <c r="D128" s="22" t="s">
        <v>502</v>
      </c>
      <c r="E128" s="3" t="s">
        <v>307</v>
      </c>
      <c r="F128" s="5">
        <v>2.9940795797538801E-3</v>
      </c>
      <c r="G128" s="5">
        <v>1.4862195180985901E-3</v>
      </c>
      <c r="H128" s="5">
        <v>4.5019396414091696E-3</v>
      </c>
      <c r="I128" s="5">
        <v>7.6933049461576602E-4</v>
      </c>
      <c r="J128" s="5">
        <v>3.8917989091921301</v>
      </c>
      <c r="K128" s="20">
        <v>9.9503702241479199E-5</v>
      </c>
      <c r="L128" s="20">
        <f t="shared" si="2"/>
        <v>2.7761532925372697E-2</v>
      </c>
      <c r="M128" s="5">
        <v>2.9940795797538801E-3</v>
      </c>
      <c r="N128" s="5">
        <v>1.4862195180985901E-3</v>
      </c>
      <c r="O128" s="5">
        <v>4.5019396414091696E-3</v>
      </c>
      <c r="P128" s="5">
        <v>7.6933049461576602E-4</v>
      </c>
      <c r="Q128" s="5">
        <v>3.8917989091921301</v>
      </c>
      <c r="R128" s="20">
        <v>9.9503702241479199E-5</v>
      </c>
      <c r="S128" s="5">
        <v>0.65829049859671096</v>
      </c>
      <c r="T128" s="24">
        <f t="shared" si="3"/>
        <v>183.66304910848237</v>
      </c>
      <c r="U128" s="24"/>
    </row>
    <row r="129" spans="1:21" x14ac:dyDescent="0.3">
      <c r="A129" s="3">
        <v>2</v>
      </c>
      <c r="B129" s="3">
        <v>208689903</v>
      </c>
      <c r="C129" s="3" t="s">
        <v>474</v>
      </c>
      <c r="D129" s="22" t="s">
        <v>522</v>
      </c>
      <c r="E129" s="3" t="s">
        <v>174</v>
      </c>
      <c r="F129" s="5">
        <v>3.2879509521927699E-3</v>
      </c>
      <c r="G129" s="5">
        <v>1.6145654723670299E-3</v>
      </c>
      <c r="H129" s="5">
        <v>4.9613364320185002E-3</v>
      </c>
      <c r="I129" s="5">
        <v>8.5378379042940899E-4</v>
      </c>
      <c r="J129" s="5">
        <v>3.8510346402092002</v>
      </c>
      <c r="K129" s="20">
        <v>1.1761985886446999E-4</v>
      </c>
      <c r="L129" s="20">
        <f t="shared" si="2"/>
        <v>3.2815940623187129E-2</v>
      </c>
      <c r="M129" s="5">
        <v>3.2879509521927699E-3</v>
      </c>
      <c r="N129" s="5">
        <v>1.6145654723670299E-3</v>
      </c>
      <c r="O129" s="5">
        <v>4.9613364320185002E-3</v>
      </c>
      <c r="P129" s="5">
        <v>8.5378379042940899E-4</v>
      </c>
      <c r="Q129" s="5">
        <v>3.8510346402092002</v>
      </c>
      <c r="R129" s="20">
        <v>1.1761985886446999E-4</v>
      </c>
      <c r="S129" s="5">
        <v>0.50834180429472697</v>
      </c>
      <c r="T129" s="24">
        <f t="shared" si="3"/>
        <v>141.82736339822881</v>
      </c>
      <c r="U129" s="24"/>
    </row>
    <row r="130" spans="1:21" x14ac:dyDescent="0.3">
      <c r="A130" s="3">
        <v>7</v>
      </c>
      <c r="B130" s="3">
        <v>20827825</v>
      </c>
      <c r="C130" s="3" t="s">
        <v>657</v>
      </c>
      <c r="D130" s="22" t="s">
        <v>468</v>
      </c>
      <c r="E130" s="3" t="s">
        <v>253</v>
      </c>
      <c r="F130" s="5">
        <v>2.0383581726818398E-3</v>
      </c>
      <c r="G130" s="5">
        <v>9.9886584327180008E-4</v>
      </c>
      <c r="H130" s="5">
        <v>3.0778505020918798E-3</v>
      </c>
      <c r="I130" s="5">
        <v>5.30362974834959E-4</v>
      </c>
      <c r="J130" s="5">
        <v>3.8433266826670001</v>
      </c>
      <c r="K130" s="20">
        <v>1.21377727000911E-4</v>
      </c>
      <c r="L130" s="20">
        <f t="shared" ref="L130:L193" si="4">K130*$V$2</f>
        <v>3.3864385833254171E-2</v>
      </c>
      <c r="M130" s="5">
        <v>1.93476785652143E-3</v>
      </c>
      <c r="N130" s="5">
        <v>-3.1615172477299198E-4</v>
      </c>
      <c r="O130" s="5">
        <v>4.1856874378158604E-3</v>
      </c>
      <c r="P130" s="5">
        <v>1.14844946083162E-3</v>
      </c>
      <c r="Q130" s="5">
        <v>1.6846782749328999</v>
      </c>
      <c r="R130" s="5">
        <v>9.2050660234508294E-2</v>
      </c>
      <c r="S130" s="5">
        <v>3.1421242413238501E-2</v>
      </c>
      <c r="T130" s="24">
        <f t="shared" si="3"/>
        <v>8.766526633293541</v>
      </c>
      <c r="U130" s="24"/>
    </row>
    <row r="131" spans="1:21" x14ac:dyDescent="0.3">
      <c r="A131" s="3">
        <v>7</v>
      </c>
      <c r="B131" s="3">
        <v>1596050</v>
      </c>
      <c r="C131" s="3" t="s">
        <v>658</v>
      </c>
      <c r="D131" s="22" t="s">
        <v>468</v>
      </c>
      <c r="E131" s="3" t="s">
        <v>433</v>
      </c>
      <c r="F131" s="5">
        <v>-3.4178946312940898E-3</v>
      </c>
      <c r="G131" s="5">
        <v>-5.1712525462293399E-3</v>
      </c>
      <c r="H131" s="5">
        <v>-1.66453671635884E-3</v>
      </c>
      <c r="I131" s="5">
        <v>8.9458680300531996E-4</v>
      </c>
      <c r="J131" s="5">
        <v>-3.8206405681503899</v>
      </c>
      <c r="K131" s="20">
        <v>1.3310551577495701E-4</v>
      </c>
      <c r="L131" s="20">
        <f t="shared" si="4"/>
        <v>3.7136438901213008E-2</v>
      </c>
      <c r="M131" s="5">
        <v>-3.17713038733509E-3</v>
      </c>
      <c r="N131" s="5">
        <v>-7.62495877965675E-3</v>
      </c>
      <c r="O131" s="5">
        <v>1.27069800498657E-3</v>
      </c>
      <c r="P131" s="5">
        <v>2.26934189985406E-3</v>
      </c>
      <c r="Q131" s="5">
        <v>-1.4000227940705701</v>
      </c>
      <c r="R131" s="5">
        <v>0.16150649277961801</v>
      </c>
      <c r="S131" s="5">
        <v>1.1834414683678299E-2</v>
      </c>
      <c r="T131" s="24">
        <f t="shared" ref="T131:T194" si="5">S131*$V$2</f>
        <v>3.3018016967462454</v>
      </c>
      <c r="U131" s="24"/>
    </row>
    <row r="132" spans="1:21" x14ac:dyDescent="0.3">
      <c r="A132" s="3">
        <v>22</v>
      </c>
      <c r="B132" s="3">
        <v>46449461</v>
      </c>
      <c r="C132" s="3" t="s">
        <v>659</v>
      </c>
      <c r="D132" s="22" t="s">
        <v>568</v>
      </c>
      <c r="E132" s="3" t="s">
        <v>410</v>
      </c>
      <c r="F132" s="5">
        <v>-7.6617787940459203E-3</v>
      </c>
      <c r="G132" s="5">
        <v>-1.1610862526078999E-2</v>
      </c>
      <c r="H132" s="5">
        <v>-3.71269506201283E-3</v>
      </c>
      <c r="I132" s="5">
        <v>2.0148756626055101E-3</v>
      </c>
      <c r="J132" s="5">
        <v>-3.8026062532008398</v>
      </c>
      <c r="K132" s="20">
        <v>1.43181825174942E-4</v>
      </c>
      <c r="L132" s="20">
        <f t="shared" si="4"/>
        <v>3.994772922380882E-2</v>
      </c>
      <c r="M132" s="5">
        <v>-8.0174831872840708E-3</v>
      </c>
      <c r="N132" s="5">
        <v>-1.46705360784218E-2</v>
      </c>
      <c r="O132" s="5">
        <v>-1.3644302961463501E-3</v>
      </c>
      <c r="P132" s="5">
        <v>3.3944771146899402E-3</v>
      </c>
      <c r="Q132" s="5">
        <v>-2.36191994124444</v>
      </c>
      <c r="R132" s="5">
        <v>1.81805678926629E-2</v>
      </c>
      <c r="S132" s="5">
        <v>9.5932425278323699E-2</v>
      </c>
      <c r="T132" s="24">
        <f t="shared" si="5"/>
        <v>26.765146652652312</v>
      </c>
      <c r="U132" s="24"/>
    </row>
    <row r="133" spans="1:21" x14ac:dyDescent="0.3">
      <c r="A133" s="3">
        <v>10</v>
      </c>
      <c r="B133" s="3">
        <v>56561096</v>
      </c>
      <c r="C133" s="3" t="s">
        <v>660</v>
      </c>
      <c r="D133" s="22" t="s">
        <v>518</v>
      </c>
      <c r="E133" s="3" t="s">
        <v>376</v>
      </c>
      <c r="F133" s="5">
        <v>3.1231972221830002E-3</v>
      </c>
      <c r="G133" s="5">
        <v>1.5088126630898901E-3</v>
      </c>
      <c r="H133" s="5">
        <v>4.7375817812760996E-3</v>
      </c>
      <c r="I133" s="5">
        <v>8.2368072670067601E-4</v>
      </c>
      <c r="J133" s="5">
        <v>3.7917570739978701</v>
      </c>
      <c r="K133" s="20">
        <v>1.49585198087499E-4</v>
      </c>
      <c r="L133" s="20">
        <f t="shared" si="4"/>
        <v>4.1734270266412223E-2</v>
      </c>
      <c r="M133" s="5">
        <v>3.1231972221830002E-3</v>
      </c>
      <c r="N133" s="5">
        <v>1.5088126630898901E-3</v>
      </c>
      <c r="O133" s="5">
        <v>4.7375817812760996E-3</v>
      </c>
      <c r="P133" s="5">
        <v>8.2368072670067601E-4</v>
      </c>
      <c r="Q133" s="5">
        <v>3.7917570739978701</v>
      </c>
      <c r="R133" s="20">
        <v>1.49585198087499E-4</v>
      </c>
      <c r="S133" s="5">
        <v>0.93207317462799499</v>
      </c>
      <c r="T133" s="24">
        <f t="shared" si="5"/>
        <v>260.04841572121063</v>
      </c>
      <c r="U133" s="24"/>
    </row>
    <row r="134" spans="1:21" x14ac:dyDescent="0.3">
      <c r="A134" s="3">
        <v>17</v>
      </c>
      <c r="B134" s="3">
        <v>76128906</v>
      </c>
      <c r="C134" s="3" t="s">
        <v>661</v>
      </c>
      <c r="D134" s="22" t="s">
        <v>468</v>
      </c>
      <c r="E134" s="3" t="s">
        <v>350</v>
      </c>
      <c r="F134" s="5">
        <v>-2.4723394863674299E-3</v>
      </c>
      <c r="G134" s="5">
        <v>-3.7664416297085298E-3</v>
      </c>
      <c r="H134" s="5">
        <v>-1.17823734302632E-3</v>
      </c>
      <c r="I134" s="5">
        <v>6.6026832816766903E-4</v>
      </c>
      <c r="J134" s="5">
        <v>-3.7444465846612598</v>
      </c>
      <c r="K134" s="20">
        <v>1.8079183329834799E-4</v>
      </c>
      <c r="L134" s="20">
        <f t="shared" si="4"/>
        <v>5.0440921490239092E-2</v>
      </c>
      <c r="M134" s="5">
        <v>-2.1723598361793901E-3</v>
      </c>
      <c r="N134" s="5">
        <v>-4.7530739810191002E-3</v>
      </c>
      <c r="O134" s="5">
        <v>4.0835430866032298E-4</v>
      </c>
      <c r="P134" s="5">
        <v>1.3167150851730201E-3</v>
      </c>
      <c r="Q134" s="5">
        <v>-1.6498328762550301</v>
      </c>
      <c r="R134" s="5">
        <v>9.8977122574801693E-2</v>
      </c>
      <c r="S134" s="5">
        <v>5.7348883461496199E-2</v>
      </c>
      <c r="T134" s="24">
        <f t="shared" si="5"/>
        <v>16.000338485757439</v>
      </c>
      <c r="U134" s="24"/>
    </row>
    <row r="135" spans="1:21" x14ac:dyDescent="0.3">
      <c r="A135" s="3">
        <v>11</v>
      </c>
      <c r="B135" s="3">
        <v>67765720</v>
      </c>
      <c r="C135" s="3" t="s">
        <v>662</v>
      </c>
      <c r="D135" s="22" t="s">
        <v>468</v>
      </c>
      <c r="E135" s="3" t="s">
        <v>250</v>
      </c>
      <c r="F135" s="5">
        <v>-1.9278259545328E-3</v>
      </c>
      <c r="G135" s="5">
        <v>-2.9808149427786599E-3</v>
      </c>
      <c r="H135" s="5">
        <v>-8.7483696628693603E-4</v>
      </c>
      <c r="I135" s="5">
        <v>5.3724915179651498E-4</v>
      </c>
      <c r="J135" s="5">
        <v>-3.5883275908139001</v>
      </c>
      <c r="K135" s="20">
        <v>3.3280596054159698E-4</v>
      </c>
      <c r="L135" s="20">
        <f t="shared" si="4"/>
        <v>9.2852862991105553E-2</v>
      </c>
      <c r="M135" s="5">
        <v>-1.9278259545328E-3</v>
      </c>
      <c r="N135" s="5">
        <v>-2.9808149427786599E-3</v>
      </c>
      <c r="O135" s="5">
        <v>-8.7483696628693603E-4</v>
      </c>
      <c r="P135" s="5">
        <v>5.3724915179651498E-4</v>
      </c>
      <c r="Q135" s="5">
        <v>-3.5883275908139001</v>
      </c>
      <c r="R135" s="20">
        <v>3.3280596054159698E-4</v>
      </c>
      <c r="S135" s="5">
        <v>0.40849005977063002</v>
      </c>
      <c r="T135" s="24">
        <f t="shared" si="5"/>
        <v>113.96872667600577</v>
      </c>
      <c r="U135" s="24"/>
    </row>
    <row r="136" spans="1:21" x14ac:dyDescent="0.3">
      <c r="A136" s="3">
        <v>10</v>
      </c>
      <c r="B136" s="3">
        <v>129797777</v>
      </c>
      <c r="C136" s="3" t="s">
        <v>663</v>
      </c>
      <c r="D136" s="22" t="s">
        <v>468</v>
      </c>
      <c r="E136" s="3" t="s">
        <v>273</v>
      </c>
      <c r="F136" s="5">
        <v>5.8739503683456103E-3</v>
      </c>
      <c r="G136" s="5">
        <v>2.6236895254988699E-3</v>
      </c>
      <c r="H136" s="5">
        <v>9.1242112111923502E-3</v>
      </c>
      <c r="I136" s="5">
        <v>1.6583268205356699E-3</v>
      </c>
      <c r="J136" s="5">
        <v>3.54209453504961</v>
      </c>
      <c r="K136" s="20">
        <v>3.9696318165037802E-4</v>
      </c>
      <c r="L136" s="20">
        <f t="shared" si="4"/>
        <v>0.11075272768045547</v>
      </c>
      <c r="M136" s="5">
        <v>5.8739503683456103E-3</v>
      </c>
      <c r="N136" s="5">
        <v>2.6236895254988699E-3</v>
      </c>
      <c r="O136" s="5">
        <v>9.1242112111923502E-3</v>
      </c>
      <c r="P136" s="5">
        <v>1.6583268205356699E-3</v>
      </c>
      <c r="Q136" s="5">
        <v>3.54209453504961</v>
      </c>
      <c r="R136" s="20">
        <v>3.9696318165037802E-4</v>
      </c>
      <c r="S136" s="5">
        <v>0.57786804236647504</v>
      </c>
      <c r="T136" s="24">
        <f t="shared" si="5"/>
        <v>161.22518382024654</v>
      </c>
      <c r="U136" s="24"/>
    </row>
    <row r="137" spans="1:21" x14ac:dyDescent="0.3">
      <c r="A137" s="3">
        <v>12</v>
      </c>
      <c r="B137" s="3">
        <v>53443584</v>
      </c>
      <c r="C137" s="3" t="s">
        <v>630</v>
      </c>
      <c r="D137" s="22" t="s">
        <v>468</v>
      </c>
      <c r="E137" s="3" t="s">
        <v>242</v>
      </c>
      <c r="F137" s="5">
        <v>2.7305018192501098E-3</v>
      </c>
      <c r="G137" s="5">
        <v>1.2147356635177999E-3</v>
      </c>
      <c r="H137" s="5">
        <v>4.2462679749824201E-3</v>
      </c>
      <c r="I137" s="5">
        <v>7.73364290205574E-4</v>
      </c>
      <c r="J137" s="5">
        <v>3.5306799833288101</v>
      </c>
      <c r="K137" s="20">
        <v>4.1449290599696498E-4</v>
      </c>
      <c r="L137" s="20">
        <f t="shared" si="4"/>
        <v>0.11564352077315324</v>
      </c>
      <c r="M137" s="5">
        <v>2.7305018192501098E-3</v>
      </c>
      <c r="N137" s="5">
        <v>1.2147356635177999E-3</v>
      </c>
      <c r="O137" s="5">
        <v>4.2462679749824201E-3</v>
      </c>
      <c r="P137" s="5">
        <v>7.73364290205574E-4</v>
      </c>
      <c r="Q137" s="5">
        <v>3.5306799833288101</v>
      </c>
      <c r="R137" s="20">
        <v>4.1449290599696498E-4</v>
      </c>
      <c r="S137" s="5">
        <v>0.70893976892203503</v>
      </c>
      <c r="T137" s="24">
        <f t="shared" si="5"/>
        <v>197.79419552924779</v>
      </c>
      <c r="U137" s="24"/>
    </row>
    <row r="138" spans="1:21" x14ac:dyDescent="0.3">
      <c r="A138" s="3">
        <v>7</v>
      </c>
      <c r="B138" s="3">
        <v>129912803</v>
      </c>
      <c r="C138" s="3" t="s">
        <v>664</v>
      </c>
      <c r="D138" s="22" t="s">
        <v>468</v>
      </c>
      <c r="E138" s="3" t="s">
        <v>198</v>
      </c>
      <c r="F138" s="5">
        <v>2.9545759169148098E-3</v>
      </c>
      <c r="G138" s="5">
        <v>1.27134825694032E-3</v>
      </c>
      <c r="H138" s="5">
        <v>4.6378035768892996E-3</v>
      </c>
      <c r="I138" s="5">
        <v>8.5880540318678097E-4</v>
      </c>
      <c r="J138" s="5">
        <v>3.4403322405183099</v>
      </c>
      <c r="K138" s="20">
        <v>5.8100049445921199E-4</v>
      </c>
      <c r="L138" s="20">
        <f t="shared" si="4"/>
        <v>0.16209913795412015</v>
      </c>
      <c r="M138" s="5">
        <v>3.1719649423039699E-3</v>
      </c>
      <c r="N138" s="5">
        <v>5.3968037662002299E-4</v>
      </c>
      <c r="O138" s="5">
        <v>5.80424950798792E-3</v>
      </c>
      <c r="P138" s="5">
        <v>1.3430270078670201E-3</v>
      </c>
      <c r="Q138" s="5">
        <v>2.3618027960149899</v>
      </c>
      <c r="R138" s="5">
        <v>1.8186313459255601E-2</v>
      </c>
      <c r="S138" s="5">
        <v>0.1309256248132</v>
      </c>
      <c r="T138" s="24">
        <f t="shared" si="5"/>
        <v>36.5282493228828</v>
      </c>
      <c r="U138" s="24"/>
    </row>
    <row r="139" spans="1:21" x14ac:dyDescent="0.3">
      <c r="A139" s="3">
        <v>7</v>
      </c>
      <c r="B139" s="3">
        <v>28220645</v>
      </c>
      <c r="C139" s="3" t="s">
        <v>665</v>
      </c>
      <c r="D139" s="22" t="s">
        <v>468</v>
      </c>
      <c r="E139" s="3" t="s">
        <v>408</v>
      </c>
      <c r="F139" s="5">
        <v>-1.54779103526416E-3</v>
      </c>
      <c r="G139" s="5">
        <v>-2.43393800680715E-3</v>
      </c>
      <c r="H139" s="5">
        <v>-6.6164406372118195E-4</v>
      </c>
      <c r="I139" s="5">
        <v>4.52124109694258E-4</v>
      </c>
      <c r="J139" s="5">
        <v>-3.4233764625178602</v>
      </c>
      <c r="K139" s="20">
        <v>6.1848357115521402E-4</v>
      </c>
      <c r="L139" s="20">
        <f t="shared" si="4"/>
        <v>0.17255691635230472</v>
      </c>
      <c r="M139" s="5">
        <v>-1.5456938850019E-3</v>
      </c>
      <c r="N139" s="5">
        <v>-2.5765820009236999E-3</v>
      </c>
      <c r="O139" s="5">
        <v>-5.1480576908008902E-4</v>
      </c>
      <c r="P139" s="5">
        <v>5.2597298932700897E-4</v>
      </c>
      <c r="Q139" s="5">
        <v>-2.93873243753379</v>
      </c>
      <c r="R139" s="5">
        <v>3.2955744077556599E-3</v>
      </c>
      <c r="S139" s="5">
        <v>0.244717532272271</v>
      </c>
      <c r="T139" s="24">
        <f t="shared" si="5"/>
        <v>68.276191503963602</v>
      </c>
      <c r="U139" s="24"/>
    </row>
    <row r="140" spans="1:21" x14ac:dyDescent="0.3">
      <c r="A140" s="3">
        <v>12</v>
      </c>
      <c r="B140" s="3">
        <v>1702874</v>
      </c>
      <c r="C140" s="3" t="s">
        <v>666</v>
      </c>
      <c r="D140" s="22" t="s">
        <v>468</v>
      </c>
      <c r="E140" s="3" t="s">
        <v>385</v>
      </c>
      <c r="F140" s="5">
        <v>-1.50627981290669E-3</v>
      </c>
      <c r="G140" s="5">
        <v>-2.3690056033193198E-3</v>
      </c>
      <c r="H140" s="5">
        <v>-6.4355402249405204E-4</v>
      </c>
      <c r="I140" s="5">
        <v>4.4017430790448402E-4</v>
      </c>
      <c r="J140" s="5">
        <v>-3.4220075680417499</v>
      </c>
      <c r="K140" s="20">
        <v>6.2160583368723102E-4</v>
      </c>
      <c r="L140" s="20">
        <f t="shared" si="4"/>
        <v>0.17342802759873746</v>
      </c>
      <c r="M140" s="5">
        <v>-1.4195909628076601E-3</v>
      </c>
      <c r="N140" s="5">
        <v>-2.8006767333941299E-3</v>
      </c>
      <c r="O140" s="5">
        <v>-3.8505192221194302E-5</v>
      </c>
      <c r="P140" s="5">
        <v>7.0464854532037099E-4</v>
      </c>
      <c r="Q140" s="5">
        <v>-2.01460851971565</v>
      </c>
      <c r="R140" s="5">
        <v>4.3945684090004197E-2</v>
      </c>
      <c r="S140" s="5">
        <v>0.115951317823836</v>
      </c>
      <c r="T140" s="24">
        <f t="shared" si="5"/>
        <v>32.350417672850242</v>
      </c>
      <c r="U140" s="24"/>
    </row>
    <row r="141" spans="1:21" x14ac:dyDescent="0.3">
      <c r="A141" s="3">
        <v>16</v>
      </c>
      <c r="B141" s="3">
        <v>1875963</v>
      </c>
      <c r="C141" s="3" t="s">
        <v>667</v>
      </c>
      <c r="D141" s="22" t="s">
        <v>468</v>
      </c>
      <c r="E141" s="3" t="s">
        <v>349</v>
      </c>
      <c r="F141" s="5">
        <v>-1.82803445573352E-3</v>
      </c>
      <c r="G141" s="5">
        <v>-2.9003758831341099E-3</v>
      </c>
      <c r="H141" s="5">
        <v>-7.5569302833293104E-4</v>
      </c>
      <c r="I141" s="5">
        <v>5.4712302667757199E-4</v>
      </c>
      <c r="J141" s="5">
        <v>-3.3411762375170699</v>
      </c>
      <c r="K141" s="20">
        <v>8.3424250353076798E-4</v>
      </c>
      <c r="L141" s="20">
        <f t="shared" si="4"/>
        <v>0.23275365848508428</v>
      </c>
      <c r="M141" s="5">
        <v>-1.85178323896081E-3</v>
      </c>
      <c r="N141" s="5">
        <v>-3.0549811239160298E-3</v>
      </c>
      <c r="O141" s="5">
        <v>-6.4858535400560101E-4</v>
      </c>
      <c r="P141" s="5">
        <v>6.1388775224743104E-4</v>
      </c>
      <c r="Q141" s="5">
        <v>-3.0164850694308099</v>
      </c>
      <c r="R141" s="5">
        <v>2.55723811316217E-3</v>
      </c>
      <c r="S141" s="5">
        <v>0.26519025074392399</v>
      </c>
      <c r="T141" s="24">
        <f t="shared" si="5"/>
        <v>73.988079957554788</v>
      </c>
      <c r="U141" s="24"/>
    </row>
    <row r="142" spans="1:21" x14ac:dyDescent="0.3">
      <c r="A142" s="3">
        <v>13</v>
      </c>
      <c r="B142" s="3">
        <v>78492568</v>
      </c>
      <c r="C142" s="3" t="s">
        <v>668</v>
      </c>
      <c r="D142" s="22" t="s">
        <v>468</v>
      </c>
      <c r="E142" s="3" t="s">
        <v>292</v>
      </c>
      <c r="F142" s="5">
        <v>2.58313300032484E-3</v>
      </c>
      <c r="G142" s="5">
        <v>1.0396232042591701E-3</v>
      </c>
      <c r="H142" s="5">
        <v>4.1266427963905098E-3</v>
      </c>
      <c r="I142" s="5">
        <v>7.8751946884773199E-4</v>
      </c>
      <c r="J142" s="5">
        <v>3.2800877978348701</v>
      </c>
      <c r="K142" s="3">
        <v>1.03774786497422E-3</v>
      </c>
      <c r="L142" s="20">
        <f t="shared" si="4"/>
        <v>0.28953165432780736</v>
      </c>
      <c r="M142" s="5">
        <v>2.5846595664569001E-3</v>
      </c>
      <c r="N142" s="5">
        <v>7.7417699935380003E-4</v>
      </c>
      <c r="O142" s="5">
        <v>4.3951421335600097E-3</v>
      </c>
      <c r="P142" s="5">
        <v>9.2373256926349704E-4</v>
      </c>
      <c r="Q142" s="5">
        <v>2.7980604478606699</v>
      </c>
      <c r="R142" s="5">
        <v>5.14104902991744E-3</v>
      </c>
      <c r="S142" s="5">
        <v>0.24081400642822101</v>
      </c>
      <c r="T142" s="24">
        <f t="shared" si="5"/>
        <v>67.187107793473658</v>
      </c>
      <c r="U142" s="24"/>
    </row>
    <row r="143" spans="1:21" x14ac:dyDescent="0.3">
      <c r="A143" s="3">
        <v>14</v>
      </c>
      <c r="B143" s="3">
        <v>77788381</v>
      </c>
      <c r="C143" s="3" t="s">
        <v>669</v>
      </c>
      <c r="D143" s="22" t="s">
        <v>468</v>
      </c>
      <c r="E143" s="3" t="s">
        <v>429</v>
      </c>
      <c r="F143" s="5">
        <v>-1.3999128912999201E-3</v>
      </c>
      <c r="G143" s="5">
        <v>-2.2383564851296001E-3</v>
      </c>
      <c r="H143" s="5">
        <v>-5.6146929747024699E-4</v>
      </c>
      <c r="I143" s="5">
        <v>4.2778520444416898E-4</v>
      </c>
      <c r="J143" s="5">
        <v>-3.27246682857781</v>
      </c>
      <c r="K143" s="3">
        <v>1.06613382127081E-3</v>
      </c>
      <c r="L143" s="20">
        <f t="shared" si="4"/>
        <v>0.29745133613455599</v>
      </c>
      <c r="M143" s="5">
        <v>-1.3999128912999201E-3</v>
      </c>
      <c r="N143" s="5">
        <v>-2.2383564851296001E-3</v>
      </c>
      <c r="O143" s="5">
        <v>-5.6146929747024699E-4</v>
      </c>
      <c r="P143" s="5">
        <v>4.2778520444416898E-4</v>
      </c>
      <c r="Q143" s="5">
        <v>-3.27246682857781</v>
      </c>
      <c r="R143" s="5">
        <v>1.06613382127081E-3</v>
      </c>
      <c r="S143" s="5">
        <v>0.57297797452800503</v>
      </c>
      <c r="T143" s="24">
        <f t="shared" si="5"/>
        <v>159.86085489331342</v>
      </c>
      <c r="U143" s="24"/>
    </row>
    <row r="144" spans="1:21" x14ac:dyDescent="0.3">
      <c r="A144" s="3">
        <v>20</v>
      </c>
      <c r="B144" s="3">
        <v>6104215</v>
      </c>
      <c r="C144" s="3" t="s">
        <v>670</v>
      </c>
      <c r="D144" s="22" t="s">
        <v>468</v>
      </c>
      <c r="E144" s="3" t="s">
        <v>319</v>
      </c>
      <c r="F144" s="5">
        <v>2.4214225488102801E-3</v>
      </c>
      <c r="G144" s="5">
        <v>9.6597109385765498E-4</v>
      </c>
      <c r="H144" s="5">
        <v>3.8768740037629099E-3</v>
      </c>
      <c r="I144" s="5">
        <v>7.4259091821739904E-4</v>
      </c>
      <c r="J144" s="5">
        <v>3.2607758718931699</v>
      </c>
      <c r="K144" s="3">
        <v>1.1110782624766001E-3</v>
      </c>
      <c r="L144" s="20">
        <f t="shared" si="4"/>
        <v>0.30999083523097143</v>
      </c>
      <c r="M144" s="5">
        <v>2.8246773942300798E-3</v>
      </c>
      <c r="N144" s="5">
        <v>-1.94690251253783E-3</v>
      </c>
      <c r="O144" s="5">
        <v>7.5962573009979899E-3</v>
      </c>
      <c r="P144" s="5">
        <v>2.43452427922428E-3</v>
      </c>
      <c r="Q144" s="5">
        <v>1.1602584613081499</v>
      </c>
      <c r="R144" s="5">
        <v>0.245943591222515</v>
      </c>
      <c r="S144" s="20">
        <v>1.26676636665119E-3</v>
      </c>
      <c r="T144" s="24">
        <f t="shared" si="5"/>
        <v>0.35342781629568198</v>
      </c>
      <c r="U144" s="24"/>
    </row>
    <row r="145" spans="1:21" x14ac:dyDescent="0.3">
      <c r="A145" s="3">
        <v>16</v>
      </c>
      <c r="B145" s="3">
        <v>66613407</v>
      </c>
      <c r="C145" s="3" t="s">
        <v>671</v>
      </c>
      <c r="D145" s="22" t="s">
        <v>468</v>
      </c>
      <c r="E145" s="3" t="s">
        <v>422</v>
      </c>
      <c r="F145" s="5">
        <v>-3.13270282240681E-3</v>
      </c>
      <c r="G145" s="5">
        <v>-5.0363561949641096E-3</v>
      </c>
      <c r="H145" s="5">
        <v>-1.2290494498495099E-3</v>
      </c>
      <c r="I145" s="5">
        <v>9.7126956799873699E-4</v>
      </c>
      <c r="J145" s="5">
        <v>-3.2253690691263199</v>
      </c>
      <c r="K145" s="3">
        <v>1.25810367382359E-3</v>
      </c>
      <c r="L145" s="20">
        <f t="shared" si="4"/>
        <v>0.3510109249967816</v>
      </c>
      <c r="M145" s="5">
        <v>-3.45075532228095E-3</v>
      </c>
      <c r="N145" s="5">
        <v>-7.8089626327681001E-3</v>
      </c>
      <c r="O145" s="5">
        <v>9.07451988206196E-4</v>
      </c>
      <c r="P145" s="5">
        <v>2.2236160178779499E-3</v>
      </c>
      <c r="Q145" s="5">
        <v>-1.5518665518402299</v>
      </c>
      <c r="R145" s="5">
        <v>0.12069415767250399</v>
      </c>
      <c r="S145" s="5">
        <v>2.4181916092412901E-2</v>
      </c>
      <c r="T145" s="24">
        <f t="shared" si="5"/>
        <v>6.7467545897831993</v>
      </c>
      <c r="U145" s="24"/>
    </row>
    <row r="146" spans="1:21" x14ac:dyDescent="0.3">
      <c r="A146" s="3">
        <v>3</v>
      </c>
      <c r="B146" s="3">
        <v>49170496</v>
      </c>
      <c r="C146" s="3" t="s">
        <v>672</v>
      </c>
      <c r="D146" s="22" t="s">
        <v>468</v>
      </c>
      <c r="E146" s="3" t="s">
        <v>445</v>
      </c>
      <c r="F146" s="5">
        <v>2.64977868596458E-3</v>
      </c>
      <c r="G146" s="5">
        <v>1.03845988659274E-3</v>
      </c>
      <c r="H146" s="5">
        <v>4.2610974853364196E-3</v>
      </c>
      <c r="I146" s="5">
        <v>8.2211653483518798E-4</v>
      </c>
      <c r="J146" s="5">
        <v>3.2231181027100799</v>
      </c>
      <c r="K146" s="3">
        <v>1.2680325986967199E-3</v>
      </c>
      <c r="L146" s="20">
        <f t="shared" si="4"/>
        <v>0.35378109503638483</v>
      </c>
      <c r="M146" s="5">
        <v>2.7034136889094698E-3</v>
      </c>
      <c r="N146" s="5">
        <v>3.4947423412385399E-4</v>
      </c>
      <c r="O146" s="5">
        <v>5.0573531436950798E-3</v>
      </c>
      <c r="P146" s="5">
        <v>1.2010115866174999E-3</v>
      </c>
      <c r="Q146" s="5">
        <v>2.2509472173564</v>
      </c>
      <c r="R146" s="5">
        <v>2.4388880649676498E-2</v>
      </c>
      <c r="S146" s="5">
        <v>0.145166296352013</v>
      </c>
      <c r="T146" s="24">
        <f t="shared" si="5"/>
        <v>40.501396682211627</v>
      </c>
      <c r="U146" s="24"/>
    </row>
    <row r="147" spans="1:21" x14ac:dyDescent="0.3">
      <c r="A147" s="3">
        <v>11</v>
      </c>
      <c r="B147" s="3">
        <v>46367100</v>
      </c>
      <c r="C147" s="3" t="s">
        <v>673</v>
      </c>
      <c r="D147" s="22" t="s">
        <v>468</v>
      </c>
      <c r="E147" s="3" t="s">
        <v>254</v>
      </c>
      <c r="F147" s="5">
        <v>-1.5282959954353401E-3</v>
      </c>
      <c r="G147" s="5">
        <v>-2.4658284956756999E-3</v>
      </c>
      <c r="H147" s="5">
        <v>-5.90763495194988E-4</v>
      </c>
      <c r="I147" s="5">
        <v>4.7834169792684503E-4</v>
      </c>
      <c r="J147" s="5">
        <v>-3.19498802228417</v>
      </c>
      <c r="K147" s="3">
        <v>1.3983664390452501E-3</v>
      </c>
      <c r="L147" s="20">
        <f t="shared" si="4"/>
        <v>0.39014423649362479</v>
      </c>
      <c r="M147" s="5">
        <v>-1.5282959954353401E-3</v>
      </c>
      <c r="N147" s="5">
        <v>-2.4658284956756999E-3</v>
      </c>
      <c r="O147" s="5">
        <v>-5.90763495194988E-4</v>
      </c>
      <c r="P147" s="5">
        <v>4.7834169792684503E-4</v>
      </c>
      <c r="Q147" s="5">
        <v>-3.19498802228417</v>
      </c>
      <c r="R147" s="5">
        <v>1.3983664390452501E-3</v>
      </c>
      <c r="S147" s="5">
        <v>0.32137756109530702</v>
      </c>
      <c r="T147" s="24">
        <f t="shared" si="5"/>
        <v>89.664339545590664</v>
      </c>
      <c r="U147" s="24"/>
    </row>
    <row r="148" spans="1:21" x14ac:dyDescent="0.3">
      <c r="A148" s="3">
        <v>4</v>
      </c>
      <c r="B148" s="3">
        <v>104021294</v>
      </c>
      <c r="C148" s="3" t="s">
        <v>674</v>
      </c>
      <c r="D148" s="22" t="s">
        <v>468</v>
      </c>
      <c r="E148" s="3" t="s">
        <v>330</v>
      </c>
      <c r="F148" s="5">
        <v>1.8478048431400001E-3</v>
      </c>
      <c r="G148" s="5">
        <v>7.1188282397547297E-4</v>
      </c>
      <c r="H148" s="5">
        <v>2.9837268623045302E-3</v>
      </c>
      <c r="I148" s="5">
        <v>5.7956270019476701E-4</v>
      </c>
      <c r="J148" s="5">
        <v>3.1882742669930799</v>
      </c>
      <c r="K148" s="3">
        <v>1.4312471090772701E-3</v>
      </c>
      <c r="L148" s="20">
        <f t="shared" si="4"/>
        <v>0.39931794343255833</v>
      </c>
      <c r="M148" s="5">
        <v>1.8478048431400001E-3</v>
      </c>
      <c r="N148" s="5">
        <v>7.1188282397547297E-4</v>
      </c>
      <c r="O148" s="5">
        <v>2.9837268623045302E-3</v>
      </c>
      <c r="P148" s="5">
        <v>5.7956270019476701E-4</v>
      </c>
      <c r="Q148" s="5">
        <v>3.1882742669930799</v>
      </c>
      <c r="R148" s="5">
        <v>1.4312471090772701E-3</v>
      </c>
      <c r="S148" s="5">
        <v>0.43974369892661302</v>
      </c>
      <c r="T148" s="24">
        <f t="shared" si="5"/>
        <v>122.68849200052503</v>
      </c>
      <c r="U148" s="24"/>
    </row>
    <row r="149" spans="1:21" x14ac:dyDescent="0.3">
      <c r="A149" s="3">
        <v>6</v>
      </c>
      <c r="B149" s="3">
        <v>34206491</v>
      </c>
      <c r="C149" s="3" t="s">
        <v>654</v>
      </c>
      <c r="D149" s="22" t="s">
        <v>468</v>
      </c>
      <c r="E149" s="3" t="s">
        <v>263</v>
      </c>
      <c r="F149" s="5">
        <v>1.8769373680393E-3</v>
      </c>
      <c r="G149" s="5">
        <v>7.2079021403921703E-4</v>
      </c>
      <c r="H149" s="5">
        <v>3.0330845220393901E-3</v>
      </c>
      <c r="I149" s="5">
        <v>5.8988183615598505E-4</v>
      </c>
      <c r="J149" s="5">
        <v>3.1818870373607799</v>
      </c>
      <c r="K149" s="3">
        <v>1.4631887564201999E-3</v>
      </c>
      <c r="L149" s="20">
        <f t="shared" si="4"/>
        <v>0.40822966304123576</v>
      </c>
      <c r="M149" s="5">
        <v>2.1470761153825901E-3</v>
      </c>
      <c r="N149" s="5">
        <v>-1.15591330271294E-4</v>
      </c>
      <c r="O149" s="5">
        <v>4.4097435610364801E-3</v>
      </c>
      <c r="P149" s="5">
        <v>1.1544433793179501E-3</v>
      </c>
      <c r="Q149" s="5">
        <v>1.8598366570832601</v>
      </c>
      <c r="R149" s="5">
        <v>6.2908639356752602E-2</v>
      </c>
      <c r="S149" s="5">
        <v>6.3283800653358993E-2</v>
      </c>
      <c r="T149" s="24">
        <f t="shared" si="5"/>
        <v>17.656180382287157</v>
      </c>
      <c r="U149" s="24"/>
    </row>
    <row r="150" spans="1:21" x14ac:dyDescent="0.3">
      <c r="A150" s="3">
        <v>17</v>
      </c>
      <c r="B150" s="3">
        <v>17739407</v>
      </c>
      <c r="C150" s="3" t="s">
        <v>675</v>
      </c>
      <c r="D150" s="22" t="s">
        <v>468</v>
      </c>
      <c r="E150" s="3" t="s">
        <v>191</v>
      </c>
      <c r="F150" s="5">
        <v>1.62669621866574E-3</v>
      </c>
      <c r="G150" s="5">
        <v>6.0604382046719702E-4</v>
      </c>
      <c r="H150" s="5">
        <v>2.64734861686428E-3</v>
      </c>
      <c r="I150" s="5">
        <v>5.2075058840331603E-4</v>
      </c>
      <c r="J150" s="5">
        <v>3.1237530113088998</v>
      </c>
      <c r="K150" s="3">
        <v>1.78560274463953E-3</v>
      </c>
      <c r="L150" s="20">
        <f t="shared" si="4"/>
        <v>0.49818316575442889</v>
      </c>
      <c r="M150" s="5">
        <v>1.62669621866574E-3</v>
      </c>
      <c r="N150" s="5">
        <v>6.0604382046719702E-4</v>
      </c>
      <c r="O150" s="5">
        <v>2.64734861686428E-3</v>
      </c>
      <c r="P150" s="5">
        <v>5.2075058840331603E-4</v>
      </c>
      <c r="Q150" s="5">
        <v>3.1237530113088998</v>
      </c>
      <c r="R150" s="5">
        <v>1.78560274463953E-3</v>
      </c>
      <c r="S150" s="5">
        <v>0.45459315847127302</v>
      </c>
      <c r="T150" s="24">
        <f t="shared" si="5"/>
        <v>126.83149121348517</v>
      </c>
      <c r="U150" s="24"/>
    </row>
    <row r="151" spans="1:21" x14ac:dyDescent="0.3">
      <c r="A151" s="3">
        <v>17</v>
      </c>
      <c r="B151" s="3">
        <v>42835688</v>
      </c>
      <c r="C151" s="3" t="s">
        <v>676</v>
      </c>
      <c r="D151" s="22" t="s">
        <v>468</v>
      </c>
      <c r="E151" s="3" t="s">
        <v>305</v>
      </c>
      <c r="F151" s="5">
        <v>1.45872664603186E-3</v>
      </c>
      <c r="G151" s="5">
        <v>5.2535208586842802E-4</v>
      </c>
      <c r="H151" s="5">
        <v>2.3921012061952898E-3</v>
      </c>
      <c r="I151" s="5">
        <v>4.7622026094651197E-4</v>
      </c>
      <c r="J151" s="5">
        <v>3.0631343637764701</v>
      </c>
      <c r="K151" s="3">
        <v>2.1903168952743398E-3</v>
      </c>
      <c r="L151" s="20">
        <f t="shared" si="4"/>
        <v>0.61109841378154084</v>
      </c>
      <c r="M151" s="5">
        <v>1.45872664603186E-3</v>
      </c>
      <c r="N151" s="5">
        <v>5.2535208586842802E-4</v>
      </c>
      <c r="O151" s="5">
        <v>2.3921012061952898E-3</v>
      </c>
      <c r="P151" s="5">
        <v>4.7622026094651197E-4</v>
      </c>
      <c r="Q151" s="5">
        <v>3.0631343637764701</v>
      </c>
      <c r="R151" s="5">
        <v>2.1903168952743398E-3</v>
      </c>
      <c r="S151" s="5">
        <v>0.696197135426463</v>
      </c>
      <c r="T151" s="24">
        <f t="shared" si="5"/>
        <v>194.23900078398319</v>
      </c>
      <c r="U151" s="24"/>
    </row>
    <row r="152" spans="1:21" x14ac:dyDescent="0.3">
      <c r="A152" s="3">
        <v>2</v>
      </c>
      <c r="B152" s="3">
        <v>158114300</v>
      </c>
      <c r="C152" s="3" t="s">
        <v>677</v>
      </c>
      <c r="D152" s="22" t="s">
        <v>468</v>
      </c>
      <c r="E152" s="3" t="s">
        <v>374</v>
      </c>
      <c r="F152" s="5">
        <v>1.43099812931733E-3</v>
      </c>
      <c r="G152" s="5">
        <v>5.0813938249476005E-4</v>
      </c>
      <c r="H152" s="5">
        <v>2.3538568761398899E-3</v>
      </c>
      <c r="I152" s="5">
        <v>4.7085495146949498E-4</v>
      </c>
      <c r="J152" s="5">
        <v>3.0391485209007798</v>
      </c>
      <c r="K152" s="3">
        <v>2.3724786090522599E-3</v>
      </c>
      <c r="L152" s="20">
        <f t="shared" si="4"/>
        <v>0.66192153192558056</v>
      </c>
      <c r="M152" s="5">
        <v>1.47222334264243E-3</v>
      </c>
      <c r="N152" s="5">
        <v>2.75788890034435E-4</v>
      </c>
      <c r="O152" s="5">
        <v>2.6686577952504198E-3</v>
      </c>
      <c r="P152" s="5">
        <v>6.1043695804887895E-4</v>
      </c>
      <c r="Q152" s="5">
        <v>2.4117532911966002</v>
      </c>
      <c r="R152" s="5">
        <v>1.58760201078171E-2</v>
      </c>
      <c r="S152" s="5">
        <v>0.19902759298716599</v>
      </c>
      <c r="T152" s="24">
        <f t="shared" si="5"/>
        <v>55.528698443419309</v>
      </c>
      <c r="U152" s="24"/>
    </row>
    <row r="153" spans="1:21" x14ac:dyDescent="0.3">
      <c r="A153" s="3">
        <v>19</v>
      </c>
      <c r="B153" s="3">
        <v>50191497</v>
      </c>
      <c r="C153" s="3" t="s">
        <v>678</v>
      </c>
      <c r="D153" s="22" t="s">
        <v>468</v>
      </c>
      <c r="E153" s="3" t="s">
        <v>172</v>
      </c>
      <c r="F153" s="5">
        <v>-3.4593889010067899E-3</v>
      </c>
      <c r="G153" s="5">
        <v>-5.6912926549462003E-3</v>
      </c>
      <c r="H153" s="5">
        <v>-1.2274851470673899E-3</v>
      </c>
      <c r="I153" s="5">
        <v>1.1387473298205401E-3</v>
      </c>
      <c r="J153" s="5">
        <v>-3.0378898026061498</v>
      </c>
      <c r="K153" s="3">
        <v>2.3824105815481102E-3</v>
      </c>
      <c r="L153" s="20">
        <f t="shared" si="4"/>
        <v>0.6646925522519227</v>
      </c>
      <c r="M153" s="5">
        <v>-3.4593889010067899E-3</v>
      </c>
      <c r="N153" s="5">
        <v>-5.6912926549462003E-3</v>
      </c>
      <c r="O153" s="5">
        <v>-1.2274851470673899E-3</v>
      </c>
      <c r="P153" s="5">
        <v>1.1387473298205401E-3</v>
      </c>
      <c r="Q153" s="5">
        <v>-3.0378898026061498</v>
      </c>
      <c r="R153" s="5">
        <v>2.3824105815481102E-3</v>
      </c>
      <c r="S153" s="5">
        <v>0.34161401237662398</v>
      </c>
      <c r="T153" s="24">
        <f t="shared" si="5"/>
        <v>95.310309453078091</v>
      </c>
      <c r="U153" s="24"/>
    </row>
    <row r="154" spans="1:21" x14ac:dyDescent="0.3">
      <c r="A154" s="3">
        <v>4</v>
      </c>
      <c r="B154" s="3">
        <v>15480781</v>
      </c>
      <c r="C154" s="3" t="s">
        <v>679</v>
      </c>
      <c r="D154" s="22" t="s">
        <v>468</v>
      </c>
      <c r="E154" s="3" t="s">
        <v>255</v>
      </c>
      <c r="F154" s="5">
        <v>4.1633354498528501E-3</v>
      </c>
      <c r="G154" s="5">
        <v>1.4371782176185201E-3</v>
      </c>
      <c r="H154" s="5">
        <v>6.8894926820871798E-3</v>
      </c>
      <c r="I154" s="5">
        <v>1.3909221055784201E-3</v>
      </c>
      <c r="J154" s="5">
        <v>2.9932197016320399</v>
      </c>
      <c r="K154" s="3">
        <v>2.7605094990196498E-3</v>
      </c>
      <c r="L154" s="20">
        <f t="shared" si="4"/>
        <v>0.77018215022648229</v>
      </c>
      <c r="M154" s="5">
        <v>4.1633354498528501E-3</v>
      </c>
      <c r="N154" s="5">
        <v>1.4371782176185201E-3</v>
      </c>
      <c r="O154" s="5">
        <v>6.8894926820871798E-3</v>
      </c>
      <c r="P154" s="5">
        <v>1.3909221055784201E-3</v>
      </c>
      <c r="Q154" s="5">
        <v>2.9932197016320399</v>
      </c>
      <c r="R154" s="5">
        <v>2.7605094990196498E-3</v>
      </c>
      <c r="S154" s="5">
        <v>0.358011516103178</v>
      </c>
      <c r="T154" s="24">
        <f t="shared" si="5"/>
        <v>99.885212992786663</v>
      </c>
      <c r="U154" s="24"/>
    </row>
    <row r="155" spans="1:21" x14ac:dyDescent="0.3">
      <c r="A155" s="3">
        <v>11</v>
      </c>
      <c r="B155" s="3">
        <v>64054159</v>
      </c>
      <c r="C155" s="3" t="s">
        <v>680</v>
      </c>
      <c r="D155" s="22" t="s">
        <v>468</v>
      </c>
      <c r="E155" s="3" t="s">
        <v>403</v>
      </c>
      <c r="F155" s="5">
        <v>-1.5857437159003101E-3</v>
      </c>
      <c r="G155" s="5">
        <v>-2.6481255138825401E-3</v>
      </c>
      <c r="H155" s="5">
        <v>-5.2336191791808699E-4</v>
      </c>
      <c r="I155" s="5">
        <v>5.4204148972234096E-4</v>
      </c>
      <c r="J155" s="5">
        <v>-2.9255024679247401</v>
      </c>
      <c r="K155" s="3">
        <v>3.4390044828890702E-3</v>
      </c>
      <c r="L155" s="20">
        <f t="shared" si="4"/>
        <v>0.95948225072605053</v>
      </c>
      <c r="M155" s="5">
        <v>-1.5857437159003101E-3</v>
      </c>
      <c r="N155" s="5">
        <v>-2.6481255138825401E-3</v>
      </c>
      <c r="O155" s="5">
        <v>-5.2336191791808699E-4</v>
      </c>
      <c r="P155" s="5">
        <v>5.4204148972234096E-4</v>
      </c>
      <c r="Q155" s="5">
        <v>-2.9255024679247401</v>
      </c>
      <c r="R155" s="5">
        <v>3.4390044828890702E-3</v>
      </c>
      <c r="S155" s="5">
        <v>0.42582934497983999</v>
      </c>
      <c r="T155" s="24">
        <f t="shared" si="5"/>
        <v>118.80638724937536</v>
      </c>
      <c r="U155" s="24"/>
    </row>
    <row r="156" spans="1:21" x14ac:dyDescent="0.3">
      <c r="A156" s="3">
        <v>1</v>
      </c>
      <c r="B156" s="3">
        <v>16539088</v>
      </c>
      <c r="C156" s="3" t="s">
        <v>681</v>
      </c>
      <c r="D156" s="22" t="s">
        <v>468</v>
      </c>
      <c r="E156" s="3" t="s">
        <v>361</v>
      </c>
      <c r="F156" s="5">
        <v>2.5119521490337298E-3</v>
      </c>
      <c r="G156" s="5">
        <v>8.1474380997571501E-4</v>
      </c>
      <c r="H156" s="5">
        <v>4.2091604880917502E-3</v>
      </c>
      <c r="I156" s="5">
        <v>8.6593853379214104E-4</v>
      </c>
      <c r="J156" s="5">
        <v>2.9008434790785</v>
      </c>
      <c r="K156" s="3">
        <v>3.72159720024326E-3</v>
      </c>
      <c r="L156" s="20">
        <f t="shared" si="4"/>
        <v>1.0383256188678696</v>
      </c>
      <c r="M156" s="5">
        <v>2.5424726202274502E-3</v>
      </c>
      <c r="N156" s="5">
        <v>6.6517142842613701E-4</v>
      </c>
      <c r="O156" s="5">
        <v>4.4197738120287603E-3</v>
      </c>
      <c r="P156" s="5">
        <v>9.5782433075772104E-4</v>
      </c>
      <c r="Q156" s="5">
        <v>2.6544247609748401</v>
      </c>
      <c r="R156" s="5">
        <v>7.94437540017209E-3</v>
      </c>
      <c r="S156" s="5">
        <v>0.27124634241624002</v>
      </c>
      <c r="T156" s="24">
        <f t="shared" si="5"/>
        <v>75.677729534130961</v>
      </c>
      <c r="U156" s="24"/>
    </row>
    <row r="157" spans="1:21" x14ac:dyDescent="0.3">
      <c r="A157" s="3">
        <v>4</v>
      </c>
      <c r="B157" s="3">
        <v>89978566</v>
      </c>
      <c r="C157" s="3" t="s">
        <v>682</v>
      </c>
      <c r="D157" s="22" t="s">
        <v>468</v>
      </c>
      <c r="E157" s="3" t="s">
        <v>434</v>
      </c>
      <c r="F157" s="5">
        <v>-2.45192070551431E-3</v>
      </c>
      <c r="G157" s="5">
        <v>-4.1742524855863999E-3</v>
      </c>
      <c r="H157" s="5">
        <v>-7.2958892544221102E-4</v>
      </c>
      <c r="I157" s="5">
        <v>8.78756851481776E-4</v>
      </c>
      <c r="J157" s="5">
        <v>-2.7902151788402301</v>
      </c>
      <c r="K157" s="3">
        <v>5.2673021777193399E-3</v>
      </c>
      <c r="L157" s="20">
        <f t="shared" si="4"/>
        <v>1.4695773075836958</v>
      </c>
      <c r="M157" s="5">
        <v>-2.59571787479066E-3</v>
      </c>
      <c r="N157" s="5">
        <v>-4.8695594502723401E-3</v>
      </c>
      <c r="O157" s="5">
        <v>-3.21876299308983E-4</v>
      </c>
      <c r="P157" s="5">
        <v>1.1601445707255099E-3</v>
      </c>
      <c r="Q157" s="5">
        <v>-2.2374089749585302</v>
      </c>
      <c r="R157" s="5">
        <v>2.5259622489649899E-2</v>
      </c>
      <c r="S157" s="5">
        <v>0.201515549320371</v>
      </c>
      <c r="T157" s="24">
        <f t="shared" si="5"/>
        <v>56.222838260383504</v>
      </c>
      <c r="U157" s="24"/>
    </row>
    <row r="158" spans="1:21" x14ac:dyDescent="0.3">
      <c r="A158" s="3">
        <v>9</v>
      </c>
      <c r="B158" s="3">
        <v>128469783</v>
      </c>
      <c r="C158" s="3" t="s">
        <v>683</v>
      </c>
      <c r="D158" s="22" t="s">
        <v>468</v>
      </c>
      <c r="E158" s="3" t="s">
        <v>328</v>
      </c>
      <c r="F158" s="5">
        <v>1.84038032325789E-3</v>
      </c>
      <c r="G158" s="5">
        <v>5.3769954805901602E-4</v>
      </c>
      <c r="H158" s="5">
        <v>3.14306109845677E-3</v>
      </c>
      <c r="I158" s="5">
        <v>6.6464526158350697E-4</v>
      </c>
      <c r="J158" s="5">
        <v>2.7689662886834001</v>
      </c>
      <c r="K158" s="3">
        <v>5.6234453438520696E-3</v>
      </c>
      <c r="L158" s="20">
        <f t="shared" si="4"/>
        <v>1.5689412509347274</v>
      </c>
      <c r="M158" s="5">
        <v>1.84038032325789E-3</v>
      </c>
      <c r="N158" s="5">
        <v>5.3769954805901602E-4</v>
      </c>
      <c r="O158" s="5">
        <v>3.14306109845677E-3</v>
      </c>
      <c r="P158" s="5">
        <v>6.6464526158350697E-4</v>
      </c>
      <c r="Q158" s="5">
        <v>2.7689662886834001</v>
      </c>
      <c r="R158" s="5">
        <v>5.6234453438520696E-3</v>
      </c>
      <c r="S158" s="5">
        <v>0.33646438998592298</v>
      </c>
      <c r="T158" s="24">
        <f t="shared" si="5"/>
        <v>93.873564806072508</v>
      </c>
      <c r="U158" s="24"/>
    </row>
    <row r="159" spans="1:21" x14ac:dyDescent="0.3">
      <c r="A159" s="3">
        <v>17</v>
      </c>
      <c r="B159" s="3">
        <v>1083958</v>
      </c>
      <c r="C159" s="3" t="s">
        <v>684</v>
      </c>
      <c r="D159" s="22" t="s">
        <v>468</v>
      </c>
      <c r="E159" s="3" t="s">
        <v>402</v>
      </c>
      <c r="F159" s="5">
        <v>2.2421572173588799E-3</v>
      </c>
      <c r="G159" s="5">
        <v>5.8417064036139505E-4</v>
      </c>
      <c r="H159" s="5">
        <v>3.9001437943563602E-3</v>
      </c>
      <c r="I159" s="5">
        <v>8.4592706298456104E-4</v>
      </c>
      <c r="J159" s="5">
        <v>2.6505325523552901</v>
      </c>
      <c r="K159" s="3">
        <v>8.0364982480323095E-3</v>
      </c>
      <c r="L159" s="20">
        <f t="shared" si="4"/>
        <v>2.2421830112010142</v>
      </c>
      <c r="M159" s="5">
        <v>2.2421572173588799E-3</v>
      </c>
      <c r="N159" s="5">
        <v>5.8417064036139505E-4</v>
      </c>
      <c r="O159" s="5">
        <v>3.9001437943563602E-3</v>
      </c>
      <c r="P159" s="5">
        <v>8.4592706298456104E-4</v>
      </c>
      <c r="Q159" s="5">
        <v>2.6505325523552901</v>
      </c>
      <c r="R159" s="5">
        <v>8.0364982480323095E-3</v>
      </c>
      <c r="S159" s="5">
        <v>0.95646292820529899</v>
      </c>
      <c r="T159" s="24">
        <f t="shared" si="5"/>
        <v>266.85315696927842</v>
      </c>
      <c r="U159" s="24"/>
    </row>
    <row r="160" spans="1:21" x14ac:dyDescent="0.3">
      <c r="A160" s="3">
        <v>12</v>
      </c>
      <c r="B160" s="3">
        <v>12938287</v>
      </c>
      <c r="C160" s="3" t="s">
        <v>685</v>
      </c>
      <c r="D160" s="22" t="s">
        <v>468</v>
      </c>
      <c r="E160" s="3" t="s">
        <v>290</v>
      </c>
      <c r="F160" s="5">
        <v>-1.2961746589237599E-3</v>
      </c>
      <c r="G160" s="5">
        <v>-2.26449973481629E-3</v>
      </c>
      <c r="H160" s="5">
        <v>-3.2784958303123398E-4</v>
      </c>
      <c r="I160" s="5">
        <v>4.9405248439795602E-4</v>
      </c>
      <c r="J160" s="5">
        <v>-2.62355660553607</v>
      </c>
      <c r="K160" s="3">
        <v>8.7016984149338797E-3</v>
      </c>
      <c r="L160" s="20">
        <f t="shared" si="4"/>
        <v>2.4277738577665526</v>
      </c>
      <c r="M160" s="5">
        <v>-1.4156858231947401E-3</v>
      </c>
      <c r="N160" s="5">
        <v>-2.7992771950248099E-3</v>
      </c>
      <c r="O160" s="5">
        <v>-3.2094451364666903E-5</v>
      </c>
      <c r="P160" s="5">
        <v>7.0592693679254496E-4</v>
      </c>
      <c r="Q160" s="5">
        <v>-2.0054282524294398</v>
      </c>
      <c r="R160" s="5">
        <v>4.4917283865613299E-2</v>
      </c>
      <c r="S160" s="5">
        <v>0.17442207030023199</v>
      </c>
      <c r="T160" s="24">
        <f t="shared" si="5"/>
        <v>48.663757613764723</v>
      </c>
      <c r="U160" s="24"/>
    </row>
    <row r="161" spans="1:21" x14ac:dyDescent="0.3">
      <c r="A161" s="3">
        <v>11</v>
      </c>
      <c r="B161" s="3">
        <v>65293094</v>
      </c>
      <c r="C161" s="3" t="s">
        <v>686</v>
      </c>
      <c r="D161" s="22" t="s">
        <v>468</v>
      </c>
      <c r="E161" s="3" t="s">
        <v>426</v>
      </c>
      <c r="F161" s="5">
        <v>-1.4314423505882E-3</v>
      </c>
      <c r="G161" s="5">
        <v>-2.5184507248542198E-3</v>
      </c>
      <c r="H161" s="5">
        <v>-3.4443397632216699E-4</v>
      </c>
      <c r="I161" s="5">
        <v>5.5460630034031904E-4</v>
      </c>
      <c r="J161" s="5">
        <v>-2.5810062916880501</v>
      </c>
      <c r="K161" s="3">
        <v>9.8512786365728602E-3</v>
      </c>
      <c r="L161" s="20">
        <f t="shared" si="4"/>
        <v>2.7485067396038279</v>
      </c>
      <c r="M161" s="5">
        <v>-1.2532545883751499E-3</v>
      </c>
      <c r="N161" s="5">
        <v>-5.8602796933646898E-3</v>
      </c>
      <c r="O161" s="5">
        <v>3.35377051661439E-3</v>
      </c>
      <c r="P161" s="5">
        <v>2.35056620495538E-3</v>
      </c>
      <c r="Q161" s="5">
        <v>-0.53317136344982996</v>
      </c>
      <c r="R161" s="5">
        <v>0.59391496266672605</v>
      </c>
      <c r="S161" s="20">
        <v>2.39349076972564E-5</v>
      </c>
      <c r="T161" s="24">
        <f t="shared" si="5"/>
        <v>6.6778392475345359E-3</v>
      </c>
      <c r="U161" s="24"/>
    </row>
    <row r="162" spans="1:21" x14ac:dyDescent="0.3">
      <c r="A162" s="3">
        <v>14</v>
      </c>
      <c r="B162" s="3">
        <v>76448191</v>
      </c>
      <c r="C162" s="3" t="s">
        <v>687</v>
      </c>
      <c r="D162" s="22" t="s">
        <v>468</v>
      </c>
      <c r="E162" s="3" t="s">
        <v>239</v>
      </c>
      <c r="F162" s="5">
        <v>-1.1074217552113799E-3</v>
      </c>
      <c r="G162" s="5">
        <v>-1.9490332033739899E-3</v>
      </c>
      <c r="H162" s="5">
        <v>-2.6581030704876202E-4</v>
      </c>
      <c r="I162" s="5">
        <v>4.2940148635441198E-4</v>
      </c>
      <c r="J162" s="5">
        <v>-2.5789891055415501</v>
      </c>
      <c r="K162" s="3">
        <v>9.9089911699646298E-3</v>
      </c>
      <c r="L162" s="20">
        <f t="shared" si="4"/>
        <v>2.7646085364201318</v>
      </c>
      <c r="M162" s="5">
        <v>-1.1829274843135099E-3</v>
      </c>
      <c r="N162" s="5">
        <v>-2.4466032853389598E-3</v>
      </c>
      <c r="O162" s="5">
        <v>8.0748316711937594E-5</v>
      </c>
      <c r="P162" s="5">
        <v>6.4474439887322497E-4</v>
      </c>
      <c r="Q162" s="5">
        <v>-1.83472316530524</v>
      </c>
      <c r="R162" s="5">
        <v>6.6546718110798306E-2</v>
      </c>
      <c r="S162" s="5">
        <v>0.14065769707985101</v>
      </c>
      <c r="T162" s="24">
        <f t="shared" si="5"/>
        <v>39.243497485278432</v>
      </c>
      <c r="U162" s="24"/>
    </row>
    <row r="163" spans="1:21" x14ac:dyDescent="0.3">
      <c r="A163" s="3">
        <v>5</v>
      </c>
      <c r="B163" s="3">
        <v>35991735</v>
      </c>
      <c r="C163" s="3" t="s">
        <v>688</v>
      </c>
      <c r="D163" s="22" t="s">
        <v>468</v>
      </c>
      <c r="E163" s="3" t="s">
        <v>300</v>
      </c>
      <c r="F163" s="5">
        <v>3.1149021343533198E-3</v>
      </c>
      <c r="G163" s="5">
        <v>7.3488972443370895E-4</v>
      </c>
      <c r="H163" s="5">
        <v>5.4949145442729297E-3</v>
      </c>
      <c r="I163" s="5">
        <v>1.2143143591886599E-3</v>
      </c>
      <c r="J163" s="5">
        <v>2.5651530106541198</v>
      </c>
      <c r="K163" s="3">
        <v>1.0313031501441101E-2</v>
      </c>
      <c r="L163" s="20">
        <f t="shared" si="4"/>
        <v>2.8773357889020672</v>
      </c>
      <c r="M163" s="5">
        <v>3.1149021343533198E-3</v>
      </c>
      <c r="N163" s="5">
        <v>7.3488972443370895E-4</v>
      </c>
      <c r="O163" s="5">
        <v>5.4949145442729297E-3</v>
      </c>
      <c r="P163" s="5">
        <v>1.2143143591886599E-3</v>
      </c>
      <c r="Q163" s="5">
        <v>2.5651530106541198</v>
      </c>
      <c r="R163" s="5">
        <v>1.0313031501441101E-2</v>
      </c>
      <c r="S163" s="5">
        <v>0.52897365962478604</v>
      </c>
      <c r="T163" s="24">
        <f t="shared" si="5"/>
        <v>147.58365103531531</v>
      </c>
      <c r="U163" s="24"/>
    </row>
    <row r="164" spans="1:21" x14ac:dyDescent="0.3">
      <c r="A164" s="3">
        <v>19</v>
      </c>
      <c r="B164" s="3">
        <v>10736059</v>
      </c>
      <c r="C164" s="3" t="s">
        <v>689</v>
      </c>
      <c r="D164" s="22" t="s">
        <v>468</v>
      </c>
      <c r="E164" s="3" t="s">
        <v>270</v>
      </c>
      <c r="F164" s="5">
        <v>4.1906389846146702E-3</v>
      </c>
      <c r="G164" s="5">
        <v>9.4831890267636104E-4</v>
      </c>
      <c r="H164" s="5">
        <v>7.4329590665529804E-3</v>
      </c>
      <c r="I164" s="5">
        <v>1.65427533746197E-3</v>
      </c>
      <c r="J164" s="5">
        <v>2.5332173488387002</v>
      </c>
      <c r="K164" s="3">
        <v>1.1302084903709601E-2</v>
      </c>
      <c r="L164" s="20">
        <f t="shared" si="4"/>
        <v>3.1532816881349786</v>
      </c>
      <c r="M164" s="5">
        <v>4.1906389846146702E-3</v>
      </c>
      <c r="N164" s="5">
        <v>9.4831890267636104E-4</v>
      </c>
      <c r="O164" s="5">
        <v>7.4329590665529804E-3</v>
      </c>
      <c r="P164" s="5">
        <v>1.65427533746197E-3</v>
      </c>
      <c r="Q164" s="5">
        <v>2.5332173488387002</v>
      </c>
      <c r="R164" s="5">
        <v>1.1302084903709601E-2</v>
      </c>
      <c r="S164" s="5">
        <v>0.58066921660307402</v>
      </c>
      <c r="T164" s="24">
        <f t="shared" si="5"/>
        <v>162.00671143225765</v>
      </c>
      <c r="U164" s="24"/>
    </row>
    <row r="165" spans="1:21" x14ac:dyDescent="0.3">
      <c r="A165" s="3">
        <v>17</v>
      </c>
      <c r="B165" s="3">
        <v>79269884</v>
      </c>
      <c r="C165" s="3" t="s">
        <v>690</v>
      </c>
      <c r="D165" s="22" t="s">
        <v>468</v>
      </c>
      <c r="E165" s="3" t="s">
        <v>283</v>
      </c>
      <c r="F165" s="5">
        <v>-2.2319495587268898E-3</v>
      </c>
      <c r="G165" s="5">
        <v>-4.0265163931943E-3</v>
      </c>
      <c r="H165" s="5">
        <v>-4.3738272425947899E-4</v>
      </c>
      <c r="I165" s="5">
        <v>9.1561214829595202E-4</v>
      </c>
      <c r="J165" s="5">
        <v>-2.43765830639183</v>
      </c>
      <c r="K165" s="3">
        <v>1.4782739893023001E-2</v>
      </c>
      <c r="L165" s="20">
        <f t="shared" si="4"/>
        <v>4.1243844301534169</v>
      </c>
      <c r="M165" s="5">
        <v>-2.2729431807572199E-3</v>
      </c>
      <c r="N165" s="5">
        <v>-4.2752202141772503E-3</v>
      </c>
      <c r="O165" s="5">
        <v>-2.7066614733719802E-4</v>
      </c>
      <c r="P165" s="5">
        <v>1.02158868694207E-3</v>
      </c>
      <c r="Q165" s="5">
        <v>-2.2249102890526702</v>
      </c>
      <c r="R165" s="5">
        <v>2.6087261166849601E-2</v>
      </c>
      <c r="S165" s="5">
        <v>0.26836846146243698</v>
      </c>
      <c r="T165" s="24">
        <f t="shared" si="5"/>
        <v>74.874800748019922</v>
      </c>
      <c r="U165" s="24"/>
    </row>
    <row r="166" spans="1:21" x14ac:dyDescent="0.3">
      <c r="A166" s="3">
        <v>17</v>
      </c>
      <c r="B166" s="3">
        <v>53800225</v>
      </c>
      <c r="C166" s="3" t="s">
        <v>691</v>
      </c>
      <c r="D166" s="22" t="s">
        <v>468</v>
      </c>
      <c r="E166" s="3" t="s">
        <v>367</v>
      </c>
      <c r="F166" s="5">
        <v>2.85739005684023E-3</v>
      </c>
      <c r="G166" s="5">
        <v>5.05637193450256E-4</v>
      </c>
      <c r="H166" s="5">
        <v>5.2091429202302097E-3</v>
      </c>
      <c r="I166" s="5">
        <v>1.1998959582626501E-3</v>
      </c>
      <c r="J166" s="5">
        <v>2.3813648484802701</v>
      </c>
      <c r="K166" s="3">
        <v>1.7248618833957601E-2</v>
      </c>
      <c r="L166" s="20">
        <f t="shared" si="4"/>
        <v>4.8123646546741705</v>
      </c>
      <c r="M166" s="5">
        <v>2.85739005684023E-3</v>
      </c>
      <c r="N166" s="5">
        <v>5.05637193450256E-4</v>
      </c>
      <c r="O166" s="5">
        <v>5.2091429202302097E-3</v>
      </c>
      <c r="P166" s="5">
        <v>1.1998959582626501E-3</v>
      </c>
      <c r="Q166" s="5">
        <v>2.3813648484802701</v>
      </c>
      <c r="R166" s="5">
        <v>1.7248618833957601E-2</v>
      </c>
      <c r="S166" s="5">
        <v>0.50181747876378702</v>
      </c>
      <c r="T166" s="24">
        <f t="shared" si="5"/>
        <v>140.00707657509659</v>
      </c>
      <c r="U166" s="24"/>
    </row>
    <row r="167" spans="1:21" x14ac:dyDescent="0.3">
      <c r="A167" s="3">
        <v>16</v>
      </c>
      <c r="B167" s="3">
        <v>2848797</v>
      </c>
      <c r="C167" s="3" t="s">
        <v>692</v>
      </c>
      <c r="D167" s="22" t="s">
        <v>468</v>
      </c>
      <c r="E167" s="3" t="s">
        <v>366</v>
      </c>
      <c r="F167" s="5">
        <v>4.5720723234150802E-3</v>
      </c>
      <c r="G167" s="5">
        <v>7.8042485364808499E-4</v>
      </c>
      <c r="H167" s="5">
        <v>8.3637197931820794E-3</v>
      </c>
      <c r="I167" s="5">
        <v>1.93454956298944E-3</v>
      </c>
      <c r="J167" s="5">
        <v>2.3633782307184301</v>
      </c>
      <c r="K167" s="3">
        <v>1.8109176798045901E-2</v>
      </c>
      <c r="L167" s="20">
        <f t="shared" si="4"/>
        <v>5.0524603266548063</v>
      </c>
      <c r="M167" s="5">
        <v>4.5720723234150802E-3</v>
      </c>
      <c r="N167" s="5">
        <v>7.8042485364808499E-4</v>
      </c>
      <c r="O167" s="5">
        <v>8.3637197931820794E-3</v>
      </c>
      <c r="P167" s="5">
        <v>1.93454956298944E-3</v>
      </c>
      <c r="Q167" s="5">
        <v>2.3633782307184301</v>
      </c>
      <c r="R167" s="5">
        <v>1.8109176798045901E-2</v>
      </c>
      <c r="S167" s="5">
        <v>0.74221974270021895</v>
      </c>
      <c r="T167" s="24">
        <f t="shared" si="5"/>
        <v>207.07930821336109</v>
      </c>
      <c r="U167" s="24"/>
    </row>
    <row r="168" spans="1:21" x14ac:dyDescent="0.3">
      <c r="A168" s="3">
        <v>12</v>
      </c>
      <c r="B168" s="3">
        <v>125002474</v>
      </c>
      <c r="C168" s="3" t="s">
        <v>472</v>
      </c>
      <c r="D168" s="22" t="s">
        <v>468</v>
      </c>
      <c r="E168" s="3" t="s">
        <v>387</v>
      </c>
      <c r="F168" s="5">
        <v>-1.2906367855484999E-3</v>
      </c>
      <c r="G168" s="5">
        <v>-2.3690936918731699E-3</v>
      </c>
      <c r="H168" s="5">
        <v>-2.1217987922382201E-4</v>
      </c>
      <c r="I168" s="5">
        <v>5.5024322632017902E-4</v>
      </c>
      <c r="J168" s="5">
        <v>-2.34557505447144</v>
      </c>
      <c r="K168" s="3">
        <v>1.8997753241568001E-2</v>
      </c>
      <c r="L168" s="20">
        <f t="shared" si="4"/>
        <v>5.3003731543974721</v>
      </c>
      <c r="M168" s="5">
        <v>-1.2906367855484999E-3</v>
      </c>
      <c r="N168" s="5">
        <v>-2.3690936918731699E-3</v>
      </c>
      <c r="O168" s="5">
        <v>-2.1217987922382201E-4</v>
      </c>
      <c r="P168" s="5">
        <v>5.5024322632017902E-4</v>
      </c>
      <c r="Q168" s="5">
        <v>-2.34557505447144</v>
      </c>
      <c r="R168" s="5">
        <v>1.8997753241568001E-2</v>
      </c>
      <c r="S168" s="5">
        <v>0.39775715598219702</v>
      </c>
      <c r="T168" s="24">
        <f t="shared" si="5"/>
        <v>110.97424651903297</v>
      </c>
      <c r="U168" s="24"/>
    </row>
    <row r="169" spans="1:21" x14ac:dyDescent="0.3">
      <c r="A169" s="3">
        <v>4</v>
      </c>
      <c r="B169" s="3">
        <v>41992362</v>
      </c>
      <c r="C169" s="3" t="s">
        <v>693</v>
      </c>
      <c r="D169" s="22" t="s">
        <v>468</v>
      </c>
      <c r="E169" s="3" t="s">
        <v>431</v>
      </c>
      <c r="F169" s="5">
        <v>3.8858050829761501E-4</v>
      </c>
      <c r="G169" s="5">
        <v>6.3846307751688904E-5</v>
      </c>
      <c r="H169" s="5">
        <v>7.1331470884354099E-4</v>
      </c>
      <c r="I169" s="5">
        <v>1.6568375904220099E-4</v>
      </c>
      <c r="J169" s="5">
        <v>2.3453144143032199</v>
      </c>
      <c r="K169" s="3">
        <v>1.9011040345681601E-2</v>
      </c>
      <c r="L169" s="20">
        <f t="shared" si="4"/>
        <v>5.3040802564451663</v>
      </c>
      <c r="M169" s="5">
        <v>3.8601871082273999E-4</v>
      </c>
      <c r="N169" s="5">
        <v>5.4014925612556797E-5</v>
      </c>
      <c r="O169" s="5">
        <v>7.1802249603292298E-4</v>
      </c>
      <c r="P169" s="5">
        <v>1.69392798964158E-4</v>
      </c>
      <c r="Q169" s="5">
        <v>2.27883778521434</v>
      </c>
      <c r="R169" s="5">
        <v>2.2676709863284499E-2</v>
      </c>
      <c r="S169" s="5">
        <v>0.31065437507129101</v>
      </c>
      <c r="T169" s="24">
        <f t="shared" si="5"/>
        <v>86.672570644890186</v>
      </c>
      <c r="U169" s="24"/>
    </row>
    <row r="170" spans="1:21" x14ac:dyDescent="0.3">
      <c r="A170" s="3">
        <v>8</v>
      </c>
      <c r="B170" s="3">
        <v>6264959</v>
      </c>
      <c r="C170" s="3" t="s">
        <v>694</v>
      </c>
      <c r="D170" s="22" t="s">
        <v>468</v>
      </c>
      <c r="E170" s="3" t="s">
        <v>190</v>
      </c>
      <c r="F170" s="5">
        <v>2.07842036137204E-3</v>
      </c>
      <c r="G170" s="5">
        <v>3.3268421273930201E-4</v>
      </c>
      <c r="H170" s="5">
        <v>3.8241565100047802E-3</v>
      </c>
      <c r="I170" s="5">
        <v>8.9069807527224199E-4</v>
      </c>
      <c r="J170" s="5">
        <v>2.3334735069869499</v>
      </c>
      <c r="K170" s="3">
        <v>1.9623307223377101E-2</v>
      </c>
      <c r="L170" s="20">
        <f t="shared" si="4"/>
        <v>5.4749027153222114</v>
      </c>
      <c r="M170" s="5">
        <v>2.07842036137204E-3</v>
      </c>
      <c r="N170" s="5">
        <v>3.3268421273930201E-4</v>
      </c>
      <c r="O170" s="5">
        <v>3.8241565100047802E-3</v>
      </c>
      <c r="P170" s="5">
        <v>8.9069807527224199E-4</v>
      </c>
      <c r="Q170" s="5">
        <v>2.3334735069869499</v>
      </c>
      <c r="R170" s="5">
        <v>1.9623307223377101E-2</v>
      </c>
      <c r="S170" s="5">
        <v>0.71780926395012301</v>
      </c>
      <c r="T170" s="24">
        <f t="shared" si="5"/>
        <v>200.26878464208431</v>
      </c>
      <c r="U170" s="24"/>
    </row>
    <row r="171" spans="1:21" x14ac:dyDescent="0.3">
      <c r="A171" s="3">
        <v>19</v>
      </c>
      <c r="B171" s="3">
        <v>58458979</v>
      </c>
      <c r="C171" s="3" t="s">
        <v>695</v>
      </c>
      <c r="D171" s="22" t="s">
        <v>468</v>
      </c>
      <c r="E171" s="3" t="s">
        <v>370</v>
      </c>
      <c r="F171" s="5">
        <v>6.4248609189103097E-4</v>
      </c>
      <c r="G171" s="5">
        <v>7.1497821433822001E-5</v>
      </c>
      <c r="H171" s="5">
        <v>1.2134743623482399E-3</v>
      </c>
      <c r="I171" s="5">
        <v>2.9132589933340201E-4</v>
      </c>
      <c r="J171" s="5">
        <v>2.2053861100613998</v>
      </c>
      <c r="K171" s="3">
        <v>2.7427011892794999E-2</v>
      </c>
      <c r="L171" s="20">
        <f t="shared" si="4"/>
        <v>7.6521363180898048</v>
      </c>
      <c r="M171" s="5">
        <v>7.2031604766291304E-4</v>
      </c>
      <c r="N171" s="5">
        <v>-1.9954871939419501E-4</v>
      </c>
      <c r="O171" s="5">
        <v>1.6401808147200199E-3</v>
      </c>
      <c r="P171" s="5">
        <v>4.6932738270339899E-4</v>
      </c>
      <c r="Q171" s="5">
        <v>1.5347837654683201</v>
      </c>
      <c r="R171" s="5">
        <v>0.12483695187431</v>
      </c>
      <c r="S171" s="5">
        <v>0.119512485284645</v>
      </c>
      <c r="T171" s="24">
        <f t="shared" si="5"/>
        <v>33.343983394415957</v>
      </c>
      <c r="U171" s="24"/>
    </row>
    <row r="172" spans="1:21" x14ac:dyDescent="0.3">
      <c r="A172" s="3">
        <v>14</v>
      </c>
      <c r="B172" s="3">
        <v>101194145</v>
      </c>
      <c r="C172" s="3" t="s">
        <v>696</v>
      </c>
      <c r="D172" s="22" t="s">
        <v>468</v>
      </c>
      <c r="E172" s="3" t="s">
        <v>325</v>
      </c>
      <c r="F172" s="5">
        <v>3.41210629158701E-3</v>
      </c>
      <c r="G172" s="5">
        <v>2.9458208637567402E-4</v>
      </c>
      <c r="H172" s="5">
        <v>6.5296304967983401E-3</v>
      </c>
      <c r="I172" s="5">
        <v>1.5906028017871601E-3</v>
      </c>
      <c r="J172" s="5">
        <v>2.14516552325524</v>
      </c>
      <c r="K172" s="3">
        <v>3.1939615092966701E-2</v>
      </c>
      <c r="L172" s="20">
        <f t="shared" si="4"/>
        <v>8.9111526109377088</v>
      </c>
      <c r="M172" s="5">
        <v>3.3343157612269799E-3</v>
      </c>
      <c r="N172" s="5">
        <v>-6.7209792459258302E-3</v>
      </c>
      <c r="O172" s="5">
        <v>1.33896107683798E-2</v>
      </c>
      <c r="P172" s="5">
        <v>5.1303468259966496E-3</v>
      </c>
      <c r="Q172" s="5">
        <v>0.64992014659344999</v>
      </c>
      <c r="R172" s="5">
        <v>0.51574380383662599</v>
      </c>
      <c r="S172" s="20">
        <v>1.25989959161182E-3</v>
      </c>
      <c r="T172" s="24">
        <f t="shared" si="5"/>
        <v>0.35151198605969775</v>
      </c>
      <c r="U172" s="24"/>
    </row>
    <row r="173" spans="1:21" x14ac:dyDescent="0.3">
      <c r="A173" s="3">
        <v>19</v>
      </c>
      <c r="B173" s="3">
        <v>44031589</v>
      </c>
      <c r="C173" s="3" t="s">
        <v>697</v>
      </c>
      <c r="D173" s="22" t="s">
        <v>468</v>
      </c>
      <c r="E173" s="3" t="s">
        <v>353</v>
      </c>
      <c r="F173" s="5">
        <v>-3.5841701114235899E-4</v>
      </c>
      <c r="G173" s="5">
        <v>-6.9699720635759104E-4</v>
      </c>
      <c r="H173" s="5">
        <v>-1.9836815927127699E-5</v>
      </c>
      <c r="I173" s="5">
        <v>1.7274817184698699E-4</v>
      </c>
      <c r="J173" s="5">
        <v>-2.0747948143835</v>
      </c>
      <c r="K173" s="3">
        <v>3.8005555398893803E-2</v>
      </c>
      <c r="L173" s="20">
        <f t="shared" si="4"/>
        <v>10.603549956291371</v>
      </c>
      <c r="M173" s="5">
        <v>-3.5841701114235899E-4</v>
      </c>
      <c r="N173" s="5">
        <v>-6.9699720635759104E-4</v>
      </c>
      <c r="O173" s="5">
        <v>-1.9836815927127699E-5</v>
      </c>
      <c r="P173" s="5">
        <v>1.7274817184698699E-4</v>
      </c>
      <c r="Q173" s="5">
        <v>-2.0747948143835</v>
      </c>
      <c r="R173" s="5">
        <v>3.8005555398893803E-2</v>
      </c>
      <c r="S173" s="5">
        <v>0.95493264762013796</v>
      </c>
      <c r="T173" s="24">
        <f t="shared" si="5"/>
        <v>266.42620868601847</v>
      </c>
      <c r="U173" s="24"/>
    </row>
    <row r="174" spans="1:21" x14ac:dyDescent="0.3">
      <c r="A174" s="3">
        <v>15</v>
      </c>
      <c r="B174" s="3">
        <v>75230753</v>
      </c>
      <c r="C174" s="3" t="s">
        <v>698</v>
      </c>
      <c r="D174" s="22" t="s">
        <v>468</v>
      </c>
      <c r="E174" s="3" t="s">
        <v>334</v>
      </c>
      <c r="F174" s="5">
        <v>-1.4425302052755E-3</v>
      </c>
      <c r="G174" s="5">
        <v>-2.81711197734185E-3</v>
      </c>
      <c r="H174" s="5">
        <v>-6.7948433209153006E-5</v>
      </c>
      <c r="I174" s="5">
        <v>7.0133011775158898E-4</v>
      </c>
      <c r="J174" s="5">
        <v>-2.0568490768657499</v>
      </c>
      <c r="K174" s="3">
        <v>3.9700745621901699E-2</v>
      </c>
      <c r="L174" s="20">
        <f t="shared" si="4"/>
        <v>11.076508028510574</v>
      </c>
      <c r="M174" s="5">
        <v>-1.4153154345187501E-3</v>
      </c>
      <c r="N174" s="5">
        <v>-3.06824954379679E-3</v>
      </c>
      <c r="O174" s="5">
        <v>2.37618674759294E-4</v>
      </c>
      <c r="P174" s="5">
        <v>8.4334922596342404E-4</v>
      </c>
      <c r="Q174" s="5">
        <v>-1.67820801981756</v>
      </c>
      <c r="R174" s="5">
        <v>9.3306496683759801E-2</v>
      </c>
      <c r="S174" s="5">
        <v>0.23052520882209601</v>
      </c>
      <c r="T174" s="24">
        <f t="shared" si="5"/>
        <v>64.316533261364782</v>
      </c>
      <c r="U174" s="24"/>
    </row>
    <row r="175" spans="1:21" x14ac:dyDescent="0.3">
      <c r="A175" s="3">
        <v>17</v>
      </c>
      <c r="B175" s="3">
        <v>17399718</v>
      </c>
      <c r="C175" s="3" t="s">
        <v>699</v>
      </c>
      <c r="D175" s="22" t="s">
        <v>468</v>
      </c>
      <c r="E175" s="3" t="s">
        <v>335</v>
      </c>
      <c r="F175" s="5">
        <v>4.70441312059658E-4</v>
      </c>
      <c r="G175" s="5">
        <v>1.4332078350208001E-5</v>
      </c>
      <c r="H175" s="5">
        <v>9.2655054576910802E-4</v>
      </c>
      <c r="I175" s="5">
        <v>2.3271306886615299E-4</v>
      </c>
      <c r="J175" s="5">
        <v>2.0215508924865602</v>
      </c>
      <c r="K175" s="3">
        <v>4.3222769660356201E-2</v>
      </c>
      <c r="L175" s="20">
        <f t="shared" si="4"/>
        <v>12.05915273523938</v>
      </c>
      <c r="M175" s="5">
        <v>5.3855320030201401E-4</v>
      </c>
      <c r="N175" s="5">
        <v>-4.1844594949956403E-4</v>
      </c>
      <c r="O175" s="5">
        <v>1.49555235010359E-3</v>
      </c>
      <c r="P175" s="5">
        <v>4.88273844494218E-4</v>
      </c>
      <c r="Q175" s="5">
        <v>1.10297368244223</v>
      </c>
      <c r="R175" s="5">
        <v>0.270038594163788</v>
      </c>
      <c r="S175" s="5">
        <v>3.8923449234263399E-2</v>
      </c>
      <c r="T175" s="24">
        <f t="shared" si="5"/>
        <v>10.859642336359489</v>
      </c>
      <c r="U175" s="24"/>
    </row>
    <row r="176" spans="1:21" x14ac:dyDescent="0.3">
      <c r="A176" s="3">
        <v>1</v>
      </c>
      <c r="B176" s="3">
        <v>44457159</v>
      </c>
      <c r="C176" s="3" t="s">
        <v>700</v>
      </c>
      <c r="D176" s="22" t="s">
        <v>468</v>
      </c>
      <c r="E176" s="3" t="s">
        <v>297</v>
      </c>
      <c r="F176" s="5">
        <v>3.4864283655604701E-4</v>
      </c>
      <c r="G176" s="5">
        <v>1.0541114400176601E-5</v>
      </c>
      <c r="H176" s="5">
        <v>6.8674455871191699E-4</v>
      </c>
      <c r="I176" s="5">
        <v>1.7250404845332501E-4</v>
      </c>
      <c r="J176" s="5">
        <v>2.0210704599804199</v>
      </c>
      <c r="K176" s="3">
        <v>4.3272471751361299E-2</v>
      </c>
      <c r="L176" s="20">
        <f t="shared" si="4"/>
        <v>12.073019618629802</v>
      </c>
      <c r="M176" s="5">
        <v>3.7145345214760901E-4</v>
      </c>
      <c r="N176" s="5">
        <v>-3.14636544202398E-5</v>
      </c>
      <c r="O176" s="5">
        <v>7.7437055871545804E-4</v>
      </c>
      <c r="P176" s="5">
        <v>2.05573729796061E-4</v>
      </c>
      <c r="Q176" s="5">
        <v>1.80691108983676</v>
      </c>
      <c r="R176" s="5">
        <v>7.0776143136887099E-2</v>
      </c>
      <c r="S176" s="5">
        <v>0.25865555174468202</v>
      </c>
      <c r="T176" s="24">
        <f t="shared" si="5"/>
        <v>72.164898936766278</v>
      </c>
      <c r="U176" s="24"/>
    </row>
    <row r="177" spans="1:21" x14ac:dyDescent="0.3">
      <c r="A177" s="3">
        <v>12</v>
      </c>
      <c r="B177" s="3">
        <v>89346059</v>
      </c>
      <c r="C177" s="3" t="s">
        <v>583</v>
      </c>
      <c r="D177" s="22" t="s">
        <v>468</v>
      </c>
      <c r="E177" s="3" t="s">
        <v>201</v>
      </c>
      <c r="F177" s="5">
        <v>1.7561842792769499E-3</v>
      </c>
      <c r="G177" s="5">
        <v>-7.4254783224223902E-6</v>
      </c>
      <c r="H177" s="5">
        <v>3.5197940368763298E-3</v>
      </c>
      <c r="I177" s="5">
        <v>8.9981743109082896E-4</v>
      </c>
      <c r="J177" s="5">
        <v>1.9517117790749701</v>
      </c>
      <c r="K177" s="3">
        <v>5.0972433338604302E-2</v>
      </c>
      <c r="L177" s="20">
        <f t="shared" si="4"/>
        <v>14.2213089014706</v>
      </c>
      <c r="M177" s="5">
        <v>1.7561842792769499E-3</v>
      </c>
      <c r="N177" s="5">
        <v>-7.4254783224223902E-6</v>
      </c>
      <c r="O177" s="5">
        <v>3.5197940368763298E-3</v>
      </c>
      <c r="P177" s="5">
        <v>8.9981743109082896E-4</v>
      </c>
      <c r="Q177" s="5">
        <v>1.9517117790749701</v>
      </c>
      <c r="R177" s="5">
        <v>5.0972433338604302E-2</v>
      </c>
      <c r="S177" s="5">
        <v>0.47511787603126898</v>
      </c>
      <c r="T177" s="24">
        <f t="shared" si="5"/>
        <v>132.55788741272406</v>
      </c>
      <c r="U177" s="24"/>
    </row>
    <row r="178" spans="1:21" x14ac:dyDescent="0.3">
      <c r="A178" s="3">
        <v>5</v>
      </c>
      <c r="B178" s="3">
        <v>140810161</v>
      </c>
      <c r="C178" s="3" t="s">
        <v>701</v>
      </c>
      <c r="D178" s="22" t="s">
        <v>468</v>
      </c>
      <c r="E178" s="3" t="s">
        <v>331</v>
      </c>
      <c r="F178" s="5">
        <v>1.9979197756925101E-3</v>
      </c>
      <c r="G178" s="5">
        <v>-1.9980177836174299E-5</v>
      </c>
      <c r="H178" s="5">
        <v>4.0158197292212003E-3</v>
      </c>
      <c r="I178" s="5">
        <v>1.02955971101797E-3</v>
      </c>
      <c r="J178" s="5">
        <v>1.94055745801968</v>
      </c>
      <c r="K178" s="3">
        <v>5.23119784434058E-2</v>
      </c>
      <c r="L178" s="20">
        <f t="shared" si="4"/>
        <v>14.595041985710218</v>
      </c>
      <c r="M178" s="5">
        <v>2.0740600935095599E-3</v>
      </c>
      <c r="N178" s="5">
        <v>-2.22401218917495E-3</v>
      </c>
      <c r="O178" s="5">
        <v>6.3721323761940698E-3</v>
      </c>
      <c r="P178" s="5">
        <v>2.1929343174604998E-3</v>
      </c>
      <c r="Q178" s="5">
        <v>0.94579216394925902</v>
      </c>
      <c r="R178" s="5">
        <v>0.34425460312544598</v>
      </c>
      <c r="S178" s="5">
        <v>3.3340372497930502E-2</v>
      </c>
      <c r="T178" s="24">
        <f t="shared" si="5"/>
        <v>9.3019639269226104</v>
      </c>
      <c r="U178" s="24"/>
    </row>
    <row r="179" spans="1:21" x14ac:dyDescent="0.3">
      <c r="A179" s="3">
        <v>8</v>
      </c>
      <c r="B179" s="3">
        <v>38832267</v>
      </c>
      <c r="C179" s="3" t="s">
        <v>702</v>
      </c>
      <c r="D179" s="22" t="s">
        <v>468</v>
      </c>
      <c r="E179" s="3" t="s">
        <v>414</v>
      </c>
      <c r="F179" s="5">
        <v>2.2097675759379602E-3</v>
      </c>
      <c r="G179" s="5">
        <v>-5.7719157834502799E-5</v>
      </c>
      <c r="H179" s="5">
        <v>4.4772543097104196E-3</v>
      </c>
      <c r="I179" s="5">
        <v>1.1569022449688399E-3</v>
      </c>
      <c r="J179" s="5">
        <v>1.9100728566720699</v>
      </c>
      <c r="K179" s="3">
        <v>5.6123833287456598E-2</v>
      </c>
      <c r="L179" s="20">
        <f t="shared" si="4"/>
        <v>15.658549487200391</v>
      </c>
      <c r="M179" s="5">
        <v>2.04488723525053E-3</v>
      </c>
      <c r="N179" s="5">
        <v>-1.2986966507051701E-3</v>
      </c>
      <c r="O179" s="5">
        <v>5.3884711212062297E-3</v>
      </c>
      <c r="P179" s="5">
        <v>1.70594149297103E-3</v>
      </c>
      <c r="Q179" s="5">
        <v>1.1986854435958401</v>
      </c>
      <c r="R179" s="5">
        <v>0.23065028023022</v>
      </c>
      <c r="S179" s="5">
        <v>0.14560304939347801</v>
      </c>
      <c r="T179" s="24">
        <f t="shared" si="5"/>
        <v>40.623250780780367</v>
      </c>
      <c r="U179" s="24"/>
    </row>
    <row r="180" spans="1:21" x14ac:dyDescent="0.3">
      <c r="A180" s="3">
        <v>4</v>
      </c>
      <c r="B180" s="3">
        <v>17513197</v>
      </c>
      <c r="C180" s="3" t="s">
        <v>703</v>
      </c>
      <c r="D180" s="22" t="s">
        <v>468</v>
      </c>
      <c r="E180" s="3" t="s">
        <v>412</v>
      </c>
      <c r="F180" s="5">
        <v>-3.6751722471124199E-3</v>
      </c>
      <c r="G180" s="5">
        <v>-7.4699764974462696E-3</v>
      </c>
      <c r="H180" s="5">
        <v>1.19632003221438E-4</v>
      </c>
      <c r="I180" s="5">
        <v>1.93616019491521E-3</v>
      </c>
      <c r="J180" s="5">
        <v>-1.8981757071363501</v>
      </c>
      <c r="K180" s="3">
        <v>5.76729398113945E-2</v>
      </c>
      <c r="L180" s="20">
        <f t="shared" si="4"/>
        <v>16.090750207379067</v>
      </c>
      <c r="M180" s="5">
        <v>-3.6751722471124199E-3</v>
      </c>
      <c r="N180" s="5">
        <v>-7.4699764974462696E-3</v>
      </c>
      <c r="O180" s="5">
        <v>1.19632003221438E-4</v>
      </c>
      <c r="P180" s="5">
        <v>1.93616019491521E-3</v>
      </c>
      <c r="Q180" s="5">
        <v>-1.8981757071363501</v>
      </c>
      <c r="R180" s="5">
        <v>5.76729398113945E-2</v>
      </c>
      <c r="S180" s="5">
        <v>0.87453628446530196</v>
      </c>
      <c r="T180" s="24">
        <f t="shared" si="5"/>
        <v>243.99562336581926</v>
      </c>
      <c r="U180" s="24"/>
    </row>
    <row r="181" spans="1:21" x14ac:dyDescent="0.3">
      <c r="A181" s="3">
        <v>6</v>
      </c>
      <c r="B181" s="3">
        <v>32901642</v>
      </c>
      <c r="C181" s="3" t="s">
        <v>583</v>
      </c>
      <c r="D181" s="22" t="s">
        <v>468</v>
      </c>
      <c r="E181" s="3" t="s">
        <v>229</v>
      </c>
      <c r="F181" s="5">
        <v>1.5855041346670401E-3</v>
      </c>
      <c r="G181" s="5">
        <v>-6.9406733694066201E-5</v>
      </c>
      <c r="H181" s="5">
        <v>3.2404150030281402E-3</v>
      </c>
      <c r="I181" s="5">
        <v>8.4435779504869995E-4</v>
      </c>
      <c r="J181" s="5">
        <v>1.8777633652041901</v>
      </c>
      <c r="K181" s="3">
        <v>6.0413543983068897E-2</v>
      </c>
      <c r="L181" s="20">
        <f t="shared" si="4"/>
        <v>16.855378771276222</v>
      </c>
      <c r="M181" s="5">
        <v>1.5855041346670401E-3</v>
      </c>
      <c r="N181" s="5">
        <v>-6.9406733694066201E-5</v>
      </c>
      <c r="O181" s="5">
        <v>3.2404150030281402E-3</v>
      </c>
      <c r="P181" s="5">
        <v>8.4435779504869995E-4</v>
      </c>
      <c r="Q181" s="5">
        <v>1.8777633652041901</v>
      </c>
      <c r="R181" s="5">
        <v>6.0413543983068897E-2</v>
      </c>
      <c r="S181" s="5">
        <v>0.323681044191793</v>
      </c>
      <c r="T181" s="24">
        <f t="shared" si="5"/>
        <v>90.307011329510246</v>
      </c>
      <c r="U181" s="24"/>
    </row>
    <row r="182" spans="1:21" x14ac:dyDescent="0.3">
      <c r="A182" s="3">
        <v>2</v>
      </c>
      <c r="B182" s="3">
        <v>85812023</v>
      </c>
      <c r="C182" s="3" t="s">
        <v>704</v>
      </c>
      <c r="D182" s="22" t="s">
        <v>468</v>
      </c>
      <c r="E182" s="3" t="s">
        <v>406</v>
      </c>
      <c r="F182" s="5">
        <v>-2.62108731198232E-3</v>
      </c>
      <c r="G182" s="5">
        <v>-5.3602744391552104E-3</v>
      </c>
      <c r="H182" s="5">
        <v>1.1809981519058001E-4</v>
      </c>
      <c r="I182" s="5">
        <v>1.3975701333184E-3</v>
      </c>
      <c r="J182" s="5">
        <v>-1.87546030749727</v>
      </c>
      <c r="K182" s="3">
        <v>6.0729425175406603E-2</v>
      </c>
      <c r="L182" s="20">
        <f t="shared" si="4"/>
        <v>16.943509623938443</v>
      </c>
      <c r="M182" s="5">
        <v>-2.62108731198232E-3</v>
      </c>
      <c r="N182" s="5">
        <v>-5.3602744391552104E-3</v>
      </c>
      <c r="O182" s="5">
        <v>1.1809981519058001E-4</v>
      </c>
      <c r="P182" s="5">
        <v>1.3975701333184E-3</v>
      </c>
      <c r="Q182" s="5">
        <v>-1.87546030749727</v>
      </c>
      <c r="R182" s="5">
        <v>6.0729425175406603E-2</v>
      </c>
      <c r="S182" s="5">
        <v>0.36763692631373002</v>
      </c>
      <c r="T182" s="24">
        <f t="shared" si="5"/>
        <v>102.57070244153067</v>
      </c>
      <c r="U182" s="24"/>
    </row>
    <row r="183" spans="1:21" x14ac:dyDescent="0.3">
      <c r="A183" s="3">
        <v>2</v>
      </c>
      <c r="B183" s="3">
        <v>190306491</v>
      </c>
      <c r="C183" s="3" t="s">
        <v>705</v>
      </c>
      <c r="D183" s="22" t="s">
        <v>468</v>
      </c>
      <c r="E183" s="3" t="s">
        <v>392</v>
      </c>
      <c r="F183" s="5">
        <v>2.8191665556072799E-4</v>
      </c>
      <c r="G183" s="5">
        <v>-1.27066733831392E-5</v>
      </c>
      <c r="H183" s="5">
        <v>5.7653998450459497E-4</v>
      </c>
      <c r="I183" s="5">
        <v>1.5032078715110001E-4</v>
      </c>
      <c r="J183" s="5">
        <v>1.8754336037194199</v>
      </c>
      <c r="K183" s="3">
        <v>6.0733095804466897E-2</v>
      </c>
      <c r="L183" s="20">
        <f t="shared" si="4"/>
        <v>16.944533729446263</v>
      </c>
      <c r="M183" s="5">
        <v>2.8191665556072799E-4</v>
      </c>
      <c r="N183" s="5">
        <v>-1.27066733831392E-5</v>
      </c>
      <c r="O183" s="5">
        <v>5.7653998450459497E-4</v>
      </c>
      <c r="P183" s="5">
        <v>1.5032078715110001E-4</v>
      </c>
      <c r="Q183" s="5">
        <v>1.8754336037194199</v>
      </c>
      <c r="R183" s="5">
        <v>6.0733095804466897E-2</v>
      </c>
      <c r="S183" s="5">
        <v>0.71007378150686795</v>
      </c>
      <c r="T183" s="24">
        <f t="shared" si="5"/>
        <v>198.11058504041617</v>
      </c>
      <c r="U183" s="24"/>
    </row>
    <row r="184" spans="1:21" x14ac:dyDescent="0.3">
      <c r="A184" s="3">
        <v>3</v>
      </c>
      <c r="B184" s="3">
        <v>50649994</v>
      </c>
      <c r="C184" s="3" t="s">
        <v>706</v>
      </c>
      <c r="D184" s="22" t="s">
        <v>468</v>
      </c>
      <c r="E184" s="3" t="s">
        <v>439</v>
      </c>
      <c r="F184" s="5">
        <v>-1.34429094169019E-3</v>
      </c>
      <c r="G184" s="5">
        <v>-2.7565830520044502E-3</v>
      </c>
      <c r="H184" s="5">
        <v>6.8001168624072606E-5</v>
      </c>
      <c r="I184" s="5">
        <v>7.2057043979085501E-4</v>
      </c>
      <c r="J184" s="5">
        <v>-1.86559268526248</v>
      </c>
      <c r="K184" s="3">
        <v>6.2098373795541999E-2</v>
      </c>
      <c r="L184" s="20">
        <f t="shared" si="4"/>
        <v>17.325446288956218</v>
      </c>
      <c r="M184" s="5">
        <v>-1.1600765884451701E-3</v>
      </c>
      <c r="N184" s="5">
        <v>-3.44503310510943E-3</v>
      </c>
      <c r="O184" s="5">
        <v>1.12487992821908E-3</v>
      </c>
      <c r="P184" s="5">
        <v>1.16581556328979E-3</v>
      </c>
      <c r="Q184" s="5">
        <v>-0.995077287501277</v>
      </c>
      <c r="R184" s="5">
        <v>0.31969867615940301</v>
      </c>
      <c r="S184" s="5">
        <v>0.116562532587881</v>
      </c>
      <c r="T184" s="24">
        <f t="shared" si="5"/>
        <v>32.520946592018802</v>
      </c>
      <c r="U184" s="24"/>
    </row>
    <row r="185" spans="1:21" x14ac:dyDescent="0.3">
      <c r="A185" s="3">
        <v>1</v>
      </c>
      <c r="B185" s="3">
        <v>33160900</v>
      </c>
      <c r="C185" s="3" t="s">
        <v>707</v>
      </c>
      <c r="D185" s="22" t="s">
        <v>468</v>
      </c>
      <c r="E185" s="3" t="s">
        <v>357</v>
      </c>
      <c r="F185" s="5">
        <v>-3.3798099996869601E-3</v>
      </c>
      <c r="G185" s="5">
        <v>-6.9611269552043997E-3</v>
      </c>
      <c r="H185" s="5">
        <v>2.0150695583047299E-4</v>
      </c>
      <c r="I185" s="5">
        <v>1.8272361042174299E-3</v>
      </c>
      <c r="J185" s="5">
        <v>-1.8496843357495201</v>
      </c>
      <c r="K185" s="3">
        <v>6.4359059486672796E-2</v>
      </c>
      <c r="L185" s="20">
        <f t="shared" si="4"/>
        <v>17.956177596781711</v>
      </c>
      <c r="M185" s="5">
        <v>-3.3304047248247999E-3</v>
      </c>
      <c r="N185" s="5">
        <v>-8.4529910033860796E-3</v>
      </c>
      <c r="O185" s="5">
        <v>1.79218155373648E-3</v>
      </c>
      <c r="P185" s="5">
        <v>2.6136124535795502E-3</v>
      </c>
      <c r="Q185" s="5">
        <v>-1.27425346487906</v>
      </c>
      <c r="R185" s="5">
        <v>0.202573602747528</v>
      </c>
      <c r="S185" s="5">
        <v>0.15282656015462801</v>
      </c>
      <c r="T185" s="24">
        <f t="shared" si="5"/>
        <v>42.638610283141212</v>
      </c>
      <c r="U185" s="24"/>
    </row>
    <row r="186" spans="1:21" x14ac:dyDescent="0.3">
      <c r="A186" s="3">
        <v>22</v>
      </c>
      <c r="B186" s="3">
        <v>38380983</v>
      </c>
      <c r="C186" s="3" t="s">
        <v>708</v>
      </c>
      <c r="D186" s="22" t="s">
        <v>468</v>
      </c>
      <c r="E186" s="3" t="s">
        <v>364</v>
      </c>
      <c r="F186" s="5">
        <v>-1.0553970158957799E-3</v>
      </c>
      <c r="G186" s="5">
        <v>-2.1794343355582301E-3</v>
      </c>
      <c r="H186" s="5">
        <v>6.8640303766674202E-5</v>
      </c>
      <c r="I186" s="5">
        <v>5.7349896657730103E-4</v>
      </c>
      <c r="J186" s="5">
        <v>-1.84027710144709</v>
      </c>
      <c r="K186" s="3">
        <v>6.5727565420366896E-2</v>
      </c>
      <c r="L186" s="20">
        <f t="shared" si="4"/>
        <v>18.337990752282362</v>
      </c>
      <c r="M186" s="5">
        <v>-1.0553970158957799E-3</v>
      </c>
      <c r="N186" s="5">
        <v>-2.1794343355582301E-3</v>
      </c>
      <c r="O186" s="5">
        <v>6.8640303766674202E-5</v>
      </c>
      <c r="P186" s="5">
        <v>5.7349896657730103E-4</v>
      </c>
      <c r="Q186" s="5">
        <v>-1.84027710144709</v>
      </c>
      <c r="R186" s="5">
        <v>6.5727565420366896E-2</v>
      </c>
      <c r="S186" s="5">
        <v>0.39897492314995497</v>
      </c>
      <c r="T186" s="24">
        <f t="shared" si="5"/>
        <v>111.31400355883744</v>
      </c>
      <c r="U186" s="24"/>
    </row>
    <row r="187" spans="1:21" x14ac:dyDescent="0.3">
      <c r="A187" s="3">
        <v>9</v>
      </c>
      <c r="B187" s="3">
        <v>124462172</v>
      </c>
      <c r="C187" s="3" t="s">
        <v>709</v>
      </c>
      <c r="D187" s="22" t="s">
        <v>468</v>
      </c>
      <c r="E187" s="3" t="s">
        <v>398</v>
      </c>
      <c r="F187" s="5">
        <v>-6.9286503816288298E-4</v>
      </c>
      <c r="G187" s="5">
        <v>-1.43474375538041E-3</v>
      </c>
      <c r="H187" s="5">
        <v>4.9013679054641503E-5</v>
      </c>
      <c r="I187" s="5">
        <v>3.78516504930381E-4</v>
      </c>
      <c r="J187" s="5">
        <v>-1.8304751025066099</v>
      </c>
      <c r="K187" s="3">
        <v>6.7178926439476205E-2</v>
      </c>
      <c r="L187" s="20">
        <f t="shared" si="4"/>
        <v>18.742920476613861</v>
      </c>
      <c r="M187" s="5">
        <v>-7.2302226254543096E-4</v>
      </c>
      <c r="N187" s="5">
        <v>-1.8876618642892399E-3</v>
      </c>
      <c r="O187" s="5">
        <v>4.41617339198382E-4</v>
      </c>
      <c r="P187" s="5">
        <v>5.9421479727706395E-4</v>
      </c>
      <c r="Q187" s="5">
        <v>-1.2167691983750899</v>
      </c>
      <c r="R187" s="5">
        <v>0.22369204234852999</v>
      </c>
      <c r="S187" s="5">
        <v>0.11757523727722401</v>
      </c>
      <c r="T187" s="24">
        <f t="shared" si="5"/>
        <v>32.803491200345498</v>
      </c>
      <c r="U187" s="24"/>
    </row>
    <row r="188" spans="1:21" x14ac:dyDescent="0.3">
      <c r="A188" s="3">
        <v>7</v>
      </c>
      <c r="B188" s="3">
        <v>42275872</v>
      </c>
      <c r="C188" s="3" t="s">
        <v>710</v>
      </c>
      <c r="D188" s="22" t="s">
        <v>468</v>
      </c>
      <c r="E188" s="3" t="s">
        <v>437</v>
      </c>
      <c r="F188" s="5">
        <v>3.3901958518149899E-4</v>
      </c>
      <c r="G188" s="5">
        <v>-3.2109750233196402E-5</v>
      </c>
      <c r="H188" s="5">
        <v>7.1014892059619505E-4</v>
      </c>
      <c r="I188" s="5">
        <v>1.89355181188081E-4</v>
      </c>
      <c r="J188" s="5">
        <v>1.79038980108371</v>
      </c>
      <c r="K188" s="3">
        <v>7.3391268748606894E-2</v>
      </c>
      <c r="L188" s="20">
        <f t="shared" si="4"/>
        <v>20.476163980861323</v>
      </c>
      <c r="M188" s="5">
        <v>3.5126169980141398E-4</v>
      </c>
      <c r="N188" s="5">
        <v>-5.8442672599065399E-5</v>
      </c>
      <c r="O188" s="5">
        <v>7.6096607220189395E-4</v>
      </c>
      <c r="P188" s="5">
        <v>2.0903668415959501E-4</v>
      </c>
      <c r="Q188" s="5">
        <v>1.6803830447924399</v>
      </c>
      <c r="R188" s="5">
        <v>9.2882812770400294E-2</v>
      </c>
      <c r="S188" s="5">
        <v>0.28077894678943699</v>
      </c>
      <c r="T188" s="24">
        <f t="shared" si="5"/>
        <v>78.337326154252921</v>
      </c>
      <c r="U188" s="24"/>
    </row>
    <row r="189" spans="1:21" x14ac:dyDescent="0.3">
      <c r="A189" s="3">
        <v>19</v>
      </c>
      <c r="B189" s="3">
        <v>45394156</v>
      </c>
      <c r="C189" s="3" t="s">
        <v>711</v>
      </c>
      <c r="D189" s="22" t="s">
        <v>468</v>
      </c>
      <c r="E189" s="3" t="s">
        <v>381</v>
      </c>
      <c r="F189" s="5">
        <v>8.1736229423664403E-4</v>
      </c>
      <c r="G189" s="5">
        <v>-7.7952378460483399E-5</v>
      </c>
      <c r="H189" s="5">
        <v>1.71267696693377E-3</v>
      </c>
      <c r="I189" s="5">
        <v>4.5680159419216699E-4</v>
      </c>
      <c r="J189" s="5">
        <v>1.78931576559428</v>
      </c>
      <c r="K189" s="3">
        <v>7.35639764501263E-2</v>
      </c>
      <c r="L189" s="20">
        <f t="shared" si="4"/>
        <v>20.524349429585239</v>
      </c>
      <c r="M189" s="5">
        <v>8.1736229423664403E-4</v>
      </c>
      <c r="N189" s="5">
        <v>-7.7952378460483399E-5</v>
      </c>
      <c r="O189" s="5">
        <v>1.71267696693377E-3</v>
      </c>
      <c r="P189" s="5">
        <v>4.5680159419216699E-4</v>
      </c>
      <c r="Q189" s="5">
        <v>1.78931576559428</v>
      </c>
      <c r="R189" s="5">
        <v>7.35639764501263E-2</v>
      </c>
      <c r="S189" s="5">
        <v>0.47835120174843399</v>
      </c>
      <c r="T189" s="24">
        <f t="shared" si="5"/>
        <v>133.45998528781308</v>
      </c>
      <c r="U189" s="24"/>
    </row>
    <row r="190" spans="1:21" x14ac:dyDescent="0.3">
      <c r="A190" s="3">
        <v>7</v>
      </c>
      <c r="B190" s="3">
        <v>92157488</v>
      </c>
      <c r="C190" s="3" t="s">
        <v>712</v>
      </c>
      <c r="D190" s="22" t="s">
        <v>468</v>
      </c>
      <c r="E190" s="3" t="s">
        <v>395</v>
      </c>
      <c r="F190" s="5">
        <v>4.2405285364304499E-4</v>
      </c>
      <c r="G190" s="5">
        <v>-4.1748169044096098E-5</v>
      </c>
      <c r="H190" s="5">
        <v>8.8985387633018498E-4</v>
      </c>
      <c r="I190" s="5">
        <v>2.3765795002424499E-4</v>
      </c>
      <c r="J190" s="5">
        <v>1.78429904659105</v>
      </c>
      <c r="K190" s="3">
        <v>7.4375085093558196E-2</v>
      </c>
      <c r="L190" s="20">
        <f t="shared" si="4"/>
        <v>20.750648741102736</v>
      </c>
      <c r="M190" s="5">
        <v>4.2405285364304499E-4</v>
      </c>
      <c r="N190" s="5">
        <v>-4.1748169044096098E-5</v>
      </c>
      <c r="O190" s="5">
        <v>8.8985387633018498E-4</v>
      </c>
      <c r="P190" s="5">
        <v>2.3765795002424499E-4</v>
      </c>
      <c r="Q190" s="5">
        <v>1.78429904659105</v>
      </c>
      <c r="R190" s="5">
        <v>7.4375085093558196E-2</v>
      </c>
      <c r="S190" s="5">
        <v>0.58606771255156298</v>
      </c>
      <c r="T190" s="24">
        <f t="shared" si="5"/>
        <v>163.51289180188607</v>
      </c>
      <c r="U190" s="24"/>
    </row>
    <row r="191" spans="1:21" x14ac:dyDescent="0.3">
      <c r="A191" s="3">
        <v>10</v>
      </c>
      <c r="B191" s="3">
        <v>79709078</v>
      </c>
      <c r="C191" s="3" t="s">
        <v>583</v>
      </c>
      <c r="D191" s="22" t="s">
        <v>468</v>
      </c>
      <c r="E191" s="3" t="s">
        <v>217</v>
      </c>
      <c r="F191" s="5">
        <v>1.0873919308058101E-3</v>
      </c>
      <c r="G191" s="5">
        <v>-1.2899811660789799E-4</v>
      </c>
      <c r="H191" s="5">
        <v>2.3037819782195301E-3</v>
      </c>
      <c r="I191" s="5">
        <v>6.2061857105969397E-4</v>
      </c>
      <c r="J191" s="5">
        <v>1.75210988119339</v>
      </c>
      <c r="K191" s="3">
        <v>7.9754915511713098E-2</v>
      </c>
      <c r="L191" s="20">
        <f t="shared" si="4"/>
        <v>22.251621427767954</v>
      </c>
      <c r="M191" s="5">
        <v>1.09250224096881E-3</v>
      </c>
      <c r="N191" s="5">
        <v>-1.8994790641467901E-4</v>
      </c>
      <c r="O191" s="5">
        <v>2.37495238835229E-3</v>
      </c>
      <c r="P191" s="5">
        <v>6.5432332303006001E-4</v>
      </c>
      <c r="Q191" s="5">
        <v>1.6696672768893699</v>
      </c>
      <c r="R191" s="5">
        <v>9.4985211477778594E-2</v>
      </c>
      <c r="S191" s="5">
        <v>0.29202359832053398</v>
      </c>
      <c r="T191" s="24">
        <f t="shared" si="5"/>
        <v>81.474583931428981</v>
      </c>
      <c r="U191" s="24"/>
    </row>
    <row r="192" spans="1:21" x14ac:dyDescent="0.3">
      <c r="A192" s="3">
        <v>19</v>
      </c>
      <c r="B192" s="3">
        <v>48673392</v>
      </c>
      <c r="C192" s="3" t="s">
        <v>713</v>
      </c>
      <c r="D192" s="22" t="s">
        <v>468</v>
      </c>
      <c r="E192" s="3" t="s">
        <v>320</v>
      </c>
      <c r="F192" s="5">
        <v>2.5649324429914699E-4</v>
      </c>
      <c r="G192" s="5">
        <v>-3.3264345597906601E-5</v>
      </c>
      <c r="H192" s="5">
        <v>5.4625083419620004E-4</v>
      </c>
      <c r="I192" s="5">
        <v>1.4783822161153201E-4</v>
      </c>
      <c r="J192" s="5">
        <v>1.7349589402740699</v>
      </c>
      <c r="K192" s="3">
        <v>8.2748078142232298E-2</v>
      </c>
      <c r="L192" s="20">
        <f t="shared" si="4"/>
        <v>23.086713801682812</v>
      </c>
      <c r="M192" s="5">
        <v>2.8635324601398201E-4</v>
      </c>
      <c r="N192" s="5">
        <v>-8.6875693725251598E-5</v>
      </c>
      <c r="O192" s="5">
        <v>6.5958218575321503E-4</v>
      </c>
      <c r="P192" s="5">
        <v>1.90426427568678E-4</v>
      </c>
      <c r="Q192" s="5">
        <v>1.50374740349896</v>
      </c>
      <c r="R192" s="5">
        <v>0.13264641854284301</v>
      </c>
      <c r="S192" s="5">
        <v>0.23217767467866801</v>
      </c>
      <c r="T192" s="24">
        <f t="shared" si="5"/>
        <v>64.777571235348375</v>
      </c>
      <c r="U192" s="24"/>
    </row>
    <row r="193" spans="1:21" x14ac:dyDescent="0.3">
      <c r="A193" s="3">
        <v>14</v>
      </c>
      <c r="B193" s="3">
        <v>76448011</v>
      </c>
      <c r="C193" s="3" t="s">
        <v>687</v>
      </c>
      <c r="D193" s="22" t="s">
        <v>468</v>
      </c>
      <c r="E193" s="3" t="s">
        <v>440</v>
      </c>
      <c r="F193" s="5">
        <v>-1.70151822008742E-3</v>
      </c>
      <c r="G193" s="5">
        <v>-3.6393632270152899E-3</v>
      </c>
      <c r="H193" s="5">
        <v>2.3632678684046301E-4</v>
      </c>
      <c r="I193" s="5">
        <v>9.8871459996885294E-4</v>
      </c>
      <c r="J193" s="5">
        <v>-1.7209397131801401</v>
      </c>
      <c r="K193" s="3">
        <v>8.5261764194276002E-2</v>
      </c>
      <c r="L193" s="20">
        <f t="shared" si="4"/>
        <v>23.788032210203003</v>
      </c>
      <c r="M193" s="5">
        <v>-1.70151822008742E-3</v>
      </c>
      <c r="N193" s="5">
        <v>-3.6393632270152899E-3</v>
      </c>
      <c r="O193" s="5">
        <v>2.3632678684046301E-4</v>
      </c>
      <c r="P193" s="5">
        <v>9.8871459996885294E-4</v>
      </c>
      <c r="Q193" s="5">
        <v>-1.7209397131801401</v>
      </c>
      <c r="R193" s="5">
        <v>8.5261764194276002E-2</v>
      </c>
      <c r="S193" s="5">
        <v>0.85504371723794703</v>
      </c>
      <c r="T193" s="24">
        <f t="shared" si="5"/>
        <v>238.55719710938723</v>
      </c>
      <c r="U193" s="24"/>
    </row>
    <row r="194" spans="1:21" x14ac:dyDescent="0.3">
      <c r="A194" s="3">
        <v>3</v>
      </c>
      <c r="B194" s="3">
        <v>189349003</v>
      </c>
      <c r="C194" s="3" t="s">
        <v>714</v>
      </c>
      <c r="D194" s="22" t="s">
        <v>468</v>
      </c>
      <c r="E194" s="3" t="s">
        <v>446</v>
      </c>
      <c r="F194" s="5">
        <v>2.3018094817658799E-3</v>
      </c>
      <c r="G194" s="5">
        <v>-3.44071330911832E-4</v>
      </c>
      <c r="H194" s="5">
        <v>4.9476902944436E-3</v>
      </c>
      <c r="I194" s="5">
        <v>1.3499639960469099E-3</v>
      </c>
      <c r="J194" s="5">
        <v>1.7050895346144499</v>
      </c>
      <c r="K194" s="3">
        <v>8.8177727153693902E-2</v>
      </c>
      <c r="L194" s="20">
        <f t="shared" ref="L194:L257" si="6">K194*$V$2</f>
        <v>24.601585875880598</v>
      </c>
      <c r="M194" s="5">
        <v>2.3018094817658799E-3</v>
      </c>
      <c r="N194" s="5">
        <v>-3.44071330911832E-4</v>
      </c>
      <c r="O194" s="5">
        <v>4.9476902944436E-3</v>
      </c>
      <c r="P194" s="5">
        <v>1.3499639960469099E-3</v>
      </c>
      <c r="Q194" s="5">
        <v>1.7050895346144499</v>
      </c>
      <c r="R194" s="5">
        <v>8.8177727153693902E-2</v>
      </c>
      <c r="S194" s="5">
        <v>0.75399745053121703</v>
      </c>
      <c r="T194" s="24">
        <f t="shared" si="5"/>
        <v>210.36528869820955</v>
      </c>
      <c r="U194" s="24"/>
    </row>
    <row r="195" spans="1:21" x14ac:dyDescent="0.3">
      <c r="A195" s="3">
        <v>8</v>
      </c>
      <c r="B195" s="3">
        <v>49834618</v>
      </c>
      <c r="C195" s="3" t="s">
        <v>715</v>
      </c>
      <c r="D195" s="22" t="s">
        <v>468</v>
      </c>
      <c r="E195" s="3" t="s">
        <v>323</v>
      </c>
      <c r="F195" s="5">
        <v>-4.5350950534005002E-4</v>
      </c>
      <c r="G195" s="5">
        <v>-9.948521355210801E-4</v>
      </c>
      <c r="H195" s="5">
        <v>8.7833124840979498E-5</v>
      </c>
      <c r="I195" s="5">
        <v>2.7620029472534801E-4</v>
      </c>
      <c r="J195" s="5">
        <v>-1.64195880308896</v>
      </c>
      <c r="K195" s="3">
        <v>0.100598542057248</v>
      </c>
      <c r="L195" s="20">
        <f t="shared" si="6"/>
        <v>28.066993233972191</v>
      </c>
      <c r="M195" s="5">
        <v>-4.5350950534005002E-4</v>
      </c>
      <c r="N195" s="5">
        <v>-9.948521355210801E-4</v>
      </c>
      <c r="O195" s="5">
        <v>8.7833124840979498E-5</v>
      </c>
      <c r="P195" s="5">
        <v>2.7620029472534801E-4</v>
      </c>
      <c r="Q195" s="5">
        <v>-1.64195880308896</v>
      </c>
      <c r="R195" s="5">
        <v>0.100598542057248</v>
      </c>
      <c r="S195" s="5">
        <v>0.51796492791557303</v>
      </c>
      <c r="T195" s="24">
        <f t="shared" ref="T195:T258" si="7">S195*$V$2</f>
        <v>144.51221488844487</v>
      </c>
      <c r="U195" s="24"/>
    </row>
    <row r="196" spans="1:21" x14ac:dyDescent="0.3">
      <c r="A196" s="3">
        <v>6</v>
      </c>
      <c r="B196" s="3">
        <v>136611098</v>
      </c>
      <c r="C196" s="3" t="s">
        <v>716</v>
      </c>
      <c r="D196" s="22" t="s">
        <v>468</v>
      </c>
      <c r="E196" s="3" t="s">
        <v>326</v>
      </c>
      <c r="F196" s="5">
        <v>2.2962013590660901E-4</v>
      </c>
      <c r="G196" s="5">
        <v>-5.4632673633768397E-5</v>
      </c>
      <c r="H196" s="5">
        <v>5.1387294544698705E-4</v>
      </c>
      <c r="I196" s="5">
        <v>1.4502960859614101E-4</v>
      </c>
      <c r="J196" s="5">
        <v>1.5832638461158901</v>
      </c>
      <c r="K196" s="3">
        <v>0.113361339652887</v>
      </c>
      <c r="L196" s="20">
        <f t="shared" si="6"/>
        <v>31.627813763155473</v>
      </c>
      <c r="M196" s="5">
        <v>2.2962013590660901E-4</v>
      </c>
      <c r="N196" s="5">
        <v>-5.4632673633768397E-5</v>
      </c>
      <c r="O196" s="5">
        <v>5.1387294544698705E-4</v>
      </c>
      <c r="P196" s="5">
        <v>1.4502960859614101E-4</v>
      </c>
      <c r="Q196" s="5">
        <v>1.5832638461158901</v>
      </c>
      <c r="R196" s="5">
        <v>0.113361339652887</v>
      </c>
      <c r="S196" s="5">
        <v>0.48126280884869399</v>
      </c>
      <c r="T196" s="24">
        <f t="shared" si="7"/>
        <v>134.27232366878562</v>
      </c>
      <c r="U196" s="24"/>
    </row>
    <row r="197" spans="1:21" x14ac:dyDescent="0.3">
      <c r="A197" s="3">
        <v>5</v>
      </c>
      <c r="B197" s="3">
        <v>32445523</v>
      </c>
      <c r="C197" s="3" t="s">
        <v>717</v>
      </c>
      <c r="D197" s="22" t="s">
        <v>468</v>
      </c>
      <c r="E197" s="3" t="s">
        <v>344</v>
      </c>
      <c r="F197" s="5">
        <v>-6.5269706988234203E-4</v>
      </c>
      <c r="G197" s="5">
        <v>-1.5105415839310301E-3</v>
      </c>
      <c r="H197" s="5">
        <v>2.0514744416634401E-4</v>
      </c>
      <c r="I197" s="5">
        <v>4.3768381501662999E-4</v>
      </c>
      <c r="J197" s="5">
        <v>-1.4912524692226601</v>
      </c>
      <c r="K197" s="3">
        <v>0.135895222789398</v>
      </c>
      <c r="L197" s="20">
        <f t="shared" si="6"/>
        <v>37.914767158242043</v>
      </c>
      <c r="M197" s="5">
        <v>-6.5269706988234203E-4</v>
      </c>
      <c r="N197" s="5">
        <v>-1.5105415839310301E-3</v>
      </c>
      <c r="O197" s="5">
        <v>2.0514744416634401E-4</v>
      </c>
      <c r="P197" s="5">
        <v>4.3768381501662999E-4</v>
      </c>
      <c r="Q197" s="5">
        <v>-1.4912524692226601</v>
      </c>
      <c r="R197" s="5">
        <v>0.135895222789398</v>
      </c>
      <c r="S197" s="5">
        <v>0.59033250183397801</v>
      </c>
      <c r="T197" s="24">
        <f t="shared" si="7"/>
        <v>164.70276801167986</v>
      </c>
      <c r="U197" s="24"/>
    </row>
    <row r="198" spans="1:21" x14ac:dyDescent="0.3">
      <c r="A198" s="3">
        <v>22</v>
      </c>
      <c r="B198" s="3">
        <v>26880188</v>
      </c>
      <c r="C198" s="3" t="s">
        <v>718</v>
      </c>
      <c r="D198" s="22" t="s">
        <v>468</v>
      </c>
      <c r="E198" s="3" t="s">
        <v>327</v>
      </c>
      <c r="F198" s="5">
        <v>2.7603895595611401E-4</v>
      </c>
      <c r="G198" s="5">
        <v>-8.9314661265684495E-5</v>
      </c>
      <c r="H198" s="5">
        <v>6.4139257317791199E-4</v>
      </c>
      <c r="I198" s="5">
        <v>1.8640833204266099E-4</v>
      </c>
      <c r="J198" s="5">
        <v>1.4808294936781099</v>
      </c>
      <c r="K198" s="3">
        <v>0.13865201503527599</v>
      </c>
      <c r="L198" s="20">
        <f t="shared" si="6"/>
        <v>38.683912194842001</v>
      </c>
      <c r="M198" s="5">
        <v>2.7603895595611401E-4</v>
      </c>
      <c r="N198" s="5">
        <v>-8.9314661265684495E-5</v>
      </c>
      <c r="O198" s="5">
        <v>6.4139257317791199E-4</v>
      </c>
      <c r="P198" s="5">
        <v>1.8640833204266099E-4</v>
      </c>
      <c r="Q198" s="5">
        <v>1.4808294936781099</v>
      </c>
      <c r="R198" s="5">
        <v>0.13865201503527599</v>
      </c>
      <c r="S198" s="5">
        <v>0.58110957597494906</v>
      </c>
      <c r="T198" s="24">
        <f t="shared" si="7"/>
        <v>162.12957169701079</v>
      </c>
      <c r="U198" s="24"/>
    </row>
    <row r="199" spans="1:21" x14ac:dyDescent="0.3">
      <c r="A199" s="3">
        <v>11</v>
      </c>
      <c r="B199" s="3">
        <v>126081648</v>
      </c>
      <c r="C199" s="3" t="s">
        <v>719</v>
      </c>
      <c r="D199" s="22" t="s">
        <v>468</v>
      </c>
      <c r="E199" s="3" t="s">
        <v>372</v>
      </c>
      <c r="F199" s="5">
        <v>2.4551751567908402E-4</v>
      </c>
      <c r="G199" s="5">
        <v>-9.0805552336499599E-5</v>
      </c>
      <c r="H199" s="5">
        <v>5.8184058369466804E-4</v>
      </c>
      <c r="I199" s="5">
        <v>1.71596555175737E-4</v>
      </c>
      <c r="J199" s="5">
        <v>1.4307834759715501</v>
      </c>
      <c r="K199" s="3">
        <v>0.152492280281045</v>
      </c>
      <c r="L199" s="20">
        <f t="shared" si="6"/>
        <v>42.545346198411558</v>
      </c>
      <c r="M199" s="5">
        <v>2.4551751567908402E-4</v>
      </c>
      <c r="N199" s="5">
        <v>-9.0805552336499599E-5</v>
      </c>
      <c r="O199" s="5">
        <v>5.8184058369466804E-4</v>
      </c>
      <c r="P199" s="5">
        <v>1.71596555175737E-4</v>
      </c>
      <c r="Q199" s="5">
        <v>1.4307834759715501</v>
      </c>
      <c r="R199" s="5">
        <v>0.152492280281045</v>
      </c>
      <c r="S199" s="5">
        <v>0.32020663661405502</v>
      </c>
      <c r="T199" s="24">
        <f t="shared" si="7"/>
        <v>89.337651615321349</v>
      </c>
      <c r="U199" s="24"/>
    </row>
    <row r="200" spans="1:21" x14ac:dyDescent="0.3">
      <c r="A200" s="3">
        <v>12</v>
      </c>
      <c r="B200" s="3">
        <v>52800423</v>
      </c>
      <c r="C200" s="3" t="s">
        <v>720</v>
      </c>
      <c r="D200" s="22" t="s">
        <v>468</v>
      </c>
      <c r="E200" s="3" t="s">
        <v>343</v>
      </c>
      <c r="F200" s="5">
        <v>-7.90713958462114E-4</v>
      </c>
      <c r="G200" s="5">
        <v>-1.87617551598299E-3</v>
      </c>
      <c r="H200" s="5">
        <v>2.9474759905876298E-4</v>
      </c>
      <c r="I200" s="5">
        <v>5.5381709362154602E-4</v>
      </c>
      <c r="J200" s="5">
        <v>-1.4277528945367901</v>
      </c>
      <c r="K200" s="3">
        <v>0.153362995571238</v>
      </c>
      <c r="L200" s="20">
        <f t="shared" si="6"/>
        <v>42.788275764375406</v>
      </c>
      <c r="M200" s="5">
        <v>-9.772431470774581E-4</v>
      </c>
      <c r="N200" s="5">
        <v>-2.6126555618367201E-3</v>
      </c>
      <c r="O200" s="5">
        <v>6.5816926768180002E-4</v>
      </c>
      <c r="P200" s="5">
        <v>8.3440942163181696E-4</v>
      </c>
      <c r="Q200" s="5">
        <v>-1.17117942552267</v>
      </c>
      <c r="R200" s="5">
        <v>0.241526663505258</v>
      </c>
      <c r="S200" s="5">
        <v>0.16738607110498799</v>
      </c>
      <c r="T200" s="24">
        <f t="shared" si="7"/>
        <v>46.700713838291648</v>
      </c>
      <c r="U200" s="24"/>
    </row>
    <row r="201" spans="1:21" x14ac:dyDescent="0.3">
      <c r="A201" s="3">
        <v>22</v>
      </c>
      <c r="B201" s="3">
        <v>41489051</v>
      </c>
      <c r="C201" s="3" t="s">
        <v>721</v>
      </c>
      <c r="D201" s="22" t="s">
        <v>468</v>
      </c>
      <c r="E201" s="3" t="s">
        <v>293</v>
      </c>
      <c r="F201" s="5">
        <v>3.5845336490109502E-4</v>
      </c>
      <c r="G201" s="5">
        <v>-1.35090125208176E-4</v>
      </c>
      <c r="H201" s="5">
        <v>8.5199685501036702E-4</v>
      </c>
      <c r="I201" s="5">
        <v>2.5181253023131E-4</v>
      </c>
      <c r="J201" s="5">
        <v>1.4234929634829001</v>
      </c>
      <c r="K201" s="3">
        <v>0.15459330048463901</v>
      </c>
      <c r="L201" s="20">
        <f t="shared" si="6"/>
        <v>43.131530835214285</v>
      </c>
      <c r="M201" s="5">
        <v>4.3161613021963901E-4</v>
      </c>
      <c r="N201" s="5">
        <v>-2.9013059860252599E-4</v>
      </c>
      <c r="O201" s="5">
        <v>1.1533628590417999E-3</v>
      </c>
      <c r="P201" s="5">
        <v>3.68244893536417E-4</v>
      </c>
      <c r="Q201" s="5">
        <v>1.17208992655577</v>
      </c>
      <c r="R201" s="5">
        <v>0.24116095382803299</v>
      </c>
      <c r="S201" s="5">
        <v>0.172952374476081</v>
      </c>
      <c r="T201" s="24">
        <f t="shared" si="7"/>
        <v>48.2537124788266</v>
      </c>
      <c r="U201" s="24"/>
    </row>
    <row r="202" spans="1:21" x14ac:dyDescent="0.3">
      <c r="A202" s="3">
        <v>11</v>
      </c>
      <c r="B202" s="3">
        <v>30038788</v>
      </c>
      <c r="C202" s="3" t="s">
        <v>722</v>
      </c>
      <c r="D202" s="22" t="s">
        <v>468</v>
      </c>
      <c r="E202" s="3" t="s">
        <v>294</v>
      </c>
      <c r="F202" s="5">
        <v>-6.1138903533573602E-4</v>
      </c>
      <c r="G202" s="5">
        <v>-1.48627527993334E-3</v>
      </c>
      <c r="H202" s="5">
        <v>2.6349720926187E-4</v>
      </c>
      <c r="I202" s="5">
        <v>4.4637873527197301E-4</v>
      </c>
      <c r="J202" s="5">
        <v>-1.3696643388785601</v>
      </c>
      <c r="K202" s="3">
        <v>0.17079170550873901</v>
      </c>
      <c r="L202" s="20">
        <f t="shared" si="6"/>
        <v>47.650885836938187</v>
      </c>
      <c r="M202" s="5">
        <v>-6.1138903533573602E-4</v>
      </c>
      <c r="N202" s="5">
        <v>-1.48627527993334E-3</v>
      </c>
      <c r="O202" s="5">
        <v>2.6349720926187E-4</v>
      </c>
      <c r="P202" s="5">
        <v>4.4637873527197301E-4</v>
      </c>
      <c r="Q202" s="5">
        <v>-1.3696643388785601</v>
      </c>
      <c r="R202" s="5">
        <v>0.17079170550873901</v>
      </c>
      <c r="S202" s="5">
        <v>0.84722396873662198</v>
      </c>
      <c r="T202" s="24">
        <f t="shared" si="7"/>
        <v>236.37548727751752</v>
      </c>
      <c r="U202" s="24"/>
    </row>
    <row r="203" spans="1:21" x14ac:dyDescent="0.3">
      <c r="A203" s="3">
        <v>3</v>
      </c>
      <c r="B203" s="3">
        <v>38388808</v>
      </c>
      <c r="C203" s="3" t="s">
        <v>723</v>
      </c>
      <c r="D203" s="22" t="s">
        <v>468</v>
      </c>
      <c r="E203" s="3" t="s">
        <v>333</v>
      </c>
      <c r="F203" s="5">
        <v>8.94752685392553E-4</v>
      </c>
      <c r="G203" s="5">
        <v>-4.1985442463460297E-4</v>
      </c>
      <c r="H203" s="5">
        <v>2.2093597954197098E-3</v>
      </c>
      <c r="I203" s="5">
        <v>6.70730238104684E-4</v>
      </c>
      <c r="J203" s="5">
        <v>1.33399783483879</v>
      </c>
      <c r="K203" s="3">
        <v>0.18220456611706801</v>
      </c>
      <c r="L203" s="20">
        <f t="shared" si="6"/>
        <v>50.835073946661971</v>
      </c>
      <c r="M203" s="5">
        <v>8.94752685392553E-4</v>
      </c>
      <c r="N203" s="5">
        <v>-4.1985442463460297E-4</v>
      </c>
      <c r="O203" s="5">
        <v>2.2093597954197098E-3</v>
      </c>
      <c r="P203" s="5">
        <v>6.70730238104684E-4</v>
      </c>
      <c r="Q203" s="5">
        <v>1.33399783483879</v>
      </c>
      <c r="R203" s="5">
        <v>0.18220456611706801</v>
      </c>
      <c r="S203" s="5">
        <v>0.54188672898529799</v>
      </c>
      <c r="T203" s="24">
        <f t="shared" si="7"/>
        <v>151.18639738689814</v>
      </c>
      <c r="U203" s="24"/>
    </row>
    <row r="204" spans="1:21" x14ac:dyDescent="0.3">
      <c r="A204" s="3">
        <v>12</v>
      </c>
      <c r="B204" s="3">
        <v>113659153</v>
      </c>
      <c r="C204" s="3" t="s">
        <v>724</v>
      </c>
      <c r="D204" s="22" t="s">
        <v>468</v>
      </c>
      <c r="E204" s="3" t="s">
        <v>438</v>
      </c>
      <c r="F204" s="5">
        <v>3.6230223205154801E-4</v>
      </c>
      <c r="G204" s="5">
        <v>-1.8211247792353699E-4</v>
      </c>
      <c r="H204" s="5">
        <v>9.0671694202663195E-4</v>
      </c>
      <c r="I204" s="5">
        <v>2.7776771117702103E-4</v>
      </c>
      <c r="J204" s="5">
        <v>1.3043353041875101</v>
      </c>
      <c r="K204" s="3">
        <v>0.19211928310549001</v>
      </c>
      <c r="L204" s="20">
        <f t="shared" si="6"/>
        <v>53.601279986431713</v>
      </c>
      <c r="M204" s="5">
        <v>3.6230223205154801E-4</v>
      </c>
      <c r="N204" s="5">
        <v>-1.8211247792353699E-4</v>
      </c>
      <c r="O204" s="5">
        <v>9.0671694202663195E-4</v>
      </c>
      <c r="P204" s="5">
        <v>2.7776771117702103E-4</v>
      </c>
      <c r="Q204" s="5">
        <v>1.3043353041875101</v>
      </c>
      <c r="R204" s="5">
        <v>0.19211928310549001</v>
      </c>
      <c r="S204" s="5">
        <v>0.87846095595398399</v>
      </c>
      <c r="T204" s="24">
        <f t="shared" si="7"/>
        <v>245.09060671116154</v>
      </c>
      <c r="U204" s="24"/>
    </row>
    <row r="205" spans="1:21" x14ac:dyDescent="0.3">
      <c r="A205" s="3">
        <v>8</v>
      </c>
      <c r="B205" s="3">
        <v>23262073</v>
      </c>
      <c r="C205" s="3" t="s">
        <v>725</v>
      </c>
      <c r="D205" s="22" t="s">
        <v>468</v>
      </c>
      <c r="E205" s="3" t="s">
        <v>299</v>
      </c>
      <c r="F205" s="5">
        <v>9.2201969833621898E-4</v>
      </c>
      <c r="G205" s="5">
        <v>-4.9040814237120696E-4</v>
      </c>
      <c r="H205" s="5">
        <v>2.3344475390436499E-3</v>
      </c>
      <c r="I205" s="5">
        <v>7.2063969126396103E-4</v>
      </c>
      <c r="J205" s="5">
        <v>1.2794461774913499</v>
      </c>
      <c r="K205" s="3">
        <v>0.200739981483054</v>
      </c>
      <c r="L205" s="20">
        <f t="shared" si="6"/>
        <v>56.006454833772068</v>
      </c>
      <c r="M205" s="5">
        <v>1.1026515110920199E-3</v>
      </c>
      <c r="N205" s="5">
        <v>-1.31743715344519E-3</v>
      </c>
      <c r="O205" s="5">
        <v>3.5227401756292402E-3</v>
      </c>
      <c r="P205" s="5">
        <v>1.2347618035976999E-3</v>
      </c>
      <c r="Q205" s="5">
        <v>0.89300746741537596</v>
      </c>
      <c r="R205" s="5">
        <v>0.371853173724637</v>
      </c>
      <c r="S205" s="5">
        <v>9.4069582812117997E-2</v>
      </c>
      <c r="T205" s="24">
        <f t="shared" si="7"/>
        <v>26.245413604580921</v>
      </c>
      <c r="U205" s="24"/>
    </row>
    <row r="206" spans="1:21" x14ac:dyDescent="0.3">
      <c r="A206" s="3">
        <v>1</v>
      </c>
      <c r="B206" s="3">
        <v>149908781</v>
      </c>
      <c r="C206" s="3" t="s">
        <v>726</v>
      </c>
      <c r="D206" s="22" t="s">
        <v>468</v>
      </c>
      <c r="E206" s="3" t="s">
        <v>397</v>
      </c>
      <c r="F206" s="5">
        <v>7.7493126924323705E-4</v>
      </c>
      <c r="G206" s="5">
        <v>-4.5467158338383302E-4</v>
      </c>
      <c r="H206" s="5">
        <v>2.0045341218703099E-3</v>
      </c>
      <c r="I206" s="5">
        <v>6.2735992208327299E-4</v>
      </c>
      <c r="J206" s="5">
        <v>1.2352259715123699</v>
      </c>
      <c r="K206" s="3">
        <v>0.21674641599875799</v>
      </c>
      <c r="L206" s="20">
        <f t="shared" si="6"/>
        <v>60.472250063653476</v>
      </c>
      <c r="M206" s="5">
        <v>7.7493126924323705E-4</v>
      </c>
      <c r="N206" s="5">
        <v>-4.5467158338383302E-4</v>
      </c>
      <c r="O206" s="5">
        <v>2.0045341218703099E-3</v>
      </c>
      <c r="P206" s="5">
        <v>6.2735992208327299E-4</v>
      </c>
      <c r="Q206" s="5">
        <v>1.2352259715123699</v>
      </c>
      <c r="R206" s="5">
        <v>0.21674641599875799</v>
      </c>
      <c r="S206" s="5">
        <v>0.45069234578751299</v>
      </c>
      <c r="T206" s="24">
        <f t="shared" si="7"/>
        <v>125.74316447471612</v>
      </c>
      <c r="U206" s="24"/>
    </row>
    <row r="207" spans="1:21" x14ac:dyDescent="0.3">
      <c r="A207" s="3">
        <v>9</v>
      </c>
      <c r="B207" s="3">
        <v>19103231</v>
      </c>
      <c r="C207" s="3" t="s">
        <v>727</v>
      </c>
      <c r="D207" s="22" t="s">
        <v>468</v>
      </c>
      <c r="E207" s="3" t="s">
        <v>308</v>
      </c>
      <c r="F207" s="5">
        <v>-1.136517746587E-3</v>
      </c>
      <c r="G207" s="5">
        <v>-2.9690906117059599E-3</v>
      </c>
      <c r="H207" s="5">
        <v>6.9605511853196105E-4</v>
      </c>
      <c r="I207" s="5">
        <v>9.3500333657866197E-4</v>
      </c>
      <c r="J207" s="5">
        <v>-1.2155226640641901</v>
      </c>
      <c r="K207" s="3">
        <v>0.22416681005420899</v>
      </c>
      <c r="L207" s="20">
        <f t="shared" si="6"/>
        <v>62.542540005124309</v>
      </c>
      <c r="M207" s="5">
        <v>-1.1831423707643E-3</v>
      </c>
      <c r="N207" s="5">
        <v>-3.3834206451984102E-3</v>
      </c>
      <c r="O207" s="5">
        <v>1.0171359036698E-3</v>
      </c>
      <c r="P207" s="5">
        <v>1.12261158459524E-3</v>
      </c>
      <c r="Q207" s="5">
        <v>-1.05391961654385</v>
      </c>
      <c r="R207" s="5">
        <v>0.29191972094465102</v>
      </c>
      <c r="S207" s="5">
        <v>0.23218292472786101</v>
      </c>
      <c r="T207" s="24">
        <f t="shared" si="7"/>
        <v>64.779035999073216</v>
      </c>
      <c r="U207" s="24"/>
    </row>
    <row r="208" spans="1:21" x14ac:dyDescent="0.3">
      <c r="A208" s="3">
        <v>6</v>
      </c>
      <c r="B208" s="3">
        <v>163149169</v>
      </c>
      <c r="C208" s="3" t="s">
        <v>728</v>
      </c>
      <c r="D208" s="22" t="s">
        <v>468</v>
      </c>
      <c r="E208" s="3" t="s">
        <v>383</v>
      </c>
      <c r="F208" s="5">
        <v>1.73968521226011E-3</v>
      </c>
      <c r="G208" s="5">
        <v>-1.1214546878487201E-3</v>
      </c>
      <c r="H208" s="5">
        <v>4.6008251123689399E-3</v>
      </c>
      <c r="I208" s="5">
        <v>1.4597920791795901E-3</v>
      </c>
      <c r="J208" s="5">
        <v>1.1917349306606899</v>
      </c>
      <c r="K208" s="3">
        <v>0.23336519693886201</v>
      </c>
      <c r="L208" s="20">
        <f t="shared" si="6"/>
        <v>65.108889945942508</v>
      </c>
      <c r="M208" s="5">
        <v>1.73968521226011E-3</v>
      </c>
      <c r="N208" s="5">
        <v>-1.1214546878487201E-3</v>
      </c>
      <c r="O208" s="5">
        <v>4.6008251123689399E-3</v>
      </c>
      <c r="P208" s="5">
        <v>1.4597920791795901E-3</v>
      </c>
      <c r="Q208" s="5">
        <v>1.1917349306606899</v>
      </c>
      <c r="R208" s="5">
        <v>0.23336519693886201</v>
      </c>
      <c r="S208" s="5">
        <v>0.41709374789638498</v>
      </c>
      <c r="T208" s="24">
        <f t="shared" si="7"/>
        <v>116.36915566309141</v>
      </c>
      <c r="U208" s="24"/>
    </row>
    <row r="209" spans="1:21" x14ac:dyDescent="0.3">
      <c r="A209" s="3">
        <v>11</v>
      </c>
      <c r="B209" s="3">
        <v>69455877</v>
      </c>
      <c r="C209" s="3" t="s">
        <v>729</v>
      </c>
      <c r="D209" s="22" t="s">
        <v>468</v>
      </c>
      <c r="E209" s="3" t="s">
        <v>313</v>
      </c>
      <c r="F209" s="5">
        <v>2.5710354448132001E-4</v>
      </c>
      <c r="G209" s="5">
        <v>-1.8181175067318701E-4</v>
      </c>
      <c r="H209" s="5">
        <v>6.9601883963582697E-4</v>
      </c>
      <c r="I209" s="5">
        <v>2.23940490037886E-4</v>
      </c>
      <c r="J209" s="5">
        <v>1.14808869283899</v>
      </c>
      <c r="K209" s="3">
        <v>0.25093195150914299</v>
      </c>
      <c r="L209" s="20">
        <f t="shared" si="6"/>
        <v>70.010014471050894</v>
      </c>
      <c r="M209" s="5">
        <v>2.5710354448132001E-4</v>
      </c>
      <c r="N209" s="5">
        <v>-1.8181175067318701E-4</v>
      </c>
      <c r="O209" s="5">
        <v>6.9601883963582697E-4</v>
      </c>
      <c r="P209" s="5">
        <v>2.23940490037886E-4</v>
      </c>
      <c r="Q209" s="5">
        <v>1.14808869283899</v>
      </c>
      <c r="R209" s="5">
        <v>0.25093195150914299</v>
      </c>
      <c r="S209" s="5">
        <v>0.36453801085497201</v>
      </c>
      <c r="T209" s="24">
        <f t="shared" si="7"/>
        <v>101.70610502853719</v>
      </c>
      <c r="U209" s="24"/>
    </row>
    <row r="210" spans="1:21" x14ac:dyDescent="0.3">
      <c r="A210" s="3">
        <v>21</v>
      </c>
      <c r="B210" s="3">
        <v>47604052</v>
      </c>
      <c r="C210" s="3" t="s">
        <v>730</v>
      </c>
      <c r="D210" s="22" t="s">
        <v>468</v>
      </c>
      <c r="E210" s="3" t="s">
        <v>310</v>
      </c>
      <c r="F210" s="5">
        <v>-3.3410346398914099E-3</v>
      </c>
      <c r="G210" s="5">
        <v>-9.0826895519054898E-3</v>
      </c>
      <c r="H210" s="5">
        <v>2.4006202721226699E-3</v>
      </c>
      <c r="I210" s="5">
        <v>2.92946960112712E-3</v>
      </c>
      <c r="J210" s="5">
        <v>-1.14049131576786</v>
      </c>
      <c r="K210" s="3">
        <v>0.25408166864286902</v>
      </c>
      <c r="L210" s="20">
        <f t="shared" si="6"/>
        <v>70.888785551360456</v>
      </c>
      <c r="M210" s="5">
        <v>-3.3410346398914099E-3</v>
      </c>
      <c r="N210" s="5">
        <v>-9.0826895519054898E-3</v>
      </c>
      <c r="O210" s="5">
        <v>2.4006202721226699E-3</v>
      </c>
      <c r="P210" s="5">
        <v>2.92946960112712E-3</v>
      </c>
      <c r="Q210" s="5">
        <v>-1.14049131576786</v>
      </c>
      <c r="R210" s="5">
        <v>0.25408166864286902</v>
      </c>
      <c r="S210" s="5">
        <v>0.72020569464172901</v>
      </c>
      <c r="T210" s="24">
        <f t="shared" si="7"/>
        <v>200.93738880504239</v>
      </c>
      <c r="U210" s="24"/>
    </row>
    <row r="211" spans="1:21" x14ac:dyDescent="0.3">
      <c r="A211" s="3">
        <v>6</v>
      </c>
      <c r="B211" s="3">
        <v>33548423</v>
      </c>
      <c r="C211" s="3" t="s">
        <v>731</v>
      </c>
      <c r="D211" s="22" t="s">
        <v>468</v>
      </c>
      <c r="E211" s="3" t="s">
        <v>309</v>
      </c>
      <c r="F211" s="5">
        <v>-1.3286583474379E-3</v>
      </c>
      <c r="G211" s="5">
        <v>-3.6431169659938301E-3</v>
      </c>
      <c r="H211" s="5">
        <v>9.8580027111802603E-4</v>
      </c>
      <c r="I211" s="5">
        <v>1.18086793268248E-3</v>
      </c>
      <c r="J211" s="5">
        <v>-1.1251540588622</v>
      </c>
      <c r="K211" s="3">
        <v>0.26052375698089802</v>
      </c>
      <c r="L211" s="20">
        <f t="shared" si="6"/>
        <v>72.686128197670556</v>
      </c>
      <c r="M211" s="5">
        <v>-1.3286583474379E-3</v>
      </c>
      <c r="N211" s="5">
        <v>-3.6431169659938301E-3</v>
      </c>
      <c r="O211" s="5">
        <v>9.8580027111802603E-4</v>
      </c>
      <c r="P211" s="5">
        <v>1.18086793268248E-3</v>
      </c>
      <c r="Q211" s="5">
        <v>-1.1251540588622</v>
      </c>
      <c r="R211" s="5">
        <v>0.26052375698089802</v>
      </c>
      <c r="S211" s="5">
        <v>0.50836898146217102</v>
      </c>
      <c r="T211" s="24">
        <f t="shared" si="7"/>
        <v>141.83494582794572</v>
      </c>
      <c r="U211" s="24"/>
    </row>
    <row r="212" spans="1:21" x14ac:dyDescent="0.3">
      <c r="A212" s="3">
        <v>9</v>
      </c>
      <c r="B212" s="3">
        <v>87282823</v>
      </c>
      <c r="C212" s="3" t="s">
        <v>732</v>
      </c>
      <c r="D212" s="22" t="s">
        <v>468</v>
      </c>
      <c r="E212" s="3" t="s">
        <v>386</v>
      </c>
      <c r="F212" s="5">
        <v>-7.9862282789968698E-4</v>
      </c>
      <c r="G212" s="5">
        <v>-2.1920546334780701E-3</v>
      </c>
      <c r="H212" s="5">
        <v>5.9480897767870097E-4</v>
      </c>
      <c r="I212" s="5">
        <v>7.1094765851291105E-4</v>
      </c>
      <c r="J212" s="5">
        <v>-1.1233215530523899</v>
      </c>
      <c r="K212" s="3">
        <v>0.26130095328826303</v>
      </c>
      <c r="L212" s="20">
        <f t="shared" si="6"/>
        <v>72.902965967425388</v>
      </c>
      <c r="M212" s="5">
        <v>-7.9862282789968698E-4</v>
      </c>
      <c r="N212" s="5">
        <v>-2.1920546334780701E-3</v>
      </c>
      <c r="O212" s="5">
        <v>5.9480897767870097E-4</v>
      </c>
      <c r="P212" s="5">
        <v>7.1094765851291105E-4</v>
      </c>
      <c r="Q212" s="5">
        <v>-1.1233215530523899</v>
      </c>
      <c r="R212" s="5">
        <v>0.26130095328826303</v>
      </c>
      <c r="S212" s="5">
        <v>0.84563383302306805</v>
      </c>
      <c r="T212" s="24">
        <f t="shared" si="7"/>
        <v>235.93183941343599</v>
      </c>
      <c r="U212" s="24"/>
    </row>
    <row r="213" spans="1:21" x14ac:dyDescent="0.3">
      <c r="A213" s="3">
        <v>16</v>
      </c>
      <c r="B213" s="3">
        <v>56995840</v>
      </c>
      <c r="C213" s="3" t="s">
        <v>733</v>
      </c>
      <c r="D213" s="22" t="s">
        <v>468</v>
      </c>
      <c r="E213" s="3" t="s">
        <v>222</v>
      </c>
      <c r="F213" s="5">
        <v>8.2192937322694804E-4</v>
      </c>
      <c r="G213" s="5">
        <v>-6.2651625388038896E-4</v>
      </c>
      <c r="H213" s="5">
        <v>2.2703750003342802E-3</v>
      </c>
      <c r="I213" s="5">
        <v>7.3901645057383204E-4</v>
      </c>
      <c r="J213" s="5">
        <v>1.1121936089362201</v>
      </c>
      <c r="K213" s="3">
        <v>0.26605491522253999</v>
      </c>
      <c r="L213" s="20">
        <f t="shared" si="6"/>
        <v>74.229321347088657</v>
      </c>
      <c r="M213" s="5">
        <v>8.2192937322694804E-4</v>
      </c>
      <c r="N213" s="5">
        <v>-6.2651625388038896E-4</v>
      </c>
      <c r="O213" s="5">
        <v>2.2703750003342802E-3</v>
      </c>
      <c r="P213" s="5">
        <v>7.3901645057383204E-4</v>
      </c>
      <c r="Q213" s="5">
        <v>1.1121936089362201</v>
      </c>
      <c r="R213" s="5">
        <v>0.26605491522253999</v>
      </c>
      <c r="S213" s="5">
        <v>0.40640623743436799</v>
      </c>
      <c r="T213" s="24">
        <f t="shared" si="7"/>
        <v>113.38734024418866</v>
      </c>
      <c r="U213" s="24"/>
    </row>
    <row r="214" spans="1:21" x14ac:dyDescent="0.3">
      <c r="A214" s="3">
        <v>17</v>
      </c>
      <c r="B214" s="3">
        <v>9729258</v>
      </c>
      <c r="C214" s="3" t="s">
        <v>734</v>
      </c>
      <c r="D214" s="22" t="s">
        <v>468</v>
      </c>
      <c r="E214" s="3" t="s">
        <v>287</v>
      </c>
      <c r="F214" s="5">
        <v>-9.3717275125998402E-4</v>
      </c>
      <c r="G214" s="5">
        <v>-2.62988808300258E-3</v>
      </c>
      <c r="H214" s="5">
        <v>7.5554258048261098E-4</v>
      </c>
      <c r="I214" s="5">
        <v>8.6364614099775203E-4</v>
      </c>
      <c r="J214" s="5">
        <v>-1.0851351112126599</v>
      </c>
      <c r="K214" s="3">
        <v>0.277861818454186</v>
      </c>
      <c r="L214" s="20">
        <f t="shared" si="6"/>
        <v>77.523447348717895</v>
      </c>
      <c r="M214" s="5">
        <v>-1.0366173850222299E-3</v>
      </c>
      <c r="N214" s="5">
        <v>-3.3242256369763498E-3</v>
      </c>
      <c r="O214" s="5">
        <v>1.25099086693188E-3</v>
      </c>
      <c r="P214" s="5">
        <v>1.1671685143188699E-3</v>
      </c>
      <c r="Q214" s="5">
        <v>-0.88814714611040901</v>
      </c>
      <c r="R214" s="5">
        <v>0.37446160506578902</v>
      </c>
      <c r="S214" s="5">
        <v>0.18225929309733599</v>
      </c>
      <c r="T214" s="24">
        <f t="shared" si="7"/>
        <v>50.850342774156744</v>
      </c>
      <c r="U214" s="24"/>
    </row>
    <row r="215" spans="1:21" x14ac:dyDescent="0.3">
      <c r="A215" s="3">
        <v>2</v>
      </c>
      <c r="B215" s="3">
        <v>231090640</v>
      </c>
      <c r="C215" s="3" t="s">
        <v>735</v>
      </c>
      <c r="D215" s="22" t="s">
        <v>468</v>
      </c>
      <c r="E215" s="3" t="s">
        <v>301</v>
      </c>
      <c r="F215" s="5">
        <v>-7.7730451531827995E-4</v>
      </c>
      <c r="G215" s="5">
        <v>-2.1903064984229899E-3</v>
      </c>
      <c r="H215" s="5">
        <v>6.3569746778642804E-4</v>
      </c>
      <c r="I215" s="5">
        <v>7.2093262644124499E-4</v>
      </c>
      <c r="J215" s="5">
        <v>-1.0781930055729401</v>
      </c>
      <c r="K215" s="3">
        <v>0.28094763268863299</v>
      </c>
      <c r="L215" s="20">
        <f t="shared" si="6"/>
        <v>78.384389520128607</v>
      </c>
      <c r="M215" s="5">
        <v>-1.89670444706509E-4</v>
      </c>
      <c r="N215" s="5">
        <v>-4.3236115284987098E-3</v>
      </c>
      <c r="O215" s="5">
        <v>3.9442706390856903E-3</v>
      </c>
      <c r="P215" s="5">
        <v>2.1091923710844702E-3</v>
      </c>
      <c r="Q215" s="5">
        <v>-8.9925626181260696E-2</v>
      </c>
      <c r="R215" s="5">
        <v>0.92834631690115199</v>
      </c>
      <c r="S215" s="20">
        <v>5.5325731110568198E-3</v>
      </c>
      <c r="T215" s="24">
        <f t="shared" si="7"/>
        <v>1.5435878979848527</v>
      </c>
      <c r="U215" s="24"/>
    </row>
    <row r="216" spans="1:21" x14ac:dyDescent="0.3">
      <c r="A216" s="3">
        <v>10</v>
      </c>
      <c r="B216" s="3">
        <v>71892760</v>
      </c>
      <c r="C216" s="3" t="s">
        <v>736</v>
      </c>
      <c r="D216" s="22" t="s">
        <v>468</v>
      </c>
      <c r="E216" s="3" t="s">
        <v>289</v>
      </c>
      <c r="F216" s="5">
        <v>7.9739309394039699E-4</v>
      </c>
      <c r="G216" s="5">
        <v>-6.6485892456125096E-4</v>
      </c>
      <c r="H216" s="5">
        <v>2.2596451124420398E-3</v>
      </c>
      <c r="I216" s="5">
        <v>7.4606065725477903E-4</v>
      </c>
      <c r="J216" s="5">
        <v>1.0688046423390001</v>
      </c>
      <c r="K216" s="3">
        <v>0.28515770706050197</v>
      </c>
      <c r="L216" s="20">
        <f t="shared" si="6"/>
        <v>79.559000269880045</v>
      </c>
      <c r="M216" s="5">
        <v>7.9739309394039699E-4</v>
      </c>
      <c r="N216" s="5">
        <v>-6.6485892456125096E-4</v>
      </c>
      <c r="O216" s="5">
        <v>2.2596451124420398E-3</v>
      </c>
      <c r="P216" s="5">
        <v>7.4606065725477903E-4</v>
      </c>
      <c r="Q216" s="5">
        <v>1.0688046423390001</v>
      </c>
      <c r="R216" s="5">
        <v>0.28515770706050197</v>
      </c>
      <c r="S216" s="5">
        <v>0.65690326624168605</v>
      </c>
      <c r="T216" s="24">
        <f t="shared" si="7"/>
        <v>183.27601128143041</v>
      </c>
      <c r="U216" s="24"/>
    </row>
    <row r="217" spans="1:21" x14ac:dyDescent="0.3">
      <c r="A217" s="3">
        <v>9</v>
      </c>
      <c r="B217" s="3">
        <v>20622599</v>
      </c>
      <c r="C217" s="3" t="s">
        <v>737</v>
      </c>
      <c r="D217" s="22" t="s">
        <v>468</v>
      </c>
      <c r="E217" s="3" t="s">
        <v>322</v>
      </c>
      <c r="F217" s="5">
        <v>2.62237376320816E-4</v>
      </c>
      <c r="G217" s="5">
        <v>-2.36457403747976E-4</v>
      </c>
      <c r="H217" s="5">
        <v>7.6093215638960805E-4</v>
      </c>
      <c r="I217" s="5">
        <v>2.5444078768917803E-4</v>
      </c>
      <c r="J217" s="5">
        <v>1.0306420550826201</v>
      </c>
      <c r="K217" s="3">
        <v>0.302708706905158</v>
      </c>
      <c r="L217" s="20">
        <f t="shared" si="6"/>
        <v>84.455729226539077</v>
      </c>
      <c r="M217" s="5">
        <v>2.55719114744954E-4</v>
      </c>
      <c r="N217" s="5">
        <v>-2.6401493681746201E-4</v>
      </c>
      <c r="O217" s="5">
        <v>7.7545316630737104E-4</v>
      </c>
      <c r="P217" s="5">
        <v>2.6517530712911699E-4</v>
      </c>
      <c r="Q217" s="5">
        <v>0.96433984564196995</v>
      </c>
      <c r="R217" s="5">
        <v>0.33487557021589198</v>
      </c>
      <c r="S217" s="5">
        <v>0.30197658942269301</v>
      </c>
      <c r="T217" s="24">
        <f t="shared" si="7"/>
        <v>84.251468448931348</v>
      </c>
      <c r="U217" s="24"/>
    </row>
    <row r="218" spans="1:21" x14ac:dyDescent="0.3">
      <c r="A218" s="3">
        <v>3</v>
      </c>
      <c r="B218" s="3">
        <v>47843865</v>
      </c>
      <c r="C218" s="3" t="s">
        <v>738</v>
      </c>
      <c r="D218" s="22" t="s">
        <v>468</v>
      </c>
      <c r="E218" s="3" t="s">
        <v>347</v>
      </c>
      <c r="F218" s="5">
        <v>-4.8475643688357698E-4</v>
      </c>
      <c r="G218" s="5">
        <v>-1.41776111845567E-3</v>
      </c>
      <c r="H218" s="5">
        <v>4.4824824468851299E-4</v>
      </c>
      <c r="I218" s="5">
        <v>4.7603154391178201E-4</v>
      </c>
      <c r="J218" s="5">
        <v>-1.01832839248445</v>
      </c>
      <c r="K218" s="3">
        <v>0.30852191972974302</v>
      </c>
      <c r="L218" s="20">
        <f t="shared" si="6"/>
        <v>86.077615604598307</v>
      </c>
      <c r="M218" s="5">
        <v>-4.8475643688357698E-4</v>
      </c>
      <c r="N218" s="5">
        <v>-1.41776111845567E-3</v>
      </c>
      <c r="O218" s="5">
        <v>4.4824824468851299E-4</v>
      </c>
      <c r="P218" s="5">
        <v>4.7603154391178201E-4</v>
      </c>
      <c r="Q218" s="5">
        <v>-1.01832839248445</v>
      </c>
      <c r="R218" s="5">
        <v>0.30852191972974302</v>
      </c>
      <c r="S218" s="5">
        <v>0.447084250826913</v>
      </c>
      <c r="T218" s="24">
        <f t="shared" si="7"/>
        <v>124.73650598070873</v>
      </c>
      <c r="U218" s="24"/>
    </row>
    <row r="219" spans="1:21" x14ac:dyDescent="0.3">
      <c r="A219" s="3">
        <v>6</v>
      </c>
      <c r="B219" s="3">
        <v>133562774</v>
      </c>
      <c r="C219" s="3" t="s">
        <v>739</v>
      </c>
      <c r="D219" s="22" t="s">
        <v>468</v>
      </c>
      <c r="E219" s="3" t="s">
        <v>411</v>
      </c>
      <c r="F219" s="5">
        <v>-3.9801723887790099E-4</v>
      </c>
      <c r="G219" s="5">
        <v>-1.16602233333085E-3</v>
      </c>
      <c r="H219" s="5">
        <v>3.6998785557504598E-4</v>
      </c>
      <c r="I219" s="5">
        <v>3.9184653417658399E-4</v>
      </c>
      <c r="J219" s="5">
        <v>-1.01574775878594</v>
      </c>
      <c r="K219" s="3">
        <v>0.30974951896597502</v>
      </c>
      <c r="L219" s="20">
        <f t="shared" si="6"/>
        <v>86.42011579150703</v>
      </c>
      <c r="M219" s="5">
        <v>-3.9801723887790099E-4</v>
      </c>
      <c r="N219" s="5">
        <v>-1.16602233333085E-3</v>
      </c>
      <c r="O219" s="5">
        <v>3.6998785557504598E-4</v>
      </c>
      <c r="P219" s="5">
        <v>3.9184653417658399E-4</v>
      </c>
      <c r="Q219" s="5">
        <v>-1.01574775878594</v>
      </c>
      <c r="R219" s="5">
        <v>0.30974951896597502</v>
      </c>
      <c r="S219" s="5">
        <v>0.36819119387590599</v>
      </c>
      <c r="T219" s="24">
        <f t="shared" si="7"/>
        <v>102.72534309137777</v>
      </c>
      <c r="U219" s="24"/>
    </row>
    <row r="220" spans="1:21" x14ac:dyDescent="0.3">
      <c r="A220" s="3">
        <v>1</v>
      </c>
      <c r="B220" s="3">
        <v>76262648</v>
      </c>
      <c r="C220" s="3" t="s">
        <v>740</v>
      </c>
      <c r="D220" s="22" t="s">
        <v>468</v>
      </c>
      <c r="E220" s="3" t="s">
        <v>384</v>
      </c>
      <c r="F220" s="5">
        <v>-1.16555223294676E-3</v>
      </c>
      <c r="G220" s="5">
        <v>-3.41603296773366E-3</v>
      </c>
      <c r="H220" s="5">
        <v>1.0849285018401499E-3</v>
      </c>
      <c r="I220" s="5">
        <v>1.1482255554379601E-3</v>
      </c>
      <c r="J220" s="5">
        <v>-1.0150899598312699</v>
      </c>
      <c r="K220" s="3">
        <v>0.31006294715214899</v>
      </c>
      <c r="L220" s="20">
        <f t="shared" si="6"/>
        <v>86.507562255449571</v>
      </c>
      <c r="M220" s="5">
        <v>-9.2233116674153895E-4</v>
      </c>
      <c r="N220" s="5">
        <v>-4.0598410590874804E-3</v>
      </c>
      <c r="O220" s="5">
        <v>2.2151787256043999E-3</v>
      </c>
      <c r="P220" s="5">
        <v>1.6007997683091201E-3</v>
      </c>
      <c r="Q220" s="5">
        <v>-0.57616897815756796</v>
      </c>
      <c r="R220" s="5">
        <v>0.56450097129847099</v>
      </c>
      <c r="S220" s="5">
        <v>0.18161225421844299</v>
      </c>
      <c r="T220" s="24">
        <f t="shared" si="7"/>
        <v>50.669818926945595</v>
      </c>
      <c r="U220" s="24"/>
    </row>
    <row r="221" spans="1:21" x14ac:dyDescent="0.3">
      <c r="A221" s="3">
        <v>11</v>
      </c>
      <c r="B221" s="3">
        <v>94227320</v>
      </c>
      <c r="C221" s="3" t="s">
        <v>741</v>
      </c>
      <c r="D221" s="22" t="s">
        <v>468</v>
      </c>
      <c r="E221" s="3" t="s">
        <v>377</v>
      </c>
      <c r="F221" s="5">
        <v>2.1959150838237999E-4</v>
      </c>
      <c r="G221" s="5">
        <v>-2.04428945674393E-4</v>
      </c>
      <c r="H221" s="5">
        <v>6.4361196243915397E-4</v>
      </c>
      <c r="I221" s="5">
        <v>2.16340941671068E-4</v>
      </c>
      <c r="J221" s="5">
        <v>1.01502520367252</v>
      </c>
      <c r="K221" s="3">
        <v>0.310093813499628</v>
      </c>
      <c r="L221" s="20">
        <f t="shared" si="6"/>
        <v>86.516173966396209</v>
      </c>
      <c r="M221" s="5">
        <v>2.1959150838237999E-4</v>
      </c>
      <c r="N221" s="5">
        <v>-2.04428945674393E-4</v>
      </c>
      <c r="O221" s="5">
        <v>6.4361196243915397E-4</v>
      </c>
      <c r="P221" s="5">
        <v>2.16340941671068E-4</v>
      </c>
      <c r="Q221" s="5">
        <v>1.01502520367252</v>
      </c>
      <c r="R221" s="5">
        <v>0.310093813499628</v>
      </c>
      <c r="S221" s="5">
        <v>0.87456112165484001</v>
      </c>
      <c r="T221" s="24">
        <f t="shared" si="7"/>
        <v>244.00255294170037</v>
      </c>
      <c r="U221" s="24"/>
    </row>
    <row r="222" spans="1:21" x14ac:dyDescent="0.3">
      <c r="A222" s="3">
        <v>2</v>
      </c>
      <c r="B222" s="3">
        <v>239198294</v>
      </c>
      <c r="C222" s="3" t="s">
        <v>742</v>
      </c>
      <c r="D222" s="22" t="s">
        <v>468</v>
      </c>
      <c r="E222" s="3" t="s">
        <v>436</v>
      </c>
      <c r="F222" s="5">
        <v>-5.8936139919645698E-4</v>
      </c>
      <c r="G222" s="5">
        <v>-1.7286362579683699E-3</v>
      </c>
      <c r="H222" s="5">
        <v>5.4991345957545903E-4</v>
      </c>
      <c r="I222" s="5">
        <v>5.8127336408136596E-4</v>
      </c>
      <c r="J222" s="5">
        <v>-1.01391433981819</v>
      </c>
      <c r="K222" s="3">
        <v>0.310623628255768</v>
      </c>
      <c r="L222" s="20">
        <f t="shared" si="6"/>
        <v>86.663992283359278</v>
      </c>
      <c r="M222" s="5">
        <v>-5.8936139919645698E-4</v>
      </c>
      <c r="N222" s="5">
        <v>-1.7286362579683699E-3</v>
      </c>
      <c r="O222" s="5">
        <v>5.4991345957545903E-4</v>
      </c>
      <c r="P222" s="5">
        <v>5.8127336408136596E-4</v>
      </c>
      <c r="Q222" s="5">
        <v>-1.01391433981819</v>
      </c>
      <c r="R222" s="5">
        <v>0.310623628255768</v>
      </c>
      <c r="S222" s="5">
        <v>0.82541825782022704</v>
      </c>
      <c r="T222" s="24">
        <f t="shared" si="7"/>
        <v>230.29169393184335</v>
      </c>
      <c r="U222" s="24"/>
    </row>
    <row r="223" spans="1:21" x14ac:dyDescent="0.3">
      <c r="A223" s="3">
        <v>20</v>
      </c>
      <c r="B223" s="3">
        <v>62592735</v>
      </c>
      <c r="C223" s="3" t="s">
        <v>743</v>
      </c>
      <c r="D223" s="22" t="s">
        <v>468</v>
      </c>
      <c r="E223" s="3" t="s">
        <v>188</v>
      </c>
      <c r="F223" s="5">
        <v>6.2410149750325003E-4</v>
      </c>
      <c r="G223" s="5">
        <v>-5.8506978070458E-4</v>
      </c>
      <c r="H223" s="5">
        <v>1.8332727757110799E-3</v>
      </c>
      <c r="I223" s="5">
        <v>6.1693545786841895E-4</v>
      </c>
      <c r="J223" s="5">
        <v>1.01161554185845</v>
      </c>
      <c r="K223" s="3">
        <v>0.31172191185895698</v>
      </c>
      <c r="L223" s="20">
        <f t="shared" si="6"/>
        <v>86.970413408648994</v>
      </c>
      <c r="M223" s="5">
        <v>6.2410149750325003E-4</v>
      </c>
      <c r="N223" s="5">
        <v>-5.8506978070458E-4</v>
      </c>
      <c r="O223" s="5">
        <v>1.8332727757110799E-3</v>
      </c>
      <c r="P223" s="5">
        <v>6.1693545786841895E-4</v>
      </c>
      <c r="Q223" s="5">
        <v>1.01161554185845</v>
      </c>
      <c r="R223" s="5">
        <v>0.31172191185895698</v>
      </c>
      <c r="S223" s="5">
        <v>0.71962570404525406</v>
      </c>
      <c r="T223" s="24">
        <f t="shared" si="7"/>
        <v>200.77557142862588</v>
      </c>
      <c r="U223" s="24"/>
    </row>
    <row r="224" spans="1:21" x14ac:dyDescent="0.3">
      <c r="A224" s="3">
        <v>17</v>
      </c>
      <c r="B224" s="3">
        <v>66031828</v>
      </c>
      <c r="C224" s="3" t="s">
        <v>744</v>
      </c>
      <c r="D224" s="22" t="s">
        <v>468</v>
      </c>
      <c r="E224" s="3" t="s">
        <v>346</v>
      </c>
      <c r="F224" s="5">
        <v>3.1883676012128999E-4</v>
      </c>
      <c r="G224" s="5">
        <v>-3.0509079895032099E-4</v>
      </c>
      <c r="H224" s="5">
        <v>9.4276431919290205E-4</v>
      </c>
      <c r="I224" s="5">
        <v>3.1833623678448802E-4</v>
      </c>
      <c r="J224" s="5">
        <v>1.00157231027752</v>
      </c>
      <c r="K224" s="3">
        <v>0.31655019993888001</v>
      </c>
      <c r="L224" s="20">
        <f t="shared" si="6"/>
        <v>88.317505782947521</v>
      </c>
      <c r="M224" s="5">
        <v>3.1883676012128999E-4</v>
      </c>
      <c r="N224" s="5">
        <v>-3.0509079895032099E-4</v>
      </c>
      <c r="O224" s="5">
        <v>9.4276431919290205E-4</v>
      </c>
      <c r="P224" s="5">
        <v>3.1833623678448802E-4</v>
      </c>
      <c r="Q224" s="5">
        <v>1.00157231027752</v>
      </c>
      <c r="R224" s="5">
        <v>0.31655019993888001</v>
      </c>
      <c r="S224" s="5">
        <v>0.93134529135698696</v>
      </c>
      <c r="T224" s="24">
        <f t="shared" si="7"/>
        <v>259.84533628859936</v>
      </c>
      <c r="U224" s="24"/>
    </row>
    <row r="225" spans="1:21" x14ac:dyDescent="0.3">
      <c r="A225" s="3">
        <v>10</v>
      </c>
      <c r="B225" s="3">
        <v>71389696</v>
      </c>
      <c r="C225" s="3" t="s">
        <v>745</v>
      </c>
      <c r="D225" s="22" t="s">
        <v>468</v>
      </c>
      <c r="E225" s="3" t="s">
        <v>338</v>
      </c>
      <c r="F225" s="5">
        <v>-6.7226062309702205E-4</v>
      </c>
      <c r="G225" s="5">
        <v>-1.9932286927106099E-3</v>
      </c>
      <c r="H225" s="5">
        <v>6.4870744651656395E-4</v>
      </c>
      <c r="I225" s="5">
        <v>6.7397568528463497E-4</v>
      </c>
      <c r="J225" s="5">
        <v>-0.99745530554727901</v>
      </c>
      <c r="K225" s="3">
        <v>0.318543557856165</v>
      </c>
      <c r="L225" s="20">
        <f t="shared" si="6"/>
        <v>88.873652641870038</v>
      </c>
      <c r="M225" s="5">
        <v>-4.6393660479933997E-4</v>
      </c>
      <c r="N225" s="5">
        <v>-3.4691071759987801E-3</v>
      </c>
      <c r="O225" s="5">
        <v>2.5412339664001001E-3</v>
      </c>
      <c r="P225" s="5">
        <v>1.5332784657799E-3</v>
      </c>
      <c r="Q225" s="5">
        <v>-0.302578178167629</v>
      </c>
      <c r="R225" s="5">
        <v>0.76221134665073198</v>
      </c>
      <c r="S225" s="5">
        <v>2.48746741679233E-2</v>
      </c>
      <c r="T225" s="24">
        <f t="shared" si="7"/>
        <v>6.9400340928506008</v>
      </c>
      <c r="U225" s="24"/>
    </row>
    <row r="226" spans="1:21" x14ac:dyDescent="0.3">
      <c r="A226" s="3">
        <v>20</v>
      </c>
      <c r="B226" s="3">
        <v>50809000</v>
      </c>
      <c r="C226" s="3" t="s">
        <v>746</v>
      </c>
      <c r="D226" s="22" t="s">
        <v>468</v>
      </c>
      <c r="E226" s="3" t="s">
        <v>317</v>
      </c>
      <c r="F226" s="5">
        <v>-1.98157764343285E-4</v>
      </c>
      <c r="G226" s="5">
        <v>-5.9814483734418303E-4</v>
      </c>
      <c r="H226" s="5">
        <v>2.01829308657613E-4</v>
      </c>
      <c r="I226" s="5">
        <v>2.0407878724096199E-4</v>
      </c>
      <c r="J226" s="5">
        <v>-0.97098658328125798</v>
      </c>
      <c r="K226" s="3">
        <v>0.331554959768735</v>
      </c>
      <c r="L226" s="20">
        <f t="shared" si="6"/>
        <v>92.503833775477062</v>
      </c>
      <c r="M226" s="5">
        <v>-1.98157764343285E-4</v>
      </c>
      <c r="N226" s="5">
        <v>-5.9814483734418303E-4</v>
      </c>
      <c r="O226" s="5">
        <v>2.01829308657613E-4</v>
      </c>
      <c r="P226" s="5">
        <v>2.0407878724096199E-4</v>
      </c>
      <c r="Q226" s="5">
        <v>-0.97098658328125798</v>
      </c>
      <c r="R226" s="5">
        <v>0.331554959768735</v>
      </c>
      <c r="S226" s="5">
        <v>0.64280215113672401</v>
      </c>
      <c r="T226" s="24">
        <f t="shared" si="7"/>
        <v>179.341800167146</v>
      </c>
      <c r="U226" s="24"/>
    </row>
    <row r="227" spans="1:21" x14ac:dyDescent="0.3">
      <c r="A227" s="3">
        <v>17</v>
      </c>
      <c r="B227" s="3">
        <v>79478839</v>
      </c>
      <c r="C227" s="3" t="s">
        <v>747</v>
      </c>
      <c r="D227" s="22" t="s">
        <v>468</v>
      </c>
      <c r="E227" s="3" t="s">
        <v>356</v>
      </c>
      <c r="F227" s="5">
        <v>-2.0472040238951001E-4</v>
      </c>
      <c r="G227" s="5">
        <v>-6.3717968686635197E-4</v>
      </c>
      <c r="H227" s="5">
        <v>2.2773888208733301E-4</v>
      </c>
      <c r="I227" s="5">
        <v>2.20646546512092E-4</v>
      </c>
      <c r="J227" s="5">
        <v>-0.92782056019304204</v>
      </c>
      <c r="K227" s="3">
        <v>0.353500657101118</v>
      </c>
      <c r="L227" s="20">
        <f t="shared" si="6"/>
        <v>98.626683331211922</v>
      </c>
      <c r="M227" s="5">
        <v>-2.4900738109350998E-4</v>
      </c>
      <c r="N227" s="5">
        <v>-9.5038407037066695E-4</v>
      </c>
      <c r="O227" s="5">
        <v>4.52369308183647E-4</v>
      </c>
      <c r="P227" s="5">
        <v>3.5785182524246699E-4</v>
      </c>
      <c r="Q227" s="5">
        <v>-0.69583934893944399</v>
      </c>
      <c r="R227" s="5">
        <v>0.486529443730435</v>
      </c>
      <c r="S227" s="5">
        <v>0.111159706512953</v>
      </c>
      <c r="T227" s="24">
        <f t="shared" si="7"/>
        <v>31.013558117113885</v>
      </c>
      <c r="U227" s="24"/>
    </row>
    <row r="228" spans="1:21" x14ac:dyDescent="0.3">
      <c r="A228" s="3">
        <v>20</v>
      </c>
      <c r="B228" s="3">
        <v>13765663</v>
      </c>
      <c r="C228" s="3" t="s">
        <v>748</v>
      </c>
      <c r="D228" s="22" t="s">
        <v>468</v>
      </c>
      <c r="E228" s="3" t="s">
        <v>390</v>
      </c>
      <c r="F228" s="5">
        <v>-2.0744653062609701E-4</v>
      </c>
      <c r="G228" s="5">
        <v>-6.5577961272615703E-4</v>
      </c>
      <c r="H228" s="5">
        <v>2.4088655147396301E-4</v>
      </c>
      <c r="I228" s="5">
        <v>2.2874557167195601E-4</v>
      </c>
      <c r="J228" s="5">
        <v>-0.90688763550620999</v>
      </c>
      <c r="K228" s="3">
        <v>0.36446622033339698</v>
      </c>
      <c r="L228" s="20">
        <f t="shared" si="6"/>
        <v>101.68607547301775</v>
      </c>
      <c r="M228" s="5">
        <v>-2.0744653062609701E-4</v>
      </c>
      <c r="N228" s="5">
        <v>-6.5577961272615703E-4</v>
      </c>
      <c r="O228" s="5">
        <v>2.4088655147396301E-4</v>
      </c>
      <c r="P228" s="5">
        <v>2.2874557167195601E-4</v>
      </c>
      <c r="Q228" s="5">
        <v>-0.90688763550620999</v>
      </c>
      <c r="R228" s="5">
        <v>0.36446622033339698</v>
      </c>
      <c r="S228" s="5">
        <v>0.98661999698577296</v>
      </c>
      <c r="T228" s="24">
        <f t="shared" si="7"/>
        <v>275.26697915903065</v>
      </c>
      <c r="U228" s="24"/>
    </row>
    <row r="229" spans="1:21" x14ac:dyDescent="0.3">
      <c r="A229" s="3">
        <v>10</v>
      </c>
      <c r="B229" s="3">
        <v>60936626</v>
      </c>
      <c r="C229" s="3" t="s">
        <v>749</v>
      </c>
      <c r="D229" s="22" t="s">
        <v>468</v>
      </c>
      <c r="E229" s="3" t="s">
        <v>342</v>
      </c>
      <c r="F229" s="5">
        <v>-3.3439736535566299E-4</v>
      </c>
      <c r="G229" s="5">
        <v>-1.0764155651361699E-3</v>
      </c>
      <c r="H229" s="5">
        <v>4.0762083442484701E-4</v>
      </c>
      <c r="I229" s="5">
        <v>3.7858767081102299E-4</v>
      </c>
      <c r="J229" s="5">
        <v>-0.88327589918421301</v>
      </c>
      <c r="K229" s="3">
        <v>0.37708722210311402</v>
      </c>
      <c r="L229" s="20">
        <f t="shared" si="6"/>
        <v>105.20733496676881</v>
      </c>
      <c r="M229" s="5">
        <v>-2.27460389660494E-4</v>
      </c>
      <c r="N229" s="5">
        <v>-1.88973008090225E-3</v>
      </c>
      <c r="O229" s="5">
        <v>1.43480930158126E-3</v>
      </c>
      <c r="P229" s="5">
        <v>8.4811236550953403E-4</v>
      </c>
      <c r="Q229" s="5">
        <v>-0.26819605386113998</v>
      </c>
      <c r="R229" s="5">
        <v>0.78854841233098305</v>
      </c>
      <c r="S229" s="5">
        <v>2.6891322372845701E-2</v>
      </c>
      <c r="T229" s="24">
        <f t="shared" si="7"/>
        <v>7.5026789420239508</v>
      </c>
      <c r="U229" s="24"/>
    </row>
    <row r="230" spans="1:21" x14ac:dyDescent="0.3">
      <c r="A230" s="3">
        <v>19</v>
      </c>
      <c r="B230" s="3">
        <v>647289</v>
      </c>
      <c r="C230" s="3" t="s">
        <v>583</v>
      </c>
      <c r="D230" s="22" t="s">
        <v>468</v>
      </c>
      <c r="E230" s="3" t="s">
        <v>215</v>
      </c>
      <c r="F230" s="5">
        <v>8.8442896923862798E-4</v>
      </c>
      <c r="G230" s="5">
        <v>-1.17353467691856E-3</v>
      </c>
      <c r="H230" s="5">
        <v>2.9423926153958201E-3</v>
      </c>
      <c r="I230" s="5">
        <v>1.0500007461311199E-3</v>
      </c>
      <c r="J230" s="5">
        <v>0.84231270548847803</v>
      </c>
      <c r="K230" s="3">
        <v>0.39961294105691098</v>
      </c>
      <c r="L230" s="20">
        <f t="shared" si="6"/>
        <v>111.49201055487816</v>
      </c>
      <c r="M230" s="5">
        <v>8.8442896923862798E-4</v>
      </c>
      <c r="N230" s="5">
        <v>-1.17353467691856E-3</v>
      </c>
      <c r="O230" s="5">
        <v>2.9423926153958201E-3</v>
      </c>
      <c r="P230" s="5">
        <v>1.0500007461311199E-3</v>
      </c>
      <c r="Q230" s="5">
        <v>0.84231270548847803</v>
      </c>
      <c r="R230" s="5">
        <v>0.39961294105691098</v>
      </c>
      <c r="S230" s="5">
        <v>0.88537597929664102</v>
      </c>
      <c r="T230" s="24">
        <f t="shared" si="7"/>
        <v>247.01989822376285</v>
      </c>
      <c r="U230" s="24"/>
    </row>
    <row r="231" spans="1:21" x14ac:dyDescent="0.3">
      <c r="A231" s="3">
        <v>14</v>
      </c>
      <c r="B231" s="3">
        <v>106374554</v>
      </c>
      <c r="C231" s="3" t="s">
        <v>583</v>
      </c>
      <c r="D231" s="22" t="s">
        <v>468</v>
      </c>
      <c r="E231" s="3" t="s">
        <v>173</v>
      </c>
      <c r="F231" s="5">
        <v>-1.64072377436929E-3</v>
      </c>
      <c r="G231" s="5">
        <v>-5.4941568866622801E-3</v>
      </c>
      <c r="H231" s="5">
        <v>2.2127093379237101E-3</v>
      </c>
      <c r="I231" s="5">
        <v>1.96607342925094E-3</v>
      </c>
      <c r="J231" s="5">
        <v>-0.83451805510356403</v>
      </c>
      <c r="K231" s="3">
        <v>0.40398911743763199</v>
      </c>
      <c r="L231" s="20">
        <f t="shared" si="6"/>
        <v>112.71296376509933</v>
      </c>
      <c r="M231" s="5">
        <v>-1.64072377436929E-3</v>
      </c>
      <c r="N231" s="5">
        <v>-5.4941568866622801E-3</v>
      </c>
      <c r="O231" s="5">
        <v>2.2127093379237101E-3</v>
      </c>
      <c r="P231" s="5">
        <v>1.96607342925094E-3</v>
      </c>
      <c r="Q231" s="5">
        <v>-0.83451805510356403</v>
      </c>
      <c r="R231" s="5">
        <v>0.40398911743763199</v>
      </c>
      <c r="S231" s="5">
        <v>0.63371228997448803</v>
      </c>
      <c r="T231" s="24">
        <f t="shared" si="7"/>
        <v>176.80572890288215</v>
      </c>
      <c r="U231" s="24"/>
    </row>
    <row r="232" spans="1:21" x14ac:dyDescent="0.3">
      <c r="A232" s="3">
        <v>17</v>
      </c>
      <c r="B232" s="3">
        <v>8124011</v>
      </c>
      <c r="C232" s="3" t="s">
        <v>750</v>
      </c>
      <c r="D232" s="22" t="s">
        <v>468</v>
      </c>
      <c r="E232" s="3" t="s">
        <v>257</v>
      </c>
      <c r="F232" s="5">
        <v>6.8316315571630604E-4</v>
      </c>
      <c r="G232" s="5">
        <v>-9.25424982420562E-4</v>
      </c>
      <c r="H232" s="5">
        <v>2.2917512938531799E-3</v>
      </c>
      <c r="I232" s="5">
        <v>8.2072331472680504E-4</v>
      </c>
      <c r="J232" s="5">
        <v>0.83239155444696</v>
      </c>
      <c r="K232" s="3">
        <v>0.40518796757494602</v>
      </c>
      <c r="L232" s="20">
        <f t="shared" si="6"/>
        <v>113.04744295340994</v>
      </c>
      <c r="M232" s="5">
        <v>4.6820953476667298E-4</v>
      </c>
      <c r="N232" s="5">
        <v>-1.8541057764372799E-3</v>
      </c>
      <c r="O232" s="5">
        <v>2.7905248459706199E-3</v>
      </c>
      <c r="P232" s="5">
        <v>1.18487652299842E-3</v>
      </c>
      <c r="Q232" s="5">
        <v>0.39515470656961998</v>
      </c>
      <c r="R232" s="5">
        <v>0.692728717145213</v>
      </c>
      <c r="S232" s="5">
        <v>0.17317294889325199</v>
      </c>
      <c r="T232" s="24">
        <f t="shared" si="7"/>
        <v>48.315252741217307</v>
      </c>
      <c r="U232" s="24"/>
    </row>
    <row r="233" spans="1:21" x14ac:dyDescent="0.3">
      <c r="A233" s="3">
        <v>3</v>
      </c>
      <c r="B233" s="3">
        <v>126076601</v>
      </c>
      <c r="C233" s="3" t="s">
        <v>751</v>
      </c>
      <c r="D233" s="22" t="s">
        <v>468</v>
      </c>
      <c r="E233" s="3" t="s">
        <v>355</v>
      </c>
      <c r="F233" s="5">
        <v>1.8594034485312899E-4</v>
      </c>
      <c r="G233" s="5">
        <v>-2.6713828565218099E-4</v>
      </c>
      <c r="H233" s="5">
        <v>6.3901897535844005E-4</v>
      </c>
      <c r="I233" s="5">
        <v>2.31166814328802E-4</v>
      </c>
      <c r="J233" s="5">
        <v>0.80435570041924498</v>
      </c>
      <c r="K233" s="3">
        <v>0.421191577639212</v>
      </c>
      <c r="L233" s="20">
        <f t="shared" si="6"/>
        <v>117.51245016134015</v>
      </c>
      <c r="M233" s="5">
        <v>1.8959248747571101E-4</v>
      </c>
      <c r="N233" s="5">
        <v>-2.8543762051490599E-4</v>
      </c>
      <c r="O233" s="5">
        <v>6.6462259546632796E-4</v>
      </c>
      <c r="P233" s="5">
        <v>2.42366753541184E-4</v>
      </c>
      <c r="Q233" s="5">
        <v>0.78225451595816498</v>
      </c>
      <c r="R233" s="5">
        <v>0.43406501164476302</v>
      </c>
      <c r="S233" s="5">
        <v>0.29566004256033901</v>
      </c>
      <c r="T233" s="24">
        <f t="shared" si="7"/>
        <v>82.489151874334581</v>
      </c>
      <c r="U233" s="24"/>
    </row>
    <row r="234" spans="1:21" x14ac:dyDescent="0.3">
      <c r="A234" s="3">
        <v>16</v>
      </c>
      <c r="B234" s="3">
        <v>50715135</v>
      </c>
      <c r="C234" s="3" t="s">
        <v>752</v>
      </c>
      <c r="D234" s="22" t="s">
        <v>468</v>
      </c>
      <c r="E234" s="3" t="s">
        <v>415</v>
      </c>
      <c r="F234" s="5">
        <v>1.90661397643808E-4</v>
      </c>
      <c r="G234" s="5">
        <v>-2.7853404137854202E-4</v>
      </c>
      <c r="H234" s="5">
        <v>6.5985683666615704E-4</v>
      </c>
      <c r="I234" s="5">
        <v>2.3938982691687401E-4</v>
      </c>
      <c r="J234" s="5">
        <v>0.79644736829194296</v>
      </c>
      <c r="K234" s="3">
        <v>0.42577205539478602</v>
      </c>
      <c r="L234" s="20">
        <f t="shared" si="6"/>
        <v>118.7904034551453</v>
      </c>
      <c r="M234" s="5">
        <v>1.90661397643808E-4</v>
      </c>
      <c r="N234" s="5">
        <v>-2.7853404137854202E-4</v>
      </c>
      <c r="O234" s="5">
        <v>6.5985683666615704E-4</v>
      </c>
      <c r="P234" s="5">
        <v>2.3938982691687401E-4</v>
      </c>
      <c r="Q234" s="5">
        <v>0.79644736829194296</v>
      </c>
      <c r="R234" s="5">
        <v>0.42577205539478602</v>
      </c>
      <c r="S234" s="5">
        <v>0.74399997896509196</v>
      </c>
      <c r="T234" s="24">
        <f t="shared" si="7"/>
        <v>207.57599413126064</v>
      </c>
      <c r="U234" s="24"/>
    </row>
    <row r="235" spans="1:21" x14ac:dyDescent="0.3">
      <c r="A235" s="3">
        <v>17</v>
      </c>
      <c r="B235" s="3">
        <v>8925201</v>
      </c>
      <c r="C235" s="3" t="s">
        <v>753</v>
      </c>
      <c r="D235" s="22" t="s">
        <v>468</v>
      </c>
      <c r="E235" s="3" t="s">
        <v>369</v>
      </c>
      <c r="F235" s="5">
        <v>-3.3282844625018803E-4</v>
      </c>
      <c r="G235" s="5">
        <v>-1.1674045411253599E-3</v>
      </c>
      <c r="H235" s="5">
        <v>5.0174764862498801E-4</v>
      </c>
      <c r="I235" s="5">
        <v>4.2581195443294197E-4</v>
      </c>
      <c r="J235" s="5">
        <v>-0.78163246190074498</v>
      </c>
      <c r="K235" s="3">
        <v>0.43443060359783697</v>
      </c>
      <c r="L235" s="20">
        <f t="shared" si="6"/>
        <v>121.20613840379652</v>
      </c>
      <c r="M235" s="5">
        <v>-3.3282844625018803E-4</v>
      </c>
      <c r="N235" s="5">
        <v>-1.1674045411253599E-3</v>
      </c>
      <c r="O235" s="5">
        <v>5.0174764862498801E-4</v>
      </c>
      <c r="P235" s="5">
        <v>4.2581195443294197E-4</v>
      </c>
      <c r="Q235" s="5">
        <v>-0.78163246190074498</v>
      </c>
      <c r="R235" s="5">
        <v>0.43443060359783697</v>
      </c>
      <c r="S235" s="5">
        <v>0.78310682798679498</v>
      </c>
      <c r="T235" s="24">
        <f t="shared" si="7"/>
        <v>218.4868050083158</v>
      </c>
      <c r="U235" s="24"/>
    </row>
    <row r="236" spans="1:21" x14ac:dyDescent="0.3">
      <c r="A236" s="3">
        <v>8</v>
      </c>
      <c r="B236" s="3">
        <v>1133105</v>
      </c>
      <c r="C236" s="3" t="s">
        <v>583</v>
      </c>
      <c r="D236" s="22" t="s">
        <v>468</v>
      </c>
      <c r="E236" s="3" t="s">
        <v>264</v>
      </c>
      <c r="F236" s="5">
        <v>6.8703825253278803E-4</v>
      </c>
      <c r="G236" s="5">
        <v>-1.1266549983692501E-3</v>
      </c>
      <c r="H236" s="5">
        <v>2.5007315034348298E-3</v>
      </c>
      <c r="I236" s="5">
        <v>9.25370703343643E-4</v>
      </c>
      <c r="J236" s="5">
        <v>0.742446513651569</v>
      </c>
      <c r="K236" s="3">
        <v>0.457816846726115</v>
      </c>
      <c r="L236" s="20">
        <f t="shared" si="6"/>
        <v>127.73090023658608</v>
      </c>
      <c r="M236" s="5">
        <v>6.8703825253278803E-4</v>
      </c>
      <c r="N236" s="5">
        <v>-1.1266549983692501E-3</v>
      </c>
      <c r="O236" s="5">
        <v>2.5007315034348298E-3</v>
      </c>
      <c r="P236" s="5">
        <v>9.25370703343643E-4</v>
      </c>
      <c r="Q236" s="5">
        <v>0.742446513651569</v>
      </c>
      <c r="R236" s="5">
        <v>0.457816846726115</v>
      </c>
      <c r="S236" s="5">
        <v>0.75096219819010901</v>
      </c>
      <c r="T236" s="24">
        <f t="shared" si="7"/>
        <v>209.51845329504042</v>
      </c>
      <c r="U236" s="24"/>
    </row>
    <row r="237" spans="1:21" x14ac:dyDescent="0.3">
      <c r="A237" s="3">
        <v>5</v>
      </c>
      <c r="B237" s="3">
        <v>140571959</v>
      </c>
      <c r="C237" s="3" t="s">
        <v>754</v>
      </c>
      <c r="D237" s="22" t="s">
        <v>468</v>
      </c>
      <c r="E237" s="3" t="s">
        <v>302</v>
      </c>
      <c r="F237" s="5">
        <v>4.7790603250271699E-4</v>
      </c>
      <c r="G237" s="5">
        <v>-7.9632552875948798E-4</v>
      </c>
      <c r="H237" s="5">
        <v>1.75213759376492E-3</v>
      </c>
      <c r="I237" s="5">
        <v>6.5013008979408901E-4</v>
      </c>
      <c r="J237" s="5">
        <v>0.73509292986897601</v>
      </c>
      <c r="K237" s="3">
        <v>0.46228289988739801</v>
      </c>
      <c r="L237" s="20">
        <f t="shared" si="6"/>
        <v>128.97692906858404</v>
      </c>
      <c r="M237" s="5">
        <v>4.7790603250271699E-4</v>
      </c>
      <c r="N237" s="5">
        <v>-7.9632552875948798E-4</v>
      </c>
      <c r="O237" s="5">
        <v>1.75213759376492E-3</v>
      </c>
      <c r="P237" s="5">
        <v>6.5013008979408901E-4</v>
      </c>
      <c r="Q237" s="5">
        <v>0.73509292986897601</v>
      </c>
      <c r="R237" s="5">
        <v>0.46228289988739801</v>
      </c>
      <c r="S237" s="5">
        <v>0.61081525364058897</v>
      </c>
      <c r="T237" s="24">
        <f t="shared" si="7"/>
        <v>170.41745576572433</v>
      </c>
      <c r="U237" s="24"/>
    </row>
    <row r="238" spans="1:21" x14ac:dyDescent="0.3">
      <c r="A238" s="3">
        <v>20</v>
      </c>
      <c r="B238" s="3">
        <v>33460585</v>
      </c>
      <c r="C238" s="3" t="s">
        <v>755</v>
      </c>
      <c r="D238" s="22" t="s">
        <v>468</v>
      </c>
      <c r="E238" s="3" t="s">
        <v>341</v>
      </c>
      <c r="F238" s="5">
        <v>1.3856430611151901E-4</v>
      </c>
      <c r="G238" s="5">
        <v>-2.7489884887261601E-4</v>
      </c>
      <c r="H238" s="5">
        <v>5.5202746109565403E-4</v>
      </c>
      <c r="I238" s="5">
        <v>2.1095446561542999E-4</v>
      </c>
      <c r="J238" s="5">
        <v>0.65684462145552203</v>
      </c>
      <c r="K238" s="3">
        <v>0.51128082943681896</v>
      </c>
      <c r="L238" s="20">
        <f t="shared" si="6"/>
        <v>142.6473514128725</v>
      </c>
      <c r="M238" s="5">
        <v>1.3856430611151901E-4</v>
      </c>
      <c r="N238" s="5">
        <v>-2.7489884887261601E-4</v>
      </c>
      <c r="O238" s="5">
        <v>5.5202746109565403E-4</v>
      </c>
      <c r="P238" s="5">
        <v>2.1095446561542999E-4</v>
      </c>
      <c r="Q238" s="5">
        <v>0.65684462145552203</v>
      </c>
      <c r="R238" s="5">
        <v>0.51128082943681896</v>
      </c>
      <c r="S238" s="5">
        <v>0.55871899228236299</v>
      </c>
      <c r="T238" s="24">
        <f t="shared" si="7"/>
        <v>155.88259884677927</v>
      </c>
      <c r="U238" s="24"/>
    </row>
    <row r="239" spans="1:21" x14ac:dyDescent="0.3">
      <c r="A239" s="3">
        <v>6</v>
      </c>
      <c r="B239" s="3">
        <v>31148748</v>
      </c>
      <c r="C239" s="3" t="s">
        <v>583</v>
      </c>
      <c r="D239" s="22" t="s">
        <v>468</v>
      </c>
      <c r="E239" s="3" t="s">
        <v>268</v>
      </c>
      <c r="F239" s="5">
        <v>6.38012387185406E-4</v>
      </c>
      <c r="G239" s="5">
        <v>-1.2780430863123401E-3</v>
      </c>
      <c r="H239" s="5">
        <v>2.5540678606831499E-3</v>
      </c>
      <c r="I239" s="5">
        <v>9.7759728679268896E-4</v>
      </c>
      <c r="J239" s="5">
        <v>0.65263314025615204</v>
      </c>
      <c r="K239" s="3">
        <v>0.51399281524944695</v>
      </c>
      <c r="L239" s="20">
        <f t="shared" si="6"/>
        <v>143.4039954545957</v>
      </c>
      <c r="M239" s="5">
        <v>6.38012387185406E-4</v>
      </c>
      <c r="N239" s="5">
        <v>-1.2780430863123401E-3</v>
      </c>
      <c r="O239" s="5">
        <v>2.5540678606831499E-3</v>
      </c>
      <c r="P239" s="5">
        <v>9.7759728679268896E-4</v>
      </c>
      <c r="Q239" s="5">
        <v>0.65263314025615204</v>
      </c>
      <c r="R239" s="5">
        <v>0.51399281524944695</v>
      </c>
      <c r="S239" s="5">
        <v>0.926047886401829</v>
      </c>
      <c r="T239" s="24">
        <f t="shared" si="7"/>
        <v>258.3673603061103</v>
      </c>
      <c r="U239" s="24"/>
    </row>
    <row r="240" spans="1:21" x14ac:dyDescent="0.3">
      <c r="A240" s="3">
        <v>9</v>
      </c>
      <c r="B240" s="3">
        <v>4984206</v>
      </c>
      <c r="C240" s="3" t="s">
        <v>756</v>
      </c>
      <c r="D240" s="22" t="s">
        <v>468</v>
      </c>
      <c r="E240" s="3" t="s">
        <v>373</v>
      </c>
      <c r="F240" s="5">
        <v>-7.1803749740412205E-4</v>
      </c>
      <c r="G240" s="5">
        <v>-2.8910357109025102E-3</v>
      </c>
      <c r="H240" s="5">
        <v>1.45496071609427E-3</v>
      </c>
      <c r="I240" s="5">
        <v>1.1086929304001099E-3</v>
      </c>
      <c r="J240" s="5">
        <v>-0.64764325424623503</v>
      </c>
      <c r="K240" s="3">
        <v>0.51721571428608304</v>
      </c>
      <c r="L240" s="20">
        <f t="shared" si="6"/>
        <v>144.30318428581717</v>
      </c>
      <c r="M240" s="5">
        <v>-7.1803749740412205E-4</v>
      </c>
      <c r="N240" s="5">
        <v>-2.8910357109025102E-3</v>
      </c>
      <c r="O240" s="5">
        <v>1.45496071609427E-3</v>
      </c>
      <c r="P240" s="5">
        <v>1.1086929304001099E-3</v>
      </c>
      <c r="Q240" s="5">
        <v>-0.64764325424623503</v>
      </c>
      <c r="R240" s="5">
        <v>0.51721571428608304</v>
      </c>
      <c r="S240" s="5">
        <v>0.43859510577593702</v>
      </c>
      <c r="T240" s="24">
        <f t="shared" si="7"/>
        <v>122.36803451148643</v>
      </c>
      <c r="U240" s="24"/>
    </row>
    <row r="241" spans="1:21" x14ac:dyDescent="0.3">
      <c r="A241" s="3">
        <v>3</v>
      </c>
      <c r="B241" s="3">
        <v>48646375</v>
      </c>
      <c r="C241" s="3" t="s">
        <v>757</v>
      </c>
      <c r="D241" s="22" t="s">
        <v>468</v>
      </c>
      <c r="E241" s="3" t="s">
        <v>303</v>
      </c>
      <c r="F241" s="5">
        <v>-3.1941321730500201E-4</v>
      </c>
      <c r="G241" s="5">
        <v>-1.2880014594558299E-3</v>
      </c>
      <c r="H241" s="5">
        <v>6.4917502484582396E-4</v>
      </c>
      <c r="I241" s="5">
        <v>4.94186755364347E-4</v>
      </c>
      <c r="J241" s="5">
        <v>-0.64634111262150196</v>
      </c>
      <c r="K241" s="3">
        <v>0.51805846799508704</v>
      </c>
      <c r="L241" s="20">
        <f t="shared" si="6"/>
        <v>144.53831257062927</v>
      </c>
      <c r="M241" s="5">
        <v>-3.1474673338651501E-4</v>
      </c>
      <c r="N241" s="5">
        <v>-1.3267945130567001E-3</v>
      </c>
      <c r="O241" s="5">
        <v>6.9730104628367405E-4</v>
      </c>
      <c r="P241" s="5">
        <v>5.1636039623844797E-4</v>
      </c>
      <c r="Q241" s="5">
        <v>-0.60954855500027405</v>
      </c>
      <c r="R241" s="5">
        <v>0.54216089915851695</v>
      </c>
      <c r="S241" s="5">
        <v>0.29654361074851299</v>
      </c>
      <c r="T241" s="24">
        <f t="shared" si="7"/>
        <v>82.735667398835119</v>
      </c>
      <c r="U241" s="24"/>
    </row>
    <row r="242" spans="1:21" x14ac:dyDescent="0.3">
      <c r="A242" s="3">
        <v>11</v>
      </c>
      <c r="B242" s="3">
        <v>125365138</v>
      </c>
      <c r="C242" s="3" t="s">
        <v>758</v>
      </c>
      <c r="D242" s="22" t="s">
        <v>468</v>
      </c>
      <c r="E242" s="3" t="s">
        <v>365</v>
      </c>
      <c r="F242" s="5">
        <v>-2.2443326620204699E-4</v>
      </c>
      <c r="G242" s="5">
        <v>-9.4763538235168303E-4</v>
      </c>
      <c r="H242" s="5">
        <v>4.9876884994758998E-4</v>
      </c>
      <c r="I242" s="5">
        <v>3.6898745173593098E-4</v>
      </c>
      <c r="J242" s="5">
        <v>-0.60824091753305498</v>
      </c>
      <c r="K242" s="3">
        <v>0.54302770025137903</v>
      </c>
      <c r="L242" s="20">
        <f t="shared" si="6"/>
        <v>151.50472837013476</v>
      </c>
      <c r="M242" s="5">
        <v>-2.2443326620204699E-4</v>
      </c>
      <c r="N242" s="5">
        <v>-9.4763538235168303E-4</v>
      </c>
      <c r="O242" s="5">
        <v>4.9876884994758998E-4</v>
      </c>
      <c r="P242" s="5">
        <v>3.6898745173593098E-4</v>
      </c>
      <c r="Q242" s="5">
        <v>-0.60824091753305498</v>
      </c>
      <c r="R242" s="5">
        <v>0.54302770025137903</v>
      </c>
      <c r="S242" s="5">
        <v>0.83146205419640196</v>
      </c>
      <c r="T242" s="24">
        <f t="shared" si="7"/>
        <v>231.97791312079616</v>
      </c>
      <c r="U242" s="24"/>
    </row>
    <row r="243" spans="1:21" x14ac:dyDescent="0.3">
      <c r="A243" s="3">
        <v>18</v>
      </c>
      <c r="B243" s="3">
        <v>8717926</v>
      </c>
      <c r="C243" s="3" t="s">
        <v>759</v>
      </c>
      <c r="D243" s="22" t="s">
        <v>468</v>
      </c>
      <c r="E243" s="3" t="s">
        <v>312</v>
      </c>
      <c r="F243" s="5">
        <v>-3.6265866860620103E-4</v>
      </c>
      <c r="G243" s="5">
        <v>-1.5536139679714E-3</v>
      </c>
      <c r="H243" s="5">
        <v>8.28296630759E-4</v>
      </c>
      <c r="I243" s="5">
        <v>6.0764142033185495E-4</v>
      </c>
      <c r="J243" s="5">
        <v>-0.59683006535028404</v>
      </c>
      <c r="K243" s="3">
        <v>0.55062084270262102</v>
      </c>
      <c r="L243" s="20">
        <f t="shared" si="6"/>
        <v>153.62321511403127</v>
      </c>
      <c r="M243" s="5">
        <v>-3.6265866860620103E-4</v>
      </c>
      <c r="N243" s="5">
        <v>-1.5536139679714E-3</v>
      </c>
      <c r="O243" s="5">
        <v>8.28296630759E-4</v>
      </c>
      <c r="P243" s="5">
        <v>6.0764142033185495E-4</v>
      </c>
      <c r="Q243" s="5">
        <v>-0.59683006535028404</v>
      </c>
      <c r="R243" s="5">
        <v>0.55062084270262102</v>
      </c>
      <c r="S243" s="5">
        <v>0.53130385953461201</v>
      </c>
      <c r="T243" s="24">
        <f t="shared" si="7"/>
        <v>148.23377681015674</v>
      </c>
      <c r="U243" s="24"/>
    </row>
    <row r="244" spans="1:21" x14ac:dyDescent="0.3">
      <c r="A244" s="3">
        <v>10</v>
      </c>
      <c r="B244" s="3">
        <v>131265696</v>
      </c>
      <c r="C244" s="3" t="s">
        <v>760</v>
      </c>
      <c r="D244" s="22" t="s">
        <v>468</v>
      </c>
      <c r="E244" s="3" t="s">
        <v>291</v>
      </c>
      <c r="F244" s="5">
        <v>-2.28815570948356E-4</v>
      </c>
      <c r="G244" s="5">
        <v>-9.8044070636812302E-4</v>
      </c>
      <c r="H244" s="5">
        <v>5.2280956447141097E-4</v>
      </c>
      <c r="I244" s="5">
        <v>3.8348925865398E-4</v>
      </c>
      <c r="J244" s="5">
        <v>-0.59666748359910304</v>
      </c>
      <c r="K244" s="3">
        <v>0.55072940618101096</v>
      </c>
      <c r="L244" s="20">
        <f t="shared" si="6"/>
        <v>153.65350432450205</v>
      </c>
      <c r="M244" s="5">
        <v>-2.28815570948356E-4</v>
      </c>
      <c r="N244" s="5">
        <v>-9.8044070636812302E-4</v>
      </c>
      <c r="O244" s="5">
        <v>5.2280956447141097E-4</v>
      </c>
      <c r="P244" s="5">
        <v>3.8348925865398E-4</v>
      </c>
      <c r="Q244" s="5">
        <v>-0.59666748359910304</v>
      </c>
      <c r="R244" s="5">
        <v>0.55072940618101096</v>
      </c>
      <c r="S244" s="5">
        <v>0.89828037488614199</v>
      </c>
      <c r="T244" s="24">
        <f t="shared" si="7"/>
        <v>250.62022459323362</v>
      </c>
      <c r="U244" s="24"/>
    </row>
    <row r="245" spans="1:21" x14ac:dyDescent="0.3">
      <c r="A245" s="3">
        <v>5</v>
      </c>
      <c r="B245" s="3">
        <v>140012728</v>
      </c>
      <c r="C245" s="3" t="s">
        <v>761</v>
      </c>
      <c r="D245" s="22" t="s">
        <v>468</v>
      </c>
      <c r="E245" s="3" t="s">
        <v>401</v>
      </c>
      <c r="F245" s="5">
        <v>5.0058813444677397E-4</v>
      </c>
      <c r="G245" s="5">
        <v>-1.21490575244123E-3</v>
      </c>
      <c r="H245" s="5">
        <v>2.2160820213347702E-3</v>
      </c>
      <c r="I245" s="5">
        <v>8.75268066362237E-4</v>
      </c>
      <c r="J245" s="5">
        <v>0.57192550909266304</v>
      </c>
      <c r="K245" s="3">
        <v>0.56737244141904197</v>
      </c>
      <c r="L245" s="20">
        <f t="shared" si="6"/>
        <v>158.29691115591271</v>
      </c>
      <c r="M245" s="5">
        <v>5.0058813444677397E-4</v>
      </c>
      <c r="N245" s="5">
        <v>-1.21490575244123E-3</v>
      </c>
      <c r="O245" s="5">
        <v>2.2160820213347702E-3</v>
      </c>
      <c r="P245" s="5">
        <v>8.75268066362237E-4</v>
      </c>
      <c r="Q245" s="5">
        <v>0.57192550909266304</v>
      </c>
      <c r="R245" s="5">
        <v>0.56737244141904197</v>
      </c>
      <c r="S245" s="5">
        <v>0.70288661494263704</v>
      </c>
      <c r="T245" s="24">
        <f t="shared" si="7"/>
        <v>196.10536556899572</v>
      </c>
      <c r="U245" s="24"/>
    </row>
    <row r="246" spans="1:21" x14ac:dyDescent="0.3">
      <c r="A246" s="3">
        <v>11</v>
      </c>
      <c r="B246" s="3">
        <v>47235900</v>
      </c>
      <c r="C246" s="3" t="s">
        <v>762</v>
      </c>
      <c r="D246" s="22" t="s">
        <v>468</v>
      </c>
      <c r="E246" s="3" t="s">
        <v>368</v>
      </c>
      <c r="F246" s="5">
        <v>-8.9450160957641898E-4</v>
      </c>
      <c r="G246" s="5">
        <v>-3.9880468025732E-3</v>
      </c>
      <c r="H246" s="5">
        <v>2.1990435834203601E-3</v>
      </c>
      <c r="I246" s="5">
        <v>1.5783683870715299E-3</v>
      </c>
      <c r="J246" s="5">
        <v>-0.56672549761089397</v>
      </c>
      <c r="K246" s="3">
        <v>0.57090069479838601</v>
      </c>
      <c r="L246" s="20">
        <f t="shared" si="6"/>
        <v>159.2812938487497</v>
      </c>
      <c r="M246" s="5">
        <v>-7.2376546021280105E-4</v>
      </c>
      <c r="N246" s="5">
        <v>-5.2216608631419897E-3</v>
      </c>
      <c r="O246" s="5">
        <v>3.77412994271639E-3</v>
      </c>
      <c r="P246" s="5">
        <v>2.2948867624140099E-3</v>
      </c>
      <c r="Q246" s="5">
        <v>-0.31538177485126301</v>
      </c>
      <c r="R246" s="5">
        <v>0.75247180285450799</v>
      </c>
      <c r="S246" s="5">
        <v>0.14917698904183099</v>
      </c>
      <c r="T246" s="24">
        <f t="shared" si="7"/>
        <v>41.620379942670844</v>
      </c>
      <c r="U246" s="24"/>
    </row>
    <row r="247" spans="1:21" x14ac:dyDescent="0.3">
      <c r="A247" s="3">
        <v>7</v>
      </c>
      <c r="B247" s="3">
        <v>100080506</v>
      </c>
      <c r="C247" s="3" t="s">
        <v>763</v>
      </c>
      <c r="D247" s="22" t="s">
        <v>468</v>
      </c>
      <c r="E247" s="3" t="s">
        <v>315</v>
      </c>
      <c r="F247" s="5">
        <v>5.1182466776454095E-4</v>
      </c>
      <c r="G247" s="5">
        <v>-1.36096294360619E-3</v>
      </c>
      <c r="H247" s="5">
        <v>2.3846122791352699E-3</v>
      </c>
      <c r="I247" s="5">
        <v>9.5552144128312395E-4</v>
      </c>
      <c r="J247" s="5">
        <v>0.53564958948198704</v>
      </c>
      <c r="K247" s="3">
        <v>0.59220074949993096</v>
      </c>
      <c r="L247" s="20">
        <f t="shared" si="6"/>
        <v>165.22400911048075</v>
      </c>
      <c r="M247" s="5">
        <v>5.1182466776454095E-4</v>
      </c>
      <c r="N247" s="5">
        <v>-1.36096294360619E-3</v>
      </c>
      <c r="O247" s="5">
        <v>2.3846122791352699E-3</v>
      </c>
      <c r="P247" s="5">
        <v>9.5552144128312395E-4</v>
      </c>
      <c r="Q247" s="5">
        <v>0.53564958948198704</v>
      </c>
      <c r="R247" s="5">
        <v>0.59220074949993096</v>
      </c>
      <c r="S247" s="5">
        <v>0.47251740742513998</v>
      </c>
      <c r="T247" s="24">
        <f t="shared" si="7"/>
        <v>131.83235667161406</v>
      </c>
      <c r="U247" s="24"/>
    </row>
    <row r="248" spans="1:21" x14ac:dyDescent="0.3">
      <c r="A248" s="3">
        <v>6</v>
      </c>
      <c r="B248" s="3">
        <v>136611096</v>
      </c>
      <c r="C248" s="3" t="s">
        <v>716</v>
      </c>
      <c r="D248" s="22" t="s">
        <v>468</v>
      </c>
      <c r="E248" s="3" t="s">
        <v>336</v>
      </c>
      <c r="F248" s="5">
        <v>-7.0354592903873497E-5</v>
      </c>
      <c r="G248" s="5">
        <v>-3.29679352870941E-4</v>
      </c>
      <c r="H248" s="5">
        <v>1.8897016706319401E-4</v>
      </c>
      <c r="I248" s="5">
        <v>1.3231098224895401E-4</v>
      </c>
      <c r="J248" s="5">
        <v>-0.53173660801259603</v>
      </c>
      <c r="K248" s="3">
        <v>0.59490843344544198</v>
      </c>
      <c r="L248" s="20">
        <f t="shared" si="6"/>
        <v>165.9794529312783</v>
      </c>
      <c r="M248" s="5">
        <v>-3.0302851149264099E-5</v>
      </c>
      <c r="N248" s="5">
        <v>-4.2059576885209999E-4</v>
      </c>
      <c r="O248" s="5">
        <v>3.5999006655357198E-4</v>
      </c>
      <c r="P248" s="5">
        <v>1.99132698754374E-4</v>
      </c>
      <c r="Q248" s="5">
        <v>-0.15217415993865499</v>
      </c>
      <c r="R248" s="5">
        <v>0.879049573968265</v>
      </c>
      <c r="S248" s="5">
        <v>0.15854926339365499</v>
      </c>
      <c r="T248" s="24">
        <f t="shared" si="7"/>
        <v>44.235244486829743</v>
      </c>
      <c r="U248" s="24"/>
    </row>
    <row r="249" spans="1:21" x14ac:dyDescent="0.3">
      <c r="A249" s="3">
        <v>5</v>
      </c>
      <c r="B249" s="3">
        <v>64558623</v>
      </c>
      <c r="C249" s="3" t="s">
        <v>764</v>
      </c>
      <c r="D249" s="22" t="s">
        <v>468</v>
      </c>
      <c r="E249" s="3" t="s">
        <v>260</v>
      </c>
      <c r="F249" s="5">
        <v>-6.1976225755051102E-4</v>
      </c>
      <c r="G249" s="5">
        <v>-2.9256501378788799E-3</v>
      </c>
      <c r="H249" s="5">
        <v>1.68612562277785E-3</v>
      </c>
      <c r="I249" s="5">
        <v>1.1764950267029999E-3</v>
      </c>
      <c r="J249" s="5">
        <v>-0.52678697613140701</v>
      </c>
      <c r="K249" s="3">
        <v>0.59834152813623298</v>
      </c>
      <c r="L249" s="20">
        <f t="shared" si="6"/>
        <v>166.937286350009</v>
      </c>
      <c r="M249" s="5">
        <v>-6.1976225755051102E-4</v>
      </c>
      <c r="N249" s="5">
        <v>-2.9256501378788799E-3</v>
      </c>
      <c r="O249" s="5">
        <v>1.68612562277785E-3</v>
      </c>
      <c r="P249" s="5">
        <v>1.1764950267029999E-3</v>
      </c>
      <c r="Q249" s="5">
        <v>-0.52678697613140701</v>
      </c>
      <c r="R249" s="5">
        <v>0.59834152813623298</v>
      </c>
      <c r="S249" s="5">
        <v>0.88494677424679202</v>
      </c>
      <c r="T249" s="24">
        <f t="shared" si="7"/>
        <v>246.90015001485497</v>
      </c>
      <c r="U249" s="24"/>
    </row>
    <row r="250" spans="1:21" x14ac:dyDescent="0.3">
      <c r="A250" s="3">
        <v>7</v>
      </c>
      <c r="B250" s="3">
        <v>128784442</v>
      </c>
      <c r="C250" s="3" t="s">
        <v>765</v>
      </c>
      <c r="D250" s="22" t="s">
        <v>468</v>
      </c>
      <c r="E250" s="3" t="s">
        <v>329</v>
      </c>
      <c r="F250" s="5">
        <v>-1.3559826841020101E-4</v>
      </c>
      <c r="G250" s="5">
        <v>-7.0208086445024403E-4</v>
      </c>
      <c r="H250" s="5">
        <v>4.3088432762984299E-4</v>
      </c>
      <c r="I250" s="5">
        <v>2.8902704361324298E-4</v>
      </c>
      <c r="J250" s="5">
        <v>-0.46915425876773398</v>
      </c>
      <c r="K250" s="3">
        <v>0.63895937797476099</v>
      </c>
      <c r="L250" s="20">
        <f t="shared" si="6"/>
        <v>178.26966645495833</v>
      </c>
      <c r="M250" s="5">
        <v>-1.3559826841020101E-4</v>
      </c>
      <c r="N250" s="5">
        <v>-7.0208086445024403E-4</v>
      </c>
      <c r="O250" s="5">
        <v>4.3088432762984299E-4</v>
      </c>
      <c r="P250" s="5">
        <v>2.8902704361324298E-4</v>
      </c>
      <c r="Q250" s="5">
        <v>-0.46915425876773398</v>
      </c>
      <c r="R250" s="5">
        <v>0.63895937797476099</v>
      </c>
      <c r="S250" s="5">
        <v>0.88743771941629201</v>
      </c>
      <c r="T250" s="24">
        <f t="shared" si="7"/>
        <v>247.59512371714547</v>
      </c>
      <c r="U250" s="24"/>
    </row>
    <row r="251" spans="1:21" x14ac:dyDescent="0.3">
      <c r="A251" s="3">
        <v>2</v>
      </c>
      <c r="B251" s="3">
        <v>17721751</v>
      </c>
      <c r="C251" s="3" t="s">
        <v>766</v>
      </c>
      <c r="D251" s="22" t="s">
        <v>468</v>
      </c>
      <c r="E251" s="3" t="s">
        <v>400</v>
      </c>
      <c r="F251" s="5">
        <v>1.17153210474802E-4</v>
      </c>
      <c r="G251" s="5">
        <v>-3.9284957112216201E-4</v>
      </c>
      <c r="H251" s="5">
        <v>6.27155992071766E-4</v>
      </c>
      <c r="I251" s="5">
        <v>2.6021028223977602E-4</v>
      </c>
      <c r="J251" s="5">
        <v>0.450225138939161</v>
      </c>
      <c r="K251" s="3">
        <v>0.65254811148460001</v>
      </c>
      <c r="L251" s="20">
        <f t="shared" si="6"/>
        <v>182.0609231042034</v>
      </c>
      <c r="M251" s="5">
        <v>2.0006963244456399E-4</v>
      </c>
      <c r="N251" s="5">
        <v>-9.9617754276630889E-4</v>
      </c>
      <c r="O251" s="5">
        <v>1.39631680765544E-3</v>
      </c>
      <c r="P251" s="5">
        <v>6.1034140660069195E-4</v>
      </c>
      <c r="Q251" s="5">
        <v>0.32779954019317797</v>
      </c>
      <c r="R251" s="5">
        <v>0.74306323500522198</v>
      </c>
      <c r="S251" s="5">
        <v>2.0680568797704E-2</v>
      </c>
      <c r="T251" s="24">
        <f t="shared" si="7"/>
        <v>5.7698786945594156</v>
      </c>
      <c r="U251" s="24"/>
    </row>
    <row r="252" spans="1:21" x14ac:dyDescent="0.3">
      <c r="A252" s="3">
        <v>4</v>
      </c>
      <c r="B252" s="3">
        <v>140477705</v>
      </c>
      <c r="C252" s="3" t="s">
        <v>767</v>
      </c>
      <c r="D252" s="22" t="s">
        <v>468</v>
      </c>
      <c r="E252" s="3" t="s">
        <v>407</v>
      </c>
      <c r="F252" s="5">
        <v>-1.3805099356396501E-4</v>
      </c>
      <c r="G252" s="5">
        <v>-7.3992720804161901E-4</v>
      </c>
      <c r="H252" s="5">
        <v>4.6382522091368802E-4</v>
      </c>
      <c r="I252" s="5">
        <v>3.07085344029368E-4</v>
      </c>
      <c r="J252" s="5">
        <v>-0.44955253074781298</v>
      </c>
      <c r="K252" s="3">
        <v>0.65303312251235901</v>
      </c>
      <c r="L252" s="20">
        <f t="shared" si="6"/>
        <v>182.19624118094816</v>
      </c>
      <c r="M252" s="5">
        <v>-1.3805099356396501E-4</v>
      </c>
      <c r="N252" s="5">
        <v>-7.3992720804161901E-4</v>
      </c>
      <c r="O252" s="5">
        <v>4.6382522091368802E-4</v>
      </c>
      <c r="P252" s="5">
        <v>3.07085344029368E-4</v>
      </c>
      <c r="Q252" s="5">
        <v>-0.44955253074781298</v>
      </c>
      <c r="R252" s="5">
        <v>0.65303312251235901</v>
      </c>
      <c r="S252" s="5">
        <v>0.51076960602453803</v>
      </c>
      <c r="T252" s="24">
        <f t="shared" si="7"/>
        <v>142.50472008084611</v>
      </c>
      <c r="U252" s="24"/>
    </row>
    <row r="253" spans="1:21" x14ac:dyDescent="0.3">
      <c r="A253" s="3">
        <v>10</v>
      </c>
      <c r="B253" s="3">
        <v>82213490</v>
      </c>
      <c r="C253" s="3" t="s">
        <v>768</v>
      </c>
      <c r="D253" s="22" t="s">
        <v>468</v>
      </c>
      <c r="E253" s="3" t="s">
        <v>394</v>
      </c>
      <c r="F253" s="5">
        <v>-5.3925371662296503E-4</v>
      </c>
      <c r="G253" s="5">
        <v>-2.9040508857216302E-3</v>
      </c>
      <c r="H253" s="5">
        <v>1.8255434524756999E-3</v>
      </c>
      <c r="I253" s="5">
        <v>1.2065513385714701E-3</v>
      </c>
      <c r="J253" s="5">
        <v>-0.44693806171681899</v>
      </c>
      <c r="K253" s="3">
        <v>0.65491978148692198</v>
      </c>
      <c r="L253" s="20">
        <f t="shared" si="6"/>
        <v>182.72261903485122</v>
      </c>
      <c r="M253" s="5">
        <v>-5.3925371662296503E-4</v>
      </c>
      <c r="N253" s="5">
        <v>-2.9040508857216302E-3</v>
      </c>
      <c r="O253" s="5">
        <v>1.8255434524756999E-3</v>
      </c>
      <c r="P253" s="5">
        <v>1.2065513385714701E-3</v>
      </c>
      <c r="Q253" s="5">
        <v>-0.44693806171681899</v>
      </c>
      <c r="R253" s="5">
        <v>0.65491978148692198</v>
      </c>
      <c r="S253" s="5">
        <v>0.90711199191511505</v>
      </c>
      <c r="T253" s="24">
        <f t="shared" si="7"/>
        <v>253.08424574431709</v>
      </c>
      <c r="U253" s="24"/>
    </row>
    <row r="254" spans="1:21" x14ac:dyDescent="0.3">
      <c r="A254" s="3">
        <v>19</v>
      </c>
      <c r="B254" s="3">
        <v>45579845</v>
      </c>
      <c r="C254" s="3" t="s">
        <v>769</v>
      </c>
      <c r="D254" s="22" t="s">
        <v>468</v>
      </c>
      <c r="E254" s="3" t="s">
        <v>360</v>
      </c>
      <c r="F254" s="5">
        <v>8.7273317731362097E-5</v>
      </c>
      <c r="G254" s="5">
        <v>-2.9783557683358002E-4</v>
      </c>
      <c r="H254" s="5">
        <v>4.7238221229630399E-4</v>
      </c>
      <c r="I254" s="5">
        <v>1.96487740388411E-4</v>
      </c>
      <c r="J254" s="5">
        <v>0.44416673304320597</v>
      </c>
      <c r="K254" s="3">
        <v>0.65692204198675996</v>
      </c>
      <c r="L254" s="20">
        <f t="shared" si="6"/>
        <v>183.28124971430603</v>
      </c>
      <c r="M254" s="5">
        <v>8.7273317731362097E-5</v>
      </c>
      <c r="N254" s="5">
        <v>-2.9783557683358002E-4</v>
      </c>
      <c r="O254" s="5">
        <v>4.7238221229630399E-4</v>
      </c>
      <c r="P254" s="5">
        <v>1.96487740388411E-4</v>
      </c>
      <c r="Q254" s="5">
        <v>0.44416673304320597</v>
      </c>
      <c r="R254" s="5">
        <v>0.65692204198675996</v>
      </c>
      <c r="S254" s="5">
        <v>0.96957496364429296</v>
      </c>
      <c r="T254" s="24">
        <f t="shared" si="7"/>
        <v>270.51141485675771</v>
      </c>
      <c r="U254" s="24"/>
    </row>
    <row r="255" spans="1:21" x14ac:dyDescent="0.3">
      <c r="A255" s="3">
        <v>22</v>
      </c>
      <c r="B255" s="3">
        <v>38240558</v>
      </c>
      <c r="C255" s="3" t="s">
        <v>770</v>
      </c>
      <c r="D255" s="22" t="s">
        <v>468</v>
      </c>
      <c r="E255" s="3" t="s">
        <v>362</v>
      </c>
      <c r="F255" s="5">
        <v>-6.5000253342441E-5</v>
      </c>
      <c r="G255" s="5">
        <v>-3.5825186358262698E-4</v>
      </c>
      <c r="H255" s="5">
        <v>2.2825135689774501E-4</v>
      </c>
      <c r="I255" s="5">
        <v>1.4962091780936699E-4</v>
      </c>
      <c r="J255" s="5">
        <v>-0.43443292752192902</v>
      </c>
      <c r="K255" s="3">
        <v>0.66397409105715099</v>
      </c>
      <c r="L255" s="20">
        <f t="shared" si="6"/>
        <v>185.24877140494513</v>
      </c>
      <c r="M255" s="5">
        <v>-6.5000253342441E-5</v>
      </c>
      <c r="N255" s="5">
        <v>-3.5825186358262698E-4</v>
      </c>
      <c r="O255" s="5">
        <v>2.2825135689774501E-4</v>
      </c>
      <c r="P255" s="5">
        <v>1.4962091780936699E-4</v>
      </c>
      <c r="Q255" s="5">
        <v>-0.43443292752192902</v>
      </c>
      <c r="R255" s="5">
        <v>0.66397409105715099</v>
      </c>
      <c r="S255" s="5">
        <v>0.68499055206201598</v>
      </c>
      <c r="T255" s="24">
        <f t="shared" si="7"/>
        <v>191.11236402530247</v>
      </c>
      <c r="U255" s="24"/>
    </row>
    <row r="256" spans="1:21" x14ac:dyDescent="0.3">
      <c r="A256" s="3">
        <v>9</v>
      </c>
      <c r="B256" s="3">
        <v>127019914</v>
      </c>
      <c r="C256" s="3" t="s">
        <v>771</v>
      </c>
      <c r="D256" s="22" t="s">
        <v>468</v>
      </c>
      <c r="E256" s="3" t="s">
        <v>380</v>
      </c>
      <c r="F256" s="5">
        <v>2.2254174944848001E-4</v>
      </c>
      <c r="G256" s="5">
        <v>-8.1086411414943503E-4</v>
      </c>
      <c r="H256" s="5">
        <v>1.25594761304639E-3</v>
      </c>
      <c r="I256" s="5">
        <v>5.2725757807249997E-4</v>
      </c>
      <c r="J256" s="5">
        <v>0.42207406532121899</v>
      </c>
      <c r="K256" s="3">
        <v>0.672970957238056</v>
      </c>
      <c r="L256" s="20">
        <f t="shared" si="6"/>
        <v>187.75889706941763</v>
      </c>
      <c r="M256" s="5">
        <v>2.2254174944848001E-4</v>
      </c>
      <c r="N256" s="5">
        <v>-8.1086411414943503E-4</v>
      </c>
      <c r="O256" s="5">
        <v>1.25594761304639E-3</v>
      </c>
      <c r="P256" s="5">
        <v>5.2725757807249997E-4</v>
      </c>
      <c r="Q256" s="5">
        <v>0.42207406532121899</v>
      </c>
      <c r="R256" s="5">
        <v>0.672970957238056</v>
      </c>
      <c r="S256" s="5">
        <v>0.82896875336139997</v>
      </c>
      <c r="T256" s="24">
        <f t="shared" si="7"/>
        <v>231.28228218783059</v>
      </c>
      <c r="U256" s="24"/>
    </row>
    <row r="257" spans="1:21" x14ac:dyDescent="0.3">
      <c r="A257" s="3">
        <v>22</v>
      </c>
      <c r="B257" s="3">
        <v>39796206</v>
      </c>
      <c r="C257" s="3" t="s">
        <v>772</v>
      </c>
      <c r="D257" s="22" t="s">
        <v>468</v>
      </c>
      <c r="E257" s="3" t="s">
        <v>351</v>
      </c>
      <c r="F257" s="5">
        <v>-1.12214633836198E-4</v>
      </c>
      <c r="G257" s="5">
        <v>-6.7244152477899497E-4</v>
      </c>
      <c r="H257" s="5">
        <v>4.4801225710660003E-4</v>
      </c>
      <c r="I257" s="5">
        <v>2.85835298690076E-4</v>
      </c>
      <c r="J257" s="5">
        <v>-0.39258494087488199</v>
      </c>
      <c r="K257" s="3">
        <v>0.69462606381627001</v>
      </c>
      <c r="L257" s="20">
        <f t="shared" si="6"/>
        <v>193.80067180473932</v>
      </c>
      <c r="M257" s="5">
        <v>-1.12214633836198E-4</v>
      </c>
      <c r="N257" s="5">
        <v>-6.7244152477899497E-4</v>
      </c>
      <c r="O257" s="5">
        <v>4.4801225710660003E-4</v>
      </c>
      <c r="P257" s="5">
        <v>2.85835298690076E-4</v>
      </c>
      <c r="Q257" s="5">
        <v>-0.39258494087488199</v>
      </c>
      <c r="R257" s="5">
        <v>0.69462606381627001</v>
      </c>
      <c r="S257" s="5">
        <v>0.41435477232305301</v>
      </c>
      <c r="T257" s="24">
        <f t="shared" si="7"/>
        <v>115.60498147813179</v>
      </c>
      <c r="U257" s="24"/>
    </row>
    <row r="258" spans="1:21" x14ac:dyDescent="0.3">
      <c r="A258" s="3">
        <v>12</v>
      </c>
      <c r="B258" s="3">
        <v>14133426</v>
      </c>
      <c r="C258" s="3" t="s">
        <v>773</v>
      </c>
      <c r="D258" s="22" t="s">
        <v>468</v>
      </c>
      <c r="E258" s="3" t="s">
        <v>339</v>
      </c>
      <c r="F258" s="5">
        <v>9.3068290731659895E-5</v>
      </c>
      <c r="G258" s="5">
        <v>-4.0902284013097801E-4</v>
      </c>
      <c r="H258" s="5">
        <v>5.9515942159429804E-4</v>
      </c>
      <c r="I258" s="5">
        <v>2.5617365156863499E-4</v>
      </c>
      <c r="J258" s="5">
        <v>0.363301573607481</v>
      </c>
      <c r="K258" s="3">
        <v>0.71637961796932004</v>
      </c>
      <c r="L258" s="20">
        <f t="shared" ref="L258:L280" si="8">K258*$V$2</f>
        <v>199.86991341344029</v>
      </c>
      <c r="M258" s="5">
        <v>9.3068290731659895E-5</v>
      </c>
      <c r="N258" s="5">
        <v>-4.0902284013097801E-4</v>
      </c>
      <c r="O258" s="5">
        <v>5.9515942159429804E-4</v>
      </c>
      <c r="P258" s="5">
        <v>2.5617365156863499E-4</v>
      </c>
      <c r="Q258" s="5">
        <v>0.363301573607481</v>
      </c>
      <c r="R258" s="5">
        <v>0.71637961796932004</v>
      </c>
      <c r="S258" s="5">
        <v>0.344459616976525</v>
      </c>
      <c r="T258" s="24">
        <f t="shared" si="7"/>
        <v>96.104233136450475</v>
      </c>
      <c r="U258" s="24"/>
    </row>
    <row r="259" spans="1:21" x14ac:dyDescent="0.3">
      <c r="A259" s="3">
        <v>17</v>
      </c>
      <c r="B259" s="3">
        <v>32942254</v>
      </c>
      <c r="C259" s="3" t="s">
        <v>774</v>
      </c>
      <c r="D259" s="22" t="s">
        <v>468</v>
      </c>
      <c r="E259" s="3" t="s">
        <v>267</v>
      </c>
      <c r="F259" s="5">
        <v>1.54530443709718E-4</v>
      </c>
      <c r="G259" s="5">
        <v>-7.5265240401915399E-4</v>
      </c>
      <c r="H259" s="5">
        <v>1.06171329143859E-3</v>
      </c>
      <c r="I259" s="5">
        <v>4.6285689680249998E-4</v>
      </c>
      <c r="J259" s="5">
        <v>0.33386224722423402</v>
      </c>
      <c r="K259" s="3">
        <v>0.73848350910840399</v>
      </c>
      <c r="L259" s="20">
        <f t="shared" si="8"/>
        <v>206.03689904124471</v>
      </c>
      <c r="M259" s="5">
        <v>1.9851373033759201E-4</v>
      </c>
      <c r="N259" s="5">
        <v>-2.17284552716263E-3</v>
      </c>
      <c r="O259" s="5">
        <v>2.5698729878378102E-3</v>
      </c>
      <c r="P259" s="5">
        <v>1.20989940437947E-3</v>
      </c>
      <c r="Q259" s="5">
        <v>0.164074574810957</v>
      </c>
      <c r="R259" s="5">
        <v>0.86967243690747198</v>
      </c>
      <c r="S259" s="20">
        <v>9.0103852340551894E-3</v>
      </c>
      <c r="T259" s="24">
        <f t="shared" ref="T259:T280" si="9">S259*$V$2</f>
        <v>2.5138974803013978</v>
      </c>
      <c r="U259" s="24"/>
    </row>
    <row r="260" spans="1:21" x14ac:dyDescent="0.3">
      <c r="A260" s="3">
        <v>12</v>
      </c>
      <c r="B260" s="3">
        <v>124155880</v>
      </c>
      <c r="C260" s="3" t="s">
        <v>775</v>
      </c>
      <c r="D260" s="22" t="s">
        <v>468</v>
      </c>
      <c r="E260" s="3" t="s">
        <v>358</v>
      </c>
      <c r="F260" s="5">
        <v>-7.9979963439360505E-5</v>
      </c>
      <c r="G260" s="5">
        <v>-5.7696815210134798E-4</v>
      </c>
      <c r="H260" s="5">
        <v>4.1700822522262702E-4</v>
      </c>
      <c r="I260" s="5">
        <v>2.5357006178795501E-4</v>
      </c>
      <c r="J260" s="5">
        <v>-0.31541564045617898</v>
      </c>
      <c r="K260" s="3">
        <v>0.75244609310264199</v>
      </c>
      <c r="L260" s="20">
        <f t="shared" si="8"/>
        <v>209.9324599756371</v>
      </c>
      <c r="M260" s="5">
        <v>-7.9979963439360505E-5</v>
      </c>
      <c r="N260" s="5">
        <v>-5.7696815210134798E-4</v>
      </c>
      <c r="O260" s="5">
        <v>4.1700822522262702E-4</v>
      </c>
      <c r="P260" s="5">
        <v>2.5357006178795501E-4</v>
      </c>
      <c r="Q260" s="5">
        <v>-0.31541564045617898</v>
      </c>
      <c r="R260" s="5">
        <v>0.75244609310264199</v>
      </c>
      <c r="S260" s="5">
        <v>0.87224002846305404</v>
      </c>
      <c r="T260" s="24">
        <f t="shared" si="9"/>
        <v>243.35496794119209</v>
      </c>
      <c r="U260" s="24"/>
    </row>
    <row r="261" spans="1:21" x14ac:dyDescent="0.3">
      <c r="A261" s="3">
        <v>14</v>
      </c>
      <c r="B261" s="3">
        <v>76045348</v>
      </c>
      <c r="C261" s="3" t="s">
        <v>776</v>
      </c>
      <c r="D261" s="22" t="s">
        <v>468</v>
      </c>
      <c r="E261" s="3" t="s">
        <v>296</v>
      </c>
      <c r="F261" s="5">
        <v>5.6828577456962E-4</v>
      </c>
      <c r="G261" s="5">
        <v>-2.9736526915364698E-3</v>
      </c>
      <c r="H261" s="5">
        <v>4.1102242406757103E-3</v>
      </c>
      <c r="I261" s="5">
        <v>1.8071446690063899E-3</v>
      </c>
      <c r="J261" s="5">
        <v>0.31446612123315798</v>
      </c>
      <c r="K261" s="3">
        <v>0.75316704362389597</v>
      </c>
      <c r="L261" s="20">
        <f t="shared" si="8"/>
        <v>210.13360517106699</v>
      </c>
      <c r="M261" s="5">
        <v>5.0261243049191798E-4</v>
      </c>
      <c r="N261" s="5">
        <v>-6.8702435364464002E-3</v>
      </c>
      <c r="O261" s="5">
        <v>7.8754683974302398E-3</v>
      </c>
      <c r="P261" s="5">
        <v>3.76173033029916E-3</v>
      </c>
      <c r="Q261" s="5">
        <v>0.133612031262205</v>
      </c>
      <c r="R261" s="5">
        <v>0.89370936992838002</v>
      </c>
      <c r="S261" s="5">
        <v>3.74265788890236E-2</v>
      </c>
      <c r="T261" s="24">
        <f t="shared" si="9"/>
        <v>10.442015510037585</v>
      </c>
      <c r="U261" s="24"/>
    </row>
    <row r="262" spans="1:21" x14ac:dyDescent="0.3">
      <c r="A262" s="3">
        <v>20</v>
      </c>
      <c r="B262" s="3">
        <v>44747006</v>
      </c>
      <c r="C262" s="3" t="s">
        <v>777</v>
      </c>
      <c r="D262" s="22" t="s">
        <v>468</v>
      </c>
      <c r="E262" s="3" t="s">
        <v>382</v>
      </c>
      <c r="F262" s="5">
        <v>2.7630592451378602E-4</v>
      </c>
      <c r="G262" s="5">
        <v>-1.45849226215653E-3</v>
      </c>
      <c r="H262" s="5">
        <v>2.0111041111840998E-3</v>
      </c>
      <c r="I262" s="5">
        <v>8.8511737988768505E-4</v>
      </c>
      <c r="J262" s="5">
        <v>0.31216868043970297</v>
      </c>
      <c r="K262" s="3">
        <v>0.75491233297142901</v>
      </c>
      <c r="L262" s="20">
        <f t="shared" si="8"/>
        <v>210.6205408990287</v>
      </c>
      <c r="M262" s="5">
        <v>2.7630592451378602E-4</v>
      </c>
      <c r="N262" s="5">
        <v>-1.45849226215653E-3</v>
      </c>
      <c r="O262" s="5">
        <v>2.0111041111840998E-3</v>
      </c>
      <c r="P262" s="5">
        <v>8.8511737988768505E-4</v>
      </c>
      <c r="Q262" s="5">
        <v>0.31216868043970297</v>
      </c>
      <c r="R262" s="5">
        <v>0.75491233297142901</v>
      </c>
      <c r="S262" s="5">
        <v>0.46886336227519199</v>
      </c>
      <c r="T262" s="24">
        <f t="shared" si="9"/>
        <v>130.81287807477855</v>
      </c>
      <c r="U262" s="24"/>
    </row>
    <row r="263" spans="1:21" x14ac:dyDescent="0.3">
      <c r="A263" s="3">
        <v>5</v>
      </c>
      <c r="B263" s="3">
        <v>175110375</v>
      </c>
      <c r="C263" s="3" t="s">
        <v>778</v>
      </c>
      <c r="D263" s="22" t="s">
        <v>468</v>
      </c>
      <c r="E263" s="3" t="s">
        <v>371</v>
      </c>
      <c r="F263" s="5">
        <v>-1.16277361584913E-4</v>
      </c>
      <c r="G263" s="5">
        <v>-9.6247307228937895E-4</v>
      </c>
      <c r="H263" s="5">
        <v>7.2991834911955301E-4</v>
      </c>
      <c r="I263" s="5">
        <v>4.3174043879334E-4</v>
      </c>
      <c r="J263" s="5">
        <v>-0.26932237783862401</v>
      </c>
      <c r="K263" s="3">
        <v>0.78768161314391505</v>
      </c>
      <c r="L263" s="20">
        <f t="shared" si="8"/>
        <v>219.76317006715229</v>
      </c>
      <c r="M263" s="5">
        <v>-1.6669934660141101E-4</v>
      </c>
      <c r="N263" s="5">
        <v>-1.1771650036551801E-3</v>
      </c>
      <c r="O263" s="5">
        <v>8.4376631045235395E-4</v>
      </c>
      <c r="P263" s="5">
        <v>5.1555317598904297E-4</v>
      </c>
      <c r="Q263" s="5">
        <v>-0.32334074226506898</v>
      </c>
      <c r="R263" s="5">
        <v>0.74643720184265705</v>
      </c>
      <c r="S263" s="5">
        <v>0.24889108431526499</v>
      </c>
      <c r="T263" s="24">
        <f t="shared" si="9"/>
        <v>69.440612523958933</v>
      </c>
      <c r="U263" s="24"/>
    </row>
    <row r="264" spans="1:21" x14ac:dyDescent="0.3">
      <c r="A264" s="3">
        <v>13</v>
      </c>
      <c r="B264" s="3">
        <v>26043066</v>
      </c>
      <c r="C264" s="3" t="s">
        <v>779</v>
      </c>
      <c r="D264" s="22" t="s">
        <v>468</v>
      </c>
      <c r="E264" s="3" t="s">
        <v>359</v>
      </c>
      <c r="F264" s="5">
        <v>1.18363487412109E-4</v>
      </c>
      <c r="G264" s="5">
        <v>-7.7252551476641096E-4</v>
      </c>
      <c r="H264" s="5">
        <v>1.00925248959063E-3</v>
      </c>
      <c r="I264" s="5">
        <v>4.5454355753765798E-4</v>
      </c>
      <c r="J264" s="5">
        <v>0.26040075906763299</v>
      </c>
      <c r="K264" s="3">
        <v>0.794554657494696</v>
      </c>
      <c r="L264" s="20">
        <f t="shared" si="8"/>
        <v>221.6807494410202</v>
      </c>
      <c r="M264" s="5">
        <v>1.18363487412109E-4</v>
      </c>
      <c r="N264" s="5">
        <v>-7.7252551476641096E-4</v>
      </c>
      <c r="O264" s="5">
        <v>1.00925248959063E-3</v>
      </c>
      <c r="P264" s="5">
        <v>4.5454355753765798E-4</v>
      </c>
      <c r="Q264" s="5">
        <v>0.26040075906763299</v>
      </c>
      <c r="R264" s="5">
        <v>0.794554657494696</v>
      </c>
      <c r="S264" s="5">
        <v>0.48782360524916502</v>
      </c>
      <c r="T264" s="24">
        <f t="shared" si="9"/>
        <v>136.10278586451705</v>
      </c>
      <c r="U264" s="24"/>
    </row>
    <row r="265" spans="1:21" x14ac:dyDescent="0.3">
      <c r="A265" s="3">
        <v>22</v>
      </c>
      <c r="B265" s="3">
        <v>41778547</v>
      </c>
      <c r="C265" s="3" t="s">
        <v>780</v>
      </c>
      <c r="D265" s="22" t="s">
        <v>468</v>
      </c>
      <c r="E265" s="3" t="s">
        <v>332</v>
      </c>
      <c r="F265" s="5">
        <v>-8.0088788970293499E-5</v>
      </c>
      <c r="G265" s="5">
        <v>-7.0002470919009396E-4</v>
      </c>
      <c r="H265" s="5">
        <v>5.3984713124950701E-4</v>
      </c>
      <c r="I265" s="5">
        <v>3.1629964892711102E-4</v>
      </c>
      <c r="J265" s="5">
        <v>-0.25320543112189597</v>
      </c>
      <c r="K265" s="3">
        <v>0.80010946981373199</v>
      </c>
      <c r="L265" s="20">
        <f t="shared" si="8"/>
        <v>223.23054207803122</v>
      </c>
      <c r="M265" s="5">
        <v>-4.4866995444238602E-5</v>
      </c>
      <c r="N265" s="5">
        <v>-8.9124212290657E-4</v>
      </c>
      <c r="O265" s="5">
        <v>8.01508132018093E-4</v>
      </c>
      <c r="P265" s="5">
        <v>4.31831979637601E-4</v>
      </c>
      <c r="Q265" s="5">
        <v>-0.10389919589070599</v>
      </c>
      <c r="R265" s="5">
        <v>0.91724934524130997</v>
      </c>
      <c r="S265" s="5">
        <v>0.177153095751967</v>
      </c>
      <c r="T265" s="24">
        <f t="shared" si="9"/>
        <v>49.425713714798796</v>
      </c>
      <c r="U265" s="24"/>
    </row>
    <row r="266" spans="1:21" x14ac:dyDescent="0.3">
      <c r="A266" s="3">
        <v>12</v>
      </c>
      <c r="B266" s="3">
        <v>104359732</v>
      </c>
      <c r="C266" s="3" t="s">
        <v>781</v>
      </c>
      <c r="D266" s="22" t="s">
        <v>468</v>
      </c>
      <c r="E266" s="3" t="s">
        <v>295</v>
      </c>
      <c r="F266" s="5">
        <v>5.2612615246867703E-4</v>
      </c>
      <c r="G266" s="5">
        <v>-3.6198959624099301E-3</v>
      </c>
      <c r="H266" s="5">
        <v>4.6721482673472902E-3</v>
      </c>
      <c r="I266" s="5">
        <v>2.1153562757182799E-3</v>
      </c>
      <c r="J266" s="5">
        <v>0.248717513218915</v>
      </c>
      <c r="K266" s="3">
        <v>0.80357930087139096</v>
      </c>
      <c r="L266" s="20">
        <f t="shared" si="8"/>
        <v>224.19862494311809</v>
      </c>
      <c r="M266" s="5">
        <v>5.2612615246867703E-4</v>
      </c>
      <c r="N266" s="5">
        <v>-3.6198959624099301E-3</v>
      </c>
      <c r="O266" s="5">
        <v>4.6721482673472902E-3</v>
      </c>
      <c r="P266" s="5">
        <v>2.1153562757182799E-3</v>
      </c>
      <c r="Q266" s="5">
        <v>0.248717513218915</v>
      </c>
      <c r="R266" s="5">
        <v>0.80357930087139096</v>
      </c>
      <c r="S266" s="5">
        <v>0.42221120103784099</v>
      </c>
      <c r="T266" s="24">
        <f t="shared" si="9"/>
        <v>117.79692508955763</v>
      </c>
      <c r="U266" s="24"/>
    </row>
    <row r="267" spans="1:21" x14ac:dyDescent="0.3">
      <c r="A267" s="3">
        <v>8</v>
      </c>
      <c r="B267" s="3">
        <v>33424809</v>
      </c>
      <c r="C267" s="3" t="s">
        <v>782</v>
      </c>
      <c r="D267" s="22" t="s">
        <v>468</v>
      </c>
      <c r="E267" s="3" t="s">
        <v>324</v>
      </c>
      <c r="F267" s="5">
        <v>6.0945411721478403E-5</v>
      </c>
      <c r="G267" s="5">
        <v>-5.1615681375261004E-4</v>
      </c>
      <c r="H267" s="5">
        <v>6.3804763719556604E-4</v>
      </c>
      <c r="I267" s="5">
        <v>2.94445321458046E-4</v>
      </c>
      <c r="J267" s="5">
        <v>0.206983800658426</v>
      </c>
      <c r="K267" s="3">
        <v>0.836022509753789</v>
      </c>
      <c r="L267" s="20">
        <f t="shared" si="8"/>
        <v>233.25028022130712</v>
      </c>
      <c r="M267" s="5">
        <v>1.36273969421834E-4</v>
      </c>
      <c r="N267" s="5">
        <v>-6.7503967953693096E-4</v>
      </c>
      <c r="O267" s="5">
        <v>9.4758761838059798E-4</v>
      </c>
      <c r="P267" s="5">
        <v>4.13943141485407E-4</v>
      </c>
      <c r="Q267" s="5">
        <v>0.32920939077000699</v>
      </c>
      <c r="R267" s="5">
        <v>0.74199742539638902</v>
      </c>
      <c r="S267" s="5">
        <v>0.18813678063528899</v>
      </c>
      <c r="T267" s="24">
        <f t="shared" si="9"/>
        <v>52.490161797245626</v>
      </c>
      <c r="U267" s="24"/>
    </row>
    <row r="268" spans="1:21" x14ac:dyDescent="0.3">
      <c r="A268" s="3">
        <v>6</v>
      </c>
      <c r="B268" s="3">
        <v>6008125</v>
      </c>
      <c r="C268" s="3" t="s">
        <v>783</v>
      </c>
      <c r="D268" s="22" t="s">
        <v>468</v>
      </c>
      <c r="E268" s="3" t="s">
        <v>404</v>
      </c>
      <c r="F268" s="5">
        <v>6.6547721523050899E-5</v>
      </c>
      <c r="G268" s="5">
        <v>-5.6821266344360204E-4</v>
      </c>
      <c r="H268" s="5">
        <v>7.0130810648970398E-4</v>
      </c>
      <c r="I268" s="5">
        <v>3.2386329033266001E-4</v>
      </c>
      <c r="J268" s="5">
        <v>0.20548090354635601</v>
      </c>
      <c r="K268" s="3">
        <v>0.83719641653918697</v>
      </c>
      <c r="L268" s="20">
        <f t="shared" si="8"/>
        <v>233.57780021443315</v>
      </c>
      <c r="M268" s="5">
        <v>1.08741403106332E-4</v>
      </c>
      <c r="N268" s="5">
        <v>-8.0709505754296299E-4</v>
      </c>
      <c r="O268" s="5">
        <v>1.02457786375563E-3</v>
      </c>
      <c r="P268" s="5">
        <v>4.6727208656551698E-4</v>
      </c>
      <c r="Q268" s="5">
        <v>0.232715384104343</v>
      </c>
      <c r="R268" s="5">
        <v>0.81598242237194996</v>
      </c>
      <c r="S268" s="5">
        <v>0.15403634247755199</v>
      </c>
      <c r="T268" s="24">
        <f t="shared" si="9"/>
        <v>42.976139551237004</v>
      </c>
      <c r="U268" s="24"/>
    </row>
    <row r="269" spans="1:21" x14ac:dyDescent="0.3">
      <c r="A269" s="3">
        <v>7</v>
      </c>
      <c r="B269" s="3">
        <v>872293</v>
      </c>
      <c r="C269" s="3" t="s">
        <v>784</v>
      </c>
      <c r="D269" s="22" t="s">
        <v>468</v>
      </c>
      <c r="E269" s="3" t="s">
        <v>389</v>
      </c>
      <c r="F269" s="5">
        <v>1.9781231700832601E-4</v>
      </c>
      <c r="G269" s="5">
        <v>-1.72745931683939E-3</v>
      </c>
      <c r="H269" s="5">
        <v>2.1230839508560402E-3</v>
      </c>
      <c r="I269" s="5">
        <v>9.8229949582441891E-4</v>
      </c>
      <c r="J269" s="5">
        <v>0.201376787679512</v>
      </c>
      <c r="K269" s="3">
        <v>0.84040396416958796</v>
      </c>
      <c r="L269" s="20">
        <f t="shared" si="8"/>
        <v>234.47270600331504</v>
      </c>
      <c r="M269" s="5">
        <v>8.1388599953394105E-4</v>
      </c>
      <c r="N269" s="5">
        <v>-4.5096497150899396E-3</v>
      </c>
      <c r="O269" s="5">
        <v>6.1374217141578202E-3</v>
      </c>
      <c r="P269" s="5">
        <v>2.7161395600201099E-3</v>
      </c>
      <c r="Q269" s="5">
        <v>0.29964807829238199</v>
      </c>
      <c r="R269" s="5">
        <v>0.76444560708995202</v>
      </c>
      <c r="S269" s="20">
        <v>7.6064293368150303E-3</v>
      </c>
      <c r="T269" s="24">
        <f t="shared" si="9"/>
        <v>2.1221937849713934</v>
      </c>
      <c r="U269" s="24"/>
    </row>
    <row r="270" spans="1:21" x14ac:dyDescent="0.3">
      <c r="A270" s="3">
        <v>3</v>
      </c>
      <c r="B270" s="3">
        <v>10290674</v>
      </c>
      <c r="C270" s="3" t="s">
        <v>785</v>
      </c>
      <c r="D270" s="22" t="s">
        <v>468</v>
      </c>
      <c r="E270" s="3" t="s">
        <v>441</v>
      </c>
      <c r="F270" s="5">
        <v>-2.7332891175517301E-5</v>
      </c>
      <c r="G270" s="5">
        <v>-3.2892799760972E-4</v>
      </c>
      <c r="H270" s="5">
        <v>2.7426221525868501E-4</v>
      </c>
      <c r="I270" s="5">
        <v>1.53877881845353E-4</v>
      </c>
      <c r="J270" s="5">
        <v>-0.17762716023727701</v>
      </c>
      <c r="K270" s="3">
        <v>0.85901579294619701</v>
      </c>
      <c r="L270" s="20">
        <f t="shared" si="8"/>
        <v>239.66540623198895</v>
      </c>
      <c r="M270" s="5">
        <v>-2.7332891175517301E-5</v>
      </c>
      <c r="N270" s="5">
        <v>-3.2892799760972E-4</v>
      </c>
      <c r="O270" s="5">
        <v>2.7426221525868501E-4</v>
      </c>
      <c r="P270" s="5">
        <v>1.53877881845353E-4</v>
      </c>
      <c r="Q270" s="5">
        <v>-0.17762716023727701</v>
      </c>
      <c r="R270" s="5">
        <v>0.85901579294619701</v>
      </c>
      <c r="S270" s="5">
        <v>0.81813726711378798</v>
      </c>
      <c r="T270" s="24">
        <f t="shared" si="9"/>
        <v>228.26029752474685</v>
      </c>
      <c r="U270" s="24"/>
    </row>
    <row r="271" spans="1:21" x14ac:dyDescent="0.3">
      <c r="A271" s="3">
        <v>4</v>
      </c>
      <c r="B271" s="3">
        <v>157892758</v>
      </c>
      <c r="C271" s="3" t="s">
        <v>786</v>
      </c>
      <c r="D271" s="22" t="s">
        <v>468</v>
      </c>
      <c r="E271" s="3" t="s">
        <v>378</v>
      </c>
      <c r="F271" s="5">
        <v>-4.3218773356768502E-5</v>
      </c>
      <c r="G271" s="5">
        <v>-5.8710657031957802E-4</v>
      </c>
      <c r="H271" s="5">
        <v>5.0066902360604098E-4</v>
      </c>
      <c r="I271" s="5">
        <v>2.7749887306752999E-4</v>
      </c>
      <c r="J271" s="5">
        <v>-0.15574395989078901</v>
      </c>
      <c r="K271" s="3">
        <v>0.87623484495608295</v>
      </c>
      <c r="L271" s="20">
        <f t="shared" si="8"/>
        <v>244.46952174274713</v>
      </c>
      <c r="M271" s="5">
        <v>-4.3218773356768502E-5</v>
      </c>
      <c r="N271" s="5">
        <v>-5.8710657031957802E-4</v>
      </c>
      <c r="O271" s="5">
        <v>5.0066902360604098E-4</v>
      </c>
      <c r="P271" s="5">
        <v>2.7749887306752999E-4</v>
      </c>
      <c r="Q271" s="5">
        <v>-0.15574395989078901</v>
      </c>
      <c r="R271" s="5">
        <v>0.87623484495608295</v>
      </c>
      <c r="S271" s="5">
        <v>0.89894223352249902</v>
      </c>
      <c r="T271" s="24">
        <f t="shared" si="9"/>
        <v>250.80488315277722</v>
      </c>
      <c r="U271" s="24"/>
    </row>
    <row r="272" spans="1:21" x14ac:dyDescent="0.3">
      <c r="A272" s="3">
        <v>3</v>
      </c>
      <c r="B272" s="3">
        <v>108476126</v>
      </c>
      <c r="C272" s="3" t="s">
        <v>787</v>
      </c>
      <c r="D272" s="22" t="s">
        <v>468</v>
      </c>
      <c r="E272" s="3" t="s">
        <v>345</v>
      </c>
      <c r="F272" s="5">
        <v>-9.9456952434604496E-5</v>
      </c>
      <c r="G272" s="5">
        <v>-1.4652702756548701E-3</v>
      </c>
      <c r="H272" s="5">
        <v>1.2663563707856599E-3</v>
      </c>
      <c r="I272" s="5">
        <v>6.9685633715396104E-4</v>
      </c>
      <c r="J272" s="5">
        <v>-0.142722318980118</v>
      </c>
      <c r="K272" s="3">
        <v>0.88650948917082095</v>
      </c>
      <c r="L272" s="20">
        <f t="shared" si="8"/>
        <v>247.33614747865906</v>
      </c>
      <c r="M272" s="5">
        <v>-9.9456952434604496E-5</v>
      </c>
      <c r="N272" s="5">
        <v>-1.4652702756548701E-3</v>
      </c>
      <c r="O272" s="5">
        <v>1.2663563707856599E-3</v>
      </c>
      <c r="P272" s="5">
        <v>6.9685633715396104E-4</v>
      </c>
      <c r="Q272" s="5">
        <v>-0.142722318980118</v>
      </c>
      <c r="R272" s="5">
        <v>0.88650948917082095</v>
      </c>
      <c r="S272" s="5">
        <v>0.31916538263772598</v>
      </c>
      <c r="T272" s="24">
        <f t="shared" si="9"/>
        <v>89.047141755925551</v>
      </c>
      <c r="U272" s="24"/>
    </row>
    <row r="273" spans="1:21" x14ac:dyDescent="0.3">
      <c r="A273" s="3">
        <v>1</v>
      </c>
      <c r="B273" s="3">
        <v>77747387</v>
      </c>
      <c r="C273" s="3" t="s">
        <v>788</v>
      </c>
      <c r="D273" s="22" t="s">
        <v>468</v>
      </c>
      <c r="E273" s="3" t="s">
        <v>405</v>
      </c>
      <c r="F273" s="5">
        <v>5.2600258683971797E-5</v>
      </c>
      <c r="G273" s="5">
        <v>-7.4088418097569702E-4</v>
      </c>
      <c r="H273" s="5">
        <v>8.4608469834364104E-4</v>
      </c>
      <c r="I273" s="5">
        <v>4.0484643897468201E-4</v>
      </c>
      <c r="J273" s="5">
        <v>0.12992644523979899</v>
      </c>
      <c r="K273" s="3">
        <v>0.89662462135059395</v>
      </c>
      <c r="L273" s="20">
        <f t="shared" si="8"/>
        <v>250.15826935681571</v>
      </c>
      <c r="M273" s="5">
        <v>5.2600258683971797E-5</v>
      </c>
      <c r="N273" s="5">
        <v>-7.4088418097569702E-4</v>
      </c>
      <c r="O273" s="5">
        <v>8.4608469834364104E-4</v>
      </c>
      <c r="P273" s="5">
        <v>4.0484643897468201E-4</v>
      </c>
      <c r="Q273" s="5">
        <v>0.12992644523979899</v>
      </c>
      <c r="R273" s="5">
        <v>0.89662462135059395</v>
      </c>
      <c r="S273" s="5">
        <v>0.38391202436101601</v>
      </c>
      <c r="T273" s="24">
        <f t="shared" si="9"/>
        <v>107.11145479672346</v>
      </c>
      <c r="U273" s="24"/>
    </row>
    <row r="274" spans="1:21" x14ac:dyDescent="0.3">
      <c r="A274" s="3">
        <v>11</v>
      </c>
      <c r="B274" s="3">
        <v>113845638</v>
      </c>
      <c r="C274" s="3" t="s">
        <v>789</v>
      </c>
      <c r="D274" s="22" t="s">
        <v>468</v>
      </c>
      <c r="E274" s="3" t="s">
        <v>396</v>
      </c>
      <c r="F274" s="5">
        <v>8.3136038366863504E-5</v>
      </c>
      <c r="G274" s="5">
        <v>-1.2632156549098801E-3</v>
      </c>
      <c r="H274" s="5">
        <v>1.42948773164361E-3</v>
      </c>
      <c r="I274" s="5">
        <v>6.8692675166309096E-4</v>
      </c>
      <c r="J274" s="5">
        <v>0.121026060152099</v>
      </c>
      <c r="K274" s="3">
        <v>0.90367039389383497</v>
      </c>
      <c r="L274" s="20">
        <f t="shared" si="8"/>
        <v>252.12403989637997</v>
      </c>
      <c r="M274" s="5">
        <v>8.3136038366863504E-5</v>
      </c>
      <c r="N274" s="5">
        <v>-1.2632156549098801E-3</v>
      </c>
      <c r="O274" s="5">
        <v>1.42948773164361E-3</v>
      </c>
      <c r="P274" s="5">
        <v>6.8692675166309096E-4</v>
      </c>
      <c r="Q274" s="5">
        <v>0.121026060152099</v>
      </c>
      <c r="R274" s="5">
        <v>0.90367039389383497</v>
      </c>
      <c r="S274" s="5">
        <v>0.970784237818753</v>
      </c>
      <c r="T274" s="24">
        <f t="shared" si="9"/>
        <v>270.84880235143208</v>
      </c>
      <c r="U274" s="24"/>
    </row>
    <row r="275" spans="1:21" x14ac:dyDescent="0.3">
      <c r="A275" s="3">
        <v>13</v>
      </c>
      <c r="B275" s="3">
        <v>96706045</v>
      </c>
      <c r="C275" s="3" t="s">
        <v>790</v>
      </c>
      <c r="D275" s="22" t="s">
        <v>468</v>
      </c>
      <c r="E275" s="3" t="s">
        <v>399</v>
      </c>
      <c r="F275" s="5">
        <v>-3.3037778771832899E-5</v>
      </c>
      <c r="G275" s="5">
        <v>-6.2518961815970003E-4</v>
      </c>
      <c r="H275" s="5">
        <v>5.5911406061603399E-4</v>
      </c>
      <c r="I275" s="5">
        <v>3.02123836998376E-4</v>
      </c>
      <c r="J275" s="5">
        <v>-0.10935177806579501</v>
      </c>
      <c r="K275" s="3">
        <v>0.91292347982990396</v>
      </c>
      <c r="L275" s="20">
        <f t="shared" si="8"/>
        <v>254.7056508725432</v>
      </c>
      <c r="M275" s="5">
        <v>-3.42281479964904E-5</v>
      </c>
      <c r="N275" s="5">
        <v>-6.4522304597219404E-4</v>
      </c>
      <c r="O275" s="5">
        <v>5.76766749979213E-4</v>
      </c>
      <c r="P275" s="5">
        <v>3.1173781905951002E-4</v>
      </c>
      <c r="Q275" s="5">
        <v>-0.109797868284811</v>
      </c>
      <c r="R275" s="5">
        <v>0.91256968168633901</v>
      </c>
      <c r="S275" s="5">
        <v>0.30226925437777102</v>
      </c>
      <c r="T275" s="24">
        <f t="shared" si="9"/>
        <v>84.333121971398114</v>
      </c>
      <c r="U275" s="24"/>
    </row>
    <row r="276" spans="1:21" x14ac:dyDescent="0.3">
      <c r="A276" s="3">
        <v>11</v>
      </c>
      <c r="B276" s="3">
        <v>64108440</v>
      </c>
      <c r="C276" s="3" t="s">
        <v>791</v>
      </c>
      <c r="D276" s="22" t="s">
        <v>468</v>
      </c>
      <c r="E276" s="3" t="s">
        <v>282</v>
      </c>
      <c r="F276" s="5">
        <v>5.0661574499977099E-5</v>
      </c>
      <c r="G276" s="5">
        <v>-1.44671414247548E-3</v>
      </c>
      <c r="H276" s="5">
        <v>1.5480372914754301E-3</v>
      </c>
      <c r="I276" s="5">
        <v>7.6398124087307903E-4</v>
      </c>
      <c r="J276" s="5">
        <v>6.6312589615526399E-2</v>
      </c>
      <c r="K276" s="3">
        <v>0.94712896022405801</v>
      </c>
      <c r="L276" s="20">
        <f t="shared" si="8"/>
        <v>264.24897990251219</v>
      </c>
      <c r="M276" s="5">
        <v>5.0661574499977099E-5</v>
      </c>
      <c r="N276" s="5">
        <v>-1.44671414247548E-3</v>
      </c>
      <c r="O276" s="5">
        <v>1.5480372914754301E-3</v>
      </c>
      <c r="P276" s="5">
        <v>7.6398124087307903E-4</v>
      </c>
      <c r="Q276" s="5">
        <v>6.6312589615526399E-2</v>
      </c>
      <c r="R276" s="5">
        <v>0.94712896022405801</v>
      </c>
      <c r="S276" s="5">
        <v>0.85055313218821404</v>
      </c>
      <c r="T276" s="24">
        <f t="shared" si="9"/>
        <v>237.30432388051173</v>
      </c>
      <c r="U276" s="24"/>
    </row>
    <row r="277" spans="1:21" x14ac:dyDescent="0.3">
      <c r="A277" s="3">
        <v>14</v>
      </c>
      <c r="B277" s="3">
        <v>103388656</v>
      </c>
      <c r="C277" s="3" t="s">
        <v>792</v>
      </c>
      <c r="D277" s="22" t="s">
        <v>468</v>
      </c>
      <c r="E277" s="3" t="s">
        <v>321</v>
      </c>
      <c r="F277" s="5">
        <v>4.8015229231411698E-5</v>
      </c>
      <c r="G277" s="5">
        <v>-1.5710712394333901E-3</v>
      </c>
      <c r="H277" s="5">
        <v>1.66710169789622E-3</v>
      </c>
      <c r="I277" s="5">
        <v>8.2607970423740002E-4</v>
      </c>
      <c r="J277" s="5">
        <v>5.81242088204275E-2</v>
      </c>
      <c r="K277" s="3">
        <v>0.95364969113814402</v>
      </c>
      <c r="L277" s="20">
        <f t="shared" si="8"/>
        <v>266.06826382754218</v>
      </c>
      <c r="M277" s="5">
        <v>7.3685604757291605E-5</v>
      </c>
      <c r="N277" s="5">
        <v>-1.6540710720998901E-3</v>
      </c>
      <c r="O277" s="5">
        <v>1.8014422816144801E-3</v>
      </c>
      <c r="P277" s="5">
        <v>8.8152470682395696E-4</v>
      </c>
      <c r="Q277" s="5">
        <v>8.35888140024722E-2</v>
      </c>
      <c r="R277" s="5">
        <v>0.93338336094243002</v>
      </c>
      <c r="S277" s="5">
        <v>0.28950172102240901</v>
      </c>
      <c r="T277" s="24">
        <f t="shared" si="9"/>
        <v>80.770980165252112</v>
      </c>
      <c r="U277" s="24"/>
    </row>
    <row r="278" spans="1:21" x14ac:dyDescent="0.3">
      <c r="A278" s="3">
        <v>16</v>
      </c>
      <c r="B278" s="3">
        <v>2933841</v>
      </c>
      <c r="C278" s="3" t="s">
        <v>793</v>
      </c>
      <c r="D278" s="22" t="s">
        <v>468</v>
      </c>
      <c r="E278" s="3" t="s">
        <v>337</v>
      </c>
      <c r="F278" s="5">
        <v>1.70412343829405E-5</v>
      </c>
      <c r="G278" s="5">
        <v>-5.6065762715267202E-4</v>
      </c>
      <c r="H278" s="5">
        <v>5.9474009591855301E-4</v>
      </c>
      <c r="I278" s="5">
        <v>2.9474973320552198E-4</v>
      </c>
      <c r="J278" s="5">
        <v>5.7815945065022502E-2</v>
      </c>
      <c r="K278" s="3">
        <v>0.953895237099186</v>
      </c>
      <c r="L278" s="20">
        <f t="shared" si="8"/>
        <v>266.13677115067287</v>
      </c>
      <c r="M278" s="5">
        <v>1.70412343829405E-5</v>
      </c>
      <c r="N278" s="5">
        <v>-5.6065762715267202E-4</v>
      </c>
      <c r="O278" s="5">
        <v>5.9474009591855301E-4</v>
      </c>
      <c r="P278" s="5">
        <v>2.9474973320552198E-4</v>
      </c>
      <c r="Q278" s="5">
        <v>5.7815945065022502E-2</v>
      </c>
      <c r="R278" s="5">
        <v>0.953895237099186</v>
      </c>
      <c r="S278" s="5">
        <v>0.97226344357127403</v>
      </c>
      <c r="T278" s="24">
        <f t="shared" si="9"/>
        <v>271.26150075638543</v>
      </c>
      <c r="U278" s="24"/>
    </row>
    <row r="279" spans="1:21" x14ac:dyDescent="0.3">
      <c r="A279" s="3">
        <v>22</v>
      </c>
      <c r="B279" s="3">
        <v>46450107</v>
      </c>
      <c r="C279" s="3" t="s">
        <v>659</v>
      </c>
      <c r="D279" s="22" t="s">
        <v>468</v>
      </c>
      <c r="E279" s="3" t="s">
        <v>340</v>
      </c>
      <c r="F279" s="5">
        <v>1.3937798243735901E-5</v>
      </c>
      <c r="G279" s="5">
        <v>-3.4961364457784801E-3</v>
      </c>
      <c r="H279" s="5">
        <v>3.5240120422659498E-3</v>
      </c>
      <c r="I279" s="5">
        <v>1.79088711410477E-3</v>
      </c>
      <c r="J279" s="5">
        <v>7.7826224411152696E-3</v>
      </c>
      <c r="K279" s="3">
        <v>0.99379042839654896</v>
      </c>
      <c r="L279" s="20">
        <f t="shared" si="8"/>
        <v>277.26752952263718</v>
      </c>
      <c r="M279" s="5">
        <v>1.3937798243735901E-5</v>
      </c>
      <c r="N279" s="5">
        <v>-3.4961364457784801E-3</v>
      </c>
      <c r="O279" s="5">
        <v>3.5240120422659498E-3</v>
      </c>
      <c r="P279" s="5">
        <v>1.79088711410477E-3</v>
      </c>
      <c r="Q279" s="5">
        <v>7.7826224411152696E-3</v>
      </c>
      <c r="R279" s="5">
        <v>0.99379042839654896</v>
      </c>
      <c r="S279" s="5">
        <v>0.91699729836587995</v>
      </c>
      <c r="T279" s="24">
        <f t="shared" si="9"/>
        <v>255.84224624408051</v>
      </c>
      <c r="U279" s="24"/>
    </row>
    <row r="280" spans="1:21" x14ac:dyDescent="0.3">
      <c r="A280" s="3">
        <v>1</v>
      </c>
      <c r="B280" s="3">
        <v>3713096</v>
      </c>
      <c r="C280" s="3" t="s">
        <v>794</v>
      </c>
      <c r="D280" s="22" t="s">
        <v>468</v>
      </c>
      <c r="E280" s="3" t="s">
        <v>363</v>
      </c>
      <c r="F280" s="5">
        <v>-1.2999482199139999E-6</v>
      </c>
      <c r="G280" s="5">
        <v>-4.9503335224756096E-4</v>
      </c>
      <c r="H280" s="5">
        <v>4.9243345580773305E-4</v>
      </c>
      <c r="I280" s="5">
        <v>2.5190942686812199E-4</v>
      </c>
      <c r="J280" s="5">
        <v>-5.1603794112657104E-3</v>
      </c>
      <c r="K280" s="3">
        <v>0.99588263121379705</v>
      </c>
      <c r="L280" s="20">
        <f t="shared" si="8"/>
        <v>277.85125410864936</v>
      </c>
      <c r="M280" s="5">
        <v>1.43138199994219E-4</v>
      </c>
      <c r="N280" s="5">
        <v>-1.00735542710746E-3</v>
      </c>
      <c r="O280" s="5">
        <v>1.2936318270959E-3</v>
      </c>
      <c r="P280" s="5">
        <v>5.8699733065333004E-4</v>
      </c>
      <c r="Q280" s="5">
        <v>0.24384812761398</v>
      </c>
      <c r="R280" s="5">
        <v>0.80734844470373301</v>
      </c>
      <c r="S280" s="5">
        <v>2.6334862376175001E-2</v>
      </c>
      <c r="T280" s="24">
        <f t="shared" si="9"/>
        <v>7.347426602952825</v>
      </c>
      <c r="U280" s="24"/>
    </row>
  </sheetData>
  <sortState xmlns:xlrd2="http://schemas.microsoft.com/office/spreadsheetml/2017/richdata2" ref="A2:S280">
    <sortCondition ref="L2:L280"/>
  </sortState>
  <conditionalFormatting sqref="K1:L1048576">
    <cfRule type="cellIs" dxfId="0" priority="4" operator="lessThan">
      <formula>$W$2</formula>
    </cfRule>
  </conditionalFormatting>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Mat_smoking_CHILD</vt:lpstr>
      <vt:lpstr>FolateLevels_START</vt:lpstr>
      <vt:lpstr>Birthweight_CHILD</vt:lpstr>
      <vt:lpstr>Birthweight_START</vt:lpstr>
      <vt:lpstr>Birthweight_meta</vt:lpstr>
      <vt:lpstr>gestational_age</vt:lpstr>
      <vt:lpstr>gestational_age_meta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Loubna Akhabir</dc:creator>
  <cp:lastModifiedBy>Loubna Akhabir</cp:lastModifiedBy>
  <dcterms:created xsi:type="dcterms:W3CDTF">2015-06-05T18:17:20Z</dcterms:created>
  <dcterms:modified xsi:type="dcterms:W3CDTF">2022-02-17T06:11:45Z</dcterms:modified>
</cp:coreProperties>
</file>