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4"/>
  <workbookPr/>
  <mc:AlternateContent xmlns:mc="http://schemas.openxmlformats.org/markup-compatibility/2006">
    <mc:Choice Requires="x15">
      <x15ac:absPath xmlns:x15ac="http://schemas.microsoft.com/office/spreadsheetml/2010/11/ac" url="/CSIRO_Projects/OCE_salmon_maturation/ePublish/"/>
    </mc:Choice>
  </mc:AlternateContent>
  <xr:revisionPtr revIDLastSave="0" documentId="13_ncr:1_{1EA6D7F0-43F5-FE46-A929-9F2544A788D7}" xr6:coauthVersionLast="43" xr6:coauthVersionMax="43" xr10:uidLastSave="{00000000-0000-0000-0000-000000000000}"/>
  <bookViews>
    <workbookView xWindow="5500" yWindow="460" windowWidth="23300" windowHeight="16580" xr2:uid="{00000000-000D-0000-FFFF-FFFF00000000}"/>
  </bookViews>
  <sheets>
    <sheet name="Nat commun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" i="2" l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2" i="2"/>
  <c r="E66" i="2"/>
  <c r="E67" i="2"/>
  <c r="H66" i="2"/>
  <c r="H67" i="2"/>
</calcChain>
</file>

<file path=xl/sharedStrings.xml><?xml version="1.0" encoding="utf-8"?>
<sst xmlns="http://schemas.openxmlformats.org/spreadsheetml/2006/main" count="265" uniqueCount="129">
  <si>
    <t xml:space="preserve">Tissue </t>
  </si>
  <si>
    <t xml:space="preserve">Description </t>
  </si>
  <si>
    <t>Ovary</t>
  </si>
  <si>
    <t>Pituitary</t>
  </si>
  <si>
    <t>Brain</t>
  </si>
  <si>
    <t>Data Yield (Gb)</t>
  </si>
  <si>
    <t>Time point</t>
  </si>
  <si>
    <t>T1</t>
  </si>
  <si>
    <t>Ovary T1 Library biol. Rep. 1</t>
  </si>
  <si>
    <t>Ovary T1 Library biol. Rep. 2</t>
  </si>
  <si>
    <t>Ovary T1 Library biol. Rep. 3</t>
  </si>
  <si>
    <t>Ovary T1 Library biol. Rep. 4</t>
  </si>
  <si>
    <t>Ovary T1F1</t>
  </si>
  <si>
    <t>Ovary T1F2</t>
  </si>
  <si>
    <t>Ovary T2F1</t>
  </si>
  <si>
    <t>Ovary T2F2</t>
  </si>
  <si>
    <t>T2</t>
  </si>
  <si>
    <t>Ovary T2 Library biol. Rep. 1</t>
  </si>
  <si>
    <t>Ovary T2 Library biol. Rep. 2</t>
  </si>
  <si>
    <t>Ovary T2 Library biol. Rep. 3</t>
  </si>
  <si>
    <t>Ovary T2 Library biol. Rep. 4</t>
  </si>
  <si>
    <t>Ovary T3F1</t>
  </si>
  <si>
    <t>Ovary T3F2</t>
  </si>
  <si>
    <t>T3</t>
  </si>
  <si>
    <t>Ovary T3 Library biol. Rep. 1</t>
  </si>
  <si>
    <t>Ovary T3 Library biol. Rep. 2</t>
  </si>
  <si>
    <t>Ovary T3 Library biol. Rep. 3</t>
  </si>
  <si>
    <t>Ovary T3 Library biol. Rep. 4</t>
  </si>
  <si>
    <t>Ovary T4F1</t>
  </si>
  <si>
    <t>Ovary T4F2</t>
  </si>
  <si>
    <t>T4</t>
  </si>
  <si>
    <t>Brain T1F1</t>
  </si>
  <si>
    <t>Brain T1F2</t>
  </si>
  <si>
    <t>Brain T2F1</t>
  </si>
  <si>
    <t>Brain T2F2</t>
  </si>
  <si>
    <t>Brain T3F1</t>
  </si>
  <si>
    <t>Brain T3F2</t>
  </si>
  <si>
    <t>Brain T4F1</t>
  </si>
  <si>
    <t>Brain T4F2</t>
  </si>
  <si>
    <t>Brain T1 Library biol. Rep. 1</t>
  </si>
  <si>
    <t>Brain T1 Library biol. Rep. 2</t>
  </si>
  <si>
    <t>Brain T1 Library biol. Rep. 3</t>
  </si>
  <si>
    <t>Brain T1 Library biol. Rep. 4</t>
  </si>
  <si>
    <t>Brain T2 Library biol. Rep. 2</t>
  </si>
  <si>
    <t>Brain T2 Library biol. Rep. 3</t>
  </si>
  <si>
    <t>Brain T2 Library biol. Rep. 4</t>
  </si>
  <si>
    <t>Brain T3 Library biol. Rep. 1</t>
  </si>
  <si>
    <t>Brain T3 Library biol. Rep. 2</t>
  </si>
  <si>
    <t>Brain T3 Library biol. Rep. 3</t>
  </si>
  <si>
    <t>Brain T3 Library biol. Rep. 4</t>
  </si>
  <si>
    <t>Brain T4 Library biol. Rep. 1</t>
  </si>
  <si>
    <t>Brain T4 Library biol. Rep. 2</t>
  </si>
  <si>
    <t>Brain T4 Library biol. Rep. 3</t>
  </si>
  <si>
    <t>BrainT4 Library biol. Rep. 4</t>
  </si>
  <si>
    <t>Brain T1F3</t>
  </si>
  <si>
    <t>Brain T1F4</t>
  </si>
  <si>
    <t>Brain T2F3</t>
  </si>
  <si>
    <t>Brain T2F4</t>
  </si>
  <si>
    <t>Brain T3F3</t>
  </si>
  <si>
    <t>Brain T3F4</t>
  </si>
  <si>
    <t>Brain T4F3</t>
  </si>
  <si>
    <t>Brain T4F4</t>
  </si>
  <si>
    <t>Pituitary T1F1</t>
  </si>
  <si>
    <t>Pituitary T1F2</t>
  </si>
  <si>
    <t>Pituitary T1F3</t>
  </si>
  <si>
    <t>Pituitary T1F4</t>
  </si>
  <si>
    <t>Pituitary T2F1</t>
  </si>
  <si>
    <t>Pituitary T2F2</t>
  </si>
  <si>
    <t>Pituitary T2F3</t>
  </si>
  <si>
    <t>Pituitary T2F4</t>
  </si>
  <si>
    <t>Pituitary T3F1</t>
  </si>
  <si>
    <t>Pituitary T3F2</t>
  </si>
  <si>
    <t>Pituitary T3F3</t>
  </si>
  <si>
    <t>Pituitary T4F1</t>
  </si>
  <si>
    <t>Pituitary T4F2</t>
  </si>
  <si>
    <t>Pituitary T3F4</t>
  </si>
  <si>
    <t>Pituitary T4F3</t>
  </si>
  <si>
    <t>Pituitary T4F4</t>
  </si>
  <si>
    <t>Pituitary T1 Library biol. Rep. 1</t>
  </si>
  <si>
    <t>Pituitary T1 Library biol. Rep. 2</t>
  </si>
  <si>
    <t>Pituitary T1 Library biol. Rep. 3</t>
  </si>
  <si>
    <t>Pituitary T1 Library biol. Rep. 4</t>
  </si>
  <si>
    <t>Pituitary T2 Library biol. Rep. 1</t>
  </si>
  <si>
    <t>Pituitary T2 Library biol. Rep. 2</t>
  </si>
  <si>
    <t>Pituitary T2 Library biol. Rep. 3</t>
  </si>
  <si>
    <t>Pituitary T2 Library biol. Rep. 4</t>
  </si>
  <si>
    <t>Pituitary T3 Library biol. Rep. 1</t>
  </si>
  <si>
    <t>Pituitary T3 Library biol. Rep. 2</t>
  </si>
  <si>
    <t>Pituitary T3 Library biol. Rep. 3</t>
  </si>
  <si>
    <t>Pituitary T3 Library biol. Rep. 4</t>
  </si>
  <si>
    <t>Pituitary T4 Library biol. Rep. 1</t>
  </si>
  <si>
    <t>Pituitary T4 Library biol. Rep. 2</t>
  </si>
  <si>
    <t>Pituitary T4 Library biol. Rep. 3</t>
  </si>
  <si>
    <t>Pituitary T4 Library biol. Rep. 4</t>
  </si>
  <si>
    <t xml:space="preserve">Liver </t>
  </si>
  <si>
    <t>Liver T1F1</t>
  </si>
  <si>
    <t>Liver T1F2</t>
  </si>
  <si>
    <t>Liver T2F1</t>
  </si>
  <si>
    <t>Liver T2F2</t>
  </si>
  <si>
    <t>Liver T3F1</t>
  </si>
  <si>
    <t>Liver T3F2</t>
  </si>
  <si>
    <t>Liver T4F1</t>
  </si>
  <si>
    <t>Liver T4F2</t>
  </si>
  <si>
    <t>Liver  T1 Library biol. Rep. 1</t>
  </si>
  <si>
    <t>Liver T1 Library biol. Rep. 2</t>
  </si>
  <si>
    <t>Liver T1 Library biol. Rep. 3</t>
  </si>
  <si>
    <t>Liver T1 Library biol. Rep. 4</t>
  </si>
  <si>
    <t>Liver T2 Library biol. Rep. 1</t>
  </si>
  <si>
    <t>Liver T2 Library biol. Rep. 2</t>
  </si>
  <si>
    <t>Liver T2 Library biol. Rep. 3</t>
  </si>
  <si>
    <t>Liver T2 Library biol. Rep. 4</t>
  </si>
  <si>
    <t>Liver T3 Library biol. Rep. 1</t>
  </si>
  <si>
    <t>Liver T3 Library biol. Rep. 2</t>
  </si>
  <si>
    <t>Liver T3 Library biol. Rep. 3</t>
  </si>
  <si>
    <t>Liver T3 Library biol. Rep. 4</t>
  </si>
  <si>
    <t>Mapping rate (%)</t>
  </si>
  <si>
    <t xml:space="preserve">Samples code </t>
  </si>
  <si>
    <r>
      <t>Brain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T2 Library biol. Rep. 1</t>
    </r>
  </si>
  <si>
    <t>Raw reads (M)</t>
  </si>
  <si>
    <t>Uniquely mapped reads (M)</t>
  </si>
  <si>
    <t>avg</t>
  </si>
  <si>
    <t>Ovary T4 Library biol. Rep. 1</t>
  </si>
  <si>
    <t>Ovary T4 Library biol. Rep. 2</t>
  </si>
  <si>
    <t>Ovary T4 Library biol. Rep. 3</t>
  </si>
  <si>
    <t>Ovary T4 Library biol. Rep. 4</t>
  </si>
  <si>
    <t>Liver T4Library biol. Rep. 1</t>
  </si>
  <si>
    <t>Liver T4 Library biol. Rep. 2</t>
  </si>
  <si>
    <t>Liver T4 Library biol. Rep. 3</t>
  </si>
  <si>
    <t>Liver T4 Library biol. Rep.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</si>
</sst>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0" fillId="0" borderId="5" xfId="0" applyFont="1" applyBorder="1" applyAlignment="1">
      <alignment vertical="top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 applyAlignment="1">
      <alignment vertical="top"/>
    </xf>
    <xf numFmtId="0" fontId="1" fillId="0" borderId="7" xfId="0" applyFont="1" applyBorder="1" applyAlignment="1">
      <alignment horizontal="left" vertical="top"/>
    </xf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horizontal="left" vertical="top"/>
    </xf>
    <xf numFmtId="0" fontId="0" fillId="0" borderId="8" xfId="0" applyFont="1" applyBorder="1" applyAlignment="1">
      <alignment vertical="top"/>
    </xf>
    <xf numFmtId="0" fontId="1" fillId="0" borderId="9" xfId="0" applyFont="1" applyBorder="1" applyAlignment="1">
      <alignment horizontal="left" vertical="top"/>
    </xf>
    <xf numFmtId="0" fontId="0" fillId="0" borderId="10" xfId="0" applyFont="1" applyBorder="1" applyAlignment="1">
      <alignment vertical="top"/>
    </xf>
    <xf numFmtId="0" fontId="0" fillId="0" borderId="10" xfId="0" applyFont="1" applyBorder="1" applyAlignment="1">
      <alignment horizontal="left" vertical="top"/>
    </xf>
    <xf numFmtId="0" fontId="0" fillId="0" borderId="1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"/>
  <sheetViews>
    <sheetView tabSelected="1" topLeftCell="A37" workbookViewId="0">
      <selection activeCell="D68" sqref="D68"/>
    </sheetView>
  </sheetViews>
  <sheetFormatPr baseColWidth="10" defaultColWidth="8.83203125" defaultRowHeight="15" x14ac:dyDescent="0.2"/>
  <cols>
    <col min="1" max="1" width="8.83203125" style="3"/>
    <col min="2" max="2" width="16.83203125" style="3" customWidth="1"/>
    <col min="3" max="3" width="13.6640625" style="3" customWidth="1"/>
    <col min="4" max="4" width="29.83203125" style="3" customWidth="1"/>
    <col min="5" max="5" width="14.6640625" style="3" customWidth="1"/>
    <col min="6" max="6" width="12.5" style="3" customWidth="1"/>
    <col min="7" max="7" width="22.33203125" style="3" customWidth="1"/>
    <col min="8" max="8" width="17.33203125" style="3" customWidth="1"/>
    <col min="9" max="9" width="15.83203125" customWidth="1"/>
  </cols>
  <sheetData>
    <row r="1" spans="1:9" ht="16" thickBot="1" x14ac:dyDescent="0.25">
      <c r="A1" s="4" t="s">
        <v>0</v>
      </c>
      <c r="B1" s="5" t="s">
        <v>116</v>
      </c>
      <c r="C1" s="6" t="s">
        <v>6</v>
      </c>
      <c r="D1" s="5" t="s">
        <v>1</v>
      </c>
      <c r="E1" s="5" t="s">
        <v>5</v>
      </c>
      <c r="F1" s="5" t="s">
        <v>118</v>
      </c>
      <c r="G1" s="5" t="s">
        <v>119</v>
      </c>
      <c r="H1" s="7" t="s">
        <v>115</v>
      </c>
      <c r="I1" s="1"/>
    </row>
    <row r="2" spans="1:9" x14ac:dyDescent="0.2">
      <c r="A2" s="8" t="s">
        <v>4</v>
      </c>
      <c r="B2" s="9" t="s">
        <v>31</v>
      </c>
      <c r="C2" s="9" t="s">
        <v>7</v>
      </c>
      <c r="D2" s="10" t="s">
        <v>39</v>
      </c>
      <c r="E2" s="10">
        <v>10.17</v>
      </c>
      <c r="F2" s="10">
        <v>66</v>
      </c>
      <c r="G2" s="10">
        <v>46</v>
      </c>
      <c r="H2" s="11">
        <f>G2/F2*100</f>
        <v>69.696969696969703</v>
      </c>
    </row>
    <row r="3" spans="1:9" x14ac:dyDescent="0.2">
      <c r="A3" s="12" t="s">
        <v>4</v>
      </c>
      <c r="B3" s="13" t="s">
        <v>32</v>
      </c>
      <c r="C3" s="13" t="s">
        <v>7</v>
      </c>
      <c r="D3" s="14" t="s">
        <v>40</v>
      </c>
      <c r="E3" s="14">
        <v>23.96</v>
      </c>
      <c r="F3" s="14">
        <v>158</v>
      </c>
      <c r="G3" s="14">
        <v>100</v>
      </c>
      <c r="H3" s="15">
        <f t="shared" ref="H3:H65" si="0">G3/F3*100</f>
        <v>63.291139240506332</v>
      </c>
    </row>
    <row r="4" spans="1:9" x14ac:dyDescent="0.2">
      <c r="A4" s="12" t="s">
        <v>4</v>
      </c>
      <c r="B4" s="13" t="s">
        <v>54</v>
      </c>
      <c r="C4" s="13" t="s">
        <v>7</v>
      </c>
      <c r="D4" s="14" t="s">
        <v>41</v>
      </c>
      <c r="E4" s="14">
        <v>11.6</v>
      </c>
      <c r="F4" s="14">
        <v>76</v>
      </c>
      <c r="G4" s="14">
        <v>52</v>
      </c>
      <c r="H4" s="15">
        <f t="shared" si="0"/>
        <v>68.421052631578945</v>
      </c>
    </row>
    <row r="5" spans="1:9" x14ac:dyDescent="0.2">
      <c r="A5" s="12" t="s">
        <v>4</v>
      </c>
      <c r="B5" s="13" t="s">
        <v>55</v>
      </c>
      <c r="C5" s="13" t="s">
        <v>7</v>
      </c>
      <c r="D5" s="14" t="s">
        <v>42</v>
      </c>
      <c r="E5" s="14">
        <v>10.96</v>
      </c>
      <c r="F5" s="14">
        <v>72</v>
      </c>
      <c r="G5" s="14">
        <v>50</v>
      </c>
      <c r="H5" s="15">
        <f t="shared" si="0"/>
        <v>69.444444444444443</v>
      </c>
    </row>
    <row r="6" spans="1:9" x14ac:dyDescent="0.2">
      <c r="A6" s="12" t="s">
        <v>4</v>
      </c>
      <c r="B6" s="13" t="s">
        <v>33</v>
      </c>
      <c r="C6" s="13" t="s">
        <v>16</v>
      </c>
      <c r="D6" s="14" t="s">
        <v>117</v>
      </c>
      <c r="E6" s="14">
        <v>9.75</v>
      </c>
      <c r="F6" s="14">
        <v>64</v>
      </c>
      <c r="G6" s="14">
        <v>44</v>
      </c>
      <c r="H6" s="15">
        <f t="shared" si="0"/>
        <v>68.75</v>
      </c>
    </row>
    <row r="7" spans="1:9" x14ac:dyDescent="0.2">
      <c r="A7" s="12" t="s">
        <v>4</v>
      </c>
      <c r="B7" s="13" t="s">
        <v>34</v>
      </c>
      <c r="C7" s="13" t="s">
        <v>16</v>
      </c>
      <c r="D7" s="14" t="s">
        <v>43</v>
      </c>
      <c r="E7" s="14">
        <v>12</v>
      </c>
      <c r="F7" s="14">
        <v>79.400000000000006</v>
      </c>
      <c r="G7" s="14">
        <v>44</v>
      </c>
      <c r="H7" s="15">
        <f t="shared" si="0"/>
        <v>55.415617128463467</v>
      </c>
    </row>
    <row r="8" spans="1:9" x14ac:dyDescent="0.2">
      <c r="A8" s="12" t="s">
        <v>4</v>
      </c>
      <c r="B8" s="13" t="s">
        <v>56</v>
      </c>
      <c r="C8" s="13" t="s">
        <v>16</v>
      </c>
      <c r="D8" s="14" t="s">
        <v>44</v>
      </c>
      <c r="E8" s="14">
        <v>13.9</v>
      </c>
      <c r="F8" s="14">
        <v>92</v>
      </c>
      <c r="G8" s="14">
        <v>70</v>
      </c>
      <c r="H8" s="15">
        <f t="shared" si="0"/>
        <v>76.08695652173914</v>
      </c>
    </row>
    <row r="9" spans="1:9" x14ac:dyDescent="0.2">
      <c r="A9" s="12" t="s">
        <v>4</v>
      </c>
      <c r="B9" s="13" t="s">
        <v>57</v>
      </c>
      <c r="C9" s="13" t="s">
        <v>16</v>
      </c>
      <c r="D9" s="14" t="s">
        <v>45</v>
      </c>
      <c r="E9" s="14">
        <v>11.35</v>
      </c>
      <c r="F9" s="14">
        <v>75.2</v>
      </c>
      <c r="G9" s="14">
        <v>56</v>
      </c>
      <c r="H9" s="15">
        <f t="shared" si="0"/>
        <v>74.468085106382972</v>
      </c>
    </row>
    <row r="10" spans="1:9" x14ac:dyDescent="0.2">
      <c r="A10" s="12" t="s">
        <v>4</v>
      </c>
      <c r="B10" s="13" t="s">
        <v>35</v>
      </c>
      <c r="C10" s="13" t="s">
        <v>23</v>
      </c>
      <c r="D10" s="14" t="s">
        <v>46</v>
      </c>
      <c r="E10" s="14">
        <v>9.5</v>
      </c>
      <c r="F10" s="14">
        <v>63</v>
      </c>
      <c r="G10" s="14">
        <v>46</v>
      </c>
      <c r="H10" s="15">
        <f t="shared" si="0"/>
        <v>73.015873015873012</v>
      </c>
    </row>
    <row r="11" spans="1:9" x14ac:dyDescent="0.2">
      <c r="A11" s="12" t="s">
        <v>4</v>
      </c>
      <c r="B11" s="13" t="s">
        <v>36</v>
      </c>
      <c r="C11" s="13" t="s">
        <v>23</v>
      </c>
      <c r="D11" s="14" t="s">
        <v>47</v>
      </c>
      <c r="E11" s="14">
        <v>10.8</v>
      </c>
      <c r="F11" s="14">
        <v>71.8</v>
      </c>
      <c r="G11" s="14">
        <v>56</v>
      </c>
      <c r="H11" s="15">
        <f t="shared" si="0"/>
        <v>77.994428969359333</v>
      </c>
    </row>
    <row r="12" spans="1:9" x14ac:dyDescent="0.2">
      <c r="A12" s="12" t="s">
        <v>4</v>
      </c>
      <c r="B12" s="13" t="s">
        <v>58</v>
      </c>
      <c r="C12" s="13" t="s">
        <v>23</v>
      </c>
      <c r="D12" s="14" t="s">
        <v>48</v>
      </c>
      <c r="E12" s="14">
        <v>10.47</v>
      </c>
      <c r="F12" s="14">
        <v>69.2</v>
      </c>
      <c r="G12" s="14">
        <v>50</v>
      </c>
      <c r="H12" s="15">
        <f t="shared" si="0"/>
        <v>72.254335260115596</v>
      </c>
    </row>
    <row r="13" spans="1:9" x14ac:dyDescent="0.2">
      <c r="A13" s="12" t="s">
        <v>4</v>
      </c>
      <c r="B13" s="13" t="s">
        <v>59</v>
      </c>
      <c r="C13" s="13" t="s">
        <v>23</v>
      </c>
      <c r="D13" s="14" t="s">
        <v>49</v>
      </c>
      <c r="E13" s="14">
        <v>10.32</v>
      </c>
      <c r="F13" s="14">
        <v>68.400000000000006</v>
      </c>
      <c r="G13" s="14">
        <v>50</v>
      </c>
      <c r="H13" s="15">
        <f t="shared" si="0"/>
        <v>73.099415204678351</v>
      </c>
    </row>
    <row r="14" spans="1:9" x14ac:dyDescent="0.2">
      <c r="A14" s="12" t="s">
        <v>4</v>
      </c>
      <c r="B14" s="13" t="s">
        <v>37</v>
      </c>
      <c r="C14" s="13" t="s">
        <v>30</v>
      </c>
      <c r="D14" s="14" t="s">
        <v>50</v>
      </c>
      <c r="E14" s="14">
        <v>9.5</v>
      </c>
      <c r="F14" s="14">
        <v>63</v>
      </c>
      <c r="G14" s="14">
        <v>42</v>
      </c>
      <c r="H14" s="15">
        <f t="shared" si="0"/>
        <v>66.666666666666657</v>
      </c>
    </row>
    <row r="15" spans="1:9" x14ac:dyDescent="0.2">
      <c r="A15" s="12" t="s">
        <v>4</v>
      </c>
      <c r="B15" s="13" t="s">
        <v>38</v>
      </c>
      <c r="C15" s="13" t="s">
        <v>30</v>
      </c>
      <c r="D15" s="14" t="s">
        <v>51</v>
      </c>
      <c r="E15" s="14">
        <v>8.23</v>
      </c>
      <c r="F15" s="14">
        <v>54.6</v>
      </c>
      <c r="G15" s="14">
        <v>36</v>
      </c>
      <c r="H15" s="15">
        <f t="shared" si="0"/>
        <v>65.934065934065927</v>
      </c>
    </row>
    <row r="16" spans="1:9" x14ac:dyDescent="0.2">
      <c r="A16" s="12" t="s">
        <v>4</v>
      </c>
      <c r="B16" s="13" t="s">
        <v>60</v>
      </c>
      <c r="C16" s="13" t="s">
        <v>30</v>
      </c>
      <c r="D16" s="14" t="s">
        <v>52</v>
      </c>
      <c r="E16" s="14">
        <v>9.39</v>
      </c>
      <c r="F16" s="14">
        <v>62</v>
      </c>
      <c r="G16" s="14">
        <v>40</v>
      </c>
      <c r="H16" s="15">
        <f t="shared" si="0"/>
        <v>64.516129032258064</v>
      </c>
    </row>
    <row r="17" spans="1:8" ht="16" thickBot="1" x14ac:dyDescent="0.25">
      <c r="A17" s="16" t="s">
        <v>4</v>
      </c>
      <c r="B17" s="17" t="s">
        <v>61</v>
      </c>
      <c r="C17" s="17" t="s">
        <v>30</v>
      </c>
      <c r="D17" s="18" t="s">
        <v>53</v>
      </c>
      <c r="E17" s="18">
        <v>8.92</v>
      </c>
      <c r="F17" s="18">
        <v>59</v>
      </c>
      <c r="G17" s="18">
        <v>46</v>
      </c>
      <c r="H17" s="19">
        <f t="shared" si="0"/>
        <v>77.966101694915253</v>
      </c>
    </row>
    <row r="18" spans="1:8" x14ac:dyDescent="0.2">
      <c r="A18" s="8" t="s">
        <v>3</v>
      </c>
      <c r="B18" s="10" t="s">
        <v>62</v>
      </c>
      <c r="C18" s="9" t="s">
        <v>7</v>
      </c>
      <c r="D18" s="10" t="s">
        <v>78</v>
      </c>
      <c r="E18" s="10">
        <v>11.77</v>
      </c>
      <c r="F18" s="10">
        <v>76</v>
      </c>
      <c r="G18" s="10">
        <v>60</v>
      </c>
      <c r="H18" s="11">
        <f t="shared" si="0"/>
        <v>78.94736842105263</v>
      </c>
    </row>
    <row r="19" spans="1:8" x14ac:dyDescent="0.2">
      <c r="A19" s="12" t="s">
        <v>3</v>
      </c>
      <c r="B19" s="14" t="s">
        <v>63</v>
      </c>
      <c r="C19" s="13" t="s">
        <v>7</v>
      </c>
      <c r="D19" s="14" t="s">
        <v>79</v>
      </c>
      <c r="E19" s="14">
        <v>10.64</v>
      </c>
      <c r="F19" s="14">
        <v>70</v>
      </c>
      <c r="G19" s="14">
        <v>50</v>
      </c>
      <c r="H19" s="15">
        <f t="shared" si="0"/>
        <v>71.428571428571431</v>
      </c>
    </row>
    <row r="20" spans="1:8" x14ac:dyDescent="0.2">
      <c r="A20" s="12" t="s">
        <v>3</v>
      </c>
      <c r="B20" s="14" t="s">
        <v>64</v>
      </c>
      <c r="C20" s="13" t="s">
        <v>7</v>
      </c>
      <c r="D20" s="14" t="s">
        <v>80</v>
      </c>
      <c r="E20" s="14">
        <v>11.79</v>
      </c>
      <c r="F20" s="14">
        <v>78</v>
      </c>
      <c r="G20" s="14">
        <v>56</v>
      </c>
      <c r="H20" s="15">
        <f t="shared" si="0"/>
        <v>71.794871794871796</v>
      </c>
    </row>
    <row r="21" spans="1:8" x14ac:dyDescent="0.2">
      <c r="A21" s="12" t="s">
        <v>3</v>
      </c>
      <c r="B21" s="14" t="s">
        <v>65</v>
      </c>
      <c r="C21" s="13" t="s">
        <v>7</v>
      </c>
      <c r="D21" s="14" t="s">
        <v>81</v>
      </c>
      <c r="E21" s="14">
        <v>11.18</v>
      </c>
      <c r="F21" s="14">
        <v>74</v>
      </c>
      <c r="G21" s="14">
        <v>52</v>
      </c>
      <c r="H21" s="15">
        <f t="shared" si="0"/>
        <v>70.270270270270274</v>
      </c>
    </row>
    <row r="22" spans="1:8" x14ac:dyDescent="0.2">
      <c r="A22" s="12" t="s">
        <v>3</v>
      </c>
      <c r="B22" s="14" t="s">
        <v>66</v>
      </c>
      <c r="C22" s="13" t="s">
        <v>16</v>
      </c>
      <c r="D22" s="14" t="s">
        <v>82</v>
      </c>
      <c r="E22" s="14">
        <v>9.86</v>
      </c>
      <c r="F22" s="14">
        <v>65.2</v>
      </c>
      <c r="G22" s="14">
        <v>50</v>
      </c>
      <c r="H22" s="15">
        <f t="shared" si="0"/>
        <v>76.687116564417181</v>
      </c>
    </row>
    <row r="23" spans="1:8" x14ac:dyDescent="0.2">
      <c r="A23" s="12" t="s">
        <v>3</v>
      </c>
      <c r="B23" s="14" t="s">
        <v>67</v>
      </c>
      <c r="C23" s="13" t="s">
        <v>16</v>
      </c>
      <c r="D23" s="14" t="s">
        <v>83</v>
      </c>
      <c r="E23" s="14">
        <v>10.66</v>
      </c>
      <c r="F23" s="14">
        <v>70.599999999999994</v>
      </c>
      <c r="G23" s="14">
        <v>50</v>
      </c>
      <c r="H23" s="15">
        <f t="shared" si="0"/>
        <v>70.821529745042497</v>
      </c>
    </row>
    <row r="24" spans="1:8" x14ac:dyDescent="0.2">
      <c r="A24" s="12" t="s">
        <v>3</v>
      </c>
      <c r="B24" s="14" t="s">
        <v>68</v>
      </c>
      <c r="C24" s="13" t="s">
        <v>16</v>
      </c>
      <c r="D24" s="14" t="s">
        <v>84</v>
      </c>
      <c r="E24" s="14">
        <v>11.18</v>
      </c>
      <c r="F24" s="14">
        <v>74</v>
      </c>
      <c r="G24" s="14">
        <v>58</v>
      </c>
      <c r="H24" s="15">
        <f t="shared" si="0"/>
        <v>78.378378378378372</v>
      </c>
    </row>
    <row r="25" spans="1:8" x14ac:dyDescent="0.2">
      <c r="A25" s="12" t="s">
        <v>3</v>
      </c>
      <c r="B25" s="14" t="s">
        <v>69</v>
      </c>
      <c r="C25" s="13" t="s">
        <v>16</v>
      </c>
      <c r="D25" s="14" t="s">
        <v>85</v>
      </c>
      <c r="E25" s="14">
        <v>10.84</v>
      </c>
      <c r="F25" s="14">
        <v>71.8</v>
      </c>
      <c r="G25" s="14">
        <v>50</v>
      </c>
      <c r="H25" s="15">
        <f t="shared" si="0"/>
        <v>69.637883008356553</v>
      </c>
    </row>
    <row r="26" spans="1:8" x14ac:dyDescent="0.2">
      <c r="A26" s="12" t="s">
        <v>3</v>
      </c>
      <c r="B26" s="14" t="s">
        <v>70</v>
      </c>
      <c r="C26" s="13" t="s">
        <v>23</v>
      </c>
      <c r="D26" s="14" t="s">
        <v>86</v>
      </c>
      <c r="E26" s="14">
        <v>10</v>
      </c>
      <c r="F26" s="14">
        <v>66.400000000000006</v>
      </c>
      <c r="G26" s="14">
        <v>46</v>
      </c>
      <c r="H26" s="15">
        <f t="shared" si="0"/>
        <v>69.277108433734938</v>
      </c>
    </row>
    <row r="27" spans="1:8" x14ac:dyDescent="0.2">
      <c r="A27" s="12" t="s">
        <v>3</v>
      </c>
      <c r="B27" s="14" t="s">
        <v>71</v>
      </c>
      <c r="C27" s="13" t="s">
        <v>23</v>
      </c>
      <c r="D27" s="14" t="s">
        <v>87</v>
      </c>
      <c r="E27" s="14">
        <v>9.9600000000000009</v>
      </c>
      <c r="F27" s="14">
        <v>65.8</v>
      </c>
      <c r="G27" s="14">
        <v>46</v>
      </c>
      <c r="H27" s="15">
        <f t="shared" si="0"/>
        <v>69.908814589665653</v>
      </c>
    </row>
    <row r="28" spans="1:8" x14ac:dyDescent="0.2">
      <c r="A28" s="12" t="s">
        <v>3</v>
      </c>
      <c r="B28" s="14" t="s">
        <v>72</v>
      </c>
      <c r="C28" s="13" t="s">
        <v>23</v>
      </c>
      <c r="D28" s="14" t="s">
        <v>88</v>
      </c>
      <c r="E28" s="14">
        <v>10.29</v>
      </c>
      <c r="F28" s="14">
        <v>68</v>
      </c>
      <c r="G28" s="14">
        <v>56</v>
      </c>
      <c r="H28" s="15">
        <f t="shared" si="0"/>
        <v>82.35294117647058</v>
      </c>
    </row>
    <row r="29" spans="1:8" x14ac:dyDescent="0.2">
      <c r="A29" s="12" t="s">
        <v>3</v>
      </c>
      <c r="B29" s="14" t="s">
        <v>75</v>
      </c>
      <c r="C29" s="13" t="s">
        <v>23</v>
      </c>
      <c r="D29" s="14" t="s">
        <v>89</v>
      </c>
      <c r="E29" s="14">
        <v>9.8000000000000007</v>
      </c>
      <c r="F29" s="14">
        <v>65</v>
      </c>
      <c r="G29" s="14">
        <v>44</v>
      </c>
      <c r="H29" s="15">
        <f t="shared" si="0"/>
        <v>67.692307692307693</v>
      </c>
    </row>
    <row r="30" spans="1:8" x14ac:dyDescent="0.2">
      <c r="A30" s="12" t="s">
        <v>3</v>
      </c>
      <c r="B30" s="14" t="s">
        <v>73</v>
      </c>
      <c r="C30" s="13" t="s">
        <v>30</v>
      </c>
      <c r="D30" s="14" t="s">
        <v>90</v>
      </c>
      <c r="E30" s="14">
        <v>9.89</v>
      </c>
      <c r="F30" s="14">
        <v>65.400000000000006</v>
      </c>
      <c r="G30" s="14">
        <v>56</v>
      </c>
      <c r="H30" s="15">
        <f t="shared" si="0"/>
        <v>85.626911314984696</v>
      </c>
    </row>
    <row r="31" spans="1:8" x14ac:dyDescent="0.2">
      <c r="A31" s="12" t="s">
        <v>3</v>
      </c>
      <c r="B31" s="14" t="s">
        <v>74</v>
      </c>
      <c r="C31" s="13" t="s">
        <v>30</v>
      </c>
      <c r="D31" s="14" t="s">
        <v>91</v>
      </c>
      <c r="E31" s="14">
        <v>9.94</v>
      </c>
      <c r="F31" s="14">
        <v>65.8</v>
      </c>
      <c r="G31" s="14">
        <v>46</v>
      </c>
      <c r="H31" s="15">
        <f t="shared" si="0"/>
        <v>69.908814589665653</v>
      </c>
    </row>
    <row r="32" spans="1:8" x14ac:dyDescent="0.2">
      <c r="A32" s="12" t="s">
        <v>3</v>
      </c>
      <c r="B32" s="14" t="s">
        <v>76</v>
      </c>
      <c r="C32" s="13" t="s">
        <v>30</v>
      </c>
      <c r="D32" s="14" t="s">
        <v>92</v>
      </c>
      <c r="E32" s="14">
        <v>9.98</v>
      </c>
      <c r="F32" s="14">
        <v>66</v>
      </c>
      <c r="G32" s="14">
        <v>48</v>
      </c>
      <c r="H32" s="15">
        <f t="shared" si="0"/>
        <v>72.727272727272734</v>
      </c>
    </row>
    <row r="33" spans="1:8" ht="16" thickBot="1" x14ac:dyDescent="0.25">
      <c r="A33" s="16" t="s">
        <v>3</v>
      </c>
      <c r="B33" s="18" t="s">
        <v>77</v>
      </c>
      <c r="C33" s="17" t="s">
        <v>30</v>
      </c>
      <c r="D33" s="18" t="s">
        <v>93</v>
      </c>
      <c r="E33" s="18">
        <v>9.75</v>
      </c>
      <c r="F33" s="18">
        <v>64.599999999999994</v>
      </c>
      <c r="G33" s="18">
        <v>54</v>
      </c>
      <c r="H33" s="19">
        <f t="shared" si="0"/>
        <v>83.591331269349851</v>
      </c>
    </row>
    <row r="34" spans="1:8" x14ac:dyDescent="0.2">
      <c r="A34" s="8" t="s">
        <v>2</v>
      </c>
      <c r="B34" s="9" t="s">
        <v>12</v>
      </c>
      <c r="C34" s="9" t="s">
        <v>7</v>
      </c>
      <c r="D34" s="10" t="s">
        <v>8</v>
      </c>
      <c r="E34" s="10">
        <v>12.53</v>
      </c>
      <c r="F34" s="10">
        <v>82</v>
      </c>
      <c r="G34" s="10">
        <v>62</v>
      </c>
      <c r="H34" s="11">
        <f t="shared" si="0"/>
        <v>75.609756097560975</v>
      </c>
    </row>
    <row r="35" spans="1:8" x14ac:dyDescent="0.2">
      <c r="A35" s="12" t="s">
        <v>2</v>
      </c>
      <c r="B35" s="13" t="s">
        <v>13</v>
      </c>
      <c r="C35" s="13" t="s">
        <v>7</v>
      </c>
      <c r="D35" s="14" t="s">
        <v>9</v>
      </c>
      <c r="E35" s="14">
        <v>11.99</v>
      </c>
      <c r="F35" s="14">
        <v>78</v>
      </c>
      <c r="G35" s="14">
        <v>60</v>
      </c>
      <c r="H35" s="15">
        <f t="shared" si="0"/>
        <v>76.923076923076934</v>
      </c>
    </row>
    <row r="36" spans="1:8" x14ac:dyDescent="0.2">
      <c r="A36" s="12" t="s">
        <v>2</v>
      </c>
      <c r="B36" s="13" t="s">
        <v>13</v>
      </c>
      <c r="C36" s="13" t="s">
        <v>7</v>
      </c>
      <c r="D36" s="14" t="s">
        <v>10</v>
      </c>
      <c r="E36" s="14">
        <v>10.8</v>
      </c>
      <c r="F36" s="14">
        <v>70</v>
      </c>
      <c r="G36" s="14">
        <v>50</v>
      </c>
      <c r="H36" s="15">
        <f t="shared" si="0"/>
        <v>71.428571428571431</v>
      </c>
    </row>
    <row r="37" spans="1:8" x14ac:dyDescent="0.2">
      <c r="A37" s="12" t="s">
        <v>2</v>
      </c>
      <c r="B37" s="13" t="s">
        <v>13</v>
      </c>
      <c r="C37" s="13" t="s">
        <v>7</v>
      </c>
      <c r="D37" s="14" t="s">
        <v>11</v>
      </c>
      <c r="E37" s="14">
        <v>11.68</v>
      </c>
      <c r="F37" s="14">
        <v>76</v>
      </c>
      <c r="G37" s="14">
        <v>56</v>
      </c>
      <c r="H37" s="15">
        <f t="shared" si="0"/>
        <v>73.68421052631578</v>
      </c>
    </row>
    <row r="38" spans="1:8" x14ac:dyDescent="0.2">
      <c r="A38" s="12" t="s">
        <v>2</v>
      </c>
      <c r="B38" s="13" t="s">
        <v>14</v>
      </c>
      <c r="C38" s="13" t="s">
        <v>16</v>
      </c>
      <c r="D38" s="14" t="s">
        <v>17</v>
      </c>
      <c r="E38" s="14">
        <v>10.8</v>
      </c>
      <c r="F38" s="14">
        <v>71.599999999999994</v>
      </c>
      <c r="G38" s="14">
        <v>52</v>
      </c>
      <c r="H38" s="15">
        <f t="shared" si="0"/>
        <v>72.625698324022352</v>
      </c>
    </row>
    <row r="39" spans="1:8" x14ac:dyDescent="0.2">
      <c r="A39" s="12" t="s">
        <v>2</v>
      </c>
      <c r="B39" s="13" t="s">
        <v>15</v>
      </c>
      <c r="C39" s="13" t="s">
        <v>16</v>
      </c>
      <c r="D39" s="14" t="s">
        <v>18</v>
      </c>
      <c r="E39" s="14">
        <v>11</v>
      </c>
      <c r="F39" s="14">
        <v>73</v>
      </c>
      <c r="G39" s="14">
        <v>54</v>
      </c>
      <c r="H39" s="15">
        <f t="shared" si="0"/>
        <v>73.972602739726028</v>
      </c>
    </row>
    <row r="40" spans="1:8" x14ac:dyDescent="0.2">
      <c r="A40" s="12" t="s">
        <v>2</v>
      </c>
      <c r="B40" s="13" t="s">
        <v>15</v>
      </c>
      <c r="C40" s="13" t="s">
        <v>16</v>
      </c>
      <c r="D40" s="14" t="s">
        <v>19</v>
      </c>
      <c r="E40" s="14">
        <v>9.67</v>
      </c>
      <c r="F40" s="14">
        <v>64</v>
      </c>
      <c r="G40" s="14">
        <v>45</v>
      </c>
      <c r="H40" s="15">
        <f t="shared" si="0"/>
        <v>70.3125</v>
      </c>
    </row>
    <row r="41" spans="1:8" x14ac:dyDescent="0.2">
      <c r="A41" s="12" t="s">
        <v>2</v>
      </c>
      <c r="B41" s="13" t="s">
        <v>15</v>
      </c>
      <c r="C41" s="13" t="s">
        <v>16</v>
      </c>
      <c r="D41" s="14" t="s">
        <v>20</v>
      </c>
      <c r="E41" s="14">
        <v>8.14</v>
      </c>
      <c r="F41" s="14">
        <v>53.8</v>
      </c>
      <c r="G41" s="14">
        <v>38</v>
      </c>
      <c r="H41" s="15">
        <f t="shared" si="0"/>
        <v>70.631970260223056</v>
      </c>
    </row>
    <row r="42" spans="1:8" x14ac:dyDescent="0.2">
      <c r="A42" s="12" t="s">
        <v>2</v>
      </c>
      <c r="B42" s="13" t="s">
        <v>21</v>
      </c>
      <c r="C42" s="13" t="s">
        <v>23</v>
      </c>
      <c r="D42" s="14" t="s">
        <v>24</v>
      </c>
      <c r="E42" s="14">
        <v>9.67</v>
      </c>
      <c r="F42" s="14">
        <v>64</v>
      </c>
      <c r="G42" s="14">
        <v>48</v>
      </c>
      <c r="H42" s="15">
        <f t="shared" si="0"/>
        <v>75</v>
      </c>
    </row>
    <row r="43" spans="1:8" x14ac:dyDescent="0.2">
      <c r="A43" s="12" t="s">
        <v>2</v>
      </c>
      <c r="B43" s="13" t="s">
        <v>22</v>
      </c>
      <c r="C43" s="13" t="s">
        <v>23</v>
      </c>
      <c r="D43" s="14" t="s">
        <v>25</v>
      </c>
      <c r="E43" s="14">
        <v>10.53</v>
      </c>
      <c r="F43" s="14">
        <v>69.599999999999994</v>
      </c>
      <c r="G43" s="14">
        <v>50</v>
      </c>
      <c r="H43" s="15">
        <f t="shared" si="0"/>
        <v>71.839080459770116</v>
      </c>
    </row>
    <row r="44" spans="1:8" x14ac:dyDescent="0.2">
      <c r="A44" s="12" t="s">
        <v>2</v>
      </c>
      <c r="B44" s="13" t="s">
        <v>22</v>
      </c>
      <c r="C44" s="13" t="s">
        <v>23</v>
      </c>
      <c r="D44" s="14" t="s">
        <v>26</v>
      </c>
      <c r="E44" s="14">
        <v>10.39</v>
      </c>
      <c r="F44" s="14">
        <v>68.599999999999994</v>
      </c>
      <c r="G44" s="14">
        <v>50</v>
      </c>
      <c r="H44" s="15">
        <f t="shared" si="0"/>
        <v>72.886297376093296</v>
      </c>
    </row>
    <row r="45" spans="1:8" x14ac:dyDescent="0.2">
      <c r="A45" s="12" t="s">
        <v>2</v>
      </c>
      <c r="B45" s="13" t="s">
        <v>22</v>
      </c>
      <c r="C45" s="13" t="s">
        <v>23</v>
      </c>
      <c r="D45" s="14" t="s">
        <v>27</v>
      </c>
      <c r="E45" s="14">
        <v>9.2200000000000006</v>
      </c>
      <c r="F45" s="14">
        <v>61</v>
      </c>
      <c r="G45" s="14">
        <v>51</v>
      </c>
      <c r="H45" s="15">
        <f t="shared" si="0"/>
        <v>83.606557377049185</v>
      </c>
    </row>
    <row r="46" spans="1:8" x14ac:dyDescent="0.2">
      <c r="A46" s="12" t="s">
        <v>2</v>
      </c>
      <c r="B46" s="13" t="s">
        <v>28</v>
      </c>
      <c r="C46" s="13" t="s">
        <v>30</v>
      </c>
      <c r="D46" s="14" t="s">
        <v>121</v>
      </c>
      <c r="E46" s="14">
        <v>11.26</v>
      </c>
      <c r="F46" s="14">
        <v>74.599999999999994</v>
      </c>
      <c r="G46" s="14">
        <v>60</v>
      </c>
      <c r="H46" s="15">
        <f t="shared" si="0"/>
        <v>80.428954423592501</v>
      </c>
    </row>
    <row r="47" spans="1:8" x14ac:dyDescent="0.2">
      <c r="A47" s="12" t="s">
        <v>2</v>
      </c>
      <c r="B47" s="13" t="s">
        <v>29</v>
      </c>
      <c r="C47" s="13" t="s">
        <v>30</v>
      </c>
      <c r="D47" s="14" t="s">
        <v>122</v>
      </c>
      <c r="E47" s="14">
        <v>11.14</v>
      </c>
      <c r="F47" s="14">
        <v>73.8</v>
      </c>
      <c r="G47" s="14">
        <v>58</v>
      </c>
      <c r="H47" s="15">
        <f t="shared" si="0"/>
        <v>78.590785907859086</v>
      </c>
    </row>
    <row r="48" spans="1:8" x14ac:dyDescent="0.2">
      <c r="A48" s="12" t="s">
        <v>2</v>
      </c>
      <c r="B48" s="13" t="s">
        <v>29</v>
      </c>
      <c r="C48" s="13" t="s">
        <v>30</v>
      </c>
      <c r="D48" s="14" t="s">
        <v>123</v>
      </c>
      <c r="E48" s="14">
        <v>10.56</v>
      </c>
      <c r="F48" s="14">
        <v>69.8</v>
      </c>
      <c r="G48" s="14">
        <v>52</v>
      </c>
      <c r="H48" s="15">
        <f t="shared" si="0"/>
        <v>74.498567335243564</v>
      </c>
    </row>
    <row r="49" spans="1:8" ht="16" thickBot="1" x14ac:dyDescent="0.25">
      <c r="A49" s="16" t="s">
        <v>2</v>
      </c>
      <c r="B49" s="17" t="s">
        <v>29</v>
      </c>
      <c r="C49" s="17" t="s">
        <v>30</v>
      </c>
      <c r="D49" s="18" t="s">
        <v>124</v>
      </c>
      <c r="E49" s="18">
        <v>9.99</v>
      </c>
      <c r="F49" s="18">
        <v>66</v>
      </c>
      <c r="G49" s="18">
        <v>48</v>
      </c>
      <c r="H49" s="19">
        <f t="shared" si="0"/>
        <v>72.727272727272734</v>
      </c>
    </row>
    <row r="50" spans="1:8" x14ac:dyDescent="0.2">
      <c r="A50" s="8" t="s">
        <v>94</v>
      </c>
      <c r="B50" s="9" t="s">
        <v>95</v>
      </c>
      <c r="C50" s="9" t="s">
        <v>7</v>
      </c>
      <c r="D50" s="10" t="s">
        <v>103</v>
      </c>
      <c r="E50" s="10">
        <v>12.05</v>
      </c>
      <c r="F50" s="10">
        <v>78</v>
      </c>
      <c r="G50" s="10">
        <v>42</v>
      </c>
      <c r="H50" s="11">
        <f t="shared" si="0"/>
        <v>53.846153846153847</v>
      </c>
    </row>
    <row r="51" spans="1:8" x14ac:dyDescent="0.2">
      <c r="A51" s="12" t="s">
        <v>94</v>
      </c>
      <c r="B51" s="13" t="s">
        <v>96</v>
      </c>
      <c r="C51" s="13" t="s">
        <v>7</v>
      </c>
      <c r="D51" s="14" t="s">
        <v>104</v>
      </c>
      <c r="E51" s="14">
        <v>11.2</v>
      </c>
      <c r="F51" s="14">
        <v>74</v>
      </c>
      <c r="G51" s="14">
        <v>50</v>
      </c>
      <c r="H51" s="15">
        <f t="shared" si="0"/>
        <v>67.567567567567565</v>
      </c>
    </row>
    <row r="52" spans="1:8" x14ac:dyDescent="0.2">
      <c r="A52" s="12" t="s">
        <v>94</v>
      </c>
      <c r="B52" s="13" t="s">
        <v>96</v>
      </c>
      <c r="C52" s="13" t="s">
        <v>7</v>
      </c>
      <c r="D52" s="14" t="s">
        <v>105</v>
      </c>
      <c r="E52" s="14">
        <v>10.51</v>
      </c>
      <c r="F52" s="14">
        <v>68</v>
      </c>
      <c r="G52" s="14">
        <v>48</v>
      </c>
      <c r="H52" s="15">
        <f t="shared" si="0"/>
        <v>70.588235294117652</v>
      </c>
    </row>
    <row r="53" spans="1:8" x14ac:dyDescent="0.2">
      <c r="A53" s="12" t="s">
        <v>94</v>
      </c>
      <c r="B53" s="13" t="s">
        <v>96</v>
      </c>
      <c r="C53" s="13" t="s">
        <v>7</v>
      </c>
      <c r="D53" s="14" t="s">
        <v>106</v>
      </c>
      <c r="E53" s="14">
        <v>10.3</v>
      </c>
      <c r="F53" s="14">
        <v>68</v>
      </c>
      <c r="G53" s="14">
        <v>48</v>
      </c>
      <c r="H53" s="15">
        <f t="shared" si="0"/>
        <v>70.588235294117652</v>
      </c>
    </row>
    <row r="54" spans="1:8" x14ac:dyDescent="0.2">
      <c r="A54" s="12" t="s">
        <v>94</v>
      </c>
      <c r="B54" s="13" t="s">
        <v>97</v>
      </c>
      <c r="C54" s="13" t="s">
        <v>16</v>
      </c>
      <c r="D54" s="14" t="s">
        <v>107</v>
      </c>
      <c r="E54" s="14">
        <v>10.39</v>
      </c>
      <c r="F54" s="14">
        <v>68.8</v>
      </c>
      <c r="G54" s="14">
        <v>54</v>
      </c>
      <c r="H54" s="15">
        <f t="shared" si="0"/>
        <v>78.488372093023258</v>
      </c>
    </row>
    <row r="55" spans="1:8" x14ac:dyDescent="0.2">
      <c r="A55" s="12" t="s">
        <v>94</v>
      </c>
      <c r="B55" s="13" t="s">
        <v>98</v>
      </c>
      <c r="C55" s="13" t="s">
        <v>16</v>
      </c>
      <c r="D55" s="14" t="s">
        <v>108</v>
      </c>
      <c r="E55" s="14">
        <v>9.7899999999999991</v>
      </c>
      <c r="F55" s="14">
        <v>64.8</v>
      </c>
      <c r="G55" s="14">
        <v>48</v>
      </c>
      <c r="H55" s="15">
        <f t="shared" si="0"/>
        <v>74.074074074074076</v>
      </c>
    </row>
    <row r="56" spans="1:8" x14ac:dyDescent="0.2">
      <c r="A56" s="12" t="s">
        <v>94</v>
      </c>
      <c r="B56" s="13" t="s">
        <v>98</v>
      </c>
      <c r="C56" s="13" t="s">
        <v>16</v>
      </c>
      <c r="D56" s="14" t="s">
        <v>109</v>
      </c>
      <c r="E56" s="14">
        <v>9.6</v>
      </c>
      <c r="F56" s="14">
        <v>63.6</v>
      </c>
      <c r="G56" s="14">
        <v>46</v>
      </c>
      <c r="H56" s="15">
        <f t="shared" si="0"/>
        <v>72.327044025157221</v>
      </c>
    </row>
    <row r="57" spans="1:8" x14ac:dyDescent="0.2">
      <c r="A57" s="12" t="s">
        <v>94</v>
      </c>
      <c r="B57" s="13" t="s">
        <v>98</v>
      </c>
      <c r="C57" s="13" t="s">
        <v>16</v>
      </c>
      <c r="D57" s="14" t="s">
        <v>110</v>
      </c>
      <c r="E57" s="14">
        <v>9.18</v>
      </c>
      <c r="F57" s="14">
        <v>60.8</v>
      </c>
      <c r="G57" s="14">
        <v>42</v>
      </c>
      <c r="H57" s="15">
        <f t="shared" si="0"/>
        <v>69.078947368421055</v>
      </c>
    </row>
    <row r="58" spans="1:8" x14ac:dyDescent="0.2">
      <c r="A58" s="12" t="s">
        <v>94</v>
      </c>
      <c r="B58" s="13" t="s">
        <v>99</v>
      </c>
      <c r="C58" s="13" t="s">
        <v>23</v>
      </c>
      <c r="D58" s="14" t="s">
        <v>111</v>
      </c>
      <c r="E58" s="14">
        <v>9.61</v>
      </c>
      <c r="F58" s="14">
        <v>63.6</v>
      </c>
      <c r="G58" s="14">
        <v>50</v>
      </c>
      <c r="H58" s="15">
        <f t="shared" si="0"/>
        <v>78.616352201257854</v>
      </c>
    </row>
    <row r="59" spans="1:8" x14ac:dyDescent="0.2">
      <c r="A59" s="12" t="s">
        <v>94</v>
      </c>
      <c r="B59" s="13" t="s">
        <v>100</v>
      </c>
      <c r="C59" s="13" t="s">
        <v>23</v>
      </c>
      <c r="D59" s="14" t="s">
        <v>112</v>
      </c>
      <c r="E59" s="14">
        <v>9.6199999999999992</v>
      </c>
      <c r="F59" s="14">
        <v>63.6</v>
      </c>
      <c r="G59" s="14">
        <v>45</v>
      </c>
      <c r="H59" s="15">
        <f t="shared" si="0"/>
        <v>70.754716981132077</v>
      </c>
    </row>
    <row r="60" spans="1:8" x14ac:dyDescent="0.2">
      <c r="A60" s="12" t="s">
        <v>94</v>
      </c>
      <c r="B60" s="13" t="s">
        <v>100</v>
      </c>
      <c r="C60" s="13" t="s">
        <v>23</v>
      </c>
      <c r="D60" s="14" t="s">
        <v>113</v>
      </c>
      <c r="E60" s="14">
        <v>10</v>
      </c>
      <c r="F60" s="14">
        <v>66.400000000000006</v>
      </c>
      <c r="G60" s="14">
        <v>46</v>
      </c>
      <c r="H60" s="15">
        <f t="shared" si="0"/>
        <v>69.277108433734938</v>
      </c>
    </row>
    <row r="61" spans="1:8" x14ac:dyDescent="0.2">
      <c r="A61" s="12" t="s">
        <v>94</v>
      </c>
      <c r="B61" s="13" t="s">
        <v>100</v>
      </c>
      <c r="C61" s="13" t="s">
        <v>23</v>
      </c>
      <c r="D61" s="14" t="s">
        <v>114</v>
      </c>
      <c r="E61" s="14">
        <v>9.98</v>
      </c>
      <c r="F61" s="14">
        <v>66</v>
      </c>
      <c r="G61" s="14">
        <v>50</v>
      </c>
      <c r="H61" s="15">
        <f t="shared" si="0"/>
        <v>75.757575757575751</v>
      </c>
    </row>
    <row r="62" spans="1:8" x14ac:dyDescent="0.2">
      <c r="A62" s="12" t="s">
        <v>94</v>
      </c>
      <c r="B62" s="13" t="s">
        <v>101</v>
      </c>
      <c r="C62" s="13" t="s">
        <v>30</v>
      </c>
      <c r="D62" s="14" t="s">
        <v>125</v>
      </c>
      <c r="E62" s="14">
        <v>8.94</v>
      </c>
      <c r="F62" s="14">
        <v>59.2</v>
      </c>
      <c r="G62" s="14">
        <v>44</v>
      </c>
      <c r="H62" s="15">
        <f t="shared" si="0"/>
        <v>74.324324324324323</v>
      </c>
    </row>
    <row r="63" spans="1:8" x14ac:dyDescent="0.2">
      <c r="A63" s="12" t="s">
        <v>94</v>
      </c>
      <c r="B63" s="13" t="s">
        <v>102</v>
      </c>
      <c r="C63" s="13" t="s">
        <v>30</v>
      </c>
      <c r="D63" s="14" t="s">
        <v>126</v>
      </c>
      <c r="E63" s="14">
        <v>10.130000000000001</v>
      </c>
      <c r="F63" s="14">
        <v>67</v>
      </c>
      <c r="G63" s="14">
        <v>48</v>
      </c>
      <c r="H63" s="15">
        <f t="shared" si="0"/>
        <v>71.641791044776113</v>
      </c>
    </row>
    <row r="64" spans="1:8" x14ac:dyDescent="0.2">
      <c r="A64" s="12" t="s">
        <v>94</v>
      </c>
      <c r="B64" s="13" t="s">
        <v>102</v>
      </c>
      <c r="C64" s="13" t="s">
        <v>30</v>
      </c>
      <c r="D64" s="14" t="s">
        <v>127</v>
      </c>
      <c r="E64" s="14">
        <v>9</v>
      </c>
      <c r="F64" s="14">
        <v>59.6</v>
      </c>
      <c r="G64" s="14">
        <v>40</v>
      </c>
      <c r="H64" s="15">
        <f t="shared" si="0"/>
        <v>67.114093959731548</v>
      </c>
    </row>
    <row r="65" spans="1:8" ht="16" thickBot="1" x14ac:dyDescent="0.25">
      <c r="A65" s="16" t="s">
        <v>94</v>
      </c>
      <c r="B65" s="17" t="s">
        <v>102</v>
      </c>
      <c r="C65" s="17" t="s">
        <v>30</v>
      </c>
      <c r="D65" s="18" t="s">
        <v>128</v>
      </c>
      <c r="E65" s="18">
        <v>9.6</v>
      </c>
      <c r="F65" s="18">
        <v>63.8</v>
      </c>
      <c r="G65" s="18">
        <v>42</v>
      </c>
      <c r="H65" s="19">
        <f t="shared" si="0"/>
        <v>65.830721003134798</v>
      </c>
    </row>
    <row r="66" spans="1:8" x14ac:dyDescent="0.2">
      <c r="A66" s="2"/>
      <c r="B66" s="2"/>
      <c r="C66" s="2"/>
      <c r="D66" s="2"/>
      <c r="E66" s="2">
        <f>SUM(E2:E65)</f>
        <v>677.61999999999989</v>
      </c>
      <c r="F66" s="2">
        <v>4471.2</v>
      </c>
      <c r="G66" s="2">
        <v>3227</v>
      </c>
      <c r="H66" s="3">
        <f>SUM(H2:H65)</f>
        <v>4630.7139871271056</v>
      </c>
    </row>
    <row r="67" spans="1:8" x14ac:dyDescent="0.2">
      <c r="A67" s="2" t="s">
        <v>120</v>
      </c>
      <c r="B67" s="2"/>
      <c r="C67" s="2"/>
      <c r="D67" s="2"/>
      <c r="E67" s="2">
        <f>E66/64</f>
        <v>10.587812499999998</v>
      </c>
      <c r="F67" s="2">
        <v>69.862500000000011</v>
      </c>
      <c r="G67" s="2">
        <v>50.421875</v>
      </c>
      <c r="H67" s="3">
        <f>H66/64</f>
        <v>72.354906048861025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Nat commun </vt:lpstr>
    </vt:vector>
  </TitlesOfParts>
  <Company>CSIRO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Esmail, Amin (A&amp;F, St. Lucia)</dc:creator>
  <cp:lastModifiedBy>Microsoft Office User</cp:lastModifiedBy>
  <dcterms:created xsi:type="dcterms:W3CDTF">2018-03-01T07:01:27Z</dcterms:created>
  <dcterms:modified xsi:type="dcterms:W3CDTF">2020-06-23T05:41:31Z</dcterms:modified>
</cp:coreProperties>
</file>