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ao Cui\Desktop\学生文件\01.清林IQD家族\20220304_major_revision\20220314\"/>
    </mc:Choice>
  </mc:AlternateContent>
  <xr:revisionPtr revIDLastSave="0" documentId="13_ncr:1_{6F0333CF-3A6A-43E8-B888-26E92387E421}" xr6:coauthVersionLast="47" xr6:coauthVersionMax="47" xr10:uidLastSave="{00000000-0000-0000-0000-000000000000}"/>
  <bookViews>
    <workbookView xWindow="4560" yWindow="2520" windowWidth="21600" windowHeight="12960" tabRatio="877" xr2:uid="{ABAF02AE-B7A6-4452-84FC-3B3AF080D87D}"/>
  </bookViews>
  <sheets>
    <sheet name="Table S1 " sheetId="30" r:id="rId1"/>
    <sheet name="Table S2" sheetId="2" r:id="rId2"/>
    <sheet name="Table S3" sheetId="21" r:id="rId3"/>
    <sheet name="Table S4" sheetId="23" r:id="rId4"/>
    <sheet name="Table S5" sheetId="22" r:id="rId5"/>
    <sheet name="Table S6" sheetId="7" r:id="rId6"/>
    <sheet name="Table S7" sheetId="20" r:id="rId7"/>
    <sheet name="Table S8" sheetId="8" r:id="rId8"/>
    <sheet name="Table S9" sheetId="18" r:id="rId9"/>
    <sheet name="Table S10" sheetId="11" r:id="rId10"/>
    <sheet name="Table S11" sheetId="27" r:id="rId11"/>
    <sheet name="Table S12" sheetId="28" r:id="rId12"/>
    <sheet name="Table S13" sheetId="9" r:id="rId13"/>
    <sheet name="Table S14" sheetId="16" r:id="rId14"/>
    <sheet name="Table S15" sheetId="15" r:id="rId15"/>
  </sheets>
  <definedNames>
    <definedName name="_xlnm._FilterDatabase" localSheetId="14" hidden="1">'Table S15'!$D$1:$D$170</definedName>
    <definedName name="_xlnm._FilterDatabase" localSheetId="3" hidden="1">'Table S4'!$F$1:$F$288</definedName>
    <definedName name="_xlnm._FilterDatabase" localSheetId="5" hidden="1">'Table S6'!$Q$1:$Q$89</definedName>
    <definedName name="_xlnm._FilterDatabase" localSheetId="7" hidden="1">'Table S8'!$O$1:$O$210</definedName>
    <definedName name="_Hlk68784642" localSheetId="4">'Table S5'!$I$2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3" i="27" l="1"/>
  <c r="D39" i="27"/>
  <c r="D40" i="27"/>
  <c r="D44" i="27"/>
  <c r="D41" i="27"/>
  <c r="D42" i="27"/>
  <c r="D38" i="27"/>
  <c r="D45" i="27"/>
  <c r="D49" i="27"/>
  <c r="D50" i="27"/>
  <c r="D46" i="27"/>
  <c r="D47" i="27"/>
  <c r="D48" i="27"/>
  <c r="D51" i="27"/>
  <c r="D37" i="27"/>
  <c r="E32" i="18" l="1"/>
  <c r="D36" i="27" l="1"/>
  <c r="D35" i="27"/>
  <c r="D34" i="27"/>
  <c r="D33" i="27"/>
  <c r="D32" i="27"/>
  <c r="D31" i="27"/>
  <c r="D30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2" i="27"/>
  <c r="D13" i="27"/>
  <c r="D11" i="27"/>
  <c r="D10" i="27"/>
  <c r="D9" i="27"/>
  <c r="D8" i="27"/>
  <c r="D7" i="27"/>
  <c r="D6" i="27"/>
  <c r="D5" i="27"/>
  <c r="D4" i="27"/>
  <c r="D3" i="27"/>
  <c r="E17" i="18" l="1"/>
  <c r="E16" i="18"/>
  <c r="E15" i="18"/>
  <c r="E14" i="18"/>
  <c r="E13" i="18"/>
  <c r="E12" i="18"/>
  <c r="E11" i="18"/>
  <c r="E10" i="18"/>
  <c r="E9" i="18"/>
  <c r="E8" i="18"/>
  <c r="E7" i="18"/>
  <c r="E6" i="18"/>
  <c r="E5" i="18"/>
  <c r="E4" i="18"/>
  <c r="E3" i="18"/>
  <c r="E42" i="18" l="1"/>
  <c r="E41" i="18"/>
  <c r="E40" i="18"/>
  <c r="E39" i="18"/>
  <c r="E38" i="18"/>
  <c r="E37" i="18"/>
  <c r="E36" i="18"/>
  <c r="E35" i="18"/>
  <c r="E34" i="18"/>
  <c r="E33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</calcChain>
</file>

<file path=xl/sharedStrings.xml><?xml version="1.0" encoding="utf-8"?>
<sst xmlns="http://schemas.openxmlformats.org/spreadsheetml/2006/main" count="7972" uniqueCount="1917">
  <si>
    <t>Chromosome number</t>
  </si>
  <si>
    <t>Start Position (bp)</t>
  </si>
  <si>
    <t>End Position (bp)</t>
  </si>
  <si>
    <t>Genome length (bp)</t>
  </si>
  <si>
    <t>Protein length (aa)</t>
  </si>
  <si>
    <t>Molecular weight (kDa)</t>
  </si>
  <si>
    <t>Total number of negatively charged residues(Asp + Glu)</t>
  </si>
  <si>
    <t>Total number of positively charged residues (Arg + Lys)</t>
  </si>
  <si>
    <t>Instability index (II)</t>
  </si>
  <si>
    <t>Aliphatic index</t>
  </si>
  <si>
    <t>TraesCS1A02G064100.1</t>
  </si>
  <si>
    <t>TaIQD-1A-1</t>
  </si>
  <si>
    <t>1A</t>
  </si>
  <si>
    <t>TraesCS1A02G122900.1</t>
  </si>
  <si>
    <t>TaIQD-1A-2</t>
  </si>
  <si>
    <t>TraesCS1A02G162800.1</t>
  </si>
  <si>
    <t>TaIQD-1A-3</t>
  </si>
  <si>
    <t>TraesCS1A02G166900.1</t>
  </si>
  <si>
    <t>TaIQD-1A-4</t>
  </si>
  <si>
    <t>TraesCS1A02G288100.1</t>
  </si>
  <si>
    <t>TaIQD-1A-5</t>
  </si>
  <si>
    <t>TraesCS1A02G341900.1</t>
  </si>
  <si>
    <t>TaIQD-1A-6</t>
  </si>
  <si>
    <t>TraesCS1A02G357500.1</t>
  </si>
  <si>
    <t>TaIQD-1A-7</t>
  </si>
  <si>
    <t>TraesCS1A02G362400.1</t>
  </si>
  <si>
    <t>TaIQD-1A-8</t>
  </si>
  <si>
    <t>TraesCS1B02G082100.1</t>
  </si>
  <si>
    <t>TaIQD-1B-1</t>
  </si>
  <si>
    <t>1B</t>
  </si>
  <si>
    <t>TraesCS1B02G142100.1</t>
  </si>
  <si>
    <t>TaIQD-1B-2</t>
  </si>
  <si>
    <t>TraesCS1B02G183200.1</t>
  </si>
  <si>
    <t>TaIQD-1B-4</t>
  </si>
  <si>
    <t>TraesCS1B02G297500.1</t>
  </si>
  <si>
    <t>TaIQD-1B-5</t>
  </si>
  <si>
    <t>TraesCS1B02G354600.1</t>
  </si>
  <si>
    <t>TaIQD-1B-6</t>
  </si>
  <si>
    <t>TraesCS1B02G374100.1</t>
  </si>
  <si>
    <t>TaIQD-1B-7</t>
  </si>
  <si>
    <t>TraesCS1B02G379600.1</t>
  </si>
  <si>
    <t>TaIQD-1B-8</t>
  </si>
  <si>
    <t>TraesCS1D02G064700.1</t>
  </si>
  <si>
    <t>TaIQD-1D-1</t>
  </si>
  <si>
    <t>1D</t>
  </si>
  <si>
    <t>TraesCS1D02G123800.1</t>
  </si>
  <si>
    <t>TaIQD-1D-2</t>
  </si>
  <si>
    <t>TraesCS1D02G159600.1</t>
  </si>
  <si>
    <t>TaIQD-1D-3</t>
  </si>
  <si>
    <t>TraesCS1D02G174000.1</t>
  </si>
  <si>
    <t>TaIQD-1D-4</t>
  </si>
  <si>
    <t>TraesCS1D02G287100.1</t>
  </si>
  <si>
    <t>TaIQD-1D-5</t>
  </si>
  <si>
    <t>TraesCS1D02G344200.1</t>
  </si>
  <si>
    <t>TaIQD-1D-6</t>
  </si>
  <si>
    <t>TraesCS1D02G361800.1</t>
  </si>
  <si>
    <t>TaIQD-1D-7</t>
  </si>
  <si>
    <t>TraesCS1D02G367300.1</t>
  </si>
  <si>
    <t>TaIQD-1D-8</t>
  </si>
  <si>
    <t>TraesCS2A02G163000.1</t>
  </si>
  <si>
    <t>TaIQD-2A-1</t>
  </si>
  <si>
    <t>2A</t>
  </si>
  <si>
    <t>TraesCS2A02G204700.1</t>
  </si>
  <si>
    <t>TaIQD-2A-2</t>
  </si>
  <si>
    <t>TraesCS2A02G229400.1</t>
  </si>
  <si>
    <t>TaIQD-2A-4</t>
  </si>
  <si>
    <t>TraesCS2A02G283800.1</t>
  </si>
  <si>
    <t>TaIQD-2A-5</t>
  </si>
  <si>
    <t>TraesCS2A02G470100.1</t>
  </si>
  <si>
    <t>TaIQD-2A-7</t>
  </si>
  <si>
    <t>TraesCS2A02G492300.1</t>
  </si>
  <si>
    <t>TaIQD-2A-8</t>
  </si>
  <si>
    <t>TraesCS2B02G188800.1</t>
  </si>
  <si>
    <t>TaIQD-2B-1</t>
  </si>
  <si>
    <t>2B</t>
  </si>
  <si>
    <t>TraesCS2B02G232300.1</t>
  </si>
  <si>
    <t>TaIQD-2B-2</t>
  </si>
  <si>
    <t>TraesCS2B02G247100.1</t>
  </si>
  <si>
    <t>TaIQD-2B-3</t>
  </si>
  <si>
    <t>TraesCS2B02G254000.1</t>
  </si>
  <si>
    <t>TaIQD-2B-4</t>
  </si>
  <si>
    <t>TraesCS2B02G300800.1</t>
  </si>
  <si>
    <t>TaIQD-2B-5</t>
  </si>
  <si>
    <t>TraesCS2B02G418900.1</t>
  </si>
  <si>
    <t>TaIQD-2B-6</t>
  </si>
  <si>
    <t>TraesCS2B02G492900.1</t>
  </si>
  <si>
    <t>TaIQD-2B-7</t>
  </si>
  <si>
    <t>TraesCS2B02G520500.1</t>
  </si>
  <si>
    <t>TaIQD-2B-8</t>
  </si>
  <si>
    <t>TraesCS2D02G169900.1</t>
  </si>
  <si>
    <t>TaIQD-2D-1</t>
  </si>
  <si>
    <t>2D</t>
  </si>
  <si>
    <t>TraesCS2D02G211200.1</t>
  </si>
  <si>
    <t>TaIQD-2D-2</t>
  </si>
  <si>
    <t>TraesCS2D02G227600.1</t>
  </si>
  <si>
    <t>TaIQD-2D-3</t>
  </si>
  <si>
    <t>TraesCS2D02G237300.1</t>
  </si>
  <si>
    <t>TaIQD-2D-4</t>
  </si>
  <si>
    <t>TraesCS2D02G282800.1</t>
  </si>
  <si>
    <t>TaIQD-2D-5</t>
  </si>
  <si>
    <t>TraesCS2D02G398300.1</t>
  </si>
  <si>
    <t>TaIQD-2D-6</t>
  </si>
  <si>
    <t>TraesCS2D02G470000.1</t>
  </si>
  <si>
    <t>TaIQD-2D-7</t>
  </si>
  <si>
    <t>TraesCS2D02G492600.1</t>
  </si>
  <si>
    <t>TaIQD-2D-8</t>
  </si>
  <si>
    <t>TraesCS3A02G105600.1</t>
  </si>
  <si>
    <t>TaIQD-3A-1</t>
  </si>
  <si>
    <t>3A</t>
  </si>
  <si>
    <t>TraesCS3A02G108100.1</t>
  </si>
  <si>
    <t>TaIQD-3A-2</t>
  </si>
  <si>
    <t>TraesCS3A02G209500.1</t>
  </si>
  <si>
    <t>TaIQD-3A-3</t>
  </si>
  <si>
    <t>TraesCS3A02G244100.1</t>
  </si>
  <si>
    <t>TaIQD-3A-4</t>
  </si>
  <si>
    <t>TraesCS3A02G248800.1</t>
  </si>
  <si>
    <t>TaIQD-3A-5</t>
  </si>
  <si>
    <t>TraesCS3A02G251400.1</t>
  </si>
  <si>
    <t>TaIQD-3A-6</t>
  </si>
  <si>
    <t>TraesCS3A02G275900.1</t>
  </si>
  <si>
    <t>TaIQD-3A-7</t>
  </si>
  <si>
    <t>TraesCS3A02G352500.1</t>
  </si>
  <si>
    <t>TaIQD-3A-8</t>
  </si>
  <si>
    <t>TraesCS3A02G398900.1</t>
  </si>
  <si>
    <t>TaIQD-3A-9</t>
  </si>
  <si>
    <t>TraesCS3A02G433300.1</t>
  </si>
  <si>
    <t>TaIQD-3A-10</t>
  </si>
  <si>
    <t>TraesCS3A02G538100.1</t>
  </si>
  <si>
    <t>TaIQD-3A-11</t>
  </si>
  <si>
    <t>TraesCS3B02G124000.1</t>
  </si>
  <si>
    <t>TaIQD-3B-1</t>
  </si>
  <si>
    <t>3B</t>
  </si>
  <si>
    <t>TraesCS3B02G127100.1</t>
  </si>
  <si>
    <t>TaIQD-3B-2</t>
  </si>
  <si>
    <t>TraesCS3B02G239700.1</t>
  </si>
  <si>
    <t>TaIQD-3B-3</t>
  </si>
  <si>
    <t>TraesCS3B02G276000.1</t>
  </si>
  <si>
    <t>TaIQD-3B-4</t>
  </si>
  <si>
    <t>TraesCS3B02G277500.1</t>
  </si>
  <si>
    <t>TaIQD-3B-5</t>
  </si>
  <si>
    <t>TraesCS3B02G280900.1</t>
  </si>
  <si>
    <t>TaIQD-3B-6</t>
  </si>
  <si>
    <t>TraesCS3B02G309600.1</t>
  </si>
  <si>
    <t>TaIQD-3B-7</t>
  </si>
  <si>
    <t>TraesCS3B02G385100.1</t>
  </si>
  <si>
    <t>TaIQD-3B-8</t>
  </si>
  <si>
    <t>TraesCS3B02G431200.1</t>
  </si>
  <si>
    <t>TaIQD-3B-9</t>
  </si>
  <si>
    <t>TraesCS3B02G469100.1</t>
  </si>
  <si>
    <t>TaIQD-3B-10</t>
  </si>
  <si>
    <t>TraesCS3B02G603500.1</t>
  </si>
  <si>
    <t>TaIQD-3B-11</t>
  </si>
  <si>
    <t>TraesCS3D02G107700.1</t>
  </si>
  <si>
    <t>TaIQD-3D-1</t>
  </si>
  <si>
    <t>3D</t>
  </si>
  <si>
    <t>TraesCS3D02G109900.1</t>
  </si>
  <si>
    <t>TaIQD-3D-2</t>
  </si>
  <si>
    <t>TraesCS3D02G212400.1</t>
  </si>
  <si>
    <t>TaIQD-3D-3</t>
  </si>
  <si>
    <t>TraesCS3D02G247300.1</t>
  </si>
  <si>
    <t>TaIQD-3D-4</t>
  </si>
  <si>
    <t>TraesCS3D02G248700.1</t>
  </si>
  <si>
    <t>TaIQD-3D-5</t>
  </si>
  <si>
    <t>TraesCS3D02G251800.1</t>
  </si>
  <si>
    <t>TaIQD-3D-6</t>
  </si>
  <si>
    <t>TraesCS3D02G275900.1</t>
  </si>
  <si>
    <t>TaIQD-3D-7</t>
  </si>
  <si>
    <t>TraesCS3D02G346500.1</t>
  </si>
  <si>
    <t>TaIQD-3D-8</t>
  </si>
  <si>
    <t>TraesCS3D02G392900.1</t>
  </si>
  <si>
    <t>TaIQD-3D-9</t>
  </si>
  <si>
    <t>TraesCS3D02G426700.1</t>
  </si>
  <si>
    <t>TaIQD-3D-10</t>
  </si>
  <si>
    <t>TraesCS3D02G543500.1</t>
  </si>
  <si>
    <t>TaIQD-3D-11</t>
  </si>
  <si>
    <t>TraesCS4A02G028700.1</t>
  </si>
  <si>
    <t>TaIQD-4A-1</t>
  </si>
  <si>
    <t>4A</t>
  </si>
  <si>
    <t>TraesCS4A02G313500.1</t>
  </si>
  <si>
    <t>TaIQD-4A-2</t>
  </si>
  <si>
    <t>TraesCS4A02G407100.1</t>
  </si>
  <si>
    <t>TaIQD-4A-3</t>
  </si>
  <si>
    <t>TraesCS4B02G277100.1</t>
  </si>
  <si>
    <t>TaIQD-4B-1</t>
  </si>
  <si>
    <t>4B</t>
  </si>
  <si>
    <t>TraesCS4B02G306300.1</t>
  </si>
  <si>
    <t>TaIQD-4B-3</t>
  </si>
  <si>
    <t>TraesCS4B02G330700.1</t>
  </si>
  <si>
    <t>TaIQD-4B-4</t>
  </si>
  <si>
    <t>TraesCS4D02G275700.1</t>
  </si>
  <si>
    <t>TaIQD-4D-1</t>
  </si>
  <si>
    <t>4D</t>
  </si>
  <si>
    <t>TraesCS4D02G304500.1</t>
  </si>
  <si>
    <t>TaIQD-4D-3</t>
  </si>
  <si>
    <t>TraesCS4D02G327500.1</t>
  </si>
  <si>
    <t>TaIQD-4D-4</t>
  </si>
  <si>
    <t>TraesCS5A02G029600.2</t>
  </si>
  <si>
    <t>TaIQD-5A-1</t>
  </si>
  <si>
    <t>5A</t>
  </si>
  <si>
    <t>TraesCS5A02G055100.1</t>
  </si>
  <si>
    <t>TaIQD-5A-2</t>
  </si>
  <si>
    <t>TraesCS5A02G163000.1</t>
  </si>
  <si>
    <t>TaIQD-5A-3</t>
  </si>
  <si>
    <t>TraesCS5A02G373000.1</t>
  </si>
  <si>
    <t>TaIQD-5A-4</t>
  </si>
  <si>
    <t>TraesCS5A02G377500.1</t>
  </si>
  <si>
    <t>TaIQD-5A-5</t>
  </si>
  <si>
    <t>TraesCS5A02G386500.1</t>
  </si>
  <si>
    <t>TaIQD-5A-6</t>
  </si>
  <si>
    <t>TraesCS5A02G425800.1</t>
  </si>
  <si>
    <t>TaIQD-5A-7</t>
  </si>
  <si>
    <t>TraesCS5A02G502100.1</t>
  </si>
  <si>
    <t>TaIQD-5A-8</t>
  </si>
  <si>
    <t>TraesCS5A02G548000.1</t>
  </si>
  <si>
    <t>TaIQD-5A-10</t>
  </si>
  <si>
    <t>TraesCS5B02G028200.1</t>
  </si>
  <si>
    <t>TaIQD-5B-1</t>
  </si>
  <si>
    <t>5B</t>
  </si>
  <si>
    <t>TraesCS5B02G160400.1</t>
  </si>
  <si>
    <t>TaIQD-5B-3</t>
  </si>
  <si>
    <t>TraesCS5B02G375000.1</t>
  </si>
  <si>
    <t>TaIQD-5B-4</t>
  </si>
  <si>
    <t>TraesCS5B02G381100.1</t>
  </si>
  <si>
    <t>TaIQD-5B-5</t>
  </si>
  <si>
    <t>TraesCS5B02G391400.1</t>
  </si>
  <si>
    <t>TaIQD-5B-6</t>
  </si>
  <si>
    <t>TraesCS5B02G427800.1</t>
  </si>
  <si>
    <t>TaIQD-5B-7</t>
  </si>
  <si>
    <t>TraesCS5B02G521100.1</t>
  </si>
  <si>
    <t>TaIQD-5B-9</t>
  </si>
  <si>
    <t>TraesCS5B02G566200.1</t>
  </si>
  <si>
    <t>TaIQD-5B-11</t>
  </si>
  <si>
    <t>TraesCS5D02G037300.1</t>
  </si>
  <si>
    <t>TaIQD-5D-1</t>
  </si>
  <si>
    <t>5D</t>
  </si>
  <si>
    <t>TraesCS5D02G168000.1</t>
  </si>
  <si>
    <t>TaIQD-5D-3</t>
  </si>
  <si>
    <t>TraesCS5D02G382500.1</t>
  </si>
  <si>
    <t>TaIQD-5D-4</t>
  </si>
  <si>
    <t>TraesCS5D02G387500.1</t>
  </si>
  <si>
    <t>TaIQD-5D-5</t>
  </si>
  <si>
    <t>TraesCS5D02G396300.1</t>
  </si>
  <si>
    <t>TaIQD-5D-6</t>
  </si>
  <si>
    <t>TraesCS5D02G558600.1</t>
  </si>
  <si>
    <t>TaIQD-5D-12</t>
  </si>
  <si>
    <t>TraesCS6A02G336500.1</t>
  </si>
  <si>
    <t>TaIQD-6A-1</t>
  </si>
  <si>
    <t>6A</t>
  </si>
  <si>
    <t>TraesCS6A02G390800.1</t>
  </si>
  <si>
    <t>TaIQD-6A-2</t>
  </si>
  <si>
    <t>TraesCS6B02G367000.1</t>
  </si>
  <si>
    <t>TaIQD-6B-1</t>
  </si>
  <si>
    <t>6B</t>
  </si>
  <si>
    <t>TraesCS6B02G431400.1</t>
  </si>
  <si>
    <t>TaIQD-6B-2</t>
  </si>
  <si>
    <t>TraesCS6D02G316500.1</t>
  </si>
  <si>
    <t>TaIQD-6D-1</t>
  </si>
  <si>
    <t>6D</t>
  </si>
  <si>
    <t>TraesCS6D02G377100.1</t>
  </si>
  <si>
    <t>TaIQD-6D-2</t>
  </si>
  <si>
    <t>TraesCS7A02G317400.1</t>
  </si>
  <si>
    <t>TaIQD-7A-2</t>
  </si>
  <si>
    <t>7A</t>
  </si>
  <si>
    <t>TraesCS7A02G332500.1</t>
  </si>
  <si>
    <t>TaIQD-7A-3</t>
  </si>
  <si>
    <t>TraesCS7B02G094100.1</t>
  </si>
  <si>
    <t>TaIQD-7B-1</t>
  </si>
  <si>
    <t>7B</t>
  </si>
  <si>
    <t>TraesCS7B02G218800.1</t>
  </si>
  <si>
    <t>TaIQD-7B-2</t>
  </si>
  <si>
    <t>TraesCS7B02G244900.1</t>
  </si>
  <si>
    <t>TaIQD-7B-3</t>
  </si>
  <si>
    <t>TraesCS7D02G190300.1</t>
  </si>
  <si>
    <t>TaIQD-7D-1</t>
  </si>
  <si>
    <t>7D</t>
  </si>
  <si>
    <t>TraesCS7D02G341000.1</t>
  </si>
  <si>
    <t>TaIQD-7D-3</t>
  </si>
  <si>
    <t>TraesCSU02G074100.1</t>
  </si>
  <si>
    <t>TaIQD-U-2</t>
  </si>
  <si>
    <t>TraesCSU02G104800.1</t>
  </si>
  <si>
    <t>TaIQD-U-1</t>
  </si>
  <si>
    <t>Strand</t>
    <phoneticPr fontId="2" type="noConversion"/>
  </si>
  <si>
    <t>pI</t>
    <phoneticPr fontId="4" type="noConversion"/>
  </si>
  <si>
    <t>Grand average of hydropathicity (GRAVY)</t>
    <phoneticPr fontId="4" type="noConversion"/>
  </si>
  <si>
    <t>TaIQDs</t>
  </si>
  <si>
    <t>TaIQDs</t>
    <phoneticPr fontId="2" type="noConversion"/>
  </si>
  <si>
    <t>Exon number</t>
    <phoneticPr fontId="4" type="noConversion"/>
  </si>
  <si>
    <t>Predicted calmodulin-binding sequence</t>
    <phoneticPr fontId="2" type="noConversion"/>
  </si>
  <si>
    <t>Start</t>
  </si>
  <si>
    <t>End</t>
  </si>
  <si>
    <t>t</t>
  </si>
  <si>
    <t>N</t>
  </si>
  <si>
    <t>S</t>
  </si>
  <si>
    <t>dN</t>
  </si>
  <si>
    <t>dS</t>
  </si>
  <si>
    <t>dN/dS</t>
  </si>
  <si>
    <t xml:space="preserve">Chromosome </t>
  </si>
  <si>
    <t>Mya</t>
  </si>
  <si>
    <t>AET1Gv20158500.1</t>
  </si>
  <si>
    <t>AET1Gv20304400.1</t>
  </si>
  <si>
    <t>AET1Gv20689600.1</t>
  </si>
  <si>
    <t>AET2Gv20338100.1</t>
  </si>
  <si>
    <t>AET2Gv20642800.2</t>
  </si>
  <si>
    <t>AET3Gv20233400.1</t>
  </si>
  <si>
    <t>AET3Gv20237200.1</t>
  </si>
  <si>
    <t>AET3Gv20606100.1</t>
  </si>
  <si>
    <t>AET3Gv20963100.1</t>
  </si>
  <si>
    <t>AET4Gv20676900.2</t>
  </si>
  <si>
    <t>AET4Gv20735900.1</t>
  </si>
  <si>
    <t>AET4Gv20778700.1</t>
  </si>
  <si>
    <t>AET5Gv20096700.1</t>
  </si>
  <si>
    <t>AET5Gv20873600.1</t>
  </si>
  <si>
    <t>TRIDC3AG031220.1</t>
  </si>
  <si>
    <t>TRIDC6BG058920.1</t>
  </si>
  <si>
    <t>TRIDC6BG067570.1</t>
  </si>
  <si>
    <t>TRIDC2AG020570.1</t>
  </si>
  <si>
    <t>TRIDC2AG069530.1</t>
  </si>
  <si>
    <t>TRIDC2BG075120.1</t>
  </si>
  <si>
    <t>TRIDC2AG026480.1</t>
  </si>
  <si>
    <t>TRIDC5BG077670.1</t>
  </si>
  <si>
    <t>TRIDC3AG061340.1</t>
  </si>
  <si>
    <t>TRIDC3BG069110.1</t>
  </si>
  <si>
    <t>TRIDC1BG060210.1</t>
  </si>
  <si>
    <t>TRIDC7BG035770.1</t>
  </si>
  <si>
    <t>TRIDC7AG044430.1</t>
  </si>
  <si>
    <t>TRIDC3BG063640.1</t>
  </si>
  <si>
    <t>TRIDC3AG056770.1</t>
  </si>
  <si>
    <t>TRIDC3BG057100.1</t>
  </si>
  <si>
    <t>TRIDC5AG027050.1</t>
  </si>
  <si>
    <t>TRIDC5BG059240.2</t>
  </si>
  <si>
    <t>TRIDC4AG003930.1</t>
  </si>
  <si>
    <t>TRIDC1AG017640.1</t>
  </si>
  <si>
    <t>TRIDC1BG021520.1</t>
  </si>
  <si>
    <t>TRIDC4BG047850.1</t>
  </si>
  <si>
    <t>TRIDC5BG004410.1</t>
  </si>
  <si>
    <t>TRIDC5BG065680.1</t>
  </si>
  <si>
    <t>TRIDC5AG054470.1</t>
  </si>
  <si>
    <t>TRIDC5BG058450.1</t>
  </si>
  <si>
    <t>TRIDC5AG061620.1</t>
  </si>
  <si>
    <t>TRIDC3BG017470.1</t>
  </si>
  <si>
    <t>TRIDC5AG004240.1</t>
  </si>
  <si>
    <t>TRIDC3AG013280.1</t>
  </si>
  <si>
    <t>TRIDC5AG071510.1</t>
  </si>
  <si>
    <t>TRIDC4BG055440.1</t>
  </si>
  <si>
    <t>Gene</t>
  </si>
  <si>
    <t>Subcellular Location</t>
  </si>
  <si>
    <t>Nucleus.</t>
  </si>
  <si>
    <t>Cell membrane. Chloroplast. Nucleus</t>
  </si>
  <si>
    <t>Chloroplast. Nucleus.</t>
  </si>
  <si>
    <t>Endoplasmic reticulum. Nucleus.</t>
  </si>
  <si>
    <t>Chloroplast.</t>
  </si>
  <si>
    <t>Cell wall. Chloroplast. Mitochondrion. Nucleus.</t>
  </si>
  <si>
    <t>Accession number</t>
  </si>
  <si>
    <t>Tissue/Treatment</t>
  </si>
  <si>
    <t>Description</t>
  </si>
  <si>
    <t>SRR8113984</t>
  </si>
  <si>
    <t>SRR8113983</t>
  </si>
  <si>
    <t>3 days after anthesis, replicate2</t>
  </si>
  <si>
    <t>SRR8113986</t>
  </si>
  <si>
    <t>3 days after anthesis, replicate3</t>
  </si>
  <si>
    <t>SRR8113985</t>
  </si>
  <si>
    <t>7 days after anthesis, replicate1</t>
  </si>
  <si>
    <t>SRR8113980</t>
  </si>
  <si>
    <t>7 days after anthesis, replicate2</t>
  </si>
  <si>
    <t>SRR8113979</t>
  </si>
  <si>
    <t>7 days after anthesis, replicate3</t>
    <phoneticPr fontId="2" type="noConversion"/>
  </si>
  <si>
    <t>SRR8113982</t>
  </si>
  <si>
    <t>10 days after anthesis, replicate1</t>
  </si>
  <si>
    <t>SRR8113981</t>
  </si>
  <si>
    <t>10 days after anthesis, replicate2</t>
  </si>
  <si>
    <t>SRR8113988</t>
  </si>
  <si>
    <t>10 days after anthesis, replicate3</t>
  </si>
  <si>
    <t>SRR8113987</t>
  </si>
  <si>
    <t>13 days after anthesis, replicate1</t>
  </si>
  <si>
    <t>SRR8113996</t>
  </si>
  <si>
    <t>13 days after anthesis, replicate2</t>
  </si>
  <si>
    <t>SRR8113995</t>
  </si>
  <si>
    <t>13 days after anthesis, replicate3</t>
  </si>
  <si>
    <t>SRR8113994</t>
  </si>
  <si>
    <t>15 days after anthesis, replicate1</t>
  </si>
  <si>
    <t>SRR8113993</t>
  </si>
  <si>
    <t>15 days after anthesis, replicate2</t>
  </si>
  <si>
    <t>SRR8113992</t>
  </si>
  <si>
    <t>15 days after anthesis, replicate3</t>
  </si>
  <si>
    <t>SRR8113991</t>
  </si>
  <si>
    <t>17 days after anthesis, replicate1</t>
  </si>
  <si>
    <t>SRR8113990</t>
  </si>
  <si>
    <t>17 days after anthesis, replicate2</t>
  </si>
  <si>
    <t>SRR8113989</t>
  </si>
  <si>
    <t>17 days after anthesis, replicate3</t>
  </si>
  <si>
    <t>19 days after anthesis, replicate1</t>
  </si>
  <si>
    <t>SRR8113997</t>
  </si>
  <si>
    <t>19 days after anthesis, replicate2</t>
  </si>
  <si>
    <t>SRR8114007</t>
  </si>
  <si>
    <t>19 days after anthesis, replicate3</t>
  </si>
  <si>
    <t>SRR8114008</t>
  </si>
  <si>
    <t>21 days after anthesis, replicate1</t>
  </si>
  <si>
    <t>SRR8114005</t>
  </si>
  <si>
    <t>21 days after anthesis, replicate2</t>
  </si>
  <si>
    <t>SRR8114006</t>
  </si>
  <si>
    <t>21 days after anthesis, replicate3</t>
  </si>
  <si>
    <t>SRR8114003</t>
  </si>
  <si>
    <t>23 days after anthesis, replicate1</t>
  </si>
  <si>
    <t>SRR8114004</t>
  </si>
  <si>
    <t>23 days after anthesis, replicate2</t>
  </si>
  <si>
    <t>SRR8114001</t>
  </si>
  <si>
    <t>23 days after anthesis, replicate3</t>
  </si>
  <si>
    <t>SRR8114002</t>
  </si>
  <si>
    <t>26 days after anthesis, replicate1</t>
  </si>
  <si>
    <t>SRR8113999</t>
  </si>
  <si>
    <t>26 days after anthesis, replicate2</t>
  </si>
  <si>
    <t>SRR8114000</t>
  </si>
  <si>
    <t>26 days after anthesis, replicate3</t>
    <phoneticPr fontId="2" type="noConversion"/>
  </si>
  <si>
    <t>SRR8885485</t>
  </si>
  <si>
    <t>two cell, replicate1</t>
    <phoneticPr fontId="2" type="noConversion"/>
  </si>
  <si>
    <t>SRR8885486</t>
  </si>
  <si>
    <t>two cell, replicate2</t>
    <phoneticPr fontId="2" type="noConversion"/>
  </si>
  <si>
    <t>SRR8885487</t>
  </si>
  <si>
    <t>two cell, replicate3</t>
    <phoneticPr fontId="2" type="noConversion"/>
  </si>
  <si>
    <t>SRR8885505</t>
  </si>
  <si>
    <t>two cell, replicate4</t>
    <phoneticPr fontId="2" type="noConversion"/>
  </si>
  <si>
    <t>SRR8885488</t>
  </si>
  <si>
    <t>preembryo, replicate1</t>
    <phoneticPr fontId="2" type="noConversion"/>
  </si>
  <si>
    <t>SRR8885489</t>
  </si>
  <si>
    <t>preembryo, replicate2</t>
    <phoneticPr fontId="2" type="noConversion"/>
  </si>
  <si>
    <t>SRR8885490</t>
  </si>
  <si>
    <t>preembryo, replicate3</t>
    <phoneticPr fontId="2" type="noConversion"/>
  </si>
  <si>
    <t>SRR8885506</t>
  </si>
  <si>
    <t>preembryo, replicate4</t>
    <phoneticPr fontId="2" type="noConversion"/>
  </si>
  <si>
    <t>SRR8885491</t>
  </si>
  <si>
    <t>transition, replicate1</t>
    <phoneticPr fontId="2" type="noConversion"/>
  </si>
  <si>
    <t>SRR8885492</t>
  </si>
  <si>
    <t>transition, replicate2</t>
    <phoneticPr fontId="2" type="noConversion"/>
  </si>
  <si>
    <t>SRR8885507</t>
  </si>
  <si>
    <t>transition, replicate3</t>
    <phoneticPr fontId="2" type="noConversion"/>
  </si>
  <si>
    <t>SRR8885493</t>
  </si>
  <si>
    <t>leaf early, replicate1</t>
    <phoneticPr fontId="2" type="noConversion"/>
  </si>
  <si>
    <t>SRR8885494</t>
  </si>
  <si>
    <t>leaf early, replicate2</t>
    <phoneticPr fontId="2" type="noConversion"/>
  </si>
  <si>
    <t>SRR8885508</t>
  </si>
  <si>
    <t>leaf early, replicate3</t>
    <phoneticPr fontId="2" type="noConversion"/>
  </si>
  <si>
    <t>SRR8885495</t>
  </si>
  <si>
    <t>leaf middle, replicate1</t>
    <phoneticPr fontId="2" type="noConversion"/>
  </si>
  <si>
    <t>SRR8885496</t>
  </si>
  <si>
    <t>leaf middle, replicate2</t>
    <phoneticPr fontId="2" type="noConversion"/>
  </si>
  <si>
    <t>SRR8885497</t>
  </si>
  <si>
    <t>leaf middle, replicate3</t>
    <phoneticPr fontId="2" type="noConversion"/>
  </si>
  <si>
    <t>SRR8885509</t>
  </si>
  <si>
    <t>leaf middle, replicate4</t>
    <phoneticPr fontId="2" type="noConversion"/>
  </si>
  <si>
    <t>SRR8885498</t>
  </si>
  <si>
    <t>leaf late, replicate1</t>
    <phoneticPr fontId="2" type="noConversion"/>
  </si>
  <si>
    <t>SRR8885499</t>
  </si>
  <si>
    <t>leaf late, replicate2</t>
    <phoneticPr fontId="2" type="noConversion"/>
  </si>
  <si>
    <t>SRR8885500</t>
  </si>
  <si>
    <t>leaf late, replicate3</t>
    <phoneticPr fontId="2" type="noConversion"/>
  </si>
  <si>
    <t>SRR8885510</t>
  </si>
  <si>
    <t>leaf late, replicate4</t>
    <phoneticPr fontId="2" type="noConversion"/>
  </si>
  <si>
    <t>SRR8885501</t>
  </si>
  <si>
    <t>mature, replicate1</t>
    <phoneticPr fontId="2" type="noConversion"/>
  </si>
  <si>
    <t>SRR8885511</t>
  </si>
  <si>
    <t>mature, replicate2</t>
    <phoneticPr fontId="2" type="noConversion"/>
  </si>
  <si>
    <t>SRR8885502</t>
  </si>
  <si>
    <t>early endorsperm, replicate1</t>
    <phoneticPr fontId="2" type="noConversion"/>
  </si>
  <si>
    <t>SRR8885512</t>
  </si>
  <si>
    <t>early endorsperm, replicate2</t>
    <phoneticPr fontId="2" type="noConversion"/>
  </si>
  <si>
    <t>SRR8885503</t>
  </si>
  <si>
    <t>late endorsperm, replicate1</t>
    <phoneticPr fontId="2" type="noConversion"/>
  </si>
  <si>
    <t>SRR8885513</t>
  </si>
  <si>
    <t>late endorsperm, replicate2</t>
    <phoneticPr fontId="2" type="noConversion"/>
  </si>
  <si>
    <t>SRR8885504</t>
  </si>
  <si>
    <t>SC (Pericarp), replicate1</t>
    <phoneticPr fontId="2" type="noConversion"/>
  </si>
  <si>
    <t>SRR8885514</t>
  </si>
  <si>
    <t>SC (Pericarp), replicate2</t>
    <phoneticPr fontId="2" type="noConversion"/>
  </si>
  <si>
    <t>SRR1460552</t>
    <phoneticPr fontId="2" type="noConversion"/>
  </si>
  <si>
    <t>Cold</t>
    <phoneticPr fontId="2" type="noConversion"/>
  </si>
  <si>
    <t>SRR1460553</t>
  </si>
  <si>
    <t>SRR1460554</t>
  </si>
  <si>
    <t>SRR1460549</t>
  </si>
  <si>
    <t>SRR1460550</t>
  </si>
  <si>
    <t>SRR1460551</t>
  </si>
  <si>
    <t>SRR1542405</t>
  </si>
  <si>
    <t>SRR1542406</t>
  </si>
  <si>
    <t>SRR1542407</t>
  </si>
  <si>
    <t>SRR1542408</t>
  </si>
  <si>
    <t>SRR1542409</t>
  </si>
  <si>
    <t>SRR1542410</t>
  </si>
  <si>
    <t>SRR1542411</t>
  </si>
  <si>
    <t>SRR1542412</t>
  </si>
  <si>
    <t>SRR1542413</t>
  </si>
  <si>
    <t>SRR1542414</t>
  </si>
  <si>
    <t>SRR1542415</t>
  </si>
  <si>
    <t>SRR1542416</t>
  </si>
  <si>
    <t>SRR1542417</t>
  </si>
  <si>
    <t>SRR12766948</t>
  </si>
  <si>
    <t>SRR12766949</t>
  </si>
  <si>
    <t>SRR8785255</t>
  </si>
  <si>
    <t>SRR8785256</t>
  </si>
  <si>
    <t>SRR8785257</t>
  </si>
  <si>
    <t>SRR8785258</t>
  </si>
  <si>
    <t>3 days after anthesis, replicate1</t>
    <phoneticPr fontId="2" type="noConversion"/>
  </si>
  <si>
    <t>Anthesis stage</t>
    <phoneticPr fontId="2" type="noConversion"/>
  </si>
  <si>
    <t>Embryo</t>
    <phoneticPr fontId="2" type="noConversion"/>
  </si>
  <si>
    <t>Embryo stage</t>
    <phoneticPr fontId="2" type="noConversion"/>
  </si>
  <si>
    <t>Drought and heat</t>
    <phoneticPr fontId="2" type="noConversion"/>
  </si>
  <si>
    <t>1 hour of drought stress, 1 week leaf, replicate1</t>
  </si>
  <si>
    <t>1 hour of drought stress, 1 week leaf, replicate2</t>
  </si>
  <si>
    <t>1 hour of heat stress, 1 week leaf, replicate1</t>
  </si>
  <si>
    <t>1 hour of heat stress, 1 week leaf, replicate2</t>
  </si>
  <si>
    <t>1 hour of drought&amp;heat combined stress, 1 week leaf, replicate2</t>
  </si>
  <si>
    <t>Flag leaf blade</t>
    <phoneticPr fontId="2" type="noConversion"/>
  </si>
  <si>
    <t>Endorsperm</t>
    <phoneticPr fontId="2" type="noConversion"/>
  </si>
  <si>
    <t>Seed coat</t>
    <phoneticPr fontId="2" type="noConversion"/>
  </si>
  <si>
    <t>1 hour of drought&amp;heat combined stress, 1 week leaf, replicate1</t>
    <phoneticPr fontId="2" type="noConversion"/>
  </si>
  <si>
    <t>P and iron starvation</t>
    <phoneticPr fontId="2" type="noConversion"/>
  </si>
  <si>
    <t>23 ºC, 2 weeks leaf, replicate1</t>
    <phoneticPr fontId="2" type="noConversion"/>
  </si>
  <si>
    <t>23 ºC, 2 weeks leaf, replicate2</t>
    <phoneticPr fontId="2" type="noConversion"/>
  </si>
  <si>
    <t>4 ºC, 4 weeks leaf, replicate1</t>
    <phoneticPr fontId="2" type="noConversion"/>
  </si>
  <si>
    <t>4 ºC, 4 weeks leaf, replicate2</t>
    <phoneticPr fontId="2" type="noConversion"/>
  </si>
  <si>
    <t>4 ºC, 4 weeks leaf, replicate3</t>
    <phoneticPr fontId="2" type="noConversion"/>
  </si>
  <si>
    <t>+</t>
  </si>
  <si>
    <t>-</t>
  </si>
  <si>
    <t>Un</t>
  </si>
  <si>
    <t>I</t>
  </si>
  <si>
    <t>II</t>
  </si>
  <si>
    <t>III</t>
  </si>
  <si>
    <t>IV</t>
  </si>
  <si>
    <t>3DAA</t>
  </si>
  <si>
    <t>7DAA</t>
  </si>
  <si>
    <t>10DAA</t>
  </si>
  <si>
    <t>13DAA</t>
  </si>
  <si>
    <t>15DAA</t>
  </si>
  <si>
    <t>17DAA</t>
  </si>
  <si>
    <t>19DAA</t>
  </si>
  <si>
    <t>21DAA</t>
  </si>
  <si>
    <t>23DAA</t>
  </si>
  <si>
    <t>26DAA</t>
  </si>
  <si>
    <t>SC</t>
    <phoneticPr fontId="2" type="noConversion"/>
  </si>
  <si>
    <t>CK</t>
    <phoneticPr fontId="2" type="noConversion"/>
  </si>
  <si>
    <t>CK, 1 week leaf, replicate1</t>
    <phoneticPr fontId="2" type="noConversion"/>
  </si>
  <si>
    <t>CK</t>
  </si>
  <si>
    <t>CK, 1 week leaf, replicate2</t>
    <phoneticPr fontId="2" type="noConversion"/>
  </si>
  <si>
    <t>CK, 25 days root, replicate1</t>
    <phoneticPr fontId="2" type="noConversion"/>
  </si>
  <si>
    <t>CK, 25 days root, replicate2</t>
    <phoneticPr fontId="2" type="noConversion"/>
  </si>
  <si>
    <t>Iron starvation, 25 days root, replicate1</t>
    <phoneticPr fontId="2" type="noConversion"/>
  </si>
  <si>
    <t>Iron starvation, 25 days root, replicate2</t>
    <phoneticPr fontId="2" type="noConversion"/>
  </si>
  <si>
    <t>SRR7920873</t>
  </si>
  <si>
    <t>Salt</t>
    <phoneticPr fontId="2" type="noConversion"/>
  </si>
  <si>
    <t>CK, 3 week leaf, replicate1</t>
    <phoneticPr fontId="2" type="noConversion"/>
  </si>
  <si>
    <t>CK</t>
    <phoneticPr fontId="2" type="noConversion"/>
  </si>
  <si>
    <t>SRR7975953</t>
  </si>
  <si>
    <t>SRR7968053</t>
  </si>
  <si>
    <t>salt, 3 week leaf, replicate1</t>
    <phoneticPr fontId="2" type="noConversion"/>
  </si>
  <si>
    <t>SRR7968059</t>
  </si>
  <si>
    <t>miRNA Accession</t>
    <phoneticPr fontId="2" type="noConversion"/>
  </si>
  <si>
    <t>Target Accession</t>
    <phoneticPr fontId="2" type="noConversion"/>
  </si>
  <si>
    <t>Target description</t>
  </si>
  <si>
    <t>Expectation</t>
  </si>
  <si>
    <t>miRNA start</t>
    <phoneticPr fontId="2" type="noConversion"/>
  </si>
  <si>
    <t>miRNA end</t>
    <phoneticPr fontId="2" type="noConversion"/>
  </si>
  <si>
    <t>Target start</t>
    <phoneticPr fontId="2" type="noConversion"/>
  </si>
  <si>
    <t>Target end</t>
    <phoneticPr fontId="2" type="noConversion"/>
  </si>
  <si>
    <t>miRNA aligned fragment</t>
    <phoneticPr fontId="2" type="noConversion"/>
  </si>
  <si>
    <t>Target aligned fragment</t>
    <phoneticPr fontId="2" type="noConversion"/>
  </si>
  <si>
    <t>Inhibition</t>
  </si>
  <si>
    <t>tae-miR9653a-3p</t>
  </si>
  <si>
    <t>UCUUAUAUUAUGGGACGGAGG</t>
  </si>
  <si>
    <t>CCUCCGUCCCAUAAUAUAAGA</t>
  </si>
  <si>
    <t>Cleavage</t>
  </si>
  <si>
    <t>UCCGUUCCAGAAUAGAUGACC</t>
  </si>
  <si>
    <t>AGUCAUCUAUUUUGGAACGGA</t>
  </si>
  <si>
    <t>tae-miR1137b-5p</t>
  </si>
  <si>
    <t>UAGUACAAAGUUGAGUCAUC</t>
  </si>
  <si>
    <t>GAUGACCCAACUUUGUACUA</t>
  </si>
  <si>
    <t>tae-miR9773</t>
  </si>
  <si>
    <t>UUCUUAUAUUGUGGGACAGAG</t>
  </si>
  <si>
    <t>CUCCGUCCCAUAAUAUAAGAA</t>
  </si>
  <si>
    <t>UAAUAUAAGAACGUUUUUGAC</t>
  </si>
  <si>
    <t>GUUAAAAACGUUCUUAUAUUU</t>
  </si>
  <si>
    <t>UCUAAUAUUAUGGGACGGAGG</t>
  </si>
  <si>
    <t>tae-miR1137a</t>
  </si>
  <si>
    <t>UUUGAGACUUUGGCCAUGGCC</t>
  </si>
  <si>
    <t>UUCCAUGGCCGAAGCCUCAAA</t>
  </si>
  <si>
    <t>tae-miR1130b-3p</t>
  </si>
  <si>
    <t>tae-miR1120b-3p</t>
  </si>
  <si>
    <t>tae-miR1120c-5p</t>
  </si>
  <si>
    <t>ACAUUCUUAUAUUAUGAGACGGAG</t>
  </si>
  <si>
    <t>CUCCGUCCCAUAAUAUAAGAAUGC</t>
  </si>
  <si>
    <t>tae-miR1122c-3p</t>
  </si>
  <si>
    <t>AGUCAUCUAUUUUAGAACGGA</t>
  </si>
  <si>
    <t>tae-miR1120a</t>
  </si>
  <si>
    <t>AGUCAUUUAUUUUGAAACGGA</t>
  </si>
  <si>
    <t>tae-miR9673-5p</t>
  </si>
  <si>
    <t>GAUGACCUAACUUUAUACUA</t>
  </si>
  <si>
    <t>UUUGUUUUUAUGUUAUUUUGUGAA</t>
  </si>
  <si>
    <t>UAUAUUAAAGCAUAUAAAAACAAA</t>
  </si>
  <si>
    <t>UAAGAAGCAAAUAGCACAUG</t>
  </si>
  <si>
    <t>GAAGUGGUGUUUGUUUCUUG</t>
  </si>
  <si>
    <t>tae-miR1128</t>
  </si>
  <si>
    <t>UACUACUCCCUCCGUCCGAAA</t>
  </si>
  <si>
    <t>UUUAGAACGGAGGGAGUAAUA</t>
  </si>
  <si>
    <t>tae-miR6197-5p</t>
  </si>
  <si>
    <t>UCUGUAAACAAAUGUAGGACG</t>
  </si>
  <si>
    <t>UUUCCUAAAUUUGCUUAUGGA</t>
  </si>
  <si>
    <t>tae-miR9663-5p</t>
  </si>
  <si>
    <t>AAGCGUAGUCGAACGAAUCUG</t>
  </si>
  <si>
    <t>CUGAUUGGUUUGACCAUGCUU</t>
  </si>
  <si>
    <t>Chromosome</t>
    <phoneticPr fontId="2" type="noConversion"/>
  </si>
  <si>
    <t>Gene</t>
    <phoneticPr fontId="2" type="noConversion"/>
  </si>
  <si>
    <t>upstream IQD domain</t>
  </si>
  <si>
    <t>downstream IQD domain</t>
  </si>
  <si>
    <t>tae-miR9653a-3p</t>
    <phoneticPr fontId="2" type="noConversion"/>
  </si>
  <si>
    <t>AET6Gv20954700.1</t>
  </si>
  <si>
    <t>TRIDC1AG043080.1</t>
  </si>
  <si>
    <t>TRIDC1BG030570.1</t>
  </si>
  <si>
    <t>TRIDC1BG048890.1</t>
  </si>
  <si>
    <t>TRIDC3BG017740.1</t>
  </si>
  <si>
    <t>TRIDC3BG035770.1</t>
  </si>
  <si>
    <t>TRIDC5BG060520.1</t>
  </si>
  <si>
    <t>TRIDC6AG050350.1</t>
  </si>
  <si>
    <t>TRIDC6AG057880.1</t>
  </si>
  <si>
    <t>TRIDC1AG008830.2</t>
  </si>
  <si>
    <t>TRIDC1AG024860.2</t>
  </si>
  <si>
    <t>TRIDC1AG025490.2</t>
  </si>
  <si>
    <t>TRIDC1AG050530.2</t>
  </si>
  <si>
    <t>TRIDC1AG052610.1</t>
  </si>
  <si>
    <t>TRIDC1BG010820.2</t>
  </si>
  <si>
    <t>TRIDC1BG029930.1</t>
  </si>
  <si>
    <t>TRIDC1BG057340.2</t>
  </si>
  <si>
    <t>TRIDC2AG029560.2</t>
  </si>
  <si>
    <t>TRIDC2AG030810.1</t>
  </si>
  <si>
    <t>TRIDC2AG041070.1</t>
  </si>
  <si>
    <t>TRIDC2AG057940.1</t>
  </si>
  <si>
    <t>TRIDC2BG024500.2</t>
  </si>
  <si>
    <t>TRIDC2BG030990.1</t>
  </si>
  <si>
    <t>TRIDC2BG033270.2</t>
  </si>
  <si>
    <t>TRIDC2BG035110.3</t>
  </si>
  <si>
    <t>TRIDC2BG044040.3</t>
  </si>
  <si>
    <t>TRIDC2BG060840.2</t>
  </si>
  <si>
    <t>TRIDC2BG071680.2</t>
  </si>
  <si>
    <t>TRIDC3AG013020.3</t>
  </si>
  <si>
    <t>TRIDC3AG036340.1</t>
  </si>
  <si>
    <t>TRIDC3AG037260.1</t>
  </si>
  <si>
    <t>TRIDC3AG037650.2</t>
  </si>
  <si>
    <t>TRIDC3AG050730.2</t>
  </si>
  <si>
    <t>TRIDC3BG009230.2</t>
  </si>
  <si>
    <t>TRIDC3BG041470.1</t>
  </si>
  <si>
    <t>TRIDC3BG041640.1</t>
  </si>
  <si>
    <t>TRIDC3BG042060.2</t>
  </si>
  <si>
    <t>TRIDC4AG056040.1</t>
  </si>
  <si>
    <t>TRIDC4BG052240.1</t>
  </si>
  <si>
    <t>TRIDC5AG055240.2</t>
  </si>
  <si>
    <t>TRIDC5AG056480.2</t>
  </si>
  <si>
    <t>TRIDC5BG028170.2</t>
  </si>
  <si>
    <t>TRIDC5BG083600.2</t>
  </si>
  <si>
    <t>TRIDC7AG023560.1</t>
  </si>
  <si>
    <t>TRIDC7BG013960.8</t>
  </si>
  <si>
    <t>ID</t>
  </si>
  <si>
    <t>Accession number</t>
  </si>
  <si>
    <t>Genus</t>
  </si>
  <si>
    <t>Species</t>
  </si>
  <si>
    <t>Subspecies</t>
  </si>
  <si>
    <t>Origin country</t>
  </si>
  <si>
    <t>Latitude</t>
  </si>
  <si>
    <t>Longitude</t>
  </si>
  <si>
    <t>Common name</t>
  </si>
  <si>
    <t>Region</t>
  </si>
  <si>
    <t>GrowthHabit</t>
  </si>
  <si>
    <t>Triticum</t>
  </si>
  <si>
    <t>Turkey</t>
  </si>
  <si>
    <t>WA</t>
  </si>
  <si>
    <t>NA</t>
  </si>
  <si>
    <t>EU</t>
  </si>
  <si>
    <t>Serbia</t>
  </si>
  <si>
    <t>Iraq</t>
  </si>
  <si>
    <t>Iran</t>
  </si>
  <si>
    <t>Lebanon</t>
  </si>
  <si>
    <t>urartu</t>
  </si>
  <si>
    <t>Urartu</t>
  </si>
  <si>
    <t>Syria</t>
  </si>
  <si>
    <t>Chile</t>
  </si>
  <si>
    <t>AM</t>
  </si>
  <si>
    <t>AF</t>
  </si>
  <si>
    <t>Russia</t>
  </si>
  <si>
    <t>A062</t>
  </si>
  <si>
    <t>IG 45477</t>
  </si>
  <si>
    <t>Winter</t>
  </si>
  <si>
    <t>A064</t>
  </si>
  <si>
    <t>PI 554599</t>
  </si>
  <si>
    <t>A065</t>
  </si>
  <si>
    <t>IG 113240</t>
  </si>
  <si>
    <t>A066</t>
  </si>
  <si>
    <t>PI 428253</t>
  </si>
  <si>
    <t>A067</t>
  </si>
  <si>
    <t>PI 427328</t>
  </si>
  <si>
    <t>A068</t>
  </si>
  <si>
    <t>PI 428316</t>
  </si>
  <si>
    <t>A069</t>
  </si>
  <si>
    <t>PI 428190</t>
  </si>
  <si>
    <t>A070</t>
  </si>
  <si>
    <t>PI 428320</t>
  </si>
  <si>
    <t>A071</t>
  </si>
  <si>
    <t>PI 428274</t>
  </si>
  <si>
    <t>A072</t>
  </si>
  <si>
    <t>PI 538726</t>
  </si>
  <si>
    <t>A073</t>
  </si>
  <si>
    <t>PI 428280</t>
  </si>
  <si>
    <t>A074</t>
  </si>
  <si>
    <t>PI 428313</t>
  </si>
  <si>
    <t>A075</t>
  </si>
  <si>
    <t>PI 428256</t>
  </si>
  <si>
    <t>A076</t>
  </si>
  <si>
    <t>PI 428303</t>
  </si>
  <si>
    <t>A077</t>
  </si>
  <si>
    <t>PI 428237</t>
  </si>
  <si>
    <t>A078</t>
  </si>
  <si>
    <t>PI 428318</t>
  </si>
  <si>
    <t>A079</t>
  </si>
  <si>
    <t>PI 428255</t>
  </si>
  <si>
    <t>A080</t>
  </si>
  <si>
    <t>IG 46085</t>
  </si>
  <si>
    <t>A081</t>
  </si>
  <si>
    <t>PI 538744</t>
  </si>
  <si>
    <t>A082</t>
  </si>
  <si>
    <t>PI 428292</t>
  </si>
  <si>
    <t>A083</t>
  </si>
  <si>
    <t>PI 428188</t>
  </si>
  <si>
    <t>A084</t>
  </si>
  <si>
    <t>PI 662280</t>
  </si>
  <si>
    <t>A085</t>
  </si>
  <si>
    <t>PI 538742</t>
  </si>
  <si>
    <t>A086</t>
  </si>
  <si>
    <t>PI 428284</t>
  </si>
  <si>
    <t>A087</t>
  </si>
  <si>
    <t>PI 662278</t>
  </si>
  <si>
    <t>A088</t>
  </si>
  <si>
    <t>PI 428210</t>
  </si>
  <si>
    <t>A089</t>
  </si>
  <si>
    <t>PI 662226</t>
  </si>
  <si>
    <t>turgidum</t>
  </si>
  <si>
    <t>Spring</t>
  </si>
  <si>
    <t>Ethiopia</t>
  </si>
  <si>
    <t>Facultative</t>
  </si>
  <si>
    <t>Portugal</t>
  </si>
  <si>
    <t>SCA</t>
  </si>
  <si>
    <t>B023</t>
  </si>
  <si>
    <t>PI 428016</t>
  </si>
  <si>
    <t>Wild emmer</t>
  </si>
  <si>
    <t>B024</t>
  </si>
  <si>
    <t>PI 466933</t>
  </si>
  <si>
    <t>B025</t>
  </si>
  <si>
    <t>PI 466970</t>
  </si>
  <si>
    <t>Israel</t>
  </si>
  <si>
    <t>B026</t>
  </si>
  <si>
    <t>PI 471062</t>
  </si>
  <si>
    <t>B027</t>
  </si>
  <si>
    <t>PI 487254</t>
  </si>
  <si>
    <t>B028</t>
  </si>
  <si>
    <t>PI 466959</t>
  </si>
  <si>
    <t>B029</t>
  </si>
  <si>
    <t>PI 428107</t>
  </si>
  <si>
    <t>B030</t>
  </si>
  <si>
    <t>PI 466943</t>
  </si>
  <si>
    <t>B031</t>
  </si>
  <si>
    <t>PI 428138</t>
  </si>
  <si>
    <t>B032</t>
  </si>
  <si>
    <t>PI 428098</t>
  </si>
  <si>
    <t>B033</t>
  </si>
  <si>
    <t>PI 428041</t>
  </si>
  <si>
    <t>B034</t>
  </si>
  <si>
    <t>PI 428127</t>
  </si>
  <si>
    <t>B035</t>
  </si>
  <si>
    <t>TRI 11505</t>
  </si>
  <si>
    <t>B036</t>
  </si>
  <si>
    <t>PI 470998</t>
  </si>
  <si>
    <t>B037</t>
  </si>
  <si>
    <t>PI 487260</t>
  </si>
  <si>
    <t>B038</t>
  </si>
  <si>
    <t>PI 428071</t>
  </si>
  <si>
    <t>B039</t>
  </si>
  <si>
    <t>PI 466980</t>
  </si>
  <si>
    <t>B040</t>
  </si>
  <si>
    <t>PI 466987</t>
  </si>
  <si>
    <t>B041</t>
  </si>
  <si>
    <t>PI 538630</t>
  </si>
  <si>
    <t>B042</t>
  </si>
  <si>
    <t>PI 538702</t>
  </si>
  <si>
    <t>B044</t>
  </si>
  <si>
    <t>PI 470991</t>
  </si>
  <si>
    <t>B045</t>
  </si>
  <si>
    <t>PI 428029</t>
  </si>
  <si>
    <t>B046</t>
  </si>
  <si>
    <t>PI 428082</t>
  </si>
  <si>
    <t>B047</t>
  </si>
  <si>
    <t>PI 466986</t>
  </si>
  <si>
    <t>B048</t>
  </si>
  <si>
    <t>PI 471012</t>
  </si>
  <si>
    <t>B049</t>
  </si>
  <si>
    <t>PI 466934</t>
  </si>
  <si>
    <t>B050</t>
  </si>
  <si>
    <t>PI 428020</t>
  </si>
  <si>
    <t>B052</t>
  </si>
  <si>
    <t>PI 466941</t>
  </si>
  <si>
    <t>Afghanistan</t>
  </si>
  <si>
    <t>B063</t>
  </si>
  <si>
    <t>PI 479958</t>
  </si>
  <si>
    <t>Domesticated emmer</t>
  </si>
  <si>
    <t>B065</t>
  </si>
  <si>
    <t>PI 197492</t>
  </si>
  <si>
    <t>B066</t>
  </si>
  <si>
    <t>CItr 14824</t>
  </si>
  <si>
    <t>B067</t>
  </si>
  <si>
    <t>PI 532305</t>
  </si>
  <si>
    <t>Oman</t>
  </si>
  <si>
    <t>B068</t>
  </si>
  <si>
    <t>PI 532306</t>
  </si>
  <si>
    <t>B069</t>
  </si>
  <si>
    <t>PI 197488</t>
  </si>
  <si>
    <t>B070</t>
  </si>
  <si>
    <t>PI 534275</t>
  </si>
  <si>
    <t>B071</t>
  </si>
  <si>
    <t>CItr 14916</t>
  </si>
  <si>
    <t>B072</t>
  </si>
  <si>
    <t>PI 254192</t>
  </si>
  <si>
    <t>B073</t>
  </si>
  <si>
    <t>PI 197481</t>
  </si>
  <si>
    <t>B074</t>
  </si>
  <si>
    <t>PI 196905</t>
  </si>
  <si>
    <t>B075</t>
  </si>
  <si>
    <t>PI 197484</t>
  </si>
  <si>
    <t>B077</t>
  </si>
  <si>
    <t>CItr 7966</t>
  </si>
  <si>
    <t>B078</t>
  </si>
  <si>
    <t>CItr 3686</t>
  </si>
  <si>
    <t>America</t>
  </si>
  <si>
    <t>B079</t>
  </si>
  <si>
    <t>PI 479968</t>
  </si>
  <si>
    <t>B080</t>
  </si>
  <si>
    <t>PI 94656</t>
  </si>
  <si>
    <t>B081</t>
  </si>
  <si>
    <t>PI 626391</t>
  </si>
  <si>
    <t>B082</t>
  </si>
  <si>
    <t>PI 480465</t>
  </si>
  <si>
    <t>B083</t>
  </si>
  <si>
    <t>PI 362696</t>
  </si>
  <si>
    <t>Montenegro</t>
  </si>
  <si>
    <t>B084</t>
  </si>
  <si>
    <t>PI 94668</t>
  </si>
  <si>
    <t>B085</t>
  </si>
  <si>
    <t>PI 254190</t>
  </si>
  <si>
    <t>B086</t>
  </si>
  <si>
    <t>PI 349045</t>
  </si>
  <si>
    <t>B088</t>
  </si>
  <si>
    <t>PI 58788</t>
  </si>
  <si>
    <t>B089</t>
  </si>
  <si>
    <t>PI 624908</t>
  </si>
  <si>
    <t>B090</t>
  </si>
  <si>
    <t>PI 499973</t>
  </si>
  <si>
    <t>Armenia</t>
  </si>
  <si>
    <t>B091</t>
  </si>
  <si>
    <t>PI 624904</t>
  </si>
  <si>
    <t>China</t>
  </si>
  <si>
    <t>EA</t>
  </si>
  <si>
    <t>France</t>
  </si>
  <si>
    <t>B113</t>
  </si>
  <si>
    <t>PI 178143</t>
  </si>
  <si>
    <t>Durum</t>
  </si>
  <si>
    <t>B114</t>
  </si>
  <si>
    <t>PI 24493</t>
  </si>
  <si>
    <t>Turkmenistan</t>
  </si>
  <si>
    <t>B115</t>
  </si>
  <si>
    <t>PI 623461</t>
  </si>
  <si>
    <t>B118</t>
  </si>
  <si>
    <t>PI 627996</t>
  </si>
  <si>
    <t>B119</t>
  </si>
  <si>
    <t>PI 624129</t>
  </si>
  <si>
    <t>B120</t>
  </si>
  <si>
    <t>PI 626483</t>
  </si>
  <si>
    <t>B122</t>
  </si>
  <si>
    <t>PI 32877</t>
  </si>
  <si>
    <t>Kazakhstan</t>
  </si>
  <si>
    <t>B123</t>
  </si>
  <si>
    <t>PI 624388</t>
  </si>
  <si>
    <t>B124</t>
  </si>
  <si>
    <t>PI 166327</t>
  </si>
  <si>
    <t>B125</t>
  </si>
  <si>
    <t>PI 192051</t>
  </si>
  <si>
    <t>aestivum</t>
  </si>
  <si>
    <t>Pakistan</t>
  </si>
  <si>
    <t>Landrace</t>
  </si>
  <si>
    <t>D001</t>
  </si>
  <si>
    <t>IG 132581</t>
  </si>
  <si>
    <t>Aegilops</t>
  </si>
  <si>
    <t>tauschii</t>
  </si>
  <si>
    <t>Azerbaijan</t>
  </si>
  <si>
    <t>Strangulata</t>
  </si>
  <si>
    <t>D002</t>
  </si>
  <si>
    <t>PI 511366</t>
  </si>
  <si>
    <t>Meyeri</t>
  </si>
  <si>
    <t>D003</t>
  </si>
  <si>
    <t>IG 48992</t>
  </si>
  <si>
    <t>D004</t>
  </si>
  <si>
    <t>PI 511362</t>
  </si>
  <si>
    <t>D005</t>
  </si>
  <si>
    <t>IG 48587</t>
  </si>
  <si>
    <t xml:space="preserve">Uzbekistan </t>
  </si>
  <si>
    <t>D006</t>
  </si>
  <si>
    <t>IG 48976</t>
  </si>
  <si>
    <t>D007</t>
  </si>
  <si>
    <t>IG 48554</t>
  </si>
  <si>
    <t>Tajikistan</t>
  </si>
  <si>
    <t>D008</t>
  </si>
  <si>
    <t>PI 220326</t>
  </si>
  <si>
    <t>D009</t>
  </si>
  <si>
    <t>PI 508261</t>
  </si>
  <si>
    <t>D010</t>
  </si>
  <si>
    <t>PI 603227</t>
  </si>
  <si>
    <t>D011</t>
  </si>
  <si>
    <t>PI 317398</t>
  </si>
  <si>
    <t>D012</t>
  </si>
  <si>
    <t>IG 46804</t>
  </si>
  <si>
    <t>Anathera</t>
  </si>
  <si>
    <t>D013</t>
  </si>
  <si>
    <t>PI 560535</t>
  </si>
  <si>
    <t>D014</t>
  </si>
  <si>
    <t>PI 560237</t>
  </si>
  <si>
    <t>D015</t>
  </si>
  <si>
    <t>PI 560755</t>
  </si>
  <si>
    <t>D016</t>
  </si>
  <si>
    <t>IG 132685</t>
  </si>
  <si>
    <t>D017</t>
  </si>
  <si>
    <t>PI 554324</t>
  </si>
  <si>
    <t>D018</t>
  </si>
  <si>
    <t>PI 486273</t>
  </si>
  <si>
    <t>D019</t>
  </si>
  <si>
    <t>PI 560533</t>
  </si>
  <si>
    <t>D020</t>
  </si>
  <si>
    <t>IG 46802</t>
  </si>
  <si>
    <t>D021</t>
  </si>
  <si>
    <t>PI 560538</t>
  </si>
  <si>
    <t>D022</t>
  </si>
  <si>
    <t>PI 603234</t>
  </si>
  <si>
    <t>D023</t>
  </si>
  <si>
    <t>PI 431600</t>
  </si>
  <si>
    <t>D024</t>
  </si>
  <si>
    <t>PI 554315</t>
  </si>
  <si>
    <t>D025</t>
  </si>
  <si>
    <t>IG 46795</t>
  </si>
  <si>
    <t>D026</t>
  </si>
  <si>
    <t>PI 486266</t>
  </si>
  <si>
    <t>D027</t>
  </si>
  <si>
    <t>IG 111043</t>
  </si>
  <si>
    <t>D028</t>
  </si>
  <si>
    <t>IG 46623</t>
  </si>
  <si>
    <t>D029</t>
  </si>
  <si>
    <t>PI 554309</t>
  </si>
  <si>
    <t>anathera</t>
  </si>
  <si>
    <t>D030</t>
  </si>
  <si>
    <t>IG 47259</t>
  </si>
  <si>
    <t>Cultivar</t>
  </si>
  <si>
    <t>CHL-C1</t>
  </si>
  <si>
    <t>CItr 14038/PI 298407</t>
  </si>
  <si>
    <t>FRA-C1</t>
  </si>
  <si>
    <t>ITA-C1</t>
  </si>
  <si>
    <t>PI 231372</t>
  </si>
  <si>
    <t>Italy</t>
  </si>
  <si>
    <t>NLD-C1</t>
  </si>
  <si>
    <t>NEthiopiaerlands</t>
  </si>
  <si>
    <t>USA-C1</t>
  </si>
  <si>
    <t>PI 593047</t>
  </si>
  <si>
    <t>UZB-C1</t>
  </si>
  <si>
    <t>PI 9131</t>
  </si>
  <si>
    <t>Uzbekistan</t>
  </si>
  <si>
    <t>ZDSH</t>
  </si>
  <si>
    <t>FMSY</t>
  </si>
  <si>
    <t>JCYLYL</t>
  </si>
  <si>
    <t>XYLH</t>
  </si>
  <si>
    <t>GYWLL</t>
  </si>
  <si>
    <t>AMN</t>
  </si>
  <si>
    <t>PYEQ</t>
  </si>
  <si>
    <t>NXWH</t>
  </si>
  <si>
    <t>KXSH</t>
  </si>
  <si>
    <t>HNSH</t>
  </si>
  <si>
    <t>ZYJWLQ</t>
  </si>
  <si>
    <t>YASY</t>
  </si>
  <si>
    <t>KFEH</t>
  </si>
  <si>
    <t>BJBH</t>
  </si>
  <si>
    <t>ZJH</t>
  </si>
  <si>
    <t>LM</t>
  </si>
  <si>
    <t>JM</t>
  </si>
  <si>
    <t>CSB</t>
  </si>
  <si>
    <t>BQM</t>
  </si>
  <si>
    <t>JiaHM</t>
  </si>
  <si>
    <t>LTT</t>
  </si>
  <si>
    <t>HM</t>
  </si>
  <si>
    <t>YMBF</t>
  </si>
  <si>
    <t>LLX</t>
  </si>
  <si>
    <t>YZM</t>
  </si>
  <si>
    <t>XFS</t>
  </si>
  <si>
    <t>ZWT</t>
  </si>
  <si>
    <t>MXM</t>
  </si>
  <si>
    <t>LZT</t>
  </si>
  <si>
    <t>SLZ</t>
  </si>
  <si>
    <t>LXZXM</t>
  </si>
  <si>
    <t>CYHM</t>
  </si>
  <si>
    <t>DYH</t>
  </si>
  <si>
    <t>ZP</t>
  </si>
  <si>
    <t>LGD</t>
  </si>
  <si>
    <t>QCM</t>
  </si>
  <si>
    <t>TJBXM</t>
  </si>
  <si>
    <t>HZB</t>
  </si>
  <si>
    <t>BDHHM</t>
  </si>
  <si>
    <t>JinHM</t>
  </si>
  <si>
    <t>Triticum urartu Tumanian ex Gandilyan</t>
  </si>
  <si>
    <t>Triticum turgidum L. ssp. dicoccoides (Korn. ex Asch. &amp; Graebn.) Thell.</t>
  </si>
  <si>
    <t>Triticum turgidum L. ssp. dicoccon (Schrank) Thell.</t>
  </si>
  <si>
    <t>Triticum turgidum L. ssp. durum (Desf.) Husn.</t>
  </si>
  <si>
    <t>Triticum aestivum L. ssp. aestivum</t>
  </si>
  <si>
    <t>Aegilops tauschii Coss. ssp. strangulata</t>
  </si>
  <si>
    <t>Aegilops tauschii Coss. ssp. meyeri</t>
  </si>
  <si>
    <t>Aegilops tauschii Coss. ssp. anathera</t>
  </si>
  <si>
    <t>Aegilops tauschii Coss.ssp. meyeri</t>
  </si>
  <si>
    <t>23 ºC, 2 weeks leaf, replicate3</t>
    <phoneticPr fontId="2" type="noConversion"/>
  </si>
  <si>
    <t>AET1Gv20417900.3</t>
  </si>
  <si>
    <t>AET1Gv20455100.8</t>
  </si>
  <si>
    <t>AET1Gv20819600.4</t>
  </si>
  <si>
    <t>AET1Gv20864700.2</t>
  </si>
  <si>
    <t>AET1Gv20873700.2</t>
  </si>
  <si>
    <t>AET2Gv20431500.1</t>
  </si>
  <si>
    <t>AET2Gv20509100.1</t>
  </si>
  <si>
    <t>AET2Gv20891700.2</t>
  </si>
  <si>
    <t>AET2Gv21037000.2</t>
  </si>
  <si>
    <t>AET2Gv21084800.4</t>
  </si>
  <si>
    <t>AET3Gv20527200.3</t>
  </si>
  <si>
    <t>AET3Gv20603200.2</t>
  </si>
  <si>
    <t>AET3Gv20613100.2</t>
  </si>
  <si>
    <t>AET3Gv20660800.2</t>
  </si>
  <si>
    <t>AET3Gv20791700.3</t>
  </si>
  <si>
    <t>AET3Gv20888700.3</t>
  </si>
  <si>
    <t>AET3Gv21258700.3</t>
  </si>
  <si>
    <t>AET5Gv20162000.1</t>
  </si>
  <si>
    <t>AET5Gv20411400.6</t>
  </si>
  <si>
    <t>AET5Gv20882300.2</t>
  </si>
  <si>
    <t>AET5Gv20901200.2</t>
  </si>
  <si>
    <t>AET5Gv21237400.2</t>
  </si>
  <si>
    <t>AET6Gv20282800.1</t>
  </si>
  <si>
    <t>AET6Gv20828600.1</t>
  </si>
  <si>
    <t>AET7Gv20483800.1</t>
  </si>
  <si>
    <t>AET7Gv20789200.1</t>
  </si>
  <si>
    <t>AET7Gv20849600.2</t>
  </si>
  <si>
    <t>EST</t>
  </si>
  <si>
    <t>Abiotic stresses</t>
    <phoneticPr fontId="2" type="noConversion"/>
  </si>
  <si>
    <t>Forward primer (5'-3')</t>
  </si>
  <si>
    <t>Reverse primer (5'-3')</t>
  </si>
  <si>
    <t>TGGTGCCTGAGTTTGAC</t>
  </si>
  <si>
    <t>AACAACGCACGGTATCT</t>
  </si>
  <si>
    <t>TCCTTCGTGGTTTCTTTGG</t>
  </si>
  <si>
    <t>TCCTTGAGATGCCTTGGTT</t>
  </si>
  <si>
    <t>CACCTAATGACGACACGC</t>
  </si>
  <si>
    <t>CGATTCCGATGTGAAAGC</t>
  </si>
  <si>
    <t>GTTGGGGTTTTCCTCCTGA</t>
  </si>
  <si>
    <t>GCAAAGCCTGCTCCGA</t>
  </si>
  <si>
    <t>TGAATGGGAACTCAGGG</t>
  </si>
  <si>
    <t>AAAGTAACGACCGTAGACAGA</t>
  </si>
  <si>
    <t>TCAGCAAGGCTTTGTAGAC</t>
  </si>
  <si>
    <t>AGGCAGAAGGATGGTAGAT</t>
  </si>
  <si>
    <t>GGTGAGTGTATGTGCGTTTA</t>
  </si>
  <si>
    <t>GTGCCTTGATTGCTTGG</t>
  </si>
  <si>
    <t>TCCATAAAGCAGGAGGTG</t>
  </si>
  <si>
    <t>CCATTGAACGACGCAAG</t>
  </si>
  <si>
    <t>GGACAACACAAGGGGACA</t>
  </si>
  <si>
    <t>CAAGAACCGAGATGGAGG</t>
  </si>
  <si>
    <t>GCGGGCGAGAAGATAGA</t>
  </si>
  <si>
    <t>ATCAGCAGCAGGCATCC</t>
  </si>
  <si>
    <t>GGGTTGGTTGGTGGAAG</t>
  </si>
  <si>
    <t>AGGTGAGGTGCGAGGTT</t>
  </si>
  <si>
    <t>TaIQDs</t>
    <phoneticPr fontId="2" type="noConversion"/>
  </si>
  <si>
    <t>Type</t>
  </si>
  <si>
    <t>Element</t>
  </si>
  <si>
    <t>Sequence</t>
  </si>
  <si>
    <t>Annotation</t>
  </si>
  <si>
    <t>Stress</t>
  </si>
  <si>
    <t>ARE</t>
  </si>
  <si>
    <t>TGGTTT</t>
  </si>
  <si>
    <t>cis-acting regulatory element essential for the anaerobic induction</t>
  </si>
  <si>
    <t>DRE</t>
    <phoneticPr fontId="2" type="noConversion"/>
  </si>
  <si>
    <t>TACCGACAT</t>
  </si>
  <si>
    <t>regulatory element involved in cold- and dehydration-responsiveness</t>
  </si>
  <si>
    <t>DRE core</t>
  </si>
  <si>
    <t>GCCGAC</t>
  </si>
  <si>
    <t>Dehydration-responsive</t>
  </si>
  <si>
    <t>DRE1</t>
  </si>
  <si>
    <t>ACCGAGA</t>
    <phoneticPr fontId="2" type="noConversion"/>
  </si>
  <si>
    <t>Dehydration-responsive element</t>
    <phoneticPr fontId="2" type="noConversion"/>
  </si>
  <si>
    <t>GC-motif</t>
  </si>
  <si>
    <t>CCCCCG</t>
  </si>
  <si>
    <t>Anoxic-speciﬁc inducibility</t>
  </si>
  <si>
    <t>LTR</t>
  </si>
  <si>
    <t>CCGAAA</t>
  </si>
  <si>
    <t>cis-acting element involved in low-temperature responsiveness</t>
  </si>
  <si>
    <t>MBS</t>
  </si>
  <si>
    <t>CAACTG</t>
  </si>
  <si>
    <t>MYB binding site involved in drought-inducibility</t>
  </si>
  <si>
    <t>STRE</t>
  </si>
  <si>
    <t>AGGGG</t>
  </si>
  <si>
    <t>stress response</t>
  </si>
  <si>
    <t>TC-rich repeats</t>
    <phoneticPr fontId="2" type="noConversion"/>
  </si>
  <si>
    <t>ATTCTCTAAC</t>
  </si>
  <si>
    <t>cis-acting element involved in defense and stress responsiveness</t>
  </si>
  <si>
    <t>W box</t>
  </si>
  <si>
    <t>TTGACC</t>
  </si>
  <si>
    <t>cis-acting element involved in salinity, osmolarity and heat responsiveness</t>
    <phoneticPr fontId="2" type="noConversion"/>
  </si>
  <si>
    <t>WRE3</t>
  </si>
  <si>
    <t>CCACCT</t>
  </si>
  <si>
    <t>wounding responsiveness</t>
  </si>
  <si>
    <t>WUN-motif</t>
  </si>
  <si>
    <t>AAATTTCCT</t>
  </si>
  <si>
    <t>wound-responsive element</t>
  </si>
  <si>
    <t>Hormone response</t>
    <phoneticPr fontId="2" type="noConversion"/>
  </si>
  <si>
    <t>ABRE</t>
  </si>
  <si>
    <t>TACGTG/CACGTG</t>
    <phoneticPr fontId="2" type="noConversion"/>
  </si>
  <si>
    <t>cis-acting element involved in the abscisic acid responsiveness</t>
  </si>
  <si>
    <t>as-1</t>
    <phoneticPr fontId="2" type="noConversion"/>
  </si>
  <si>
    <t>TGACG</t>
  </si>
  <si>
    <t>salicylic acid (SA)- and auxin-responsive element</t>
  </si>
  <si>
    <t>AuxRR-core</t>
  </si>
  <si>
    <t>GGTCCAT</t>
  </si>
  <si>
    <t>cis-acting regulatory element involved in auxin responsiveness</t>
  </si>
  <si>
    <t>CGTCA-motif</t>
  </si>
  <si>
    <t>CGTCA</t>
  </si>
  <si>
    <t>cis-acting regulatory element involved in the MeJA-responsiveness</t>
  </si>
  <si>
    <t>ERE</t>
  </si>
  <si>
    <t>ATTTCAAA</t>
  </si>
  <si>
    <t>ethylene-responsive element</t>
  </si>
  <si>
    <t>GARE-motif</t>
  </si>
  <si>
    <t>AAACAGA/TCTGTTG</t>
    <phoneticPr fontId="2" type="noConversion"/>
  </si>
  <si>
    <t>gibberellin-responsive element</t>
  </si>
  <si>
    <t>P-box</t>
  </si>
  <si>
    <t>CCTTTTG</t>
  </si>
  <si>
    <t>SARE</t>
  </si>
  <si>
    <t>TTCGACCATCTT</t>
  </si>
  <si>
    <t>cis-acting element involved in salicylic acid responsiveness</t>
  </si>
  <si>
    <t>TATC-box</t>
  </si>
  <si>
    <t>TATCCCA</t>
  </si>
  <si>
    <t>cis-acting element involved in gibberellin-responsiveness</t>
  </si>
  <si>
    <t>TCA-element</t>
  </si>
  <si>
    <t>GAGAAGAATA</t>
  </si>
  <si>
    <t>TGA-box</t>
  </si>
  <si>
    <t>TGACGTAA</t>
  </si>
  <si>
    <t>part of an auxin-responsive element</t>
  </si>
  <si>
    <t>TGACG-motif</t>
  </si>
  <si>
    <t>TGA-element</t>
    <phoneticPr fontId="2" type="noConversion"/>
  </si>
  <si>
    <t>AACGAC</t>
  </si>
  <si>
    <t>SRR1542404</t>
    <phoneticPr fontId="2" type="noConversion"/>
  </si>
  <si>
    <t>6 hour of drought stress, 1 week leaf, replicate1</t>
    <phoneticPr fontId="2" type="noConversion"/>
  </si>
  <si>
    <t>6 hour of drought stress, 1 week leaf, replicate2</t>
    <phoneticPr fontId="2" type="noConversion"/>
  </si>
  <si>
    <t>6 hour of heat stress, 1 week leaf, replicate1</t>
    <phoneticPr fontId="2" type="noConversion"/>
  </si>
  <si>
    <t>6 hour of heat stress, 1 week leaf, replicate2</t>
    <phoneticPr fontId="2" type="noConversion"/>
  </si>
  <si>
    <t>6 hour of drought&amp;heat combined stress, 1 week leaf, replicate1</t>
    <phoneticPr fontId="2" type="noConversion"/>
  </si>
  <si>
    <t>6 hour of drought&amp;heat combined stress, 1 week leaf, replicate2</t>
    <phoneticPr fontId="2" type="noConversion"/>
  </si>
  <si>
    <t>CK, 3 week leaf, replicate2</t>
    <phoneticPr fontId="2" type="noConversion"/>
  </si>
  <si>
    <t>salt, 3 week leaf, replicate2</t>
    <phoneticPr fontId="2" type="noConversion"/>
  </si>
  <si>
    <t>P starvation, 25 days root, replicate1</t>
    <phoneticPr fontId="2" type="noConversion"/>
  </si>
  <si>
    <t>P starvation, 25 days root, replicate2</t>
    <phoneticPr fontId="2" type="noConversion"/>
  </si>
  <si>
    <t>TuG1812G0100001832.01.P01</t>
  </si>
  <si>
    <t>TuG1812G0100001832.01.T01</t>
  </si>
  <si>
    <t>TuG1812G0100002034.01.P01</t>
  </si>
  <si>
    <t>TuG1812G0100002034.01.T01</t>
  </si>
  <si>
    <t>TuG1812G0100003289.01.P01</t>
  </si>
  <si>
    <t>TuG1812G0100003289.01.T01</t>
  </si>
  <si>
    <t>TuG1812G0100003842.01.P01</t>
  </si>
  <si>
    <t>TuG1812G0100003842.01.T01</t>
  </si>
  <si>
    <t>TuG1812G0100003989.01.P01</t>
  </si>
  <si>
    <t>TuG1812G0100003989.01.T01</t>
  </si>
  <si>
    <t>TuG1812G0200001724.01.P01</t>
  </si>
  <si>
    <t>TuG1812G0200001724.01.T01</t>
  </si>
  <si>
    <t>TuG1812G0200002187.01.P01</t>
  </si>
  <si>
    <t>TuG1812G0200002187.01.T01</t>
  </si>
  <si>
    <t>TuG1812G0200002382.01.P01</t>
  </si>
  <si>
    <t>TuG1812G0200002382.01.T01</t>
  </si>
  <si>
    <t>TuG1812G0200002835.01.P01</t>
  </si>
  <si>
    <t>TuG1812G0200002835.01.T01</t>
  </si>
  <si>
    <t>TuG1812G0200003233.01.P01</t>
  </si>
  <si>
    <t>TuG1812G0200003233.01.T01</t>
  </si>
  <si>
    <t>TuG1812G0200003327.01.P01</t>
  </si>
  <si>
    <t>TuG1812G0200003327.01.T01</t>
  </si>
  <si>
    <t>TuG1812G0200004524.01.P01</t>
  </si>
  <si>
    <t>TuG1812G0200004524.01.T01</t>
  </si>
  <si>
    <t>TuG1812G0200005178.01.P01</t>
  </si>
  <si>
    <t>TuG1812G0200005178.01.T01</t>
  </si>
  <si>
    <t>TuG1812G0300001181.01.P01</t>
  </si>
  <si>
    <t>TuG1812G0300001181.01.T01</t>
  </si>
  <si>
    <t>TuG1812G0300001208.01.P01</t>
  </si>
  <si>
    <t>TuG1812G0300001208.01.T01</t>
  </si>
  <si>
    <t>TuG1812G0300002459.01.P01</t>
  </si>
  <si>
    <t>TuG1812G0300002459.01.T01</t>
  </si>
  <si>
    <t>TuG1812G0300002884.01.P01</t>
  </si>
  <si>
    <t>TuG1812G0300002884.01.T01</t>
  </si>
  <si>
    <t>TuG1812G0300002945.01.P01</t>
  </si>
  <si>
    <t>TuG1812G0300002945.01.T01</t>
  </si>
  <si>
    <t>TuG1812G0300002987.01.P01</t>
  </si>
  <si>
    <t>TuG1812G0300002987.01.T01</t>
  </si>
  <si>
    <t>TuG1812G0300003226.01.P01</t>
  </si>
  <si>
    <t>TuG1812G0300003226.01.T01</t>
  </si>
  <si>
    <t>TuG1812G0300003921.01.P03</t>
  </si>
  <si>
    <t>TuG1812G0300003921.01.T03</t>
  </si>
  <si>
    <t>TuG1812G0300005924.01.P01</t>
  </si>
  <si>
    <t>TuG1812G0300005924.01.T01</t>
  </si>
  <si>
    <t>TuG1812G0400003185.01.P01</t>
  </si>
  <si>
    <t>TuG1812G0400003185.01.T01</t>
  </si>
  <si>
    <t>TuG1812G0500001995.01.P01</t>
  </si>
  <si>
    <t>TuG1812G0500001995.01.T01</t>
  </si>
  <si>
    <t>TuG1812G0500004013.01.P01</t>
  </si>
  <si>
    <t>TuG1812G0500004013.01.T01</t>
  </si>
  <si>
    <t>TuG1812G0500004061.01.P01</t>
  </si>
  <si>
    <t>TuG1812G0500004061.01.T01</t>
  </si>
  <si>
    <t>TuG1812G0500004153.01.P02</t>
  </si>
  <si>
    <t>TuG1812G0500004153.01.T02</t>
  </si>
  <si>
    <t>TuG1812G0500004473.01.P01</t>
  </si>
  <si>
    <t>TuG1812G0500004473.01.T01</t>
  </si>
  <si>
    <t>TuG1812G0500005582.01.P04</t>
  </si>
  <si>
    <t>TuG1812G0500005582.01.T04</t>
  </si>
  <si>
    <t>TuG1812G0600003608.01.P01</t>
  </si>
  <si>
    <t>TuG1812G0600003608.01.T01</t>
  </si>
  <si>
    <t>TuG1812G0600004193.01.P01</t>
  </si>
  <si>
    <t>TuG1812G0600004193.01.T01</t>
  </si>
  <si>
    <t>TuG1812G0700000222.01.P01</t>
  </si>
  <si>
    <t>TuG1812G0700000222.01.T01</t>
  </si>
  <si>
    <t>TuG1812G0700001995.01.P01</t>
  </si>
  <si>
    <t>TuG1812G0700001995.01.T01</t>
  </si>
  <si>
    <t>TuG1812G0700003482.01.P01</t>
  </si>
  <si>
    <t>TuG1812G0700003482.01.T01</t>
  </si>
  <si>
    <t>TuG1812G0700003572.01.P01</t>
  </si>
  <si>
    <t>TuG1812G0700003572.01.T01</t>
  </si>
  <si>
    <t>TuG1812S0000513400.01.P01</t>
  </si>
  <si>
    <t>TuG1812S0000513400.01.T01</t>
  </si>
  <si>
    <t>Tu1</t>
  </si>
  <si>
    <t>Tu2</t>
  </si>
  <si>
    <t>Tu3</t>
  </si>
  <si>
    <t>Tu4</t>
  </si>
  <si>
    <t>Tu5</t>
  </si>
  <si>
    <t>Tu6</t>
  </si>
  <si>
    <t>Tu7</t>
  </si>
  <si>
    <t>TuUngrouped_contig_4625</t>
  </si>
  <si>
    <t>Light responsiveness</t>
  </si>
  <si>
    <t>ACE</t>
  </si>
  <si>
    <t>ACGTGGA/AAAACGTTTA</t>
    <phoneticPr fontId="2" type="noConversion"/>
  </si>
  <si>
    <t>cis-acting element involved in light responsiveness</t>
  </si>
  <si>
    <t>AE-box</t>
  </si>
  <si>
    <t>AGAAACAA/AGAAACTT</t>
    <phoneticPr fontId="2" type="noConversion"/>
  </si>
  <si>
    <t>part of a module for light response</t>
  </si>
  <si>
    <t>ATC-motif</t>
  </si>
  <si>
    <t>GCCAATCC</t>
  </si>
  <si>
    <t>part of a conserved DNA module involved in light responsiveness</t>
  </si>
  <si>
    <t>ATCT-motif</t>
  </si>
  <si>
    <t>AATCTAATCC</t>
  </si>
  <si>
    <t>Box III</t>
  </si>
  <si>
    <t>CATTTACACT</t>
  </si>
  <si>
    <t>protein binding site</t>
  </si>
  <si>
    <t>GA-motif</t>
  </si>
  <si>
    <t>AAGGAAGA</t>
  </si>
  <si>
    <t>part of a light responsive element</t>
  </si>
  <si>
    <t>Gap-box</t>
  </si>
  <si>
    <t>AAATGGAGA</t>
  </si>
  <si>
    <t>light responsiveness</t>
  </si>
  <si>
    <t>GATA-motif</t>
  </si>
  <si>
    <t>AAGGATAAGG</t>
  </si>
  <si>
    <t>Light responsive element</t>
  </si>
  <si>
    <t>G-box</t>
  </si>
  <si>
    <t>CACGTT/CACGTC</t>
    <phoneticPr fontId="2" type="noConversion"/>
  </si>
  <si>
    <t>cis-acting regulatory element involved in light responsiveness</t>
  </si>
  <si>
    <t>GT1-motif</t>
  </si>
  <si>
    <t>GGTTAA</t>
  </si>
  <si>
    <t>light responsive element</t>
  </si>
  <si>
    <t>I-box</t>
  </si>
  <si>
    <t>cGATAAGGCG</t>
  </si>
  <si>
    <t>L-box</t>
  </si>
  <si>
    <t>TCTCACCAACC</t>
  </si>
  <si>
    <t>Sp1</t>
  </si>
  <si>
    <t>CC(G/A)CCC</t>
  </si>
  <si>
    <t>TCCC-motif</t>
  </si>
  <si>
    <t>TCTCCCT</t>
  </si>
  <si>
    <t>TCT-motif</t>
  </si>
  <si>
    <t>TCTTAC</t>
  </si>
  <si>
    <t>Abbreviation</t>
  </si>
  <si>
    <t>TRITD1Av1G020520.1</t>
  </si>
  <si>
    <t>TRITD1Av1G057710.1</t>
  </si>
  <si>
    <t>TRITD1Av1G104720.1</t>
  </si>
  <si>
    <t>TRITD1Av1G107570.1</t>
  </si>
  <si>
    <t>TRITD1Av1G178000.1</t>
  </si>
  <si>
    <t>TRITD1Av1G198720.1</t>
  </si>
  <si>
    <t>TRITD1Av1G203950.1</t>
  </si>
  <si>
    <t>TRITD1Av1G205040.1</t>
  </si>
  <si>
    <t>TRITD1Bv1G023560.2</t>
  </si>
  <si>
    <t>TRITD1Bv1G065410.1</t>
  </si>
  <si>
    <t>TRITD1Bv1G107310.6</t>
  </si>
  <si>
    <t>TRITD1Bv1G164040.1</t>
  </si>
  <si>
    <t>TRITD1Bv1G188290.1</t>
  </si>
  <si>
    <t>TRITD1Bv1G195170.2</t>
  </si>
  <si>
    <t>TRITD1Bv1G198390.1</t>
  </si>
  <si>
    <t>TRITD2Av1G076270.1</t>
  </si>
  <si>
    <t>TRITD2Av1G088350.1</t>
  </si>
  <si>
    <t>TRITD2Av1G100450.4</t>
  </si>
  <si>
    <t>TRITD2Av1G169520.1</t>
  </si>
  <si>
    <t>TRITD2Av1G261710.1</t>
  </si>
  <si>
    <t>TRITD2Av1G268610.1</t>
  </si>
  <si>
    <t>TRITD2Bv1G063120.1</t>
  </si>
  <si>
    <t>TRITD2Bv1G085010.1</t>
  </si>
  <si>
    <t>TRITD2Bv1G093190.1</t>
  </si>
  <si>
    <t>TRITD2Bv1G101540.1</t>
  </si>
  <si>
    <t>TRITD2Bv1G198520.1</t>
  </si>
  <si>
    <t>TRITD2Bv1G224420.1</t>
  </si>
  <si>
    <t>TRITD2Bv1G232230.1</t>
  </si>
  <si>
    <t>TRITD3Av1G032410.1</t>
  </si>
  <si>
    <t>TRITD3Av1G033580.1</t>
  </si>
  <si>
    <t>TRITD3Av1G133700.1</t>
  </si>
  <si>
    <t>TRITD3Av1G163170.1</t>
  </si>
  <si>
    <t>TRITD3Av1G166790.4</t>
  </si>
  <si>
    <t>TRITD3Av1G168570.1</t>
  </si>
  <si>
    <t>TRITD3Av1G182660.1</t>
  </si>
  <si>
    <t>TRITD3Av1G214820.3</t>
  </si>
  <si>
    <t>TRITD3Av1G232860.1</t>
  </si>
  <si>
    <t>TRITD3Av1G246380.1</t>
  </si>
  <si>
    <t>TRITD3Av1G287460.1</t>
  </si>
  <si>
    <t>TRITD3Bv1G039500.1</t>
  </si>
  <si>
    <t>TRITD3Bv1G122250.8</t>
  </si>
  <si>
    <t>TRITD3Bv1G144360.1</t>
  </si>
  <si>
    <t>TRITD3Bv1G145170.5</t>
  </si>
  <si>
    <t>TRITD3Bv1G146610.1</t>
  </si>
  <si>
    <t>TRITD3Bv1G161330.1</t>
  </si>
  <si>
    <t>TRITD3Bv1G199450.4</t>
  </si>
  <si>
    <t>TRITD3Bv1G221030.1</t>
  </si>
  <si>
    <t>TRITD3Bv1G238870.1</t>
  </si>
  <si>
    <t>TRITD3Bv1G283190.2</t>
  </si>
  <si>
    <t>TRITD4Av1G009400.1</t>
  </si>
  <si>
    <t>TRITD4Av1G206080.2</t>
  </si>
  <si>
    <t>TRITD4Av1G218330.1</t>
  </si>
  <si>
    <t>TRITD4Bv1G165200.1</t>
  </si>
  <si>
    <t>TRITD4Bv1G176740.1</t>
  </si>
  <si>
    <t>TRITD5Av1G012780.1</t>
  </si>
  <si>
    <t>TRITD5Av1G024910.1</t>
  </si>
  <si>
    <t>TRITD5Av1G122100.2</t>
  </si>
  <si>
    <t>TRITD5Av1G199850.1</t>
  </si>
  <si>
    <t>TRITD5Av1G203340.3</t>
  </si>
  <si>
    <t>TRITD5Av1G240750.1</t>
  </si>
  <si>
    <t>TRITD5Av1G255420.1</t>
  </si>
  <si>
    <t>TRITD5Bv1G025330.1</t>
  </si>
  <si>
    <t>TRITD5Bv1G100340.1</t>
  </si>
  <si>
    <t>TRITD5Bv1G191620.1</t>
  </si>
  <si>
    <t>TRITD5Bv1G194570.1</t>
  </si>
  <si>
    <t>TRITD5Bv1G198960.3</t>
  </si>
  <si>
    <t>TRITD5Bv1G211920.1</t>
  </si>
  <si>
    <t>TRITD5Bv1G241180.1</t>
  </si>
  <si>
    <t>TRITD5Bv1G252470.1</t>
  </si>
  <si>
    <t>TRITD6Av1G201690.2</t>
  </si>
  <si>
    <t>TRITD6Av1G219530.3</t>
  </si>
  <si>
    <t>TRITD6Bv1G196760.2</t>
  </si>
  <si>
    <t>TRITD6Bv1G219390.2</t>
  </si>
  <si>
    <t>TRITD7Av1G062320.2</t>
  </si>
  <si>
    <t>TRITD7Av1G176980.1</t>
  </si>
  <si>
    <t>TRITD7Bv1G032420.1</t>
  </si>
  <si>
    <t>TRITD7Bv1G039110.2</t>
  </si>
  <si>
    <t>TRITD7Bv1G138920.1</t>
  </si>
  <si>
    <t>-</t>
    <phoneticPr fontId="2" type="noConversion"/>
  </si>
  <si>
    <t>Consensus motif amino acid frequency</t>
    <phoneticPr fontId="9" type="noConversion"/>
  </si>
  <si>
    <t>Position in the alignment</t>
  </si>
  <si>
    <t>I(63.88%), L(24.33%), V(3.04%)</t>
    <phoneticPr fontId="9" type="noConversion"/>
  </si>
  <si>
    <t>I(47.22%), L(38.89%), V(8.33%)</t>
    <phoneticPr fontId="9" type="noConversion"/>
  </si>
  <si>
    <t>I(61.7%), L(29.79%), V(8.51%)</t>
    <phoneticPr fontId="9" type="noConversion"/>
  </si>
  <si>
    <t>I(55.81%), L(34.88%), V(2.33%)</t>
    <phoneticPr fontId="9" type="noConversion"/>
  </si>
  <si>
    <t>Q(100%)</t>
    <phoneticPr fontId="9" type="noConversion"/>
  </si>
  <si>
    <t>Q(100%)</t>
  </si>
  <si>
    <t>R(98.48%)</t>
    <phoneticPr fontId="9" type="noConversion"/>
  </si>
  <si>
    <t>R(100%)</t>
    <phoneticPr fontId="9" type="noConversion"/>
  </si>
  <si>
    <t>R(95.74%)</t>
    <phoneticPr fontId="9" type="noConversion"/>
  </si>
  <si>
    <t>G(69.58%)</t>
    <phoneticPr fontId="9" type="noConversion"/>
  </si>
  <si>
    <t>G(86.11%)</t>
    <phoneticPr fontId="9" type="noConversion"/>
  </si>
  <si>
    <t>G(85.11%)</t>
    <phoneticPr fontId="9" type="noConversion"/>
  </si>
  <si>
    <t>G(81.4%)</t>
    <phoneticPr fontId="9" type="noConversion"/>
  </si>
  <si>
    <t>R(92.78%)</t>
    <phoneticPr fontId="9" type="noConversion"/>
  </si>
  <si>
    <t>R(94.44%)</t>
    <phoneticPr fontId="9" type="noConversion"/>
  </si>
  <si>
    <t>R(94.74%)</t>
    <phoneticPr fontId="9" type="noConversion"/>
  </si>
  <si>
    <t>R(93.02%)</t>
    <phoneticPr fontId="9" type="noConversion"/>
  </si>
  <si>
    <t>Populus trichocarpa</t>
  </si>
  <si>
    <t>Brachypodium distachyon</t>
  </si>
  <si>
    <t>IQ domain sequences</t>
    <phoneticPr fontId="9" type="noConversion"/>
  </si>
  <si>
    <t>IQ Domain position</t>
    <phoneticPr fontId="9" type="noConversion"/>
  </si>
  <si>
    <t>IQ1:LAAIKIQTAFRGYLARRALR</t>
  </si>
  <si>
    <t>upstream</t>
    <phoneticPr fontId="9" type="noConversion"/>
  </si>
  <si>
    <r>
      <t>(222)EA</t>
    </r>
    <r>
      <rPr>
        <b/>
        <sz val="11"/>
        <color theme="1"/>
        <rFont val="Times New Roman"/>
        <family val="1"/>
      </rPr>
      <t>AIRRERA LAYAF</t>
    </r>
    <r>
      <rPr>
        <sz val="11"/>
        <color theme="1"/>
        <rFont val="Times New Roman"/>
        <family val="1"/>
      </rPr>
      <t>SH(237)</t>
    </r>
    <phoneticPr fontId="2" type="noConversion"/>
  </si>
  <si>
    <t>IQ1:AAAVRIQTAFRGFLAKKALR</t>
  </si>
  <si>
    <t>downstream</t>
    <phoneticPr fontId="9" type="noConversion"/>
  </si>
  <si>
    <r>
      <t>(113)VRLTNKGR AAHAGEH</t>
    </r>
    <r>
      <rPr>
        <b/>
        <sz val="11"/>
        <color theme="1"/>
        <rFont val="Times New Roman"/>
        <family val="1"/>
      </rPr>
      <t>RG</t>
    </r>
    <r>
      <rPr>
        <sz val="11"/>
        <color theme="1"/>
        <rFont val="Times New Roman"/>
        <family val="1"/>
      </rPr>
      <t>P A(131)</t>
    </r>
    <phoneticPr fontId="2" type="noConversion"/>
  </si>
  <si>
    <t>IQ2:KALVKLQALVRGYLVRKQAA</t>
  </si>
  <si>
    <t>IQ1:GVLRVQSCFRGHQARRHA</t>
  </si>
  <si>
    <r>
      <t>(792)</t>
    </r>
    <r>
      <rPr>
        <b/>
        <sz val="11"/>
        <color theme="1"/>
        <rFont val="Times New Roman"/>
        <family val="1"/>
      </rPr>
      <t>THQKFARR</t>
    </r>
    <r>
      <rPr>
        <sz val="11"/>
        <color theme="1"/>
        <rFont val="Times New Roman"/>
        <family val="1"/>
      </rPr>
      <t>(799)</t>
    </r>
    <phoneticPr fontId="2" type="noConversion"/>
  </si>
  <si>
    <t>IQ2:RAATLVQKNLKGWLARRYFI</t>
  </si>
  <si>
    <t>IQ3:KASVVVQSGIRGCLVRRCA</t>
  </si>
  <si>
    <t>IQ1:SASKIQRKVRSFLARRNFI</t>
  </si>
  <si>
    <t>overlap</t>
    <phoneticPr fontId="9" type="noConversion"/>
  </si>
  <si>
    <r>
      <t>(740)</t>
    </r>
    <r>
      <rPr>
        <b/>
        <sz val="11"/>
        <color theme="1"/>
        <rFont val="Times New Roman"/>
        <family val="1"/>
      </rPr>
      <t>S ASKIQRK</t>
    </r>
    <r>
      <rPr>
        <sz val="11"/>
        <color theme="1"/>
        <rFont val="Times New Roman"/>
        <family val="1"/>
      </rPr>
      <t>(747)</t>
    </r>
    <phoneticPr fontId="2" type="noConversion"/>
  </si>
  <si>
    <t>IQ2:MSSVQLQAMCRGQIARHYYE</t>
  </si>
  <si>
    <t>IQ3:AASLKIQTYYRMHFARKNYK</t>
  </si>
  <si>
    <t>IQ4:KAAITTQCAWRGRVARRELR</t>
  </si>
  <si>
    <t>IQ1:LAAVRIQTACRGYLVRKGYK</t>
  </si>
  <si>
    <r>
      <t>(124)VRI</t>
    </r>
    <r>
      <rPr>
        <b/>
        <sz val="11"/>
        <color theme="1"/>
        <rFont val="Times New Roman"/>
        <family val="1"/>
      </rPr>
      <t>QTAC RGY</t>
    </r>
    <r>
      <rPr>
        <sz val="11"/>
        <color theme="1"/>
        <rFont val="Times New Roman"/>
        <family val="1"/>
      </rPr>
      <t>LVRKGYK A</t>
    </r>
    <r>
      <rPr>
        <b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AQA(145)</t>
    </r>
    <phoneticPr fontId="2" type="noConversion"/>
  </si>
  <si>
    <t>IQ1:EAAVLIQKAFRGYLARKALR</t>
  </si>
  <si>
    <r>
      <t>(32)IERR</t>
    </r>
    <r>
      <rPr>
        <b/>
        <sz val="11"/>
        <color theme="1"/>
        <rFont val="Times New Roman"/>
        <family val="1"/>
      </rPr>
      <t>RWSFA KARSSVA</t>
    </r>
    <r>
      <rPr>
        <sz val="11"/>
        <color theme="1"/>
        <rFont val="Times New Roman"/>
        <family val="1"/>
      </rPr>
      <t>DA(49)</t>
    </r>
    <phoneticPr fontId="2" type="noConversion"/>
  </si>
  <si>
    <t>IQ2:KSLVKLQALVRGYLVRKQA</t>
  </si>
  <si>
    <t>IQ1:QAAVKAQAAFRGYLARRAFR</t>
  </si>
  <si>
    <r>
      <t xml:space="preserve">(167)FQAI </t>
    </r>
    <r>
      <rPr>
        <b/>
        <sz val="11"/>
        <color theme="1"/>
        <rFont val="Times New Roman"/>
        <family val="1"/>
      </rPr>
      <t>VRGRNVR</t>
    </r>
    <r>
      <rPr>
        <sz val="11"/>
        <color theme="1"/>
        <rFont val="Times New Roman"/>
        <family val="1"/>
      </rPr>
      <t>LSS(180)</t>
    </r>
    <phoneticPr fontId="2" type="noConversion"/>
  </si>
  <si>
    <t>IQ2:KGIIRLQALIRGHLVRRQA</t>
  </si>
  <si>
    <t>IQ1:WAAVRIQAAFRALLARRALK</t>
  </si>
  <si>
    <r>
      <t>(330)L T</t>
    </r>
    <r>
      <rPr>
        <b/>
        <sz val="11"/>
        <color theme="1"/>
        <rFont val="Times New Roman"/>
        <family val="1"/>
      </rPr>
      <t>KAAKARLED IGGSR</t>
    </r>
    <r>
      <rPr>
        <sz val="11"/>
        <color theme="1"/>
        <rFont val="Times New Roman"/>
        <family val="1"/>
      </rPr>
      <t>RG(347)</t>
    </r>
    <phoneticPr fontId="2" type="noConversion"/>
  </si>
  <si>
    <t>IQ2:RGIVRLQALVRGRLVRRQL</t>
  </si>
  <si>
    <r>
      <t>222-EA</t>
    </r>
    <r>
      <rPr>
        <b/>
        <sz val="11"/>
        <color theme="1"/>
        <rFont val="Times New Roman"/>
        <family val="1"/>
      </rPr>
      <t>AIRRERA LAYAF</t>
    </r>
    <r>
      <rPr>
        <sz val="11"/>
        <color theme="1"/>
        <rFont val="Times New Roman"/>
        <family val="1"/>
      </rPr>
      <t>SH(237)</t>
    </r>
    <phoneticPr fontId="2" type="noConversion"/>
  </si>
  <si>
    <t>IQ1:LAVVRIQTACRGYLVRKGYK</t>
  </si>
  <si>
    <r>
      <t>(132)VRI</t>
    </r>
    <r>
      <rPr>
        <b/>
        <sz val="11"/>
        <color theme="1"/>
        <rFont val="Times New Roman"/>
        <family val="1"/>
      </rPr>
      <t>QTACRG Y</t>
    </r>
    <r>
      <rPr>
        <sz val="11"/>
        <color theme="1"/>
        <rFont val="Times New Roman"/>
        <family val="1"/>
      </rPr>
      <t>LVRKGYKA</t>
    </r>
    <r>
      <rPr>
        <b/>
        <sz val="11"/>
        <color theme="1"/>
        <rFont val="Times New Roman"/>
        <family val="1"/>
      </rPr>
      <t xml:space="preserve">R </t>
    </r>
    <r>
      <rPr>
        <sz val="11"/>
        <color theme="1"/>
        <rFont val="Times New Roman"/>
        <family val="1"/>
      </rPr>
      <t>AQA(153)</t>
    </r>
    <phoneticPr fontId="2" type="noConversion"/>
  </si>
  <si>
    <r>
      <t>(168)FQA I</t>
    </r>
    <r>
      <rPr>
        <b/>
        <sz val="11"/>
        <color theme="1"/>
        <rFont val="Times New Roman"/>
        <family val="1"/>
      </rPr>
      <t>VRGRNVR</t>
    </r>
    <r>
      <rPr>
        <sz val="11"/>
        <color theme="1"/>
        <rFont val="Times New Roman"/>
        <family val="1"/>
      </rPr>
      <t>LS S(181)</t>
    </r>
    <phoneticPr fontId="2" type="noConversion"/>
  </si>
  <si>
    <t>IQ1:WAAIRIQAAFRALLARRALK</t>
  </si>
  <si>
    <r>
      <t>(112)GRLV</t>
    </r>
    <r>
      <rPr>
        <b/>
        <sz val="11"/>
        <color theme="1"/>
        <rFont val="Times New Roman"/>
        <family val="1"/>
      </rPr>
      <t>RRQ</t>
    </r>
    <r>
      <rPr>
        <sz val="11"/>
        <color theme="1"/>
        <rFont val="Times New Roman"/>
        <family val="1"/>
      </rPr>
      <t>LA VT(122)</t>
    </r>
    <phoneticPr fontId="2" type="noConversion"/>
  </si>
  <si>
    <r>
      <t>(220)E A</t>
    </r>
    <r>
      <rPr>
        <b/>
        <sz val="11"/>
        <color theme="1"/>
        <rFont val="Times New Roman"/>
        <family val="1"/>
      </rPr>
      <t>AIRRERALA YAF</t>
    </r>
    <r>
      <rPr>
        <sz val="11"/>
        <color theme="1"/>
        <rFont val="Times New Roman"/>
        <family val="1"/>
      </rPr>
      <t>SH(235)</t>
    </r>
    <phoneticPr fontId="2" type="noConversion"/>
  </si>
  <si>
    <t>(113)VRLTNKGR AAHAGEHRGP A(131)</t>
    <phoneticPr fontId="2" type="noConversion"/>
  </si>
  <si>
    <t>IQ1:GVLRVQSCFRGYQARRHA</t>
  </si>
  <si>
    <t>(792)THQKFARR(799)</t>
    <phoneticPr fontId="2" type="noConversion"/>
  </si>
  <si>
    <t>IQ2:RAATLVQKNLRGWRARRYFI</t>
  </si>
  <si>
    <t>IQ3:KASVVIQSGIRGCLVRRCA</t>
  </si>
  <si>
    <r>
      <t>(617)</t>
    </r>
    <r>
      <rPr>
        <b/>
        <sz val="11"/>
        <color theme="1"/>
        <rFont val="Times New Roman"/>
        <family val="1"/>
      </rPr>
      <t>SASK IQRK</t>
    </r>
    <r>
      <rPr>
        <sz val="11"/>
        <color theme="1"/>
        <rFont val="Times New Roman"/>
        <family val="1"/>
      </rPr>
      <t>(624)</t>
    </r>
    <phoneticPr fontId="2" type="noConversion"/>
  </si>
  <si>
    <t>IQ4:SASTTIQSALRGMAARNEFH</t>
  </si>
  <si>
    <t>IQ5:KAAITTQCAWRGRLARRELR</t>
  </si>
  <si>
    <t>IQ1:LAAIRIQTACRGYLVRKGYK</t>
  </si>
  <si>
    <r>
      <t>(133)RIQTAC</t>
    </r>
    <r>
      <rPr>
        <b/>
        <sz val="11"/>
        <color theme="1"/>
        <rFont val="Times New Roman"/>
        <family val="1"/>
      </rPr>
      <t>RG YLVR</t>
    </r>
    <r>
      <rPr>
        <sz val="11"/>
        <color theme="1"/>
        <rFont val="Times New Roman"/>
        <family val="1"/>
      </rPr>
      <t>KG</t>
    </r>
    <r>
      <rPr>
        <b/>
        <sz val="11"/>
        <color theme="1"/>
        <rFont val="Times New Roman"/>
        <family val="1"/>
      </rPr>
      <t xml:space="preserve">YKAR </t>
    </r>
    <r>
      <rPr>
        <sz val="11"/>
        <color theme="1"/>
        <rFont val="Times New Roman"/>
        <family val="1"/>
      </rPr>
      <t>AQA(153)</t>
    </r>
    <phoneticPr fontId="2" type="noConversion"/>
  </si>
  <si>
    <t>IQ1:EAAVLMQKAFRGYLARKALR</t>
  </si>
  <si>
    <r>
      <t>(32)VERR</t>
    </r>
    <r>
      <rPr>
        <b/>
        <sz val="11"/>
        <color theme="1"/>
        <rFont val="Times New Roman"/>
        <family val="1"/>
      </rPr>
      <t>RWSFA KARSSVA</t>
    </r>
    <r>
      <rPr>
        <sz val="11"/>
        <color theme="1"/>
        <rFont val="Times New Roman"/>
        <family val="1"/>
      </rPr>
      <t>DA(49)</t>
    </r>
    <phoneticPr fontId="2" type="noConversion"/>
  </si>
  <si>
    <t>(168)FQA IVRGRNVRLS S(181)</t>
    <phoneticPr fontId="2" type="noConversion"/>
  </si>
  <si>
    <t>(66)RDFRV IRQEWAAVRI Q(81)</t>
    <phoneticPr fontId="2" type="noConversion"/>
  </si>
  <si>
    <r>
      <t>(334)LT</t>
    </r>
    <r>
      <rPr>
        <b/>
        <sz val="11"/>
        <color theme="1"/>
        <rFont val="Times New Roman"/>
        <family val="1"/>
      </rPr>
      <t>KAAKA RLEDVGGSR</t>
    </r>
    <r>
      <rPr>
        <sz val="11"/>
        <color theme="1"/>
        <rFont val="Times New Roman"/>
        <family val="1"/>
      </rPr>
      <t>R G(351)</t>
    </r>
    <phoneticPr fontId="2" type="noConversion"/>
  </si>
  <si>
    <t>IQ1:SAAVRIQNKFRGWKGRKEFM</t>
  </si>
  <si>
    <r>
      <t>(882)RRNY</t>
    </r>
    <r>
      <rPr>
        <b/>
        <sz val="11"/>
        <color theme="1"/>
        <rFont val="Times New Roman"/>
        <family val="1"/>
      </rPr>
      <t>KKVVW SVGIV</t>
    </r>
    <r>
      <rPr>
        <sz val="11"/>
        <color theme="1"/>
        <rFont val="Times New Roman"/>
        <family val="1"/>
      </rPr>
      <t>EKVI(899)</t>
    </r>
    <phoneticPr fontId="2" type="noConversion"/>
  </si>
  <si>
    <t>IQ2:QKIIKIQAHIRGHQVRRNYK</t>
  </si>
  <si>
    <t>IQ1:GALRIQRNFRGLHTRREYH</t>
  </si>
  <si>
    <r>
      <t>(943)ALQSF</t>
    </r>
    <r>
      <rPr>
        <b/>
        <sz val="11"/>
        <color theme="1"/>
        <rFont val="Times New Roman"/>
        <family val="1"/>
      </rPr>
      <t>VRG EKARFRFDSL SKRWR</t>
    </r>
    <r>
      <rPr>
        <sz val="11"/>
        <color theme="1"/>
        <rFont val="Times New Roman"/>
        <family val="1"/>
      </rPr>
      <t>AAVLI QKYTR(975)</t>
    </r>
    <phoneticPr fontId="2" type="noConversion"/>
  </si>
  <si>
    <t>IQ2:KNIVVLQSVMRGCLARKKFK</t>
  </si>
  <si>
    <t>IQ1:RAAARIQNHFRTWKVRRNFK</t>
  </si>
  <si>
    <r>
      <t>(781)RRQY</t>
    </r>
    <r>
      <rPr>
        <b/>
        <sz val="11"/>
        <color theme="1"/>
        <rFont val="Times New Roman"/>
        <family val="1"/>
      </rPr>
      <t xml:space="preserve">RKVIWS VGVVEKAILR </t>
    </r>
    <r>
      <rPr>
        <sz val="11"/>
        <color theme="1"/>
        <rFont val="Times New Roman"/>
        <family val="1"/>
      </rPr>
      <t>WRKK(804)</t>
    </r>
    <phoneticPr fontId="2" type="noConversion"/>
  </si>
  <si>
    <t>IQ2:RQAIRIQAAYRGHQVRRQYR</t>
  </si>
  <si>
    <t>IQ1:KAAVSIQKKYRGWKGRKNFL</t>
  </si>
  <si>
    <r>
      <t>(900)R KK</t>
    </r>
    <r>
      <rPr>
        <b/>
        <sz val="11"/>
        <color theme="1"/>
        <rFont val="Times New Roman"/>
        <family val="1"/>
      </rPr>
      <t>YKTFVSTV SVLEKVILRW</t>
    </r>
    <r>
      <rPr>
        <sz val="11"/>
        <color theme="1"/>
        <rFont val="Times New Roman"/>
        <family val="1"/>
      </rPr>
      <t xml:space="preserve"> RRKGH(925)</t>
    </r>
    <phoneticPr fontId="2" type="noConversion"/>
  </si>
  <si>
    <t>IQ2:RNVVKIQAHVRGHQVRKKYK</t>
  </si>
  <si>
    <t>IQ1:AAAARIQATFRGYLARKALC</t>
  </si>
  <si>
    <r>
      <t>(162)VRK</t>
    </r>
    <r>
      <rPr>
        <b/>
        <sz val="11"/>
        <color theme="1"/>
        <rFont val="Times New Roman"/>
        <family val="1"/>
      </rPr>
      <t>QARAT</t>
    </r>
    <r>
      <rPr>
        <sz val="11"/>
        <color theme="1"/>
        <rFont val="Times New Roman"/>
        <family val="1"/>
      </rPr>
      <t>L RR(172)</t>
    </r>
    <phoneticPr fontId="2" type="noConversion"/>
  </si>
  <si>
    <t>IQ2:GLVKLQALIRGHLVRKQAR</t>
  </si>
  <si>
    <t>IQ1:SAAIVIQSGIRTYNARQELS</t>
  </si>
  <si>
    <r>
      <t>(247)GHL</t>
    </r>
    <r>
      <rPr>
        <b/>
        <sz val="11"/>
        <color theme="1"/>
        <rFont val="Times New Roman"/>
        <family val="1"/>
      </rPr>
      <t>V RRQAAE</t>
    </r>
    <r>
      <rPr>
        <sz val="11"/>
        <color theme="1"/>
        <rFont val="Times New Roman"/>
        <family val="1"/>
      </rPr>
      <t>SLQ(259)</t>
    </r>
    <phoneticPr fontId="2" type="noConversion"/>
  </si>
  <si>
    <t>IQ2:KDLVKLQAVIRGHLVRRQA</t>
  </si>
  <si>
    <r>
      <t>(883)RRNY</t>
    </r>
    <r>
      <rPr>
        <b/>
        <sz val="11"/>
        <color theme="1"/>
        <rFont val="Times New Roman"/>
        <family val="1"/>
      </rPr>
      <t>KKVV WSVGIV</t>
    </r>
    <r>
      <rPr>
        <sz val="11"/>
        <color theme="1"/>
        <rFont val="Times New Roman"/>
        <family val="1"/>
      </rPr>
      <t>EKVI(900)</t>
    </r>
    <phoneticPr fontId="2" type="noConversion"/>
  </si>
  <si>
    <t>IQ2:QKIIKIQAHVRGHQVRRNYK</t>
  </si>
  <si>
    <t>(426)VRRAS(430)</t>
    <phoneticPr fontId="2" type="noConversion"/>
  </si>
  <si>
    <r>
      <t>(952)ALQSF</t>
    </r>
    <r>
      <rPr>
        <b/>
        <sz val="11"/>
        <color theme="1"/>
        <rFont val="Times New Roman"/>
        <family val="1"/>
      </rPr>
      <t>VRGE KARFRFDYLF KRWR</t>
    </r>
    <r>
      <rPr>
        <sz val="11"/>
        <color theme="1"/>
        <rFont val="Times New Roman"/>
        <family val="1"/>
      </rPr>
      <t>AAVLIQ KYTR(984)</t>
    </r>
    <phoneticPr fontId="2" type="noConversion"/>
  </si>
  <si>
    <t>IQ2:KNIVVLQSVIRGCLARKKFN</t>
  </si>
  <si>
    <t>IQ1:KAATIIQAQIRRIIAKNRYH</t>
  </si>
  <si>
    <r>
      <t>(735)RI</t>
    </r>
    <r>
      <rPr>
        <b/>
        <sz val="11"/>
        <color theme="1"/>
        <rFont val="Times New Roman"/>
        <family val="1"/>
      </rPr>
      <t>IAKN RYHKLRK</t>
    </r>
    <r>
      <rPr>
        <sz val="11"/>
        <color theme="1"/>
        <rFont val="Times New Roman"/>
        <family val="1"/>
      </rPr>
      <t>SIS I(751)</t>
    </r>
    <phoneticPr fontId="2" type="noConversion"/>
  </si>
  <si>
    <r>
      <t>(797)RFVR MRRSA</t>
    </r>
    <r>
      <rPr>
        <b/>
        <sz val="11"/>
        <color theme="1"/>
        <rFont val="Times New Roman"/>
        <family val="1"/>
      </rPr>
      <t>IV</t>
    </r>
    <r>
      <rPr>
        <sz val="11"/>
        <color theme="1"/>
        <rFont val="Times New Roman"/>
        <family val="1"/>
      </rPr>
      <t>IQQ A(811)</t>
    </r>
    <phoneticPr fontId="2" type="noConversion"/>
  </si>
  <si>
    <t>IQ2:SAATKIQSHWRGFTMRMCFT</t>
  </si>
  <si>
    <r>
      <t>(960)Q KIQ</t>
    </r>
    <r>
      <rPr>
        <b/>
        <sz val="11"/>
        <color theme="1"/>
        <rFont val="Times New Roman"/>
        <family val="1"/>
      </rPr>
      <t>FAY</t>
    </r>
    <r>
      <rPr>
        <sz val="11"/>
        <color theme="1"/>
        <rFont val="Times New Roman"/>
        <family val="1"/>
      </rPr>
      <t>RRFV(970)</t>
    </r>
    <phoneticPr fontId="2" type="noConversion"/>
  </si>
  <si>
    <t>IQ3:LSAISIQSSVRGWLARKQAK</t>
  </si>
  <si>
    <r>
      <t>(1085)YSAL</t>
    </r>
    <r>
      <rPr>
        <b/>
        <sz val="11"/>
        <color theme="1"/>
        <rFont val="Times New Roman"/>
        <family val="1"/>
      </rPr>
      <t>RL QRW</t>
    </r>
    <r>
      <rPr>
        <sz val="11"/>
        <color theme="1"/>
        <rFont val="Times New Roman"/>
        <family val="1"/>
      </rPr>
      <t>WRKV(1097)</t>
    </r>
    <phoneticPr fontId="2" type="noConversion"/>
  </si>
  <si>
    <t>IQ4:RAVTTIQSHVRGWIARQ</t>
  </si>
  <si>
    <t>IQ5:KSITIIQSFVKAYLVRKASK</t>
  </si>
  <si>
    <r>
      <t>(1156)HVRG</t>
    </r>
    <r>
      <rPr>
        <b/>
        <sz val="11"/>
        <color theme="1"/>
        <rFont val="Times New Roman"/>
        <family val="1"/>
      </rPr>
      <t>W IARQFAIRKR KSITIIQSFV KAYLVR</t>
    </r>
    <r>
      <rPr>
        <sz val="11"/>
        <color theme="1"/>
        <rFont val="Times New Roman"/>
        <family val="1"/>
      </rPr>
      <t>KASK Q(1191)</t>
    </r>
    <phoneticPr fontId="2" type="noConversion"/>
  </si>
  <si>
    <t>IQ1:RAAARIQNHFRTWKVRRNFT</t>
  </si>
  <si>
    <r>
      <t>(615)RRQY</t>
    </r>
    <r>
      <rPr>
        <b/>
        <sz val="11"/>
        <color theme="1"/>
        <rFont val="Times New Roman"/>
        <family val="1"/>
      </rPr>
      <t>RK VIWSVGVVEK AILR</t>
    </r>
    <r>
      <rPr>
        <sz val="11"/>
        <color theme="1"/>
        <rFont val="Times New Roman"/>
        <family val="1"/>
      </rPr>
      <t>WRKK(638)</t>
    </r>
    <phoneticPr fontId="2" type="noConversion"/>
  </si>
  <si>
    <r>
      <t>(865)RKK</t>
    </r>
    <r>
      <rPr>
        <b/>
        <sz val="11"/>
        <color theme="1"/>
        <rFont val="Times New Roman"/>
        <family val="1"/>
      </rPr>
      <t>YKT FVSTVSVLEK VILRW</t>
    </r>
    <r>
      <rPr>
        <sz val="11"/>
        <color theme="1"/>
        <rFont val="Times New Roman"/>
        <family val="1"/>
      </rPr>
      <t>RRKGH(890)</t>
    </r>
    <phoneticPr fontId="2" type="noConversion"/>
  </si>
  <si>
    <t>IQ1:WAAVRIQAAFRGYLARRALK</t>
  </si>
  <si>
    <r>
      <t xml:space="preserve">(149)AL </t>
    </r>
    <r>
      <rPr>
        <b/>
        <sz val="11"/>
        <color theme="1"/>
        <rFont val="Times New Roman"/>
        <family val="1"/>
      </rPr>
      <t>VRGNIVRRQA A</t>
    </r>
    <r>
      <rPr>
        <sz val="11"/>
        <color theme="1"/>
        <rFont val="Times New Roman"/>
        <family val="1"/>
      </rPr>
      <t>ETL(164)</t>
    </r>
    <phoneticPr fontId="2" type="noConversion"/>
  </si>
  <si>
    <r>
      <t>(160)V RK</t>
    </r>
    <r>
      <rPr>
        <b/>
        <sz val="11"/>
        <color theme="1"/>
        <rFont val="Times New Roman"/>
        <family val="1"/>
      </rPr>
      <t>QARA</t>
    </r>
    <r>
      <rPr>
        <sz val="11"/>
        <color theme="1"/>
        <rFont val="Times New Roman"/>
        <family val="1"/>
      </rPr>
      <t>TLR(169)</t>
    </r>
    <phoneticPr fontId="2" type="noConversion"/>
  </si>
  <si>
    <t>IQ2:RGLVKLQALIRGHLVRKQAR</t>
  </si>
  <si>
    <r>
      <t>(235)GHL</t>
    </r>
    <r>
      <rPr>
        <b/>
        <sz val="11"/>
        <color theme="1"/>
        <rFont val="Times New Roman"/>
        <family val="1"/>
      </rPr>
      <t>VRR QAAE</t>
    </r>
    <r>
      <rPr>
        <sz val="11"/>
        <color theme="1"/>
        <rFont val="Times New Roman"/>
        <family val="1"/>
      </rPr>
      <t>SLQ(247)</t>
    </r>
    <phoneticPr fontId="2" type="noConversion"/>
  </si>
  <si>
    <r>
      <t>(882)RRNY</t>
    </r>
    <r>
      <rPr>
        <b/>
        <sz val="11"/>
        <color theme="1"/>
        <rFont val="Times New Roman"/>
        <family val="1"/>
      </rPr>
      <t>KKVIW SVGIV</t>
    </r>
    <r>
      <rPr>
        <sz val="11"/>
        <color theme="1"/>
        <rFont val="Times New Roman"/>
        <family val="1"/>
      </rPr>
      <t>EKVI(899)</t>
    </r>
    <phoneticPr fontId="2" type="noConversion"/>
  </si>
  <si>
    <t>IQ1:HGALRIQRNFRGLHTRREYY</t>
  </si>
  <si>
    <r>
      <t>(557)TLKK GA</t>
    </r>
    <r>
      <rPr>
        <b/>
        <sz val="11"/>
        <color theme="1"/>
        <rFont val="Times New Roman"/>
        <family val="1"/>
      </rPr>
      <t>TALQSFVR GEKARFRFDY LFKRWR</t>
    </r>
    <r>
      <rPr>
        <sz val="11"/>
        <color theme="1"/>
        <rFont val="Times New Roman"/>
        <family val="1"/>
      </rPr>
      <t>AAVL IQKYTR(596)</t>
    </r>
    <phoneticPr fontId="2" type="noConversion"/>
  </si>
  <si>
    <r>
      <t>(735)-IIAK</t>
    </r>
    <r>
      <rPr>
        <b/>
        <sz val="11"/>
        <color theme="1"/>
        <rFont val="Times New Roman"/>
        <family val="1"/>
      </rPr>
      <t>NR YHELRK</t>
    </r>
    <r>
      <rPr>
        <sz val="11"/>
        <color theme="1"/>
        <rFont val="Times New Roman"/>
        <family val="1"/>
      </rPr>
      <t>SISI(750)</t>
    </r>
    <phoneticPr fontId="2" type="noConversion"/>
  </si>
  <si>
    <r>
      <t>(793)-ERHRFVRM RRSA</t>
    </r>
    <r>
      <rPr>
        <b/>
        <sz val="11"/>
        <color theme="1"/>
        <rFont val="Times New Roman"/>
        <family val="1"/>
      </rPr>
      <t>IV</t>
    </r>
    <r>
      <rPr>
        <sz val="11"/>
        <color theme="1"/>
        <rFont val="Times New Roman"/>
        <family val="1"/>
      </rPr>
      <t>IQQA(810)</t>
    </r>
    <phoneticPr fontId="2" type="noConversion"/>
  </si>
  <si>
    <r>
      <t>(960)K IQF</t>
    </r>
    <r>
      <rPr>
        <b/>
        <sz val="11"/>
        <color theme="1"/>
        <rFont val="Times New Roman"/>
        <family val="1"/>
      </rPr>
      <t>AY</t>
    </r>
    <r>
      <rPr>
        <sz val="11"/>
        <color theme="1"/>
        <rFont val="Times New Roman"/>
        <family val="1"/>
      </rPr>
      <t>RRFV(969)</t>
    </r>
    <phoneticPr fontId="2" type="noConversion"/>
  </si>
  <si>
    <r>
      <t>(1088)RLQ R</t>
    </r>
    <r>
      <rPr>
        <b/>
        <sz val="11"/>
        <color theme="1"/>
        <rFont val="Times New Roman"/>
        <family val="1"/>
      </rPr>
      <t>WW</t>
    </r>
    <r>
      <rPr>
        <sz val="11"/>
        <color theme="1"/>
        <rFont val="Times New Roman"/>
        <family val="1"/>
      </rPr>
      <t>RKVL(1097)</t>
    </r>
    <phoneticPr fontId="2" type="noConversion"/>
  </si>
  <si>
    <r>
      <t>(1155)HVRG</t>
    </r>
    <r>
      <rPr>
        <b/>
        <sz val="11"/>
        <color theme="1"/>
        <rFont val="Times New Roman"/>
        <family val="1"/>
      </rPr>
      <t>WI ARQFAIRKR</t>
    </r>
    <r>
      <rPr>
        <sz val="11"/>
        <color theme="1"/>
        <rFont val="Times New Roman"/>
        <family val="1"/>
      </rPr>
      <t>K SITII(1175)</t>
    </r>
    <phoneticPr fontId="2" type="noConversion"/>
  </si>
  <si>
    <t>IQ5:KSITIIQSFVKAHHVRKASK</t>
  </si>
  <si>
    <r>
      <t>(145)AL</t>
    </r>
    <r>
      <rPr>
        <b/>
        <sz val="11"/>
        <color theme="1"/>
        <rFont val="Times New Roman"/>
        <family val="1"/>
      </rPr>
      <t>VRGN IVRRQAA</t>
    </r>
    <r>
      <rPr>
        <sz val="11"/>
        <color theme="1"/>
        <rFont val="Times New Roman"/>
        <family val="1"/>
      </rPr>
      <t>ETL(160)</t>
    </r>
    <phoneticPr fontId="2" type="noConversion"/>
  </si>
  <si>
    <r>
      <t>(155)QALIRG H</t>
    </r>
    <r>
      <rPr>
        <b/>
        <sz val="11"/>
        <color theme="1"/>
        <rFont val="Times New Roman"/>
        <family val="1"/>
      </rPr>
      <t>LVRKQAR</t>
    </r>
    <r>
      <rPr>
        <sz val="11"/>
        <color theme="1"/>
        <rFont val="Times New Roman"/>
        <family val="1"/>
      </rPr>
      <t>AT(170)</t>
    </r>
    <phoneticPr fontId="2" type="noConversion"/>
  </si>
  <si>
    <r>
      <t>(248)-GHL</t>
    </r>
    <r>
      <rPr>
        <b/>
        <sz val="11"/>
        <color theme="1"/>
        <rFont val="Times New Roman"/>
        <family val="1"/>
      </rPr>
      <t>VRRQAAE</t>
    </r>
    <r>
      <rPr>
        <sz val="11"/>
        <color theme="1"/>
        <rFont val="Times New Roman"/>
        <family val="1"/>
      </rPr>
      <t>SLQ(260)</t>
    </r>
    <phoneticPr fontId="2" type="noConversion"/>
  </si>
  <si>
    <t>IQ1:WAAIRIQTAFRGFLARRALR</t>
  </si>
  <si>
    <r>
      <t>(143)GRQVRKQA AVT</t>
    </r>
    <r>
      <rPr>
        <b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RCMQAL VRVQARI</t>
    </r>
    <r>
      <rPr>
        <b/>
        <sz val="11"/>
        <color theme="1"/>
        <rFont val="Times New Roman"/>
        <family val="1"/>
      </rPr>
      <t>RAR R</t>
    </r>
    <r>
      <rPr>
        <sz val="11"/>
        <color theme="1"/>
        <rFont val="Times New Roman"/>
        <family val="1"/>
      </rPr>
      <t>VRMSTEGQA V(181)</t>
    </r>
    <phoneticPr fontId="2" type="noConversion"/>
  </si>
  <si>
    <t>(221)EGAIKRERAI AY(232)</t>
    <phoneticPr fontId="2" type="noConversion"/>
  </si>
  <si>
    <t>IQ1:SAAVKIQTAFRGFLAKKALR</t>
  </si>
  <si>
    <r>
      <t>(136)R</t>
    </r>
    <r>
      <rPr>
        <b/>
        <sz val="11"/>
        <color theme="1"/>
        <rFont val="Times New Roman"/>
        <family val="1"/>
      </rPr>
      <t>GRAS AAVKIQTAFR G</t>
    </r>
    <r>
      <rPr>
        <sz val="11"/>
        <color theme="1"/>
        <rFont val="Times New Roman"/>
        <family val="1"/>
      </rPr>
      <t>F(152)</t>
    </r>
    <phoneticPr fontId="2" type="noConversion"/>
  </si>
  <si>
    <t>IQ2:GLVKLQALVRGYLVRKQAA</t>
  </si>
  <si>
    <t>IQ1:KAARIIQRLMRTYIARKQFV</t>
  </si>
  <si>
    <r>
      <t>(496)</t>
    </r>
    <r>
      <rPr>
        <b/>
        <sz val="11"/>
        <color theme="1"/>
        <rFont val="Times New Roman"/>
        <family val="1"/>
      </rPr>
      <t>IEKKG GLIALL</t>
    </r>
    <r>
      <rPr>
        <sz val="11"/>
        <color theme="1"/>
        <rFont val="Times New Roman"/>
        <family val="1"/>
      </rPr>
      <t>(506)</t>
    </r>
    <phoneticPr fontId="2" type="noConversion"/>
  </si>
  <si>
    <t>IQ2:RSATHLQSFVRGTLVRNLYE</t>
  </si>
  <si>
    <t>IQ3:AAAVKIQKNVRRHKARESYL</t>
  </si>
  <si>
    <t>IQ4:KAAVHIQARWRCHRDYSHYK</t>
  </si>
  <si>
    <t>IQ1:LAAVKAQAAFRGYLARRAFR</t>
  </si>
  <si>
    <r>
      <t>(154)LVRG</t>
    </r>
    <r>
      <rPr>
        <b/>
        <sz val="11"/>
        <color theme="1"/>
        <rFont val="Times New Roman"/>
        <family val="1"/>
      </rPr>
      <t>RNV RL</t>
    </r>
    <r>
      <rPr>
        <sz val="11"/>
        <color theme="1"/>
        <rFont val="Times New Roman"/>
        <family val="1"/>
      </rPr>
      <t>SSAA(166)</t>
    </r>
    <phoneticPr fontId="2" type="noConversion"/>
  </si>
  <si>
    <t>IQ2:KGIIRLQALIRGHLVRRQAV</t>
  </si>
  <si>
    <t>IQ1:AAALKIQKNIRRYFARRTYS</t>
  </si>
  <si>
    <r>
      <t xml:space="preserve">(861)YQCAWRGRVA </t>
    </r>
    <r>
      <rPr>
        <b/>
        <sz val="11"/>
        <color theme="1"/>
        <rFont val="Times New Roman"/>
        <family val="1"/>
      </rPr>
      <t>RRELRQ</t>
    </r>
    <r>
      <rPr>
        <sz val="11"/>
        <color theme="1"/>
        <rFont val="Times New Roman"/>
        <family val="1"/>
      </rPr>
      <t>LKMA(880)</t>
    </r>
    <phoneticPr fontId="2" type="noConversion"/>
  </si>
  <si>
    <t>IQ1:WAAVRIQTAFRGFLARRALR</t>
  </si>
  <si>
    <r>
      <t>(119)RG R</t>
    </r>
    <r>
      <rPr>
        <b/>
        <sz val="11"/>
        <color theme="1"/>
        <rFont val="Times New Roman"/>
        <family val="1"/>
      </rPr>
      <t>RVRKQL</t>
    </r>
    <r>
      <rPr>
        <sz val="11"/>
        <color theme="1"/>
        <rFont val="Times New Roman"/>
        <family val="1"/>
      </rPr>
      <t>AVT VKCMQALV(138)</t>
    </r>
    <phoneticPr fontId="2" type="noConversion"/>
  </si>
  <si>
    <t>IQ1:KAAVVIQKAFRGYLARKALR</t>
  </si>
  <si>
    <t>(9)KR LLTGRKEAHG GG(22)</t>
    <phoneticPr fontId="2" type="noConversion"/>
  </si>
  <si>
    <r>
      <t>(84)EE</t>
    </r>
    <r>
      <rPr>
        <b/>
        <sz val="11"/>
        <color theme="1"/>
        <rFont val="Times New Roman"/>
        <family val="1"/>
      </rPr>
      <t>KAAVV IQKAFRGY</t>
    </r>
    <r>
      <rPr>
        <sz val="11"/>
        <color theme="1"/>
        <rFont val="Times New Roman"/>
        <family val="1"/>
      </rPr>
      <t>LA(100)</t>
    </r>
    <phoneticPr fontId="2" type="noConversion"/>
  </si>
  <si>
    <t>IQ2:RSLVKLQALVRGYLVRKQA</t>
  </si>
  <si>
    <t>IQ1:LAAVKIQTAFRGYLARRALR</t>
  </si>
  <si>
    <t>(168)VRL KSLVDGNAVK RQT(183)</t>
    <phoneticPr fontId="2" type="noConversion"/>
  </si>
  <si>
    <r>
      <t>(255)AALR</t>
    </r>
    <r>
      <rPr>
        <b/>
        <sz val="11"/>
        <color theme="1"/>
        <rFont val="Times New Roman"/>
        <family val="1"/>
      </rPr>
      <t>RE RALAYAFSHQ</t>
    </r>
    <r>
      <rPr>
        <sz val="11"/>
        <color theme="1"/>
        <rFont val="Times New Roman"/>
        <family val="1"/>
      </rPr>
      <t xml:space="preserve"> WK(272)</t>
    </r>
    <phoneticPr fontId="2" type="noConversion"/>
  </si>
  <si>
    <t>IQ1:AAAVAIQAAFRGYSARRSYR</t>
  </si>
  <si>
    <r>
      <t>(231)SAR</t>
    </r>
    <r>
      <rPr>
        <b/>
        <sz val="11"/>
        <color theme="1"/>
        <rFont val="Times New Roman"/>
        <family val="1"/>
      </rPr>
      <t>RSYR</t>
    </r>
    <r>
      <rPr>
        <sz val="11"/>
        <color theme="1"/>
        <rFont val="Times New Roman"/>
        <family val="1"/>
      </rPr>
      <t>SLR(240)</t>
    </r>
    <phoneticPr fontId="2" type="noConversion"/>
  </si>
  <si>
    <t>IQ1:RATLSIQKNFRRWKKRKEYQ</t>
  </si>
  <si>
    <r>
      <t>(630)L EKIM</t>
    </r>
    <r>
      <rPr>
        <b/>
        <sz val="11"/>
        <color theme="1"/>
        <rFont val="Times New Roman"/>
        <family val="1"/>
      </rPr>
      <t>LRWF</t>
    </r>
    <r>
      <rPr>
        <sz val="11"/>
        <color theme="1"/>
        <rFont val="Times New Roman"/>
        <family val="1"/>
      </rPr>
      <t>RK GVG(643)</t>
    </r>
    <phoneticPr fontId="2" type="noConversion"/>
  </si>
  <si>
    <t>IQ2:KNVIKIQARFRAHRERNKYK</t>
  </si>
  <si>
    <t>IQ1:LAATKIQTAFRGHLARRALR</t>
  </si>
  <si>
    <r>
      <t>(267)EA</t>
    </r>
    <r>
      <rPr>
        <b/>
        <sz val="11"/>
        <color theme="1"/>
        <rFont val="Times New Roman"/>
        <family val="1"/>
      </rPr>
      <t>AA RRERALAYA</t>
    </r>
    <r>
      <rPr>
        <sz val="11"/>
        <color theme="1"/>
        <rFont val="Times New Roman"/>
        <family val="1"/>
      </rPr>
      <t>F S(281)</t>
    </r>
    <phoneticPr fontId="2" type="noConversion"/>
  </si>
  <si>
    <r>
      <t xml:space="preserve">(140)G RQVRKQAAVT </t>
    </r>
    <r>
      <rPr>
        <b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RCMQALVRV QARI</t>
    </r>
    <r>
      <rPr>
        <b/>
        <sz val="11"/>
        <color theme="1"/>
        <rFont val="Times New Roman"/>
        <family val="1"/>
      </rPr>
      <t>RARR</t>
    </r>
    <r>
      <rPr>
        <sz val="11"/>
        <color theme="1"/>
        <rFont val="Times New Roman"/>
        <family val="1"/>
      </rPr>
      <t>VR MSTEGQAV(178)</t>
    </r>
    <phoneticPr fontId="2" type="noConversion"/>
  </si>
  <si>
    <r>
      <t>(139)</t>
    </r>
    <r>
      <rPr>
        <b/>
        <sz val="11"/>
        <color theme="1"/>
        <rFont val="Times New Roman"/>
        <family val="1"/>
      </rPr>
      <t>AA VKIQTAFRGF LAKKALRA</t>
    </r>
    <r>
      <rPr>
        <sz val="11"/>
        <color theme="1"/>
        <rFont val="Times New Roman"/>
        <family val="1"/>
      </rPr>
      <t>(158)</t>
    </r>
    <phoneticPr fontId="2" type="noConversion"/>
  </si>
  <si>
    <r>
      <t>(161)</t>
    </r>
    <r>
      <rPr>
        <b/>
        <sz val="11"/>
        <color theme="1"/>
        <rFont val="Times New Roman"/>
        <family val="1"/>
      </rPr>
      <t>GLVKLQALVR GYLVRKQAAA</t>
    </r>
    <r>
      <rPr>
        <sz val="11"/>
        <color theme="1"/>
        <rFont val="Times New Roman"/>
        <family val="1"/>
      </rPr>
      <t>(180)</t>
    </r>
    <phoneticPr fontId="2" type="noConversion"/>
  </si>
  <si>
    <r>
      <t>(496)</t>
    </r>
    <r>
      <rPr>
        <b/>
        <sz val="11"/>
        <color theme="1"/>
        <rFont val="Times New Roman"/>
        <family val="1"/>
      </rPr>
      <t>IEKKG GLIALL(506)</t>
    </r>
    <phoneticPr fontId="2" type="noConversion"/>
  </si>
  <si>
    <r>
      <t>(155)VRGR</t>
    </r>
    <r>
      <rPr>
        <b/>
        <sz val="11"/>
        <color theme="1"/>
        <rFont val="Times New Roman"/>
        <family val="1"/>
      </rPr>
      <t>NV RFSSA</t>
    </r>
    <r>
      <rPr>
        <sz val="11"/>
        <color theme="1"/>
        <rFont val="Times New Roman"/>
        <family val="1"/>
      </rPr>
      <t>ATQL(169)</t>
    </r>
    <phoneticPr fontId="2" type="noConversion"/>
  </si>
  <si>
    <r>
      <t xml:space="preserve">(864)AWRGRVA </t>
    </r>
    <r>
      <rPr>
        <b/>
        <sz val="11"/>
        <color theme="1"/>
        <rFont val="Times New Roman"/>
        <family val="1"/>
      </rPr>
      <t>RRELRQ</t>
    </r>
    <r>
      <rPr>
        <sz val="11"/>
        <color theme="1"/>
        <rFont val="Times New Roman"/>
        <family val="1"/>
      </rPr>
      <t>LKMA(880)</t>
    </r>
    <phoneticPr fontId="2" type="noConversion"/>
  </si>
  <si>
    <r>
      <t xml:space="preserve">(118)RGR </t>
    </r>
    <r>
      <rPr>
        <b/>
        <sz val="11"/>
        <color theme="1"/>
        <rFont val="Times New Roman"/>
        <family val="1"/>
      </rPr>
      <t>RVRKQL</t>
    </r>
    <r>
      <rPr>
        <sz val="11"/>
        <color theme="1"/>
        <rFont val="Times New Roman"/>
        <family val="1"/>
      </rPr>
      <t>AVTV KCMQALV(137)</t>
    </r>
    <phoneticPr fontId="2" type="noConversion"/>
  </si>
  <si>
    <r>
      <t>(85)EE</t>
    </r>
    <r>
      <rPr>
        <b/>
        <sz val="11"/>
        <color theme="1"/>
        <rFont val="Times New Roman"/>
        <family val="1"/>
      </rPr>
      <t>KAAV VIQKAFRGY</t>
    </r>
    <r>
      <rPr>
        <sz val="11"/>
        <color theme="1"/>
        <rFont val="Times New Roman"/>
        <family val="1"/>
      </rPr>
      <t>L A(101)</t>
    </r>
    <phoneticPr fontId="2" type="noConversion"/>
  </si>
  <si>
    <t>(255)AALRRE RALAYAFSHQ WK(272)</t>
    <phoneticPr fontId="2" type="noConversion"/>
  </si>
  <si>
    <r>
      <t>(232)SAR</t>
    </r>
    <r>
      <rPr>
        <b/>
        <sz val="11"/>
        <color theme="1"/>
        <rFont val="Times New Roman"/>
        <family val="1"/>
      </rPr>
      <t>RSYR</t>
    </r>
    <r>
      <rPr>
        <sz val="11"/>
        <color theme="1"/>
        <rFont val="Times New Roman"/>
        <family val="1"/>
      </rPr>
      <t>SL R(241)</t>
    </r>
    <phoneticPr fontId="2" type="noConversion"/>
  </si>
  <si>
    <t>IQ1:RAALSIQKNFRCWKKRKEYQ</t>
  </si>
  <si>
    <r>
      <t>(655)LEKIM</t>
    </r>
    <r>
      <rPr>
        <b/>
        <sz val="11"/>
        <color theme="1"/>
        <rFont val="Times New Roman"/>
        <family val="1"/>
      </rPr>
      <t>L RWF</t>
    </r>
    <r>
      <rPr>
        <sz val="11"/>
        <color theme="1"/>
        <rFont val="Times New Roman"/>
        <family val="1"/>
      </rPr>
      <t>RKGVG(668)</t>
    </r>
    <phoneticPr fontId="2" type="noConversion"/>
  </si>
  <si>
    <r>
      <t xml:space="preserve">(259)EA </t>
    </r>
    <r>
      <rPr>
        <b/>
        <sz val="11"/>
        <color theme="1"/>
        <rFont val="Times New Roman"/>
        <family val="1"/>
      </rPr>
      <t>AARRERALAY A</t>
    </r>
    <r>
      <rPr>
        <sz val="11"/>
        <color theme="1"/>
        <rFont val="Times New Roman"/>
        <family val="1"/>
      </rPr>
      <t>FS(273)</t>
    </r>
    <phoneticPr fontId="2" type="noConversion"/>
  </si>
  <si>
    <r>
      <t>(141)GRQVRKQAAV T</t>
    </r>
    <r>
      <rPr>
        <b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RCMQALVR VQARI</t>
    </r>
    <r>
      <rPr>
        <b/>
        <sz val="11"/>
        <color theme="1"/>
        <rFont val="Times New Roman"/>
        <family val="1"/>
      </rPr>
      <t>RARR</t>
    </r>
    <r>
      <rPr>
        <sz val="11"/>
        <color theme="1"/>
        <rFont val="Times New Roman"/>
        <family val="1"/>
      </rPr>
      <t>V RMSTEGQAV(179)</t>
    </r>
    <phoneticPr fontId="2" type="noConversion"/>
  </si>
  <si>
    <t>(219)EG AIKRERAIAY(230)</t>
    <phoneticPr fontId="2" type="noConversion"/>
  </si>
  <si>
    <t>(496)IEKKG GLIALL(506)</t>
    <phoneticPr fontId="2" type="noConversion"/>
  </si>
  <si>
    <t>IQ2:RSTTHLQSFVRGTLVRNLYE</t>
  </si>
  <si>
    <r>
      <t>(155)VRGR</t>
    </r>
    <r>
      <rPr>
        <b/>
        <sz val="11"/>
        <color theme="1"/>
        <rFont val="Times New Roman"/>
        <family val="1"/>
      </rPr>
      <t>NV RI</t>
    </r>
    <r>
      <rPr>
        <sz val="11"/>
        <color theme="1"/>
        <rFont val="Times New Roman"/>
        <family val="1"/>
      </rPr>
      <t>SSAA(166)</t>
    </r>
    <phoneticPr fontId="2" type="noConversion"/>
  </si>
  <si>
    <t>IQ1:AAVLKIQKNIRRYFARRTYS</t>
  </si>
  <si>
    <t>(861)YQCAWRGRVA RRELRQLKMA(880)</t>
    <phoneticPr fontId="2" type="noConversion"/>
  </si>
  <si>
    <t>(119)RG RRVRKQLAVT VKCMQALV(138)</t>
    <phoneticPr fontId="2" type="noConversion"/>
  </si>
  <si>
    <r>
      <t>(12)LK</t>
    </r>
    <r>
      <rPr>
        <b/>
        <sz val="11"/>
        <color theme="1"/>
        <rFont val="Times New Roman"/>
        <family val="1"/>
      </rPr>
      <t>RLLTGRK E</t>
    </r>
    <r>
      <rPr>
        <sz val="11"/>
        <color theme="1"/>
        <rFont val="Times New Roman"/>
        <family val="1"/>
      </rPr>
      <t>AHGG(25)</t>
    </r>
    <phoneticPr fontId="2" type="noConversion"/>
  </si>
  <si>
    <r>
      <t>(80)E K</t>
    </r>
    <r>
      <rPr>
        <b/>
        <sz val="11"/>
        <color theme="1"/>
        <rFont val="Times New Roman"/>
        <family val="1"/>
      </rPr>
      <t>AAVVIQKAF RGY</t>
    </r>
    <r>
      <rPr>
        <sz val="11"/>
        <color theme="1"/>
        <rFont val="Times New Roman"/>
        <family val="1"/>
      </rPr>
      <t>LA(95)</t>
    </r>
    <phoneticPr fontId="2" type="noConversion"/>
  </si>
  <si>
    <r>
      <t>(230)S AR</t>
    </r>
    <r>
      <rPr>
        <b/>
        <sz val="11"/>
        <color theme="1"/>
        <rFont val="Times New Roman"/>
        <family val="1"/>
      </rPr>
      <t>RSYR</t>
    </r>
    <r>
      <rPr>
        <sz val="11"/>
        <color theme="1"/>
        <rFont val="Times New Roman"/>
        <family val="1"/>
      </rPr>
      <t>SLR(239)</t>
    </r>
    <phoneticPr fontId="2" type="noConversion"/>
  </si>
  <si>
    <r>
      <t>(629)LE KIM</t>
    </r>
    <r>
      <rPr>
        <b/>
        <sz val="11"/>
        <color theme="1"/>
        <rFont val="Times New Roman"/>
        <family val="1"/>
      </rPr>
      <t>LRWF</t>
    </r>
    <r>
      <rPr>
        <sz val="11"/>
        <color theme="1"/>
        <rFont val="Times New Roman"/>
        <family val="1"/>
      </rPr>
      <t>RKG VG(642)</t>
    </r>
    <phoneticPr fontId="2" type="noConversion"/>
  </si>
  <si>
    <r>
      <t>(21)</t>
    </r>
    <r>
      <rPr>
        <b/>
        <sz val="11"/>
        <color theme="1"/>
        <rFont val="Times New Roman"/>
        <family val="1"/>
      </rPr>
      <t>DQQKLQRR</t>
    </r>
    <r>
      <rPr>
        <sz val="11"/>
        <color theme="1"/>
        <rFont val="Times New Roman"/>
        <family val="1"/>
      </rPr>
      <t>(28)</t>
    </r>
    <phoneticPr fontId="2" type="noConversion"/>
  </si>
  <si>
    <t>IQ1:AAAVRIQASFRGYLARTALC</t>
  </si>
  <si>
    <r>
      <t>(166)RGQ</t>
    </r>
    <r>
      <rPr>
        <b/>
        <sz val="11"/>
        <color theme="1"/>
        <rFont val="Times New Roman"/>
        <family val="1"/>
      </rPr>
      <t>LV RKQAK</t>
    </r>
    <r>
      <rPr>
        <sz val="11"/>
        <color theme="1"/>
        <rFont val="Times New Roman"/>
        <family val="1"/>
      </rPr>
      <t>ATLR(179)</t>
    </r>
    <phoneticPr fontId="2" type="noConversion"/>
  </si>
  <si>
    <t>IQ2:RGIVKLQALVRGQLVRKQAK</t>
  </si>
  <si>
    <t>IQ1:TCATQLQAVCRGTTARRLYE</t>
  </si>
  <si>
    <r>
      <t>(398)DAL S</t>
    </r>
    <r>
      <rPr>
        <b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IVYS(406)</t>
    </r>
    <phoneticPr fontId="2" type="noConversion"/>
  </si>
  <si>
    <t>IQ2:KAAVIIQSRCRCHLARSRYV</t>
  </si>
  <si>
    <t>IQ3:KAILVTQCAWRGKIARRELR</t>
  </si>
  <si>
    <r>
      <t>(860)V TQC</t>
    </r>
    <r>
      <rPr>
        <b/>
        <sz val="11"/>
        <color theme="1"/>
        <rFont val="Times New Roman"/>
        <family val="1"/>
      </rPr>
      <t>AWRGKIA</t>
    </r>
    <r>
      <rPr>
        <sz val="11"/>
        <color theme="1"/>
        <rFont val="Times New Roman"/>
        <family val="1"/>
      </rPr>
      <t xml:space="preserve"> RRELRQ(876)</t>
    </r>
    <phoneticPr fontId="2" type="noConversion"/>
  </si>
  <si>
    <t>IQ1:AAATRIQNKFRGWKGRKEFL</t>
  </si>
  <si>
    <r>
      <t>(931)</t>
    </r>
    <r>
      <rPr>
        <b/>
        <sz val="11"/>
        <color theme="1"/>
        <rFont val="Times New Roman"/>
        <family val="1"/>
      </rPr>
      <t>IWSVGIVEKV ILRWRRRGAG LRGFR</t>
    </r>
    <r>
      <rPr>
        <sz val="11"/>
        <color theme="1"/>
        <rFont val="Times New Roman"/>
        <family val="1"/>
      </rPr>
      <t>(955)</t>
    </r>
    <phoneticPr fontId="2" type="noConversion"/>
  </si>
  <si>
    <t>IQ2:QRIVKIQAHVRGHQVRKHYR</t>
  </si>
  <si>
    <t>IQ1:AAAVRIQASFRGYLARAALC</t>
  </si>
  <si>
    <r>
      <t>(165)RGQ</t>
    </r>
    <r>
      <rPr>
        <b/>
        <sz val="11"/>
        <color theme="1"/>
        <rFont val="Times New Roman"/>
        <family val="1"/>
      </rPr>
      <t>LVR KQAK</t>
    </r>
    <r>
      <rPr>
        <sz val="11"/>
        <color theme="1"/>
        <rFont val="Times New Roman"/>
        <family val="1"/>
      </rPr>
      <t>ATLR(178)</t>
    </r>
    <phoneticPr fontId="2" type="noConversion"/>
  </si>
  <si>
    <r>
      <t>(917)</t>
    </r>
    <r>
      <rPr>
        <b/>
        <sz val="11"/>
        <color theme="1"/>
        <rFont val="Times New Roman"/>
        <family val="1"/>
      </rPr>
      <t>IWSV GIVEKVILRW RRRGAGLRGF R</t>
    </r>
    <r>
      <rPr>
        <sz val="11"/>
        <color theme="1"/>
        <rFont val="Times New Roman"/>
        <family val="1"/>
      </rPr>
      <t>(941)</t>
    </r>
    <phoneticPr fontId="2" type="noConversion"/>
  </si>
  <si>
    <t>IQ1:VAAVTIQAYFRAHLARRAFK</t>
  </si>
  <si>
    <r>
      <t>(237)TA</t>
    </r>
    <r>
      <rPr>
        <b/>
        <sz val="11"/>
        <color theme="1"/>
        <rFont val="Times New Roman"/>
        <family val="1"/>
      </rPr>
      <t>RR RWLSS</t>
    </r>
    <r>
      <rPr>
        <sz val="11"/>
        <color theme="1"/>
        <rFont val="Times New Roman"/>
        <family val="1"/>
      </rPr>
      <t>AS(247)</t>
    </r>
    <phoneticPr fontId="2" type="noConversion"/>
  </si>
  <si>
    <r>
      <t>(162)RGQ</t>
    </r>
    <r>
      <rPr>
        <b/>
        <sz val="11"/>
        <color theme="1"/>
        <rFont val="Times New Roman"/>
        <family val="1"/>
      </rPr>
      <t>LVRKQA K</t>
    </r>
    <r>
      <rPr>
        <sz val="11"/>
        <color theme="1"/>
        <rFont val="Times New Roman"/>
        <family val="1"/>
      </rPr>
      <t>ATLR(175)</t>
    </r>
    <phoneticPr fontId="2" type="noConversion"/>
  </si>
  <si>
    <r>
      <t>(930)</t>
    </r>
    <r>
      <rPr>
        <b/>
        <sz val="11"/>
        <color theme="1"/>
        <rFont val="Times New Roman"/>
        <family val="1"/>
      </rPr>
      <t>I WSVGIVEKVI LRWRRRGAGL RGFR</t>
    </r>
    <r>
      <rPr>
        <sz val="11"/>
        <color theme="1"/>
        <rFont val="Times New Roman"/>
        <family val="1"/>
      </rPr>
      <t>(954)</t>
    </r>
    <phoneticPr fontId="2" type="noConversion"/>
  </si>
  <si>
    <r>
      <t>(236)GTA</t>
    </r>
    <r>
      <rPr>
        <b/>
        <sz val="11"/>
        <color theme="1"/>
        <rFont val="Times New Roman"/>
        <family val="1"/>
      </rPr>
      <t>RR RWLSS</t>
    </r>
    <r>
      <rPr>
        <sz val="11"/>
        <color theme="1"/>
        <rFont val="Times New Roman"/>
        <family val="1"/>
      </rPr>
      <t>ASKAV(250)</t>
    </r>
    <phoneticPr fontId="2" type="noConversion"/>
  </si>
  <si>
    <t>IQ1:QAATVIQSAFRAFLARRALR</t>
  </si>
  <si>
    <r>
      <t>(6)KW</t>
    </r>
    <r>
      <rPr>
        <b/>
        <sz val="11"/>
        <color theme="1"/>
        <rFont val="Times New Roman"/>
        <family val="1"/>
      </rPr>
      <t>IKS LVGIKKHGKA</t>
    </r>
    <r>
      <rPr>
        <sz val="11"/>
        <color theme="1"/>
        <rFont val="Times New Roman"/>
        <family val="1"/>
      </rPr>
      <t xml:space="preserve"> QN(22)</t>
    </r>
    <phoneticPr fontId="2" type="noConversion"/>
  </si>
  <si>
    <t>IQ1:AAAVKIQAAFRSYLARTALC</t>
  </si>
  <si>
    <r>
      <t>(149)VR RQ</t>
    </r>
    <r>
      <rPr>
        <b/>
        <sz val="11"/>
        <color theme="1"/>
        <rFont val="Times New Roman"/>
        <family val="1"/>
      </rPr>
      <t>ADMTLRRI QAL</t>
    </r>
    <r>
      <rPr>
        <sz val="11"/>
        <color theme="1"/>
        <rFont val="Times New Roman"/>
        <family val="1"/>
      </rPr>
      <t>VAAQ(167)</t>
    </r>
    <phoneticPr fontId="2" type="noConversion"/>
  </si>
  <si>
    <t>IQ2:RGMVKLQAIVRGQLVRRQAD</t>
  </si>
  <si>
    <t>IQ1:AVAIQSAYRGYLARRALR</t>
  </si>
  <si>
    <r>
      <t>(155)QAV</t>
    </r>
    <r>
      <rPr>
        <b/>
        <sz val="11"/>
        <color theme="1"/>
        <rFont val="Times New Roman"/>
        <family val="1"/>
      </rPr>
      <t>RRQ TATTLR</t>
    </r>
    <r>
      <rPr>
        <sz val="11"/>
        <color theme="1"/>
        <rFont val="Times New Roman"/>
        <family val="1"/>
      </rPr>
      <t>GLES(170)</t>
    </r>
    <phoneticPr fontId="2" type="noConversion"/>
  </si>
  <si>
    <t>IQ1:AATVIQSAFRAFLARRALR</t>
  </si>
  <si>
    <r>
      <t>(214)A</t>
    </r>
    <r>
      <rPr>
        <b/>
        <sz val="11"/>
        <color theme="1"/>
        <rFont val="Times New Roman"/>
        <family val="1"/>
      </rPr>
      <t>AK</t>
    </r>
    <r>
      <rPr>
        <sz val="11"/>
        <color theme="1"/>
        <rFont val="Times New Roman"/>
        <family val="1"/>
      </rPr>
      <t>R(217)</t>
    </r>
    <phoneticPr fontId="2" type="noConversion"/>
  </si>
  <si>
    <t>IQ2:KGIVLLQALVRGHVVRKQT</t>
  </si>
  <si>
    <r>
      <t>(126)V</t>
    </r>
    <r>
      <rPr>
        <b/>
        <sz val="11"/>
        <color theme="1"/>
        <rFont val="Times New Roman"/>
        <family val="1"/>
      </rPr>
      <t>LLQA LVRGHVVRKQ T</t>
    </r>
    <r>
      <rPr>
        <sz val="11"/>
        <color theme="1"/>
        <rFont val="Times New Roman"/>
        <family val="1"/>
      </rPr>
      <t>A(142)</t>
    </r>
    <phoneticPr fontId="2" type="noConversion"/>
  </si>
  <si>
    <t>IQ1:AAAIKIQSVFRSYLARKALC</t>
  </si>
  <si>
    <r>
      <t>(109)</t>
    </r>
    <r>
      <rPr>
        <b/>
        <sz val="11"/>
        <color theme="1"/>
        <rFont val="Times New Roman"/>
        <family val="1"/>
      </rPr>
      <t>QA AAAVVRYAAS</t>
    </r>
    <r>
      <rPr>
        <sz val="11"/>
        <color theme="1"/>
        <rFont val="Times New Roman"/>
        <family val="1"/>
      </rPr>
      <t>(120)</t>
    </r>
    <phoneticPr fontId="2" type="noConversion"/>
  </si>
  <si>
    <t>IQ2:GLVKLQALVRGHLVRRQA</t>
  </si>
  <si>
    <r>
      <t>(439)</t>
    </r>
    <r>
      <rPr>
        <b/>
        <sz val="11"/>
        <color theme="1"/>
        <rFont val="Times New Roman"/>
        <family val="1"/>
      </rPr>
      <t>TS TMRTAATSMY CW</t>
    </r>
    <r>
      <rPr>
        <sz val="11"/>
        <color theme="1"/>
        <rFont val="Times New Roman"/>
        <family val="1"/>
      </rPr>
      <t>(452)</t>
    </r>
    <phoneticPr fontId="2" type="noConversion"/>
  </si>
  <si>
    <t>IQ1:NAVRLIQRRIRTHLMRKEFV</t>
  </si>
  <si>
    <r>
      <t>(848)</t>
    </r>
    <r>
      <rPr>
        <b/>
        <sz val="11"/>
        <color theme="1"/>
        <rFont val="Times New Roman"/>
        <family val="1"/>
      </rPr>
      <t>VAY KLQKR</t>
    </r>
    <r>
      <rPr>
        <sz val="11"/>
        <color theme="1"/>
        <rFont val="Times New Roman"/>
        <family val="1"/>
      </rPr>
      <t>(855)</t>
    </r>
    <phoneticPr fontId="2" type="noConversion"/>
  </si>
  <si>
    <t>IQ2:KASIQTQKFWRARLARKLFE</t>
  </si>
  <si>
    <t>IQ3:RASLILQCSWRGRVARKELR</t>
  </si>
  <si>
    <t>IQ1:WAATIIQTAYRALLARRA</t>
  </si>
  <si>
    <r>
      <t>(109)LL ARR</t>
    </r>
    <r>
      <rPr>
        <b/>
        <sz val="11"/>
        <color theme="1"/>
        <rFont val="Times New Roman"/>
        <family val="1"/>
      </rPr>
      <t>ARR</t>
    </r>
    <r>
      <rPr>
        <sz val="11"/>
        <color theme="1"/>
        <rFont val="Times New Roman"/>
        <family val="1"/>
      </rPr>
      <t>ALKG L(121)</t>
    </r>
    <phoneticPr fontId="2" type="noConversion"/>
  </si>
  <si>
    <t>IQ2:GLVRLQALVRGHIVRKQAA</t>
  </si>
  <si>
    <r>
      <t>(331)VR</t>
    </r>
    <r>
      <rPr>
        <b/>
        <sz val="11"/>
        <color theme="1"/>
        <rFont val="Times New Roman"/>
        <family val="1"/>
      </rPr>
      <t>LQAVARGA YVRRQ</t>
    </r>
    <r>
      <rPr>
        <sz val="11"/>
        <color theme="1"/>
        <rFont val="Times New Roman"/>
        <family val="1"/>
      </rPr>
      <t>AE(347)</t>
    </r>
    <phoneticPr fontId="2" type="noConversion"/>
  </si>
  <si>
    <t>IQ1:AAVRIQSAYRGYHVRRWQ</t>
  </si>
  <si>
    <r>
      <t>(577)A</t>
    </r>
    <r>
      <rPr>
        <b/>
        <sz val="11"/>
        <color theme="1"/>
        <rFont val="Times New Roman"/>
        <family val="1"/>
      </rPr>
      <t>AVR IQSAYRGYHV RRWQP</t>
    </r>
    <r>
      <rPr>
        <sz val="11"/>
        <color theme="1"/>
        <rFont val="Times New Roman"/>
        <family val="1"/>
      </rPr>
      <t>(595)</t>
    </r>
    <phoneticPr fontId="2" type="noConversion"/>
  </si>
  <si>
    <t>IQ1:QAAIVIQSAFRAFLARRALR</t>
  </si>
  <si>
    <t>(6)KWIKS LVGIKKHGKA QN(22)</t>
    <phoneticPr fontId="2" type="noConversion"/>
  </si>
  <si>
    <r>
      <t>(150)GQAV</t>
    </r>
    <r>
      <rPr>
        <b/>
        <sz val="11"/>
        <color theme="1"/>
        <rFont val="Times New Roman"/>
        <family val="1"/>
      </rPr>
      <t>RRKTAAT LR</t>
    </r>
    <r>
      <rPr>
        <sz val="11"/>
        <color theme="1"/>
        <rFont val="Times New Roman"/>
        <family val="1"/>
      </rPr>
      <t>GLES(166)</t>
    </r>
    <phoneticPr fontId="2" type="noConversion"/>
  </si>
  <si>
    <r>
      <t>(127)L</t>
    </r>
    <r>
      <rPr>
        <b/>
        <sz val="11"/>
        <color theme="1"/>
        <rFont val="Times New Roman"/>
        <family val="1"/>
      </rPr>
      <t>LQA LVRGYIVRKQ T</t>
    </r>
    <r>
      <rPr>
        <sz val="11"/>
        <color theme="1"/>
        <rFont val="Times New Roman"/>
        <family val="1"/>
      </rPr>
      <t>A(142)</t>
    </r>
    <phoneticPr fontId="2" type="noConversion"/>
  </si>
  <si>
    <t>IQ2:KGIVLLQALVRGYIVRKQT</t>
  </si>
  <si>
    <r>
      <t>(108)</t>
    </r>
    <r>
      <rPr>
        <b/>
        <sz val="11"/>
        <color theme="1"/>
        <rFont val="Times New Roman"/>
        <family val="1"/>
      </rPr>
      <t>QAA AAVVRYAAS</t>
    </r>
    <r>
      <rPr>
        <sz val="11"/>
        <color theme="1"/>
        <rFont val="Times New Roman"/>
        <family val="1"/>
      </rPr>
      <t>(119)</t>
    </r>
    <phoneticPr fontId="2" type="noConversion"/>
  </si>
  <si>
    <t>(439)TS TMRTAATSMY CW(452)</t>
    <phoneticPr fontId="2" type="noConversion"/>
  </si>
  <si>
    <t>(848)VAY KLQKR(855)</t>
    <phoneticPr fontId="2" type="noConversion"/>
  </si>
  <si>
    <t>(109)LL ARRARRALKG L(121)</t>
    <phoneticPr fontId="2" type="noConversion"/>
  </si>
  <si>
    <t>IQ1:AAAARIQNKFRGWKGRKEFL</t>
  </si>
  <si>
    <r>
      <t>(686)RKEF</t>
    </r>
    <r>
      <rPr>
        <b/>
        <sz val="11"/>
        <color theme="1"/>
        <rFont val="Times New Roman"/>
        <family val="1"/>
      </rPr>
      <t>L LI</t>
    </r>
    <r>
      <rPr>
        <sz val="11"/>
        <color theme="1"/>
        <rFont val="Times New Roman"/>
        <family val="1"/>
      </rPr>
      <t>RQRIVKIQ A(701)</t>
    </r>
    <phoneticPr fontId="2" type="noConversion"/>
  </si>
  <si>
    <t>IQ2:QRIVKIQAHVRGHQVSKHYR</t>
  </si>
  <si>
    <r>
      <t>(722)MENV</t>
    </r>
    <r>
      <rPr>
        <b/>
        <sz val="11"/>
        <color theme="1"/>
        <rFont val="Times New Roman"/>
        <family val="1"/>
      </rPr>
      <t>ILRW</t>
    </r>
    <r>
      <rPr>
        <sz val="11"/>
        <color theme="1"/>
        <rFont val="Times New Roman"/>
        <family val="1"/>
      </rPr>
      <t>R QQ(732)</t>
    </r>
    <phoneticPr fontId="2" type="noConversion"/>
  </si>
  <si>
    <r>
      <t>(449)DA LS</t>
    </r>
    <r>
      <rPr>
        <b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IVYS(457)</t>
    </r>
    <phoneticPr fontId="2" type="noConversion"/>
  </si>
  <si>
    <t>IQ1:QAATIIQSAFRAFLARRALR</t>
  </si>
  <si>
    <r>
      <t>(133)VKAQ</t>
    </r>
    <r>
      <rPr>
        <b/>
        <sz val="11"/>
        <color theme="1"/>
        <rFont val="Times New Roman"/>
        <family val="1"/>
      </rPr>
      <t>ARVR ARQVRIG</t>
    </r>
    <r>
      <rPr>
        <sz val="11"/>
        <color theme="1"/>
        <rFont val="Times New Roman"/>
        <family val="1"/>
      </rPr>
      <t>LE(149)</t>
    </r>
    <phoneticPr fontId="2" type="noConversion"/>
  </si>
  <si>
    <r>
      <t>(154)GQAV</t>
    </r>
    <r>
      <rPr>
        <b/>
        <sz val="11"/>
        <color theme="1"/>
        <rFont val="Times New Roman"/>
        <family val="1"/>
      </rPr>
      <t>RRQ TAATLRG</t>
    </r>
    <r>
      <rPr>
        <sz val="11"/>
        <color theme="1"/>
        <rFont val="Times New Roman"/>
        <family val="1"/>
      </rPr>
      <t>LES L(171)</t>
    </r>
    <phoneticPr fontId="2" type="noConversion"/>
  </si>
  <si>
    <t>IQ1:AATVIQSSFRAFLARRALR</t>
  </si>
  <si>
    <t>(127)LLQA LVRGYIVRKQ TA(142)</t>
    <phoneticPr fontId="2" type="noConversion"/>
  </si>
  <si>
    <t>IQ1:AAAIKIQSVFKSYLARKALC</t>
  </si>
  <si>
    <t>(108)QAA AAVVRYAAS(119)</t>
    <phoneticPr fontId="2" type="noConversion"/>
  </si>
  <si>
    <r>
      <t>(440)</t>
    </r>
    <r>
      <rPr>
        <b/>
        <sz val="11"/>
        <color theme="1"/>
        <rFont val="Times New Roman"/>
        <family val="1"/>
      </rPr>
      <t>T STMRTAATSM YCW</t>
    </r>
    <r>
      <rPr>
        <sz val="11"/>
        <color theme="1"/>
        <rFont val="Times New Roman"/>
        <family val="1"/>
      </rPr>
      <t>(453)</t>
    </r>
    <phoneticPr fontId="2" type="noConversion"/>
  </si>
  <si>
    <t>IQ1:SAKKIQTKVRSFLCRKKYV</t>
  </si>
  <si>
    <r>
      <t>(743)IQT</t>
    </r>
    <r>
      <rPr>
        <b/>
        <sz val="11"/>
        <color theme="1"/>
        <rFont val="Times New Roman"/>
        <family val="1"/>
      </rPr>
      <t>KVRSF L</t>
    </r>
    <r>
      <rPr>
        <sz val="11"/>
        <color theme="1"/>
        <rFont val="Times New Roman"/>
        <family val="1"/>
      </rPr>
      <t>CRKK(755)</t>
    </r>
    <phoneticPr fontId="2" type="noConversion"/>
  </si>
  <si>
    <t>IQ2:ASTTIQCGLRGMAARKKLR</t>
  </si>
  <si>
    <r>
      <t>(772)GTLARR</t>
    </r>
    <r>
      <rPr>
        <b/>
        <sz val="11"/>
        <color theme="1"/>
        <rFont val="Times New Roman"/>
        <family val="1"/>
      </rPr>
      <t>LY</t>
    </r>
    <r>
      <rPr>
        <sz val="11"/>
        <color theme="1"/>
        <rFont val="Times New Roman"/>
        <family val="1"/>
      </rPr>
      <t>E NLRR(784)</t>
    </r>
    <phoneticPr fontId="2" type="noConversion"/>
  </si>
  <si>
    <t>IQ3:KAAVIIQTRCRCHLARSRYV</t>
  </si>
  <si>
    <r>
      <t>(863)QCRWRGR</t>
    </r>
    <r>
      <rPr>
        <b/>
        <sz val="11"/>
        <color theme="1"/>
        <rFont val="Times New Roman"/>
        <family val="1"/>
      </rPr>
      <t>I A</t>
    </r>
    <r>
      <rPr>
        <sz val="11"/>
        <color theme="1"/>
        <rFont val="Times New Roman"/>
        <family val="1"/>
      </rPr>
      <t>RKELR(876)</t>
    </r>
    <phoneticPr fontId="2" type="noConversion"/>
  </si>
  <si>
    <t>IQ4:KATLATQCRWRGRIARKELR</t>
  </si>
  <si>
    <t>IQ1:NAARRIQSCFRTFAARKEFV</t>
  </si>
  <si>
    <r>
      <t>(743)SCFR</t>
    </r>
    <r>
      <rPr>
        <b/>
        <sz val="11"/>
        <color theme="1"/>
        <rFont val="Times New Roman"/>
        <family val="1"/>
      </rPr>
      <t>TFAA RKEFV</t>
    </r>
    <r>
      <rPr>
        <sz val="11"/>
        <color theme="1"/>
        <rFont val="Times New Roman"/>
        <family val="1"/>
      </rPr>
      <t>KTKKA S(761)</t>
    </r>
    <phoneticPr fontId="2" type="noConversion"/>
  </si>
  <si>
    <t>IQ2:AAAIILQKYARRLLLQRNYH</t>
  </si>
  <si>
    <t>IQ3:AALLIQSCIRGFIARRYFS</t>
  </si>
  <si>
    <t>IQ4:QATIAIQCAWRQKLARRELR</t>
  </si>
  <si>
    <t>IQ1:RSAVQIQTVCRGELARRVYQ</t>
  </si>
  <si>
    <r>
      <t>(773)LARR</t>
    </r>
    <r>
      <rPr>
        <b/>
        <sz val="11"/>
        <color theme="1"/>
        <rFont val="Times New Roman"/>
        <family val="1"/>
      </rPr>
      <t>VYQG L</t>
    </r>
    <r>
      <rPr>
        <sz val="11"/>
        <color theme="1"/>
        <rFont val="Times New Roman"/>
        <family val="1"/>
      </rPr>
      <t>RREAAS(787)</t>
    </r>
    <phoneticPr fontId="2" type="noConversion"/>
  </si>
  <si>
    <t>IQ2:AASLKIQTRYRMHNARKAYT</t>
  </si>
  <si>
    <t>IQ3:ASALTIQSSLRGMAARKEIH</t>
  </si>
  <si>
    <t>IQ4:RAAIIIQTRCRQFLARLAYS</t>
  </si>
  <si>
    <r>
      <t xml:space="preserve">(832)TRAAIIIQT RCRQFLARLA YSRTRKAAIT </t>
    </r>
    <r>
      <rPr>
        <b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QCFWRGKVA RKELRKLKLA AR(882)</t>
    </r>
    <phoneticPr fontId="2" type="noConversion"/>
  </si>
  <si>
    <t>IQ5:KAAITTQCFWRGKVARKELR</t>
  </si>
  <si>
    <r>
      <t>(743)SCFR</t>
    </r>
    <r>
      <rPr>
        <b/>
        <sz val="11"/>
        <color theme="1"/>
        <rFont val="Times New Roman"/>
        <family val="1"/>
      </rPr>
      <t>TFAA RKEFV</t>
    </r>
    <r>
      <rPr>
        <sz val="11"/>
        <color theme="1"/>
        <rFont val="Times New Roman"/>
        <family val="1"/>
      </rPr>
      <t>KTK</t>
    </r>
    <r>
      <rPr>
        <b/>
        <sz val="11"/>
        <color theme="1"/>
        <rFont val="Times New Roman"/>
        <family val="1"/>
      </rPr>
      <t>KA SISIQAYCRG CFARKIYKIR RETAAAIILQ</t>
    </r>
    <r>
      <rPr>
        <sz val="11"/>
        <color theme="1"/>
        <rFont val="Times New Roman"/>
        <family val="1"/>
      </rPr>
      <t xml:space="preserve"> KYAR(794)</t>
    </r>
    <phoneticPr fontId="2" type="noConversion"/>
  </si>
  <si>
    <t>IQ2:KASISIQAYCRGCFARKIYK</t>
  </si>
  <si>
    <t>IQ3:AAAIILQKYARRLLLQRNYH</t>
  </si>
  <si>
    <t>IQ4:AALLIQSCIRGFIARRYFS</t>
  </si>
  <si>
    <r>
      <t xml:space="preserve">(826)SAIRE </t>
    </r>
    <r>
      <rPr>
        <b/>
        <sz val="11"/>
        <color theme="1"/>
        <rFont val="Times New Roman"/>
        <family val="1"/>
      </rPr>
      <t>QKAALVIQSF WRK</t>
    </r>
    <r>
      <rPr>
        <sz val="11"/>
        <color theme="1"/>
        <rFont val="Times New Roman"/>
        <family val="1"/>
      </rPr>
      <t>RKVA(847)</t>
    </r>
    <phoneticPr fontId="2" type="noConversion"/>
  </si>
  <si>
    <t>IQ5:QATIAIQCAWRQKLARRELR</t>
  </si>
  <si>
    <t>IQ1:RSAVQIQTVCRGELARIVYQ</t>
  </si>
  <si>
    <r>
      <t>(705)RIVYQ</t>
    </r>
    <r>
      <rPr>
        <b/>
        <sz val="11"/>
        <color theme="1"/>
        <rFont val="Times New Roman"/>
        <family val="1"/>
      </rPr>
      <t>G LR</t>
    </r>
    <r>
      <rPr>
        <sz val="11"/>
        <color theme="1"/>
        <rFont val="Times New Roman"/>
        <family val="1"/>
      </rPr>
      <t>REAASL(718)</t>
    </r>
    <phoneticPr fontId="2" type="noConversion"/>
  </si>
  <si>
    <t>(743)QRKVRSF(749)</t>
    <phoneticPr fontId="2" type="noConversion"/>
  </si>
  <si>
    <r>
      <t xml:space="preserve">(830)R QTRAAIIIQT </t>
    </r>
    <r>
      <rPr>
        <b/>
        <sz val="11"/>
        <color theme="1"/>
        <rFont val="Times New Roman"/>
        <family val="1"/>
      </rPr>
      <t>RCR</t>
    </r>
    <r>
      <rPr>
        <sz val="11"/>
        <color theme="1"/>
        <rFont val="Times New Roman"/>
        <family val="1"/>
      </rPr>
      <t>Q</t>
    </r>
    <r>
      <rPr>
        <b/>
        <sz val="11"/>
        <color theme="1"/>
        <rFont val="Times New Roman"/>
        <family val="1"/>
      </rPr>
      <t>FLARLD</t>
    </r>
    <r>
      <rPr>
        <sz val="11"/>
        <color theme="1"/>
        <rFont val="Times New Roman"/>
        <family val="1"/>
      </rPr>
      <t>YSRTRKAAIT TQCIWRGKVA RKELRKLKLA ARETG(885)</t>
    </r>
    <phoneticPr fontId="2" type="noConversion"/>
  </si>
  <si>
    <t>IQ4:RAAIIIQTRCRQFLARLDYS</t>
  </si>
  <si>
    <t>IQ5:KAAITTQCIWRGKVARKELR</t>
  </si>
  <si>
    <t>(743)SCFRTFAA RKEFVKTKKA S(761)</t>
    <phoneticPr fontId="2" type="noConversion"/>
  </si>
  <si>
    <t>IQ2:KASISLQAYCRGCFARKMYK</t>
  </si>
  <si>
    <r>
      <t>(783)TAAA</t>
    </r>
    <r>
      <rPr>
        <b/>
        <sz val="11"/>
        <color theme="1"/>
        <rFont val="Times New Roman"/>
        <family val="1"/>
      </rPr>
      <t>IILQ</t>
    </r>
    <r>
      <rPr>
        <sz val="11"/>
        <color theme="1"/>
        <rFont val="Times New Roman"/>
        <family val="1"/>
      </rPr>
      <t xml:space="preserve"> KYAR(794)</t>
    </r>
    <phoneticPr fontId="2" type="noConversion"/>
  </si>
  <si>
    <t>(826)SAIRE QKAALVIQSF WRKRKVA(847)</t>
    <phoneticPr fontId="2" type="noConversion"/>
  </si>
  <si>
    <t>(744)RKVRS(748)</t>
    <phoneticPr fontId="2" type="noConversion"/>
  </si>
  <si>
    <t>(773)LARRVYQG LRREAAS(787)</t>
    <phoneticPr fontId="2" type="noConversion"/>
  </si>
  <si>
    <r>
      <t>(832)TRAAIIIQT RCRQFLAR</t>
    </r>
    <r>
      <rPr>
        <b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DYSRTRKAAIT TQCFWRGKVA RKELRKLKLA AR(882)</t>
    </r>
    <phoneticPr fontId="2" type="noConversion"/>
  </si>
  <si>
    <t>IQ1:YAAIVVQTAFRGYLARRALR</t>
  </si>
  <si>
    <r>
      <t>(265)TR</t>
    </r>
    <r>
      <rPr>
        <b/>
        <sz val="11"/>
        <color theme="1"/>
        <rFont val="Times New Roman"/>
        <family val="1"/>
      </rPr>
      <t>KDAA LKRERALS</t>
    </r>
    <r>
      <rPr>
        <sz val="11"/>
        <color theme="1"/>
        <rFont val="Times New Roman"/>
        <family val="1"/>
      </rPr>
      <t>YA(280)</t>
    </r>
    <phoneticPr fontId="2" type="noConversion"/>
  </si>
  <si>
    <t>IQ2:GLVKLQALVRGHNVRKQAN</t>
  </si>
  <si>
    <r>
      <t>(810)V LV</t>
    </r>
    <r>
      <rPr>
        <b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>QAALRAM AARNEFRHK(829)</t>
    </r>
    <phoneticPr fontId="2" type="noConversion"/>
  </si>
  <si>
    <t>IQ1:RAAVRIQAFYRGYLARRALR</t>
  </si>
  <si>
    <r>
      <t>(90)</t>
    </r>
    <r>
      <rPr>
        <b/>
        <sz val="11"/>
        <color theme="1"/>
        <rFont val="Times New Roman"/>
        <family val="1"/>
      </rPr>
      <t>R AMASRMARL</t>
    </r>
    <r>
      <rPr>
        <sz val="11"/>
        <color theme="1"/>
        <rFont val="Times New Roman"/>
        <family val="1"/>
      </rPr>
      <t>(99)</t>
    </r>
    <phoneticPr fontId="2" type="noConversion"/>
  </si>
  <si>
    <t>IQ2:GLVRLQALVRGHQVRRQVH</t>
  </si>
  <si>
    <t>IQ1:KASVCFQAVWRGTLACKLYD</t>
  </si>
  <si>
    <r>
      <t>(223)FDK</t>
    </r>
    <r>
      <rPr>
        <b/>
        <sz val="11"/>
        <color theme="1"/>
        <rFont val="Times New Roman"/>
        <family val="1"/>
      </rPr>
      <t>HGRIS GA</t>
    </r>
    <r>
      <rPr>
        <sz val="11"/>
        <color theme="1"/>
        <rFont val="Times New Roman"/>
        <family val="1"/>
      </rPr>
      <t>AVRT(246)</t>
    </r>
    <phoneticPr fontId="2" type="noConversion"/>
  </si>
  <si>
    <t>IQ2:AASVKIQKNQRGHQARRSYK</t>
  </si>
  <si>
    <t>IQ3:KAAVTIQARYRCHRAHSYHK</t>
  </si>
  <si>
    <t>IQ4:AAAIVAQCRWRGRIARKELR</t>
  </si>
  <si>
    <t>IQ1:YAAVVVQTAFRGYLARRALR</t>
  </si>
  <si>
    <r>
      <t>(266)TR</t>
    </r>
    <r>
      <rPr>
        <b/>
        <sz val="11"/>
        <color theme="1"/>
        <rFont val="Times New Roman"/>
        <family val="1"/>
      </rPr>
      <t>KDA ALKRERALS</t>
    </r>
    <r>
      <rPr>
        <sz val="11"/>
        <color theme="1"/>
        <rFont val="Times New Roman"/>
        <family val="1"/>
      </rPr>
      <t>Y A(271)</t>
    </r>
    <phoneticPr fontId="2" type="noConversion"/>
  </si>
  <si>
    <t>(90)R AMASRMARL(99)</t>
    <phoneticPr fontId="2" type="noConversion"/>
  </si>
  <si>
    <t>(223)FDKHGRIS GAAVRT(246)</t>
    <phoneticPr fontId="2" type="noConversion"/>
  </si>
  <si>
    <t>(810)V LVIQAALRAM AARNEFRHK(829)</t>
    <phoneticPr fontId="2" type="noConversion"/>
  </si>
  <si>
    <t>(266)TRKDA ALKRERALSY A(271)</t>
    <phoneticPr fontId="2" type="noConversion"/>
  </si>
  <si>
    <t>IQ1:AAAVKIQSAFRSYLARTALC</t>
  </si>
  <si>
    <r>
      <t>(144)VRRQ</t>
    </r>
    <r>
      <rPr>
        <b/>
        <sz val="11"/>
        <color theme="1"/>
        <rFont val="Times New Roman"/>
        <family val="1"/>
      </rPr>
      <t>ADM TLRRIQAL</t>
    </r>
    <r>
      <rPr>
        <sz val="11"/>
        <color theme="1"/>
        <rFont val="Times New Roman"/>
        <family val="1"/>
      </rPr>
      <t>VA AQ(162)</t>
    </r>
    <phoneticPr fontId="2" type="noConversion"/>
  </si>
  <si>
    <t>Start</t>
    <phoneticPr fontId="9" type="noConversion"/>
  </si>
  <si>
    <t>End</t>
    <phoneticPr fontId="9" type="noConversion"/>
  </si>
  <si>
    <t>TC</t>
    <phoneticPr fontId="2" type="noConversion"/>
  </si>
  <si>
    <t>PE</t>
    <phoneticPr fontId="2" type="noConversion"/>
  </si>
  <si>
    <t>LE</t>
    <phoneticPr fontId="2" type="noConversion"/>
  </si>
  <si>
    <t>LM</t>
    <phoneticPr fontId="2" type="noConversion"/>
  </si>
  <si>
    <t>TS</t>
    <phoneticPr fontId="2" type="noConversion"/>
  </si>
  <si>
    <t>LL</t>
    <phoneticPr fontId="2" type="noConversion"/>
  </si>
  <si>
    <t>MT</t>
    <phoneticPr fontId="2" type="noConversion"/>
  </si>
  <si>
    <t>DS_1h</t>
    <phoneticPr fontId="2" type="noConversion"/>
  </si>
  <si>
    <t>DS_6h</t>
    <phoneticPr fontId="2" type="noConversion"/>
  </si>
  <si>
    <t>HS_1h</t>
    <phoneticPr fontId="2" type="noConversion"/>
  </si>
  <si>
    <t>HS_6h</t>
    <phoneticPr fontId="2" type="noConversion"/>
  </si>
  <si>
    <t>HD_1h</t>
    <phoneticPr fontId="2" type="noConversion"/>
  </si>
  <si>
    <t>HD_6h</t>
    <phoneticPr fontId="2" type="noConversion"/>
  </si>
  <si>
    <t>PS</t>
    <phoneticPr fontId="2" type="noConversion"/>
  </si>
  <si>
    <t>PS</t>
    <phoneticPr fontId="2" type="noConversion"/>
  </si>
  <si>
    <t>IS</t>
    <phoneticPr fontId="2" type="noConversion"/>
  </si>
  <si>
    <t>GCTATCCTTCGTTTGGACCTT</t>
  </si>
  <si>
    <t>GCGAGCTTCTCCTTTATGTCT</t>
  </si>
  <si>
    <t>Actin</t>
    <phoneticPr fontId="2" type="noConversion"/>
  </si>
  <si>
    <t>Sum</t>
    <phoneticPr fontId="2" type="noConversion"/>
  </si>
  <si>
    <t>Species</t>
    <phoneticPr fontId="2" type="noConversion"/>
  </si>
  <si>
    <t>-</t>
    <phoneticPr fontId="2" type="noConversion"/>
  </si>
  <si>
    <t>Count</t>
    <phoneticPr fontId="2" type="noConversion"/>
  </si>
  <si>
    <t>Arabidopsis thaliana</t>
    <phoneticPr fontId="2" type="noConversion"/>
  </si>
  <si>
    <t>Oryza sativa</t>
    <phoneticPr fontId="2" type="noConversion"/>
  </si>
  <si>
    <t>Solanum lycopersicum</t>
    <phoneticPr fontId="2" type="noConversion"/>
  </si>
  <si>
    <t>Glycine max</t>
  </si>
  <si>
    <t>Zea mays</t>
    <phoneticPr fontId="2" type="noConversion"/>
  </si>
  <si>
    <t>Triticum aestivum</t>
    <phoneticPr fontId="2" type="noConversion"/>
  </si>
  <si>
    <t>Brassica rapa ssp. Pekinensis</t>
    <phoneticPr fontId="2" type="noConversion"/>
  </si>
  <si>
    <t>Phyllostachys edulis</t>
    <phoneticPr fontId="2" type="noConversion"/>
  </si>
  <si>
    <t>EEd</t>
    <phoneticPr fontId="2" type="noConversion"/>
  </si>
  <si>
    <t>LEd</t>
    <phoneticPr fontId="2" type="noConversion"/>
  </si>
  <si>
    <t>A</t>
    <phoneticPr fontId="4" type="noConversion"/>
  </si>
  <si>
    <t>B</t>
    <phoneticPr fontId="2" type="noConversion"/>
  </si>
  <si>
    <t>D</t>
    <phoneticPr fontId="2" type="noConversion"/>
  </si>
  <si>
    <t>Position</t>
    <phoneticPr fontId="2" type="noConversion"/>
  </si>
  <si>
    <t>Percentage</t>
    <phoneticPr fontId="2" type="noConversion"/>
  </si>
  <si>
    <t>Genome</t>
    <phoneticPr fontId="2" type="noConversion"/>
  </si>
  <si>
    <t>TaIQD-6A-2</t>
    <phoneticPr fontId="2" type="noConversion"/>
  </si>
  <si>
    <t>TaIQD-6D-2</t>
    <phoneticPr fontId="2" type="noConversion"/>
  </si>
  <si>
    <t>missense</t>
    <phoneticPr fontId="2" type="noConversion"/>
  </si>
  <si>
    <t>SRR8113998</t>
    <phoneticPr fontId="2" type="noConversion"/>
  </si>
  <si>
    <t>Triticum turgidum L. ssp. dicoccon (Schrank) Thell.</t>
    <phoneticPr fontId="2" type="noConversion"/>
  </si>
  <si>
    <t>intron</t>
    <phoneticPr fontId="2" type="noConversion"/>
  </si>
  <si>
    <t>synonymous</t>
    <phoneticPr fontId="2" type="noConversion"/>
  </si>
  <si>
    <t>upstream</t>
    <phoneticPr fontId="2" type="noConversion"/>
  </si>
  <si>
    <t>downstream</t>
    <phoneticPr fontId="2" type="noConversion"/>
  </si>
  <si>
    <t>missense</t>
    <phoneticPr fontId="2" type="noConversion"/>
  </si>
  <si>
    <t>3' UTR</t>
    <phoneticPr fontId="2" type="noConversion"/>
  </si>
  <si>
    <t>5' UTR</t>
    <phoneticPr fontId="2" type="noConversion"/>
  </si>
  <si>
    <t>5' UTR premature start codon gain</t>
    <phoneticPr fontId="2" type="noConversion"/>
  </si>
  <si>
    <t>splice region</t>
    <phoneticPr fontId="2" type="noConversion"/>
  </si>
  <si>
    <t>splice donor &amp; intron</t>
    <phoneticPr fontId="2" type="noConversion"/>
  </si>
  <si>
    <t>splice region &amp; intron</t>
    <phoneticPr fontId="2" type="noConversion"/>
  </si>
  <si>
    <t>splice region &amp; synonymous</t>
    <phoneticPr fontId="2" type="noConversion"/>
  </si>
  <si>
    <t>splice acceptor &amp; intron</t>
    <phoneticPr fontId="2" type="noConversion"/>
  </si>
  <si>
    <t>upstream</t>
    <phoneticPr fontId="2" type="noConversion"/>
  </si>
  <si>
    <t>downstream</t>
    <phoneticPr fontId="2" type="noConversion"/>
  </si>
  <si>
    <t>intron</t>
    <phoneticPr fontId="2" type="noConversion"/>
  </si>
  <si>
    <t>synonymous</t>
    <phoneticPr fontId="2" type="noConversion"/>
  </si>
  <si>
    <t>missense</t>
    <phoneticPr fontId="2" type="noConversion"/>
  </si>
  <si>
    <t>3’ UTR</t>
    <phoneticPr fontId="2" type="noConversion"/>
  </si>
  <si>
    <t>5‘ UTR</t>
    <phoneticPr fontId="2" type="noConversion"/>
  </si>
  <si>
    <t>splice region &amp; intron</t>
    <phoneticPr fontId="2" type="noConversion"/>
  </si>
  <si>
    <t>missense &amp; splice region</t>
    <phoneticPr fontId="2" type="noConversion"/>
  </si>
  <si>
    <t>5' UTR premature start codon gain</t>
    <phoneticPr fontId="2" type="noConversion"/>
  </si>
  <si>
    <t>splice region &amp; synonymous</t>
    <phoneticPr fontId="2" type="noConversion"/>
  </si>
  <si>
    <t>stop lost</t>
    <phoneticPr fontId="2" type="noConversion"/>
  </si>
  <si>
    <t>upstream</t>
    <phoneticPr fontId="2" type="noConversion"/>
  </si>
  <si>
    <t>intron</t>
    <phoneticPr fontId="2" type="noConversion"/>
  </si>
  <si>
    <t>synonymous</t>
    <phoneticPr fontId="2" type="noConversion"/>
  </si>
  <si>
    <t>missense</t>
    <phoneticPr fontId="2" type="noConversion"/>
  </si>
  <si>
    <t>splice region &amp; intron</t>
    <phoneticPr fontId="2" type="noConversion"/>
  </si>
  <si>
    <t>downstream</t>
    <phoneticPr fontId="2" type="noConversion"/>
  </si>
  <si>
    <t>5' UTR premature start codon gain</t>
    <phoneticPr fontId="2" type="noConversion"/>
  </si>
  <si>
    <t>splice acceptor &amp; intron</t>
    <phoneticPr fontId="2" type="noConversion"/>
  </si>
  <si>
    <t>splice donor &amp; intron</t>
    <phoneticPr fontId="2" type="noConversion"/>
  </si>
  <si>
    <t>splice region</t>
    <phoneticPr fontId="2" type="noConversion"/>
  </si>
  <si>
    <t>splice region &amp; synonymous</t>
    <phoneticPr fontId="2" type="noConversion"/>
  </si>
  <si>
    <t>missense &amp; splice region</t>
    <phoneticPr fontId="2" type="noConversion"/>
  </si>
  <si>
    <t>stop lost</t>
    <phoneticPr fontId="2" type="noConversion"/>
  </si>
  <si>
    <t>All</t>
    <phoneticPr fontId="2" type="noConversion"/>
  </si>
  <si>
    <t>Up-distance (bp)</t>
    <phoneticPr fontId="2" type="noConversion"/>
  </si>
  <si>
    <t>Down-distance (bp)</t>
    <phoneticPr fontId="2" type="noConversion"/>
  </si>
  <si>
    <t>Protein ID</t>
    <phoneticPr fontId="4" type="noConversion"/>
  </si>
  <si>
    <t>Gene ID</t>
    <phoneticPr fontId="4" type="noConversion"/>
  </si>
  <si>
    <t>A</t>
    <phoneticPr fontId="2" type="noConversion"/>
  </si>
  <si>
    <t>D</t>
    <phoneticPr fontId="2" type="noConversion"/>
  </si>
  <si>
    <t>B</t>
    <phoneticPr fontId="2" type="noConversion"/>
  </si>
  <si>
    <t>TaIQ motif</t>
    <phoneticPr fontId="9" type="noConversion"/>
  </si>
  <si>
    <t>OsIQ motif</t>
    <phoneticPr fontId="9" type="noConversion"/>
  </si>
  <si>
    <t>AtIQ motif</t>
    <phoneticPr fontId="9" type="noConversion"/>
  </si>
  <si>
    <t>ZmIQ motif</t>
    <phoneticPr fontId="9" type="noConversion"/>
  </si>
  <si>
    <t>*The passport information was obtained from the following study: Triticum population sequencing provides insights into wheat adaptation</t>
    <phoneticPr fontId="2" type="noConversion"/>
  </si>
  <si>
    <t>Subgroup</t>
    <phoneticPr fontId="2" type="noConversion"/>
  </si>
  <si>
    <t>OsIQD25</t>
  </si>
  <si>
    <t>OsIQD23</t>
  </si>
  <si>
    <t>OsIQD14</t>
  </si>
  <si>
    <t>OsIQD2</t>
  </si>
  <si>
    <t>OsIQD1</t>
  </si>
  <si>
    <t>OsIQD15</t>
  </si>
  <si>
    <t>OsIQD5</t>
  </si>
  <si>
    <t>OsIQD24</t>
  </si>
  <si>
    <t>OsIQD21</t>
  </si>
  <si>
    <t>OsIQD3</t>
  </si>
  <si>
    <t>OsIQD22</t>
  </si>
  <si>
    <t>OsIQD8</t>
  </si>
  <si>
    <t>OsIQD16</t>
  </si>
  <si>
    <t>OsIQD4</t>
  </si>
  <si>
    <t>OsIQD10</t>
  </si>
  <si>
    <t>OsIQD17</t>
  </si>
  <si>
    <t>OsIQD11</t>
  </si>
  <si>
    <t>OsIQD19</t>
  </si>
  <si>
    <t>OsIQD6</t>
  </si>
  <si>
    <t>OsIQD18</t>
  </si>
  <si>
    <t>OsIQD26</t>
  </si>
  <si>
    <t>AtIQD17</t>
  </si>
  <si>
    <t>AtIQD2</t>
  </si>
  <si>
    <t>AtIQD6</t>
  </si>
  <si>
    <t>AtIQD3</t>
  </si>
  <si>
    <t>AtIQD5</t>
  </si>
  <si>
    <t>AtIQD32</t>
  </si>
  <si>
    <t>AtIQD26</t>
  </si>
  <si>
    <t>AtIQD19</t>
  </si>
  <si>
    <t>AtIQD22</t>
  </si>
  <si>
    <t>AtIQD21</t>
  </si>
  <si>
    <t>AtIQD31/AtIQD30</t>
  </si>
  <si>
    <t>AtIQD31/AtIQD30</t>
    <phoneticPr fontId="2" type="noConversion"/>
  </si>
  <si>
    <t>AtIQD13/AtIQD14</t>
  </si>
  <si>
    <t>AtIQD13/AtIQD14</t>
    <phoneticPr fontId="2" type="noConversion"/>
  </si>
  <si>
    <t>OsIQD12/OsIQD13</t>
  </si>
  <si>
    <t>OsIQD12/OsIQD13</t>
    <phoneticPr fontId="2" type="noConversion"/>
  </si>
  <si>
    <t>Vegetative and reproductive stages</t>
    <phoneticPr fontId="2" type="noConversion"/>
  </si>
  <si>
    <t>SRR8658931</t>
  </si>
  <si>
    <t>booting stage</t>
  </si>
  <si>
    <t>flag leaf, replicate 2</t>
    <phoneticPr fontId="2" type="noConversion"/>
  </si>
  <si>
    <t>FL</t>
  </si>
  <si>
    <t>SRR8658932</t>
  </si>
  <si>
    <t>flag leaf, replicate 1</t>
    <phoneticPr fontId="2" type="noConversion"/>
  </si>
  <si>
    <t>SRR8658939</t>
  </si>
  <si>
    <t>young spike from wheat plant at booting stage, replicate 2</t>
    <phoneticPr fontId="2" type="noConversion"/>
  </si>
  <si>
    <t>YS5</t>
  </si>
  <si>
    <t>SRR8658940</t>
  </si>
  <si>
    <t>young spike from wheat plant at booting stage, replicate 1</t>
    <phoneticPr fontId="2" type="noConversion"/>
  </si>
  <si>
    <t>SRR8658947</t>
  </si>
  <si>
    <t>heading stages</t>
  </si>
  <si>
    <t>spike from wheat plants at heading stages, replicate 2</t>
    <phoneticPr fontId="2" type="noConversion"/>
  </si>
  <si>
    <t>YS15</t>
  </si>
  <si>
    <t>SRR8658948</t>
  </si>
  <si>
    <t>spike from wheat plants at heading stages, replicate 1</t>
    <phoneticPr fontId="2" type="noConversion"/>
  </si>
  <si>
    <t>SRR8658933</t>
  </si>
  <si>
    <t>five-leaf-stage seedling</t>
  </si>
  <si>
    <t>leaf of five-leaf-stage seedling, replicate 2</t>
    <phoneticPr fontId="2" type="noConversion"/>
  </si>
  <si>
    <t>L</t>
  </si>
  <si>
    <t>SRR8658934</t>
  </si>
  <si>
    <t>leaf of five-leaf-stage seedling, replicate 1</t>
    <phoneticPr fontId="2" type="noConversion"/>
  </si>
  <si>
    <t>SRR8658935</t>
  </si>
  <si>
    <t>stem of five-leaf-stage seedling, replicate 2</t>
    <phoneticPr fontId="2" type="noConversion"/>
  </si>
  <si>
    <t>SRR8658936</t>
  </si>
  <si>
    <t>stem of five-leaf-stage seedling, replicate 1</t>
    <phoneticPr fontId="2" type="noConversion"/>
  </si>
  <si>
    <t>SRR8658937</t>
  </si>
  <si>
    <t>root of five-leaf-stage seedling, replicate 2</t>
    <phoneticPr fontId="2" type="noConversion"/>
  </si>
  <si>
    <t>R</t>
  </si>
  <si>
    <t>SRR8658938</t>
  </si>
  <si>
    <t>root of five-leaf-stage seedling, replicate 1</t>
    <phoneticPr fontId="2" type="noConversion"/>
  </si>
  <si>
    <t>SRR8658949</t>
  </si>
  <si>
    <t>5 days post-anthesis</t>
  </si>
  <si>
    <t>grains at 5 DPA, replicate 2</t>
    <phoneticPr fontId="2" type="noConversion"/>
  </si>
  <si>
    <t>GR5</t>
  </si>
  <si>
    <t>SRR8658950</t>
  </si>
  <si>
    <t>grains at 5 DPA, replicate 1</t>
    <phoneticPr fontId="2" type="noConversion"/>
  </si>
  <si>
    <t>SRR8658943</t>
  </si>
  <si>
    <t>10 days post-anthesis</t>
  </si>
  <si>
    <t>grains at 10 DPA, replicate 2</t>
    <phoneticPr fontId="2" type="noConversion"/>
  </si>
  <si>
    <t>GR10</t>
  </si>
  <si>
    <t>SRR8658944</t>
  </si>
  <si>
    <t>grains at 10 DPA, replicate 1</t>
    <phoneticPr fontId="2" type="noConversion"/>
  </si>
  <si>
    <t>SRR8658945</t>
  </si>
  <si>
    <t>15 days post-anthesis</t>
  </si>
  <si>
    <t>grains at 15 DPA, replicate 2</t>
    <phoneticPr fontId="2" type="noConversion"/>
  </si>
  <si>
    <t>GR15</t>
  </si>
  <si>
    <t>SRR8658946</t>
  </si>
  <si>
    <t>grains at 15 DPA, replicate 1</t>
    <phoneticPr fontId="2" type="noConversion"/>
  </si>
  <si>
    <t>SRR8658941</t>
  </si>
  <si>
    <t>20 days post-anthesis</t>
  </si>
  <si>
    <t>grains at 20 DPA, replicate 2</t>
    <phoneticPr fontId="2" type="noConversion"/>
  </si>
  <si>
    <t>GR20</t>
  </si>
  <si>
    <t>SRR8658942</t>
  </si>
  <si>
    <t>grains at 20 DPA, replicate 1</t>
    <phoneticPr fontId="2" type="noConversion"/>
  </si>
  <si>
    <t>IQ1:NAVRLIQRRIRTHLMRKEFV</t>
    <phoneticPr fontId="2" type="noConversion"/>
  </si>
  <si>
    <t>IQ2:KASIQTQKFWRARLARKLFE</t>
    <phoneticPr fontId="2" type="noConversion"/>
  </si>
  <si>
    <t>IQ3:RASLILQCSWRGRVARKELR</t>
    <phoneticPr fontId="2" type="noConversion"/>
  </si>
  <si>
    <t>TaIQD-5D-6</t>
    <phoneticPr fontId="2" type="noConversion"/>
  </si>
  <si>
    <t>IQ1:WAAVRIQAAFRGYLARRALK</t>
    <phoneticPr fontId="2" type="noConversion"/>
  </si>
  <si>
    <t>NCBI-CDD</t>
    <phoneticPr fontId="2" type="noConversion"/>
  </si>
  <si>
    <t>SMART</t>
    <phoneticPr fontId="2" type="noConversion"/>
  </si>
  <si>
    <t>From</t>
  </si>
  <si>
    <t>To</t>
  </si>
  <si>
    <t>E-Value</t>
  </si>
  <si>
    <t>Start</t>
    <phoneticPr fontId="2" type="noConversion"/>
  </si>
  <si>
    <t>End</t>
    <phoneticPr fontId="2" type="noConversion"/>
  </si>
  <si>
    <t>Individual E-value</t>
    <phoneticPr fontId="2" type="noConversion"/>
  </si>
  <si>
    <t xml:space="preserve"> Conditional E-value</t>
  </si>
  <si>
    <t>E-value</t>
  </si>
  <si>
    <t>IQ</t>
  </si>
  <si>
    <t>IQ</t>
    <phoneticPr fontId="2" type="noConversion"/>
  </si>
  <si>
    <t>TaIQD-2B-6</t>
    <phoneticPr fontId="2" type="noConversion"/>
  </si>
  <si>
    <t>HMMER-pfam</t>
    <phoneticPr fontId="2" type="noConversion"/>
  </si>
  <si>
    <t>Name</t>
    <phoneticPr fontId="2" type="noConversion"/>
  </si>
  <si>
    <t>Name</t>
    <phoneticPr fontId="2" type="noConversion"/>
  </si>
  <si>
    <t>Subgroup I</t>
    <phoneticPr fontId="2" type="noConversion"/>
  </si>
  <si>
    <t>Subgroup II</t>
    <phoneticPr fontId="2" type="noConversion"/>
  </si>
  <si>
    <t>Subgroup III</t>
    <phoneticPr fontId="2" type="noConversion"/>
  </si>
  <si>
    <t>Subgroup IV</t>
    <phoneticPr fontId="2" type="noConversion"/>
  </si>
  <si>
    <t>Subgenomes</t>
    <phoneticPr fontId="2" type="noConversion"/>
  </si>
  <si>
    <t>Principal component</t>
    <phoneticPr fontId="2" type="noConversion"/>
  </si>
  <si>
    <t>Eigenvalue</t>
    <phoneticPr fontId="2" type="noConversion"/>
  </si>
  <si>
    <t>Difference</t>
    <phoneticPr fontId="2" type="noConversion"/>
  </si>
  <si>
    <t>Twstat</t>
    <phoneticPr fontId="2" type="noConversion"/>
  </si>
  <si>
    <t>P-value</t>
    <phoneticPr fontId="2" type="noConversion"/>
  </si>
  <si>
    <t>Effect.n</t>
    <phoneticPr fontId="2" type="noConversion"/>
  </si>
  <si>
    <t>Table S15. Passport information of the resequencing accessions used in this study*.</t>
    <phoneticPr fontId="2" type="noConversion"/>
  </si>
  <si>
    <t>Table S14. The primers information used in the qRT-PCR analysis.</t>
    <phoneticPr fontId="9" type="noConversion"/>
  </si>
  <si>
    <t>Table S13. Accession numbers and samples information of RNA-seq data used in this study.</t>
    <phoneticPr fontId="2" type="noConversion"/>
  </si>
  <si>
    <t>Table S12. TW test of TaIQD-related genes for A, B and D subgenomes.</t>
    <phoneticPr fontId="2" type="noConversion"/>
  </si>
  <si>
    <t>Table S11. Genomic distribution of nucleotide variations of TaIQD genes.</t>
    <phoneticPr fontId="2" type="noConversion"/>
  </si>
  <si>
    <t>Table S10. List of putative miRNAs that targeted to TaIQD genes.</t>
    <phoneticPr fontId="2" type="noConversion"/>
  </si>
  <si>
    <t>Table S9. Characteristics of cis-acting regulatory elements in the promoter regions of TaIQD genes.</t>
    <phoneticPr fontId="2" type="noConversion"/>
  </si>
  <si>
    <t>Table S8. The Ka/Ks ratios for syntenic IQD genes in common wheat and its progenitors.</t>
    <phoneticPr fontId="2" type="noConversion"/>
  </si>
  <si>
    <t>Table S7. Characteristics of IQD gene family in wheat progenitors.</t>
    <phoneticPr fontId="2" type="noConversion"/>
  </si>
  <si>
    <t>Table S6. The Ka/Ks ratios for syntenic TaIQD genes.</t>
    <phoneticPr fontId="2" type="noConversion"/>
  </si>
  <si>
    <t>Table S5. Distribution of subgroup members of IQDs in different species.</t>
    <phoneticPr fontId="2" type="noConversion"/>
  </si>
  <si>
    <t>Table S4. Predicted calmodulin-binding sites in wheat IQD proteins.</t>
    <phoneticPr fontId="2" type="noConversion"/>
  </si>
  <si>
    <t>Table S3. Conserved amino acids composition of IQ domain in different species.</t>
    <phoneticPr fontId="9" type="noConversion"/>
  </si>
  <si>
    <t>Table S2. Characteristics of IQD gene family in common wheat.</t>
    <phoneticPr fontId="2" type="noConversion"/>
  </si>
  <si>
    <t>AtIQD1</t>
    <phoneticPr fontId="2" type="noConversion"/>
  </si>
  <si>
    <t>AtIQD5</t>
    <phoneticPr fontId="2" type="noConversion"/>
  </si>
  <si>
    <t>part of auxin-responsive element</t>
    <phoneticPr fontId="2" type="noConversion"/>
  </si>
  <si>
    <t>Gene ID</t>
    <phoneticPr fontId="2" type="noConversion"/>
  </si>
  <si>
    <t>Ensembl Plants Wheat Gene ID</t>
    <phoneticPr fontId="4" type="noConversion"/>
  </si>
  <si>
    <t>Table S1.Validation of the IQ domain using the SMART, HMMER, and NCBI-CDD online databases.</t>
    <phoneticPr fontId="2" type="noConversion"/>
  </si>
  <si>
    <r>
      <t xml:space="preserve">Orthologs in </t>
    </r>
    <r>
      <rPr>
        <b/>
        <i/>
        <sz val="11"/>
        <color theme="1"/>
        <rFont val="Times New Roman"/>
        <family val="1"/>
      </rPr>
      <t>Arabidopsis thaliana</t>
    </r>
    <phoneticPr fontId="4" type="noConversion"/>
  </si>
  <si>
    <r>
      <t xml:space="preserve">Orthologs in </t>
    </r>
    <r>
      <rPr>
        <b/>
        <i/>
        <sz val="11"/>
        <color theme="1"/>
        <rFont val="Times New Roman"/>
        <family val="1"/>
      </rPr>
      <t>Oryza sativa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</si>
</sst>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20">
    <font>
      <sz val="11"/>
      <color theme="1"/>
      <name val="Times New Roman"/>
      <family val="2"/>
      <charset val="134"/>
    </font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rgb="FF000000"/>
      <name val="AR PL UMing HK"/>
      <family val="1"/>
    </font>
    <font>
      <sz val="11"/>
      <name val="Times New Roman"/>
      <family val="1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2"/>
      <charset val="134"/>
    </font>
    <font>
      <i/>
      <sz val="10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176" fontId="5" fillId="0" borderId="2" xfId="1" applyNumberFormat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7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7" fontId="7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6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77" fontId="13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/>
    <xf numFmtId="0" fontId="13" fillId="0" borderId="1" xfId="0" applyFont="1" applyBorder="1" applyAlignment="1">
      <alignment horizontal="left" vertical="center"/>
    </xf>
    <xf numFmtId="0" fontId="15" fillId="0" borderId="0" xfId="0" applyFont="1">
      <alignment vertical="center"/>
    </xf>
    <xf numFmtId="176" fontId="0" fillId="0" borderId="0" xfId="0" applyNumberForma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0" fontId="3" fillId="0" borderId="0" xfId="7" applyNumberFormat="1" applyFont="1" applyAlignment="1">
      <alignment horizontal="left" vertical="center"/>
    </xf>
    <xf numFmtId="10" fontId="3" fillId="0" borderId="0" xfId="7" applyNumberFormat="1" applyFont="1" applyBorder="1" applyAlignment="1">
      <alignment horizontal="left" vertical="center"/>
    </xf>
    <xf numFmtId="10" fontId="3" fillId="0" borderId="1" xfId="7" applyNumberFormat="1" applyFont="1" applyBorder="1" applyAlignment="1">
      <alignment horizontal="left" vertical="center"/>
    </xf>
    <xf numFmtId="10" fontId="5" fillId="0" borderId="1" xfId="7" applyNumberFormat="1" applyFont="1" applyBorder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9" fontId="0" fillId="0" borderId="0" xfId="7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0" fontId="0" fillId="0" borderId="3" xfId="7" applyNumberFormat="1" applyFont="1" applyBorder="1" applyAlignment="1">
      <alignment horizontal="left" vertical="center"/>
    </xf>
    <xf numFmtId="10" fontId="0" fillId="0" borderId="0" xfId="7" applyNumberFormat="1" applyFont="1" applyBorder="1" applyAlignment="1">
      <alignment horizontal="left" vertical="center"/>
    </xf>
    <xf numFmtId="10" fontId="0" fillId="0" borderId="1" xfId="7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177" fontId="0" fillId="0" borderId="1" xfId="0" applyNumberFormat="1" applyBorder="1" applyAlignment="1">
      <alignment horizontal="left" vertical="center"/>
    </xf>
    <xf numFmtId="177" fontId="0" fillId="0" borderId="3" xfId="0" applyNumberFormat="1" applyBorder="1" applyAlignment="1">
      <alignment horizontal="left" vertical="center"/>
    </xf>
    <xf numFmtId="11" fontId="0" fillId="0" borderId="3" xfId="0" applyNumberFormat="1" applyBorder="1" applyAlignment="1">
      <alignment horizontal="left" vertical="center"/>
    </xf>
    <xf numFmtId="177" fontId="0" fillId="0" borderId="0" xfId="0" applyNumberFormat="1" applyBorder="1" applyAlignment="1">
      <alignment horizontal="left" vertical="center"/>
    </xf>
    <xf numFmtId="11" fontId="0" fillId="0" borderId="0" xfId="0" applyNumberFormat="1" applyBorder="1" applyAlignment="1">
      <alignment horizontal="left" vertical="center"/>
    </xf>
    <xf numFmtId="11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0" fontId="5" fillId="0" borderId="0" xfId="6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7" fontId="5" fillId="0" borderId="0" xfId="0" applyNumberFormat="1" applyFont="1" applyBorder="1" applyAlignment="1">
      <alignment horizontal="left" vertical="center"/>
    </xf>
    <xf numFmtId="177" fontId="5" fillId="0" borderId="2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1" fontId="5" fillId="0" borderId="1" xfId="0" applyNumberFormat="1" applyFont="1" applyFill="1" applyBorder="1" applyAlignment="1">
      <alignment horizontal="left" vertical="center"/>
    </xf>
    <xf numFmtId="11" fontId="13" fillId="0" borderId="1" xfId="0" applyNumberFormat="1" applyFont="1" applyFill="1" applyBorder="1" applyAlignment="1">
      <alignment horizontal="left" vertical="center"/>
    </xf>
    <xf numFmtId="11" fontId="0" fillId="0" borderId="0" xfId="0" applyNumberFormat="1" applyFill="1" applyBorder="1" applyAlignment="1">
      <alignment horizontal="left" vertical="center"/>
    </xf>
    <xf numFmtId="11" fontId="7" fillId="0" borderId="0" xfId="0" applyNumberFormat="1" applyFont="1" applyFill="1" applyBorder="1" applyAlignment="1">
      <alignment horizontal="left" vertical="center"/>
    </xf>
    <xf numFmtId="11" fontId="0" fillId="0" borderId="1" xfId="0" applyNumberFormat="1" applyFill="1" applyBorder="1" applyAlignment="1">
      <alignment horizontal="left" vertical="center"/>
    </xf>
    <xf numFmtId="11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1" fontId="3" fillId="0" borderId="0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3" xfId="6" applyFont="1" applyFill="1" applyBorder="1" applyAlignment="1">
      <alignment horizontal="left" vertical="center" wrapText="1"/>
    </xf>
    <xf numFmtId="0" fontId="5" fillId="0" borderId="0" xfId="6" applyFont="1" applyFill="1" applyBorder="1" applyAlignment="1">
      <alignment horizontal="left" vertical="center" wrapText="1"/>
    </xf>
    <xf numFmtId="0" fontId="5" fillId="0" borderId="1" xfId="6" applyFont="1" applyFill="1" applyBorder="1" applyAlignment="1">
      <alignment horizontal="left" vertical="center" wrapText="1"/>
    </xf>
    <xf numFmtId="0" fontId="13" fillId="0" borderId="3" xfId="6" applyFont="1" applyFill="1" applyBorder="1" applyAlignment="1">
      <alignment horizontal="left" vertical="center" wrapText="1"/>
    </xf>
    <xf numFmtId="0" fontId="13" fillId="0" borderId="0" xfId="6" applyFont="1" applyFill="1" applyBorder="1" applyAlignment="1">
      <alignment horizontal="left" vertical="center" wrapText="1"/>
    </xf>
    <xf numFmtId="0" fontId="13" fillId="0" borderId="1" xfId="6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</cellXfs>
  <cellStyles count="8">
    <cellStyle name="百分比" xfId="7" builtinId="5"/>
    <cellStyle name="常规" xfId="0" builtinId="0"/>
    <cellStyle name="常规 2" xfId="1" xr:uid="{E8D1C81E-9E02-4D4D-8C90-2A65068EAE51}"/>
    <cellStyle name="常规 3" xfId="3" xr:uid="{38BFCAEE-072F-4AB4-A644-51CA508B2038}"/>
    <cellStyle name="常规 3 2" xfId="6" xr:uid="{1209695D-3C7E-4293-AE77-20304FBD80C1}"/>
    <cellStyle name="常规 4" xfId="4" xr:uid="{00000000-0005-0000-0000-000034000000}"/>
    <cellStyle name="常规 9" xfId="2" xr:uid="{194FF45D-C933-48EC-AB88-4DE94B85FAB1}"/>
    <cellStyle name="超链接 2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9509-3DDE-41E5-8240-D33428F71026}">
  <dimension ref="A1:N343"/>
  <sheetViews>
    <sheetView tabSelected="1" zoomScale="90" zoomScaleNormal="90" workbookViewId="0"/>
  </sheetViews>
  <sheetFormatPr defaultColWidth="8.7109375" defaultRowHeight="15"/>
  <cols>
    <col min="1" max="1" width="13.28515625" style="91" customWidth="1"/>
    <col min="2" max="2" width="6.7109375" style="91" bestFit="1" customWidth="1"/>
    <col min="3" max="3" width="6.42578125" style="91" bestFit="1" customWidth="1"/>
    <col min="4" max="4" width="4.5703125" style="91" bestFit="1" customWidth="1"/>
    <col min="5" max="5" width="9.140625" style="91" bestFit="1" customWidth="1"/>
    <col min="6" max="6" width="6.7109375" style="91" bestFit="1" customWidth="1"/>
    <col min="7" max="7" width="5.85546875" style="91" bestFit="1" customWidth="1"/>
    <col min="8" max="8" width="5.5703125" style="91" bestFit="1" customWidth="1"/>
    <col min="9" max="9" width="18.5703125" style="91" bestFit="1" customWidth="1"/>
    <col min="10" max="10" width="20.85546875" style="91" bestFit="1" customWidth="1"/>
    <col min="11" max="11" width="6.7109375" style="91" bestFit="1" customWidth="1"/>
    <col min="12" max="12" width="5.85546875" style="91" bestFit="1" customWidth="1"/>
    <col min="13" max="13" width="5.5703125" style="91" bestFit="1" customWidth="1"/>
    <col min="14" max="14" width="9.5703125" style="91" bestFit="1" customWidth="1"/>
    <col min="15" max="16384" width="8.7109375" style="91"/>
  </cols>
  <sheetData>
    <row r="1" spans="1:14">
      <c r="A1" s="44" t="s">
        <v>1914</v>
      </c>
    </row>
    <row r="2" spans="1:14">
      <c r="A2" s="108" t="s">
        <v>284</v>
      </c>
      <c r="B2" s="110" t="s">
        <v>1868</v>
      </c>
      <c r="C2" s="110"/>
      <c r="D2" s="110"/>
      <c r="E2" s="110"/>
      <c r="F2" s="110" t="s">
        <v>1881</v>
      </c>
      <c r="G2" s="110"/>
      <c r="H2" s="110"/>
      <c r="I2" s="110"/>
      <c r="J2" s="110"/>
      <c r="K2" s="110" t="s">
        <v>1869</v>
      </c>
      <c r="L2" s="110"/>
      <c r="M2" s="110"/>
      <c r="N2" s="110"/>
    </row>
    <row r="3" spans="1:14">
      <c r="A3" s="109"/>
      <c r="B3" s="98" t="s">
        <v>1882</v>
      </c>
      <c r="C3" s="98" t="s">
        <v>1870</v>
      </c>
      <c r="D3" s="98" t="s">
        <v>1871</v>
      </c>
      <c r="E3" s="99" t="s">
        <v>1872</v>
      </c>
      <c r="F3" s="98" t="s">
        <v>1883</v>
      </c>
      <c r="G3" s="98" t="s">
        <v>1873</v>
      </c>
      <c r="H3" s="98" t="s">
        <v>1874</v>
      </c>
      <c r="I3" s="99" t="s">
        <v>1875</v>
      </c>
      <c r="J3" s="99" t="s">
        <v>1876</v>
      </c>
      <c r="K3" s="98" t="s">
        <v>1883</v>
      </c>
      <c r="L3" s="98" t="s">
        <v>1873</v>
      </c>
      <c r="M3" s="98" t="s">
        <v>1874</v>
      </c>
      <c r="N3" s="100" t="s">
        <v>1877</v>
      </c>
    </row>
    <row r="4" spans="1:14">
      <c r="A4" s="27" t="s">
        <v>11</v>
      </c>
      <c r="B4" s="111" t="s">
        <v>1362</v>
      </c>
      <c r="C4" s="111"/>
      <c r="D4" s="111"/>
      <c r="E4" s="111"/>
      <c r="F4" s="88" t="s">
        <v>1878</v>
      </c>
      <c r="G4" s="27">
        <v>112</v>
      </c>
      <c r="H4" s="27">
        <v>132</v>
      </c>
      <c r="I4" s="101">
        <v>5.4E-6</v>
      </c>
      <c r="J4" s="101">
        <v>5.4999999999999996E-10</v>
      </c>
      <c r="K4" s="88" t="s">
        <v>1878</v>
      </c>
      <c r="L4" s="88">
        <v>110</v>
      </c>
      <c r="M4" s="88">
        <v>132</v>
      </c>
      <c r="N4" s="102">
        <v>2.2799999999999999E-5</v>
      </c>
    </row>
    <row r="5" spans="1:14">
      <c r="A5" s="105" t="s">
        <v>14</v>
      </c>
      <c r="B5" s="105" t="s">
        <v>1362</v>
      </c>
      <c r="C5" s="105"/>
      <c r="D5" s="105"/>
      <c r="E5" s="105"/>
      <c r="F5" s="88" t="s">
        <v>1878</v>
      </c>
      <c r="G5" s="27">
        <v>131</v>
      </c>
      <c r="H5" s="27">
        <v>151</v>
      </c>
      <c r="I5" s="101">
        <v>9.5E-4</v>
      </c>
      <c r="J5" s="101">
        <v>9.6999999999999995E-8</v>
      </c>
      <c r="K5" s="88" t="s">
        <v>1878</v>
      </c>
      <c r="L5" s="88">
        <v>129</v>
      </c>
      <c r="M5" s="88">
        <v>151</v>
      </c>
      <c r="N5" s="102">
        <v>1.49</v>
      </c>
    </row>
    <row r="6" spans="1:14">
      <c r="A6" s="105"/>
      <c r="B6" s="105"/>
      <c r="C6" s="105"/>
      <c r="D6" s="105"/>
      <c r="E6" s="105"/>
      <c r="F6" s="88" t="s">
        <v>1878</v>
      </c>
      <c r="G6" s="27">
        <v>153</v>
      </c>
      <c r="H6" s="27">
        <v>173</v>
      </c>
      <c r="I6" s="101">
        <v>1.1999999999999999E-3</v>
      </c>
      <c r="J6" s="101">
        <v>1.1999999999999999E-7</v>
      </c>
      <c r="K6" s="88" t="s">
        <v>1878</v>
      </c>
      <c r="L6" s="88">
        <v>152</v>
      </c>
      <c r="M6" s="88">
        <v>173</v>
      </c>
      <c r="N6" s="102">
        <v>6.59</v>
      </c>
    </row>
    <row r="7" spans="1:14">
      <c r="A7" s="105" t="s">
        <v>16</v>
      </c>
      <c r="B7" s="105" t="s">
        <v>1362</v>
      </c>
      <c r="C7" s="105"/>
      <c r="D7" s="105"/>
      <c r="E7" s="105"/>
      <c r="F7" s="88" t="s">
        <v>1878</v>
      </c>
      <c r="G7" s="27">
        <v>865</v>
      </c>
      <c r="H7" s="27">
        <v>883</v>
      </c>
      <c r="I7" s="101">
        <v>0.12</v>
      </c>
      <c r="J7" s="101">
        <v>1.2E-5</v>
      </c>
      <c r="K7" s="88" t="s">
        <v>1878</v>
      </c>
      <c r="L7" s="88">
        <v>862</v>
      </c>
      <c r="M7" s="88">
        <v>884</v>
      </c>
      <c r="N7" s="102">
        <v>0.30299999999999999</v>
      </c>
    </row>
    <row r="8" spans="1:14">
      <c r="A8" s="105"/>
      <c r="B8" s="105"/>
      <c r="C8" s="105"/>
      <c r="D8" s="105"/>
      <c r="E8" s="105"/>
      <c r="F8" s="88" t="s">
        <v>1878</v>
      </c>
      <c r="G8" s="27">
        <v>913</v>
      </c>
      <c r="H8" s="27">
        <v>933</v>
      </c>
      <c r="I8" s="101">
        <v>3.0999999999999999E-3</v>
      </c>
      <c r="J8" s="101">
        <v>3.2000000000000001E-7</v>
      </c>
      <c r="K8" s="88" t="s">
        <v>1878</v>
      </c>
      <c r="L8" s="88">
        <v>885</v>
      </c>
      <c r="M8" s="88">
        <v>907</v>
      </c>
      <c r="N8" s="102">
        <v>122</v>
      </c>
    </row>
    <row r="9" spans="1:14">
      <c r="A9" s="105"/>
      <c r="B9" s="105"/>
      <c r="C9" s="105"/>
      <c r="D9" s="105"/>
      <c r="E9" s="105"/>
      <c r="F9" s="107" t="s">
        <v>1878</v>
      </c>
      <c r="G9" s="105">
        <v>936</v>
      </c>
      <c r="H9" s="105">
        <v>955</v>
      </c>
      <c r="I9" s="104">
        <v>0.18</v>
      </c>
      <c r="J9" s="104">
        <v>1.8E-5</v>
      </c>
      <c r="K9" s="88" t="s">
        <v>1878</v>
      </c>
      <c r="L9" s="88">
        <v>911</v>
      </c>
      <c r="M9" s="88">
        <v>933</v>
      </c>
      <c r="N9" s="102">
        <v>2.5400000000000002E-3</v>
      </c>
    </row>
    <row r="10" spans="1:14">
      <c r="A10" s="105"/>
      <c r="B10" s="105"/>
      <c r="C10" s="105"/>
      <c r="D10" s="105"/>
      <c r="E10" s="105"/>
      <c r="F10" s="107"/>
      <c r="G10" s="105"/>
      <c r="H10" s="105"/>
      <c r="I10" s="104"/>
      <c r="J10" s="104"/>
      <c r="K10" s="88" t="s">
        <v>1878</v>
      </c>
      <c r="L10" s="88">
        <v>934</v>
      </c>
      <c r="M10" s="88">
        <v>956</v>
      </c>
      <c r="N10" s="102">
        <v>15.2</v>
      </c>
    </row>
    <row r="11" spans="1:14">
      <c r="A11" s="105" t="s">
        <v>18</v>
      </c>
      <c r="B11" s="111" t="s">
        <v>1879</v>
      </c>
      <c r="C11" s="111">
        <v>784</v>
      </c>
      <c r="D11" s="111">
        <v>806</v>
      </c>
      <c r="E11" s="112">
        <v>2.3985199999999999E-3</v>
      </c>
      <c r="F11" s="88" t="s">
        <v>1878</v>
      </c>
      <c r="G11" s="27">
        <v>739</v>
      </c>
      <c r="H11" s="27">
        <v>758</v>
      </c>
      <c r="I11" s="101">
        <v>1.4999999999999999E-2</v>
      </c>
      <c r="J11" s="101">
        <v>2.3999999999999999E-6</v>
      </c>
      <c r="K11" s="27" t="s">
        <v>1878</v>
      </c>
      <c r="L11" s="27">
        <v>736</v>
      </c>
      <c r="M11" s="27">
        <v>758</v>
      </c>
      <c r="N11" s="101">
        <v>25</v>
      </c>
    </row>
    <row r="12" spans="1:14">
      <c r="A12" s="105"/>
      <c r="B12" s="111"/>
      <c r="C12" s="111"/>
      <c r="D12" s="111"/>
      <c r="E12" s="112"/>
      <c r="F12" s="88" t="s">
        <v>1878</v>
      </c>
      <c r="G12" s="27">
        <v>761</v>
      </c>
      <c r="H12" s="27">
        <v>781</v>
      </c>
      <c r="I12" s="101">
        <v>0.22</v>
      </c>
      <c r="J12" s="101">
        <v>3.3000000000000003E-5</v>
      </c>
      <c r="K12" s="27" t="s">
        <v>1878</v>
      </c>
      <c r="L12" s="27">
        <v>759</v>
      </c>
      <c r="M12" s="27">
        <v>781</v>
      </c>
      <c r="N12" s="101">
        <v>0.65</v>
      </c>
    </row>
    <row r="13" spans="1:14">
      <c r="A13" s="105"/>
      <c r="B13" s="111"/>
      <c r="C13" s="111"/>
      <c r="D13" s="111"/>
      <c r="E13" s="112"/>
      <c r="F13" s="88" t="s">
        <v>1878</v>
      </c>
      <c r="G13" s="27">
        <v>786</v>
      </c>
      <c r="H13" s="27">
        <v>806</v>
      </c>
      <c r="I13" s="101">
        <v>1.2999999999999999E-3</v>
      </c>
      <c r="J13" s="101">
        <v>1.9999999999999999E-7</v>
      </c>
      <c r="K13" s="27" t="s">
        <v>1878</v>
      </c>
      <c r="L13" s="27">
        <v>784</v>
      </c>
      <c r="M13" s="27">
        <v>806</v>
      </c>
      <c r="N13" s="101">
        <v>6.3500000000000004E-4</v>
      </c>
    </row>
    <row r="14" spans="1:14">
      <c r="A14" s="105"/>
      <c r="B14" s="111"/>
      <c r="C14" s="111"/>
      <c r="D14" s="111"/>
      <c r="E14" s="112"/>
      <c r="F14" s="107" t="s">
        <v>1878</v>
      </c>
      <c r="G14" s="105">
        <v>857</v>
      </c>
      <c r="H14" s="105">
        <v>877</v>
      </c>
      <c r="I14" s="104">
        <v>9.8999999999999999E-4</v>
      </c>
      <c r="J14" s="104">
        <v>1.4999999999999999E-7</v>
      </c>
      <c r="K14" s="88" t="s">
        <v>1878</v>
      </c>
      <c r="L14" s="88">
        <v>807</v>
      </c>
      <c r="M14" s="88">
        <v>829</v>
      </c>
      <c r="N14" s="102">
        <v>25</v>
      </c>
    </row>
    <row r="15" spans="1:14">
      <c r="A15" s="105"/>
      <c r="B15" s="111"/>
      <c r="C15" s="111"/>
      <c r="D15" s="111"/>
      <c r="E15" s="112"/>
      <c r="F15" s="107"/>
      <c r="G15" s="105"/>
      <c r="H15" s="105"/>
      <c r="I15" s="104"/>
      <c r="J15" s="104"/>
      <c r="K15" s="88" t="s">
        <v>1878</v>
      </c>
      <c r="L15" s="88">
        <v>832</v>
      </c>
      <c r="M15" s="88">
        <v>854</v>
      </c>
      <c r="N15" s="102">
        <v>12.1</v>
      </c>
    </row>
    <row r="16" spans="1:14">
      <c r="A16" s="105"/>
      <c r="B16" s="111"/>
      <c r="C16" s="111"/>
      <c r="D16" s="111"/>
      <c r="E16" s="112"/>
      <c r="F16" s="107"/>
      <c r="G16" s="105"/>
      <c r="H16" s="105"/>
      <c r="I16" s="104"/>
      <c r="J16" s="104"/>
      <c r="K16" s="88" t="s">
        <v>1878</v>
      </c>
      <c r="L16" s="88">
        <v>855</v>
      </c>
      <c r="M16" s="88">
        <v>877</v>
      </c>
      <c r="N16" s="102">
        <v>2.6800000000000001E-2</v>
      </c>
    </row>
    <row r="17" spans="1:14">
      <c r="A17" s="27" t="s">
        <v>20</v>
      </c>
      <c r="B17" s="27" t="s">
        <v>1879</v>
      </c>
      <c r="C17" s="27">
        <v>118</v>
      </c>
      <c r="D17" s="27">
        <v>140</v>
      </c>
      <c r="E17" s="101">
        <v>7.2472400000000005E-4</v>
      </c>
      <c r="F17" s="88" t="s">
        <v>1878</v>
      </c>
      <c r="G17" s="27">
        <v>120</v>
      </c>
      <c r="H17" s="27">
        <v>140</v>
      </c>
      <c r="I17" s="101">
        <v>1.8E-5</v>
      </c>
      <c r="J17" s="101">
        <v>9.2999999999999999E-10</v>
      </c>
      <c r="K17" s="27" t="s">
        <v>1878</v>
      </c>
      <c r="L17" s="27">
        <v>118</v>
      </c>
      <c r="M17" s="27">
        <v>140</v>
      </c>
      <c r="N17" s="101">
        <v>2.62E-5</v>
      </c>
    </row>
    <row r="18" spans="1:14">
      <c r="A18" s="105" t="s">
        <v>22</v>
      </c>
      <c r="B18" s="105" t="s">
        <v>1879</v>
      </c>
      <c r="C18" s="105">
        <v>78</v>
      </c>
      <c r="D18" s="105">
        <v>99</v>
      </c>
      <c r="E18" s="104">
        <v>8.4519E-4</v>
      </c>
      <c r="F18" s="88" t="s">
        <v>1878</v>
      </c>
      <c r="G18" s="27">
        <v>79</v>
      </c>
      <c r="H18" s="27">
        <v>99</v>
      </c>
      <c r="I18" s="101">
        <v>1.5E-6</v>
      </c>
      <c r="J18" s="101">
        <v>1.5E-10</v>
      </c>
      <c r="K18" s="27" t="s">
        <v>1878</v>
      </c>
      <c r="L18" s="27">
        <v>77</v>
      </c>
      <c r="M18" s="27">
        <v>99</v>
      </c>
      <c r="N18" s="101">
        <v>4.3200000000000001E-6</v>
      </c>
    </row>
    <row r="19" spans="1:14">
      <c r="A19" s="105"/>
      <c r="B19" s="105"/>
      <c r="C19" s="105"/>
      <c r="D19" s="105"/>
      <c r="E19" s="104"/>
      <c r="F19" s="88" t="s">
        <v>1878</v>
      </c>
      <c r="G19" s="27">
        <v>101</v>
      </c>
      <c r="H19" s="27">
        <v>120</v>
      </c>
      <c r="I19" s="101">
        <v>1.6000000000000001E-3</v>
      </c>
      <c r="J19" s="101">
        <v>1.6E-7</v>
      </c>
      <c r="K19" s="88" t="s">
        <v>1878</v>
      </c>
      <c r="L19" s="88">
        <v>100</v>
      </c>
      <c r="M19" s="88">
        <v>121</v>
      </c>
      <c r="N19" s="102">
        <v>8.4600000000000009</v>
      </c>
    </row>
    <row r="20" spans="1:14">
      <c r="A20" s="105" t="s">
        <v>24</v>
      </c>
      <c r="B20" s="105" t="s">
        <v>1879</v>
      </c>
      <c r="C20" s="105">
        <v>111</v>
      </c>
      <c r="D20" s="105">
        <v>133</v>
      </c>
      <c r="E20" s="104">
        <v>8.8477899999999995E-6</v>
      </c>
      <c r="F20" s="88" t="s">
        <v>1878</v>
      </c>
      <c r="G20" s="27">
        <v>113</v>
      </c>
      <c r="H20" s="27">
        <v>133</v>
      </c>
      <c r="I20" s="101">
        <v>2.9E-5</v>
      </c>
      <c r="J20" s="101">
        <v>2.8999999999999999E-9</v>
      </c>
      <c r="K20" s="88" t="s">
        <v>1878</v>
      </c>
      <c r="L20" s="88">
        <v>111</v>
      </c>
      <c r="M20" s="88">
        <v>133</v>
      </c>
      <c r="N20" s="102">
        <v>6.5400000000000001E-6</v>
      </c>
    </row>
    <row r="21" spans="1:14">
      <c r="A21" s="105"/>
      <c r="B21" s="105"/>
      <c r="C21" s="105"/>
      <c r="D21" s="105"/>
      <c r="E21" s="104"/>
      <c r="F21" s="88" t="s">
        <v>1878</v>
      </c>
      <c r="G21" s="27">
        <v>135</v>
      </c>
      <c r="H21" s="27">
        <v>154</v>
      </c>
      <c r="I21" s="101">
        <v>2.7000000000000001E-3</v>
      </c>
      <c r="J21" s="101">
        <v>2.8000000000000002E-7</v>
      </c>
      <c r="K21" s="88" t="s">
        <v>1878</v>
      </c>
      <c r="L21" s="88">
        <v>134</v>
      </c>
      <c r="M21" s="88">
        <v>155</v>
      </c>
      <c r="N21" s="102">
        <v>22.4</v>
      </c>
    </row>
    <row r="22" spans="1:14">
      <c r="A22" s="105" t="s">
        <v>26</v>
      </c>
      <c r="B22" s="105" t="s">
        <v>1362</v>
      </c>
      <c r="C22" s="105"/>
      <c r="D22" s="105"/>
      <c r="E22" s="105"/>
      <c r="F22" s="88" t="s">
        <v>1878</v>
      </c>
      <c r="G22" s="27">
        <v>71</v>
      </c>
      <c r="H22" s="27">
        <v>91</v>
      </c>
      <c r="I22" s="101">
        <v>1.1999999999999999E-3</v>
      </c>
      <c r="J22" s="101">
        <v>6.1000000000000004E-8</v>
      </c>
      <c r="K22" s="27" t="s">
        <v>1878</v>
      </c>
      <c r="L22" s="27">
        <v>69</v>
      </c>
      <c r="M22" s="27">
        <v>91</v>
      </c>
      <c r="N22" s="102">
        <v>0.98499999999999999</v>
      </c>
    </row>
    <row r="23" spans="1:14">
      <c r="A23" s="105"/>
      <c r="B23" s="105"/>
      <c r="C23" s="105"/>
      <c r="D23" s="105"/>
      <c r="E23" s="105"/>
      <c r="F23" s="88" t="s">
        <v>1878</v>
      </c>
      <c r="G23" s="27">
        <v>93</v>
      </c>
      <c r="H23" s="27">
        <v>112</v>
      </c>
      <c r="I23" s="101">
        <v>7.9000000000000001E-2</v>
      </c>
      <c r="J23" s="101">
        <v>3.9999999999999998E-6</v>
      </c>
      <c r="K23" s="27" t="s">
        <v>1878</v>
      </c>
      <c r="L23" s="27">
        <v>92</v>
      </c>
      <c r="M23" s="27">
        <v>113</v>
      </c>
      <c r="N23" s="102">
        <v>76.099999999999994</v>
      </c>
    </row>
    <row r="24" spans="1:14">
      <c r="A24" s="27" t="s">
        <v>28</v>
      </c>
      <c r="B24" s="105" t="s">
        <v>1362</v>
      </c>
      <c r="C24" s="105"/>
      <c r="D24" s="105"/>
      <c r="E24" s="105"/>
      <c r="F24" s="88" t="s">
        <v>1878</v>
      </c>
      <c r="G24" s="27">
        <v>112</v>
      </c>
      <c r="H24" s="27">
        <v>132</v>
      </c>
      <c r="I24" s="101">
        <v>5.4E-6</v>
      </c>
      <c r="J24" s="101">
        <v>5.4999999999999996E-10</v>
      </c>
      <c r="K24" s="88" t="s">
        <v>1878</v>
      </c>
      <c r="L24" s="88">
        <v>110</v>
      </c>
      <c r="M24" s="88">
        <v>132</v>
      </c>
      <c r="N24" s="102">
        <v>2.2799999999999999E-5</v>
      </c>
    </row>
    <row r="25" spans="1:14">
      <c r="A25" s="105" t="s">
        <v>31</v>
      </c>
      <c r="B25" s="105" t="s">
        <v>1362</v>
      </c>
      <c r="C25" s="105"/>
      <c r="D25" s="105"/>
      <c r="E25" s="105"/>
      <c r="F25" s="88" t="s">
        <v>1878</v>
      </c>
      <c r="G25" s="27">
        <v>131</v>
      </c>
      <c r="H25" s="27">
        <v>151</v>
      </c>
      <c r="I25" s="101">
        <v>9.5E-4</v>
      </c>
      <c r="J25" s="101">
        <v>9.6999999999999995E-8</v>
      </c>
      <c r="K25" s="27" t="s">
        <v>1878</v>
      </c>
      <c r="L25" s="88">
        <v>129</v>
      </c>
      <c r="M25" s="88">
        <v>151</v>
      </c>
      <c r="N25" s="102">
        <v>1.49</v>
      </c>
    </row>
    <row r="26" spans="1:14">
      <c r="A26" s="105"/>
      <c r="B26" s="105"/>
      <c r="C26" s="105"/>
      <c r="D26" s="105"/>
      <c r="E26" s="105"/>
      <c r="F26" s="88" t="s">
        <v>1878</v>
      </c>
      <c r="G26" s="27">
        <v>153</v>
      </c>
      <c r="H26" s="27">
        <v>173</v>
      </c>
      <c r="I26" s="101">
        <v>1.1999999999999999E-3</v>
      </c>
      <c r="J26" s="101">
        <v>1.1999999999999999E-7</v>
      </c>
      <c r="K26" s="88" t="s">
        <v>1878</v>
      </c>
      <c r="L26" s="88">
        <v>152</v>
      </c>
      <c r="M26" s="88">
        <v>173</v>
      </c>
      <c r="N26" s="102">
        <v>6.59</v>
      </c>
    </row>
    <row r="27" spans="1:14">
      <c r="A27" s="105" t="s">
        <v>33</v>
      </c>
      <c r="B27" s="105" t="s">
        <v>1362</v>
      </c>
      <c r="C27" s="105"/>
      <c r="D27" s="105"/>
      <c r="E27" s="105"/>
      <c r="F27" s="88" t="s">
        <v>1878</v>
      </c>
      <c r="G27" s="27">
        <v>739</v>
      </c>
      <c r="H27" s="27">
        <v>758</v>
      </c>
      <c r="I27" s="101">
        <v>1.9E-2</v>
      </c>
      <c r="J27" s="101">
        <v>3.8999999999999999E-6</v>
      </c>
      <c r="K27" s="88" t="s">
        <v>1878</v>
      </c>
      <c r="L27" s="88">
        <v>736</v>
      </c>
      <c r="M27" s="88">
        <v>758</v>
      </c>
      <c r="N27" s="102">
        <v>25</v>
      </c>
    </row>
    <row r="28" spans="1:14">
      <c r="A28" s="105"/>
      <c r="B28" s="105"/>
      <c r="C28" s="105"/>
      <c r="D28" s="105"/>
      <c r="E28" s="105"/>
      <c r="F28" s="88" t="s">
        <v>1878</v>
      </c>
      <c r="G28" s="27">
        <v>761</v>
      </c>
      <c r="H28" s="27">
        <v>781</v>
      </c>
      <c r="I28" s="101">
        <v>0.27</v>
      </c>
      <c r="J28" s="101">
        <v>5.3999999999999998E-5</v>
      </c>
      <c r="K28" s="88" t="s">
        <v>1878</v>
      </c>
      <c r="L28" s="88">
        <v>759</v>
      </c>
      <c r="M28" s="88">
        <v>781</v>
      </c>
      <c r="N28" s="102">
        <v>0.65</v>
      </c>
    </row>
    <row r="29" spans="1:14">
      <c r="A29" s="105"/>
      <c r="B29" s="105"/>
      <c r="C29" s="105"/>
      <c r="D29" s="105"/>
      <c r="E29" s="105"/>
      <c r="F29" s="88" t="s">
        <v>1878</v>
      </c>
      <c r="G29" s="27">
        <v>786</v>
      </c>
      <c r="H29" s="27">
        <v>806</v>
      </c>
      <c r="I29" s="101">
        <v>1.6000000000000001E-3</v>
      </c>
      <c r="J29" s="101">
        <v>3.2000000000000001E-7</v>
      </c>
      <c r="K29" s="88" t="s">
        <v>1878</v>
      </c>
      <c r="L29" s="88">
        <v>784</v>
      </c>
      <c r="M29" s="88">
        <v>806</v>
      </c>
      <c r="N29" s="102">
        <v>6.3500000000000004E-4</v>
      </c>
    </row>
    <row r="30" spans="1:14">
      <c r="A30" s="105"/>
      <c r="B30" s="105"/>
      <c r="C30" s="105"/>
      <c r="D30" s="105"/>
      <c r="E30" s="105"/>
      <c r="F30" s="107" t="s">
        <v>1878</v>
      </c>
      <c r="G30" s="105">
        <v>857</v>
      </c>
      <c r="H30" s="105">
        <v>877</v>
      </c>
      <c r="I30" s="104">
        <v>1.1999999999999999E-3</v>
      </c>
      <c r="J30" s="104">
        <v>2.4999999999999999E-7</v>
      </c>
      <c r="K30" s="88" t="s">
        <v>1878</v>
      </c>
      <c r="L30" s="88">
        <v>807</v>
      </c>
      <c r="M30" s="88">
        <v>829</v>
      </c>
      <c r="N30" s="102">
        <v>25</v>
      </c>
    </row>
    <row r="31" spans="1:14">
      <c r="A31" s="105"/>
      <c r="B31" s="105"/>
      <c r="C31" s="105"/>
      <c r="D31" s="105"/>
      <c r="E31" s="105"/>
      <c r="F31" s="107"/>
      <c r="G31" s="105"/>
      <c r="H31" s="105"/>
      <c r="I31" s="104"/>
      <c r="J31" s="104"/>
      <c r="K31" s="88" t="s">
        <v>1878</v>
      </c>
      <c r="L31" s="88">
        <v>832</v>
      </c>
      <c r="M31" s="88">
        <v>854</v>
      </c>
      <c r="N31" s="102">
        <v>17</v>
      </c>
    </row>
    <row r="32" spans="1:14">
      <c r="A32" s="105"/>
      <c r="B32" s="105"/>
      <c r="C32" s="105"/>
      <c r="D32" s="105"/>
      <c r="E32" s="105"/>
      <c r="F32" s="107"/>
      <c r="G32" s="105"/>
      <c r="H32" s="105"/>
      <c r="I32" s="104"/>
      <c r="J32" s="104"/>
      <c r="K32" s="88" t="s">
        <v>1878</v>
      </c>
      <c r="L32" s="88">
        <v>855</v>
      </c>
      <c r="M32" s="88">
        <v>877</v>
      </c>
      <c r="N32" s="102">
        <v>2.6800000000000001E-2</v>
      </c>
    </row>
    <row r="33" spans="1:14">
      <c r="A33" s="27" t="s">
        <v>35</v>
      </c>
      <c r="B33" s="27" t="s">
        <v>1879</v>
      </c>
      <c r="C33" s="27">
        <v>126</v>
      </c>
      <c r="D33" s="27">
        <v>148</v>
      </c>
      <c r="E33" s="101">
        <v>3.7479700000000002E-3</v>
      </c>
      <c r="F33" s="88" t="s">
        <v>1878</v>
      </c>
      <c r="G33" s="27">
        <v>128</v>
      </c>
      <c r="H33" s="27">
        <v>148</v>
      </c>
      <c r="I33" s="101">
        <v>5.8E-5</v>
      </c>
      <c r="J33" s="101">
        <v>3E-9</v>
      </c>
      <c r="K33" s="88" t="s">
        <v>1878</v>
      </c>
      <c r="L33" s="88">
        <v>126</v>
      </c>
      <c r="M33" s="88">
        <v>148</v>
      </c>
      <c r="N33" s="102">
        <v>7.3999999999999996E-5</v>
      </c>
    </row>
    <row r="34" spans="1:14">
      <c r="A34" s="105" t="s">
        <v>37</v>
      </c>
      <c r="B34" s="105" t="s">
        <v>1878</v>
      </c>
      <c r="C34" s="105">
        <v>77</v>
      </c>
      <c r="D34" s="105">
        <v>99</v>
      </c>
      <c r="E34" s="104">
        <v>6.6900100000000001E-4</v>
      </c>
      <c r="F34" s="88" t="s">
        <v>1878</v>
      </c>
      <c r="G34" s="27">
        <v>79</v>
      </c>
      <c r="H34" s="27">
        <v>99</v>
      </c>
      <c r="I34" s="101">
        <v>1.3999999999999999E-6</v>
      </c>
      <c r="J34" s="101">
        <v>1.5E-10</v>
      </c>
      <c r="K34" s="88" t="s">
        <v>1878</v>
      </c>
      <c r="L34" s="88">
        <v>77</v>
      </c>
      <c r="M34" s="88">
        <v>99</v>
      </c>
      <c r="N34" s="102">
        <v>1.1599999999999999E-6</v>
      </c>
    </row>
    <row r="35" spans="1:14">
      <c r="A35" s="105"/>
      <c r="B35" s="105"/>
      <c r="C35" s="105"/>
      <c r="D35" s="105"/>
      <c r="E35" s="104"/>
      <c r="F35" s="88" t="s">
        <v>1878</v>
      </c>
      <c r="G35" s="27">
        <v>101</v>
      </c>
      <c r="H35" s="27">
        <v>120</v>
      </c>
      <c r="I35" s="101">
        <v>1.5E-3</v>
      </c>
      <c r="J35" s="101">
        <v>1.4999999999999999E-7</v>
      </c>
      <c r="K35" s="27" t="s">
        <v>1878</v>
      </c>
      <c r="L35" s="27">
        <v>100</v>
      </c>
      <c r="M35" s="27">
        <v>121</v>
      </c>
      <c r="N35" s="101">
        <v>8.4600000000000009</v>
      </c>
    </row>
    <row r="36" spans="1:14">
      <c r="A36" s="105" t="s">
        <v>39</v>
      </c>
      <c r="B36" s="105" t="s">
        <v>1878</v>
      </c>
      <c r="C36" s="105">
        <v>112</v>
      </c>
      <c r="D36" s="105">
        <v>134</v>
      </c>
      <c r="E36" s="104">
        <v>9.8525600000000001E-6</v>
      </c>
      <c r="F36" s="88" t="s">
        <v>1878</v>
      </c>
      <c r="G36" s="27">
        <v>114</v>
      </c>
      <c r="H36" s="27">
        <v>134</v>
      </c>
      <c r="I36" s="101">
        <v>3.1000000000000001E-5</v>
      </c>
      <c r="J36" s="101">
        <v>3.1E-9</v>
      </c>
      <c r="K36" s="88" t="s">
        <v>1878</v>
      </c>
      <c r="L36" s="88">
        <v>112</v>
      </c>
      <c r="M36" s="88">
        <v>134</v>
      </c>
      <c r="N36" s="102">
        <v>6.5400000000000001E-6</v>
      </c>
    </row>
    <row r="37" spans="1:14">
      <c r="A37" s="105"/>
      <c r="B37" s="105"/>
      <c r="C37" s="105"/>
      <c r="D37" s="105"/>
      <c r="E37" s="104"/>
      <c r="F37" s="88" t="s">
        <v>1878</v>
      </c>
      <c r="G37" s="27">
        <v>136</v>
      </c>
      <c r="H37" s="27">
        <v>155</v>
      </c>
      <c r="I37" s="101">
        <v>2.8999999999999998E-3</v>
      </c>
      <c r="J37" s="101">
        <v>2.8999999999999998E-7</v>
      </c>
      <c r="K37" s="88" t="s">
        <v>1878</v>
      </c>
      <c r="L37" s="88">
        <v>135</v>
      </c>
      <c r="M37" s="88">
        <v>156</v>
      </c>
      <c r="N37" s="102">
        <v>22.4</v>
      </c>
    </row>
    <row r="38" spans="1:14">
      <c r="A38" s="105" t="s">
        <v>41</v>
      </c>
      <c r="B38" s="105" t="s">
        <v>1362</v>
      </c>
      <c r="C38" s="105"/>
      <c r="D38" s="105"/>
      <c r="E38" s="105"/>
      <c r="F38" s="88" t="s">
        <v>1878</v>
      </c>
      <c r="G38" s="27">
        <v>78</v>
      </c>
      <c r="H38" s="27">
        <v>98</v>
      </c>
      <c r="I38" s="101">
        <v>8.4000000000000003E-4</v>
      </c>
      <c r="J38" s="101">
        <v>4.3000000000000001E-8</v>
      </c>
      <c r="K38" s="88" t="s">
        <v>1878</v>
      </c>
      <c r="L38" s="88">
        <v>76</v>
      </c>
      <c r="M38" s="88">
        <v>98</v>
      </c>
      <c r="N38" s="102">
        <v>0.8</v>
      </c>
    </row>
    <row r="39" spans="1:14">
      <c r="A39" s="105"/>
      <c r="B39" s="105"/>
      <c r="C39" s="105"/>
      <c r="D39" s="105"/>
      <c r="E39" s="105"/>
      <c r="F39" s="88" t="s">
        <v>1878</v>
      </c>
      <c r="G39" s="27">
        <v>100</v>
      </c>
      <c r="H39" s="27">
        <v>119</v>
      </c>
      <c r="I39" s="101">
        <v>8.1000000000000003E-2</v>
      </c>
      <c r="J39" s="101">
        <v>4.0999999999999997E-6</v>
      </c>
      <c r="K39" s="88" t="s">
        <v>1878</v>
      </c>
      <c r="L39" s="88">
        <v>99</v>
      </c>
      <c r="M39" s="88">
        <v>120</v>
      </c>
      <c r="N39" s="102">
        <v>76.099999999999994</v>
      </c>
    </row>
    <row r="40" spans="1:14">
      <c r="A40" s="27" t="s">
        <v>43</v>
      </c>
      <c r="B40" s="105" t="s">
        <v>1362</v>
      </c>
      <c r="C40" s="105"/>
      <c r="D40" s="105"/>
      <c r="E40" s="105"/>
      <c r="F40" s="88" t="s">
        <v>1878</v>
      </c>
      <c r="G40" s="27">
        <v>110</v>
      </c>
      <c r="H40" s="27">
        <v>130</v>
      </c>
      <c r="I40" s="101">
        <v>5.4E-6</v>
      </c>
      <c r="J40" s="101">
        <v>5.4999999999999996E-10</v>
      </c>
      <c r="K40" s="27" t="s">
        <v>1878</v>
      </c>
      <c r="L40" s="27">
        <v>108</v>
      </c>
      <c r="M40" s="27">
        <v>130</v>
      </c>
      <c r="N40" s="101">
        <v>2.2799999999999999E-5</v>
      </c>
    </row>
    <row r="41" spans="1:14">
      <c r="A41" s="105" t="s">
        <v>46</v>
      </c>
      <c r="B41" s="105" t="s">
        <v>1362</v>
      </c>
      <c r="C41" s="105"/>
      <c r="D41" s="105"/>
      <c r="E41" s="105"/>
      <c r="F41" s="88" t="s">
        <v>1878</v>
      </c>
      <c r="G41" s="27">
        <v>131</v>
      </c>
      <c r="H41" s="27">
        <v>151</v>
      </c>
      <c r="I41" s="101">
        <v>9.5E-4</v>
      </c>
      <c r="J41" s="101">
        <v>9.6999999999999995E-8</v>
      </c>
      <c r="K41" s="27" t="s">
        <v>1878</v>
      </c>
      <c r="L41" s="27">
        <v>129</v>
      </c>
      <c r="M41" s="27">
        <v>151</v>
      </c>
      <c r="N41" s="101">
        <v>1.49</v>
      </c>
    </row>
    <row r="42" spans="1:14">
      <c r="A42" s="105"/>
      <c r="B42" s="105"/>
      <c r="C42" s="105"/>
      <c r="D42" s="105"/>
      <c r="E42" s="105"/>
      <c r="F42" s="88" t="s">
        <v>1878</v>
      </c>
      <c r="G42" s="27">
        <v>153</v>
      </c>
      <c r="H42" s="27">
        <v>173</v>
      </c>
      <c r="I42" s="101">
        <v>1.1999999999999999E-3</v>
      </c>
      <c r="J42" s="101">
        <v>1.1999999999999999E-7</v>
      </c>
      <c r="K42" s="88" t="s">
        <v>1878</v>
      </c>
      <c r="L42" s="88">
        <v>152</v>
      </c>
      <c r="M42" s="88">
        <v>173</v>
      </c>
      <c r="N42" s="102">
        <v>6.59</v>
      </c>
    </row>
    <row r="43" spans="1:14">
      <c r="A43" s="105" t="s">
        <v>48</v>
      </c>
      <c r="B43" s="105" t="s">
        <v>1878</v>
      </c>
      <c r="C43" s="105">
        <v>903</v>
      </c>
      <c r="D43" s="105">
        <v>924</v>
      </c>
      <c r="E43" s="104">
        <v>6.8474800000000004E-3</v>
      </c>
      <c r="F43" s="88" t="s">
        <v>1878</v>
      </c>
      <c r="G43" s="27">
        <v>857</v>
      </c>
      <c r="H43" s="27">
        <v>875</v>
      </c>
      <c r="I43" s="101">
        <v>7.0000000000000007E-2</v>
      </c>
      <c r="J43" s="101">
        <v>7.0999999999999998E-6</v>
      </c>
      <c r="K43" s="88" t="s">
        <v>1878</v>
      </c>
      <c r="L43" s="88">
        <v>854</v>
      </c>
      <c r="M43" s="88">
        <v>876</v>
      </c>
      <c r="N43" s="102">
        <v>0.123</v>
      </c>
    </row>
    <row r="44" spans="1:14">
      <c r="A44" s="105"/>
      <c r="B44" s="105"/>
      <c r="C44" s="105"/>
      <c r="D44" s="105"/>
      <c r="E44" s="104"/>
      <c r="F44" s="88" t="s">
        <v>1878</v>
      </c>
      <c r="G44" s="27">
        <v>905</v>
      </c>
      <c r="H44" s="27">
        <v>925</v>
      </c>
      <c r="I44" s="101">
        <v>2.2000000000000001E-3</v>
      </c>
      <c r="J44" s="101">
        <v>2.2999999999999999E-7</v>
      </c>
      <c r="K44" s="88" t="s">
        <v>1878</v>
      </c>
      <c r="L44" s="88">
        <v>877</v>
      </c>
      <c r="M44" s="88">
        <v>899</v>
      </c>
      <c r="N44" s="102">
        <v>122</v>
      </c>
    </row>
    <row r="45" spans="1:14">
      <c r="A45" s="105"/>
      <c r="B45" s="105"/>
      <c r="C45" s="105"/>
      <c r="D45" s="105"/>
      <c r="E45" s="104"/>
      <c r="F45" s="107" t="s">
        <v>1878</v>
      </c>
      <c r="G45" s="105">
        <v>928</v>
      </c>
      <c r="H45" s="105">
        <v>947</v>
      </c>
      <c r="I45" s="104">
        <v>1.6E-2</v>
      </c>
      <c r="J45" s="104">
        <v>1.5999999999999999E-6</v>
      </c>
      <c r="K45" s="88" t="s">
        <v>1878</v>
      </c>
      <c r="L45" s="88">
        <v>903</v>
      </c>
      <c r="M45" s="88">
        <v>925</v>
      </c>
      <c r="N45" s="102">
        <v>1.92E-3</v>
      </c>
    </row>
    <row r="46" spans="1:14">
      <c r="A46" s="105"/>
      <c r="B46" s="105"/>
      <c r="C46" s="105"/>
      <c r="D46" s="105"/>
      <c r="E46" s="104"/>
      <c r="F46" s="107"/>
      <c r="G46" s="105"/>
      <c r="H46" s="105"/>
      <c r="I46" s="104"/>
      <c r="J46" s="104"/>
      <c r="K46" s="88" t="s">
        <v>1878</v>
      </c>
      <c r="L46" s="88">
        <v>926</v>
      </c>
      <c r="M46" s="88">
        <v>948</v>
      </c>
      <c r="N46" s="102">
        <v>6.77</v>
      </c>
    </row>
    <row r="47" spans="1:14">
      <c r="A47" s="105" t="s">
        <v>50</v>
      </c>
      <c r="B47" s="105" t="s">
        <v>1362</v>
      </c>
      <c r="C47" s="105"/>
      <c r="D47" s="105"/>
      <c r="E47" s="105"/>
      <c r="F47" s="88" t="s">
        <v>1878</v>
      </c>
      <c r="G47" s="27">
        <v>616</v>
      </c>
      <c r="H47" s="27">
        <v>635</v>
      </c>
      <c r="I47" s="101">
        <v>1.7000000000000001E-2</v>
      </c>
      <c r="J47" s="101">
        <v>2.6000000000000001E-6</v>
      </c>
      <c r="K47" s="88" t="s">
        <v>1878</v>
      </c>
      <c r="L47" s="88">
        <v>613</v>
      </c>
      <c r="M47" s="88">
        <v>635</v>
      </c>
      <c r="N47" s="102">
        <v>25</v>
      </c>
    </row>
    <row r="48" spans="1:14">
      <c r="A48" s="105"/>
      <c r="B48" s="105"/>
      <c r="C48" s="105"/>
      <c r="D48" s="105"/>
      <c r="E48" s="105"/>
      <c r="F48" s="88" t="s">
        <v>1878</v>
      </c>
      <c r="G48" s="27">
        <v>638</v>
      </c>
      <c r="H48" s="27">
        <v>658</v>
      </c>
      <c r="I48" s="101">
        <v>0.24</v>
      </c>
      <c r="J48" s="101">
        <v>3.6999999999999998E-5</v>
      </c>
      <c r="K48" s="88" t="s">
        <v>1878</v>
      </c>
      <c r="L48" s="88">
        <v>636</v>
      </c>
      <c r="M48" s="88">
        <v>658</v>
      </c>
      <c r="N48" s="102">
        <v>0.65</v>
      </c>
    </row>
    <row r="49" spans="1:14">
      <c r="A49" s="105"/>
      <c r="B49" s="105"/>
      <c r="C49" s="105"/>
      <c r="D49" s="105"/>
      <c r="E49" s="105"/>
      <c r="F49" s="88" t="s">
        <v>1878</v>
      </c>
      <c r="G49" s="27">
        <v>663</v>
      </c>
      <c r="H49" s="27">
        <v>683</v>
      </c>
      <c r="I49" s="101">
        <v>1.4E-3</v>
      </c>
      <c r="J49" s="101">
        <v>2.2000000000000001E-7</v>
      </c>
      <c r="K49" s="88" t="s">
        <v>1878</v>
      </c>
      <c r="L49" s="88">
        <v>661</v>
      </c>
      <c r="M49" s="88">
        <v>683</v>
      </c>
      <c r="N49" s="102">
        <v>6.3500000000000004E-4</v>
      </c>
    </row>
    <row r="50" spans="1:14">
      <c r="A50" s="105"/>
      <c r="B50" s="105"/>
      <c r="C50" s="105"/>
      <c r="D50" s="105"/>
      <c r="E50" s="105"/>
      <c r="F50" s="88" t="s">
        <v>1878</v>
      </c>
      <c r="G50" s="27">
        <v>686</v>
      </c>
      <c r="H50" s="27">
        <v>706</v>
      </c>
      <c r="I50" s="101">
        <v>0.13</v>
      </c>
      <c r="J50" s="101">
        <v>2.0000000000000002E-5</v>
      </c>
      <c r="K50" s="88" t="s">
        <v>1878</v>
      </c>
      <c r="L50" s="88">
        <v>684</v>
      </c>
      <c r="M50" s="88">
        <v>706</v>
      </c>
      <c r="N50" s="102">
        <v>12.8</v>
      </c>
    </row>
    <row r="51" spans="1:14">
      <c r="A51" s="105"/>
      <c r="B51" s="105"/>
      <c r="C51" s="105"/>
      <c r="D51" s="105"/>
      <c r="E51" s="105"/>
      <c r="F51" s="107" t="s">
        <v>1878</v>
      </c>
      <c r="G51" s="105">
        <v>734</v>
      </c>
      <c r="H51" s="105">
        <v>754</v>
      </c>
      <c r="I51" s="104">
        <v>2.3000000000000001E-4</v>
      </c>
      <c r="J51" s="104">
        <v>3.5000000000000002E-8</v>
      </c>
      <c r="K51" s="88" t="s">
        <v>1878</v>
      </c>
      <c r="L51" s="88">
        <v>709</v>
      </c>
      <c r="M51" s="88">
        <v>731</v>
      </c>
      <c r="N51" s="102">
        <v>19</v>
      </c>
    </row>
    <row r="52" spans="1:14">
      <c r="A52" s="105"/>
      <c r="B52" s="105"/>
      <c r="C52" s="105"/>
      <c r="D52" s="105"/>
      <c r="E52" s="105"/>
      <c r="F52" s="107"/>
      <c r="G52" s="105"/>
      <c r="H52" s="105"/>
      <c r="I52" s="104"/>
      <c r="J52" s="104"/>
      <c r="K52" s="88" t="s">
        <v>1878</v>
      </c>
      <c r="L52" s="88">
        <v>732</v>
      </c>
      <c r="M52" s="88">
        <v>754</v>
      </c>
      <c r="N52" s="102">
        <v>8.2500000000000004E-3</v>
      </c>
    </row>
    <row r="53" spans="1:14">
      <c r="A53" s="27" t="s">
        <v>52</v>
      </c>
      <c r="B53" s="27" t="s">
        <v>1879</v>
      </c>
      <c r="C53" s="27">
        <v>126</v>
      </c>
      <c r="D53" s="27">
        <v>148</v>
      </c>
      <c r="E53" s="101">
        <v>6.5391600000000005E-4</v>
      </c>
      <c r="F53" s="88" t="s">
        <v>1878</v>
      </c>
      <c r="G53" s="27">
        <v>128</v>
      </c>
      <c r="H53" s="27">
        <v>148</v>
      </c>
      <c r="I53" s="101">
        <v>8.8999999999999995E-6</v>
      </c>
      <c r="J53" s="101">
        <v>4.6000000000000001E-10</v>
      </c>
      <c r="K53" s="88" t="s">
        <v>1878</v>
      </c>
      <c r="L53" s="88">
        <v>126</v>
      </c>
      <c r="M53" s="88">
        <v>148</v>
      </c>
      <c r="N53" s="102">
        <v>1.73E-5</v>
      </c>
    </row>
    <row r="54" spans="1:14">
      <c r="A54" s="105" t="s">
        <v>54</v>
      </c>
      <c r="B54" s="105" t="s">
        <v>1878</v>
      </c>
      <c r="C54" s="105">
        <v>77</v>
      </c>
      <c r="D54" s="105">
        <v>99</v>
      </c>
      <c r="E54" s="104">
        <v>2.5889200000000002E-3</v>
      </c>
      <c r="F54" s="88" t="s">
        <v>1878</v>
      </c>
      <c r="G54" s="27">
        <v>79</v>
      </c>
      <c r="H54" s="27">
        <v>99</v>
      </c>
      <c r="I54" s="101">
        <v>9.3999999999999998E-6</v>
      </c>
      <c r="J54" s="101">
        <v>9.5999999999999999E-10</v>
      </c>
      <c r="K54" s="27" t="s">
        <v>1878</v>
      </c>
      <c r="L54" s="27">
        <v>77</v>
      </c>
      <c r="M54" s="27">
        <v>99</v>
      </c>
      <c r="N54" s="101">
        <v>9.9199999999999999E-6</v>
      </c>
    </row>
    <row r="55" spans="1:14">
      <c r="A55" s="105"/>
      <c r="B55" s="105"/>
      <c r="C55" s="105"/>
      <c r="D55" s="105"/>
      <c r="E55" s="104"/>
      <c r="F55" s="88" t="s">
        <v>1878</v>
      </c>
      <c r="G55" s="27">
        <v>101</v>
      </c>
      <c r="H55" s="27">
        <v>120</v>
      </c>
      <c r="I55" s="101">
        <v>1.5E-3</v>
      </c>
      <c r="J55" s="101">
        <v>1.6E-7</v>
      </c>
      <c r="K55" s="88" t="s">
        <v>1878</v>
      </c>
      <c r="L55" s="88">
        <v>100</v>
      </c>
      <c r="M55" s="88">
        <v>121</v>
      </c>
      <c r="N55" s="102">
        <v>8.4600000000000009</v>
      </c>
    </row>
    <row r="56" spans="1:14">
      <c r="A56" s="105" t="s">
        <v>56</v>
      </c>
      <c r="B56" s="105" t="s">
        <v>1878</v>
      </c>
      <c r="C56" s="105">
        <v>112</v>
      </c>
      <c r="D56" s="105">
        <v>134</v>
      </c>
      <c r="E56" s="104">
        <v>9.2905399999999997E-6</v>
      </c>
      <c r="F56" s="88" t="s">
        <v>1878</v>
      </c>
      <c r="G56" s="27">
        <v>114</v>
      </c>
      <c r="H56" s="27">
        <v>134</v>
      </c>
      <c r="I56" s="101">
        <v>3.1000000000000001E-5</v>
      </c>
      <c r="J56" s="101">
        <v>3.1E-9</v>
      </c>
      <c r="K56" s="88" t="s">
        <v>1878</v>
      </c>
      <c r="L56" s="88">
        <v>112</v>
      </c>
      <c r="M56" s="88">
        <v>134</v>
      </c>
      <c r="N56" s="102">
        <v>6.5400000000000001E-6</v>
      </c>
    </row>
    <row r="57" spans="1:14">
      <c r="A57" s="105"/>
      <c r="B57" s="105"/>
      <c r="C57" s="105"/>
      <c r="D57" s="105"/>
      <c r="E57" s="104"/>
      <c r="F57" s="88" t="s">
        <v>1878</v>
      </c>
      <c r="G57" s="27">
        <v>136</v>
      </c>
      <c r="H57" s="27">
        <v>155</v>
      </c>
      <c r="I57" s="101">
        <v>2.8999999999999998E-3</v>
      </c>
      <c r="J57" s="101">
        <v>2.8999999999999998E-7</v>
      </c>
      <c r="K57" s="27" t="s">
        <v>1878</v>
      </c>
      <c r="L57" s="27">
        <v>135</v>
      </c>
      <c r="M57" s="27">
        <v>156</v>
      </c>
      <c r="N57" s="101">
        <v>22.4</v>
      </c>
    </row>
    <row r="58" spans="1:14">
      <c r="A58" s="105" t="s">
        <v>58</v>
      </c>
      <c r="B58" s="105" t="s">
        <v>1362</v>
      </c>
      <c r="C58" s="105"/>
      <c r="D58" s="105"/>
      <c r="E58" s="105"/>
      <c r="F58" s="88" t="s">
        <v>1878</v>
      </c>
      <c r="G58" s="27">
        <v>74</v>
      </c>
      <c r="H58" s="27">
        <v>94</v>
      </c>
      <c r="I58" s="101">
        <v>1.1999999999999999E-3</v>
      </c>
      <c r="J58" s="101">
        <v>6.1999999999999999E-8</v>
      </c>
      <c r="K58" s="88" t="s">
        <v>1878</v>
      </c>
      <c r="L58" s="88">
        <v>72</v>
      </c>
      <c r="M58" s="88">
        <v>94</v>
      </c>
      <c r="N58" s="102">
        <v>0.98499999999999999</v>
      </c>
    </row>
    <row r="59" spans="1:14">
      <c r="A59" s="105"/>
      <c r="B59" s="105"/>
      <c r="C59" s="105"/>
      <c r="D59" s="105"/>
      <c r="E59" s="105"/>
      <c r="F59" s="88" t="s">
        <v>1878</v>
      </c>
      <c r="G59" s="27">
        <v>96</v>
      </c>
      <c r="H59" s="27">
        <v>115</v>
      </c>
      <c r="I59" s="101">
        <v>0.08</v>
      </c>
      <c r="J59" s="101">
        <v>4.0999999999999997E-6</v>
      </c>
      <c r="K59" s="88" t="s">
        <v>1878</v>
      </c>
      <c r="L59" s="88">
        <v>95</v>
      </c>
      <c r="M59" s="88">
        <v>116</v>
      </c>
      <c r="N59" s="102">
        <v>76.099999999999994</v>
      </c>
    </row>
    <row r="60" spans="1:14">
      <c r="A60" s="105" t="s">
        <v>60</v>
      </c>
      <c r="B60" s="105" t="s">
        <v>1362</v>
      </c>
      <c r="C60" s="105"/>
      <c r="D60" s="105"/>
      <c r="E60" s="105"/>
      <c r="F60" s="88" t="s">
        <v>1878</v>
      </c>
      <c r="G60" s="27">
        <v>843</v>
      </c>
      <c r="H60" s="27">
        <v>863</v>
      </c>
      <c r="I60" s="101">
        <v>1.0999999999999999E-2</v>
      </c>
      <c r="J60" s="101">
        <v>2.3E-6</v>
      </c>
      <c r="K60" s="88" t="s">
        <v>1878</v>
      </c>
      <c r="L60" s="88">
        <v>841</v>
      </c>
      <c r="M60" s="88">
        <v>863</v>
      </c>
      <c r="N60" s="102">
        <v>1.06</v>
      </c>
    </row>
    <row r="61" spans="1:14">
      <c r="A61" s="105"/>
      <c r="B61" s="105"/>
      <c r="C61" s="105"/>
      <c r="D61" s="105"/>
      <c r="E61" s="105"/>
      <c r="F61" s="88" t="s">
        <v>1878</v>
      </c>
      <c r="G61" s="27">
        <v>866</v>
      </c>
      <c r="H61" s="27">
        <v>886</v>
      </c>
      <c r="I61" s="101">
        <v>6.2000000000000003E-5</v>
      </c>
      <c r="J61" s="101">
        <v>1.3000000000000001E-8</v>
      </c>
      <c r="K61" s="88" t="s">
        <v>1878</v>
      </c>
      <c r="L61" s="88">
        <v>864</v>
      </c>
      <c r="M61" s="88">
        <v>886</v>
      </c>
      <c r="N61" s="102">
        <v>1.6800000000000001E-3</v>
      </c>
    </row>
    <row r="62" spans="1:14">
      <c r="A62" s="105" t="s">
        <v>63</v>
      </c>
      <c r="B62" s="105" t="s">
        <v>1362</v>
      </c>
      <c r="C62" s="105"/>
      <c r="D62" s="105"/>
      <c r="E62" s="105"/>
      <c r="F62" s="88" t="s">
        <v>1878</v>
      </c>
      <c r="G62" s="27">
        <v>916</v>
      </c>
      <c r="H62" s="27">
        <v>935</v>
      </c>
      <c r="I62" s="101">
        <v>6.9000000000000006E-2</v>
      </c>
      <c r="J62" s="101">
        <v>6.9999999999999999E-6</v>
      </c>
      <c r="K62" s="88" t="s">
        <v>1878</v>
      </c>
      <c r="L62" s="88">
        <v>913</v>
      </c>
      <c r="M62" s="88">
        <v>935</v>
      </c>
      <c r="N62" s="102">
        <v>0.46</v>
      </c>
    </row>
    <row r="63" spans="1:14">
      <c r="A63" s="105"/>
      <c r="B63" s="105"/>
      <c r="C63" s="105"/>
      <c r="D63" s="105"/>
      <c r="E63" s="105"/>
      <c r="F63" s="107" t="s">
        <v>1878</v>
      </c>
      <c r="G63" s="105">
        <v>987</v>
      </c>
      <c r="H63" s="105">
        <v>1007</v>
      </c>
      <c r="I63" s="104">
        <v>8.5999999999999998E-4</v>
      </c>
      <c r="J63" s="104">
        <v>8.7999999999999994E-8</v>
      </c>
      <c r="K63" s="88" t="s">
        <v>1878</v>
      </c>
      <c r="L63" s="88">
        <v>936</v>
      </c>
      <c r="M63" s="88">
        <v>958</v>
      </c>
      <c r="N63" s="102">
        <v>6.06</v>
      </c>
    </row>
    <row r="64" spans="1:14">
      <c r="A64" s="105"/>
      <c r="B64" s="105"/>
      <c r="C64" s="105"/>
      <c r="D64" s="105"/>
      <c r="E64" s="105"/>
      <c r="F64" s="107"/>
      <c r="G64" s="105"/>
      <c r="H64" s="105"/>
      <c r="I64" s="104"/>
      <c r="J64" s="104"/>
      <c r="K64" s="88" t="s">
        <v>1878</v>
      </c>
      <c r="L64" s="88">
        <v>962</v>
      </c>
      <c r="M64" s="88">
        <v>984</v>
      </c>
      <c r="N64" s="102">
        <v>191</v>
      </c>
    </row>
    <row r="65" spans="1:14">
      <c r="A65" s="105"/>
      <c r="B65" s="105"/>
      <c r="C65" s="105"/>
      <c r="D65" s="105"/>
      <c r="E65" s="105"/>
      <c r="F65" s="107"/>
      <c r="G65" s="105"/>
      <c r="H65" s="105"/>
      <c r="I65" s="104"/>
      <c r="J65" s="104"/>
      <c r="K65" s="88" t="s">
        <v>1878</v>
      </c>
      <c r="L65" s="88">
        <v>985</v>
      </c>
      <c r="M65" s="88">
        <v>1007</v>
      </c>
      <c r="N65" s="102">
        <v>2.87E-2</v>
      </c>
    </row>
    <row r="66" spans="1:14">
      <c r="A66" s="105" t="s">
        <v>65</v>
      </c>
      <c r="B66" s="105" t="s">
        <v>1878</v>
      </c>
      <c r="C66" s="105">
        <v>764</v>
      </c>
      <c r="D66" s="105">
        <v>785</v>
      </c>
      <c r="E66" s="104">
        <v>1.9390999999999999E-4</v>
      </c>
      <c r="F66" s="88" t="s">
        <v>1878</v>
      </c>
      <c r="G66" s="27">
        <v>742</v>
      </c>
      <c r="H66" s="27">
        <v>762</v>
      </c>
      <c r="I66" s="101">
        <v>3.2000000000000002E-3</v>
      </c>
      <c r="J66" s="101">
        <v>9.7999999999999993E-7</v>
      </c>
      <c r="K66" s="88" t="s">
        <v>1878</v>
      </c>
      <c r="L66" s="88">
        <v>740</v>
      </c>
      <c r="M66" s="88">
        <v>762</v>
      </c>
      <c r="N66" s="102">
        <v>0.13200000000000001</v>
      </c>
    </row>
    <row r="67" spans="1:14">
      <c r="A67" s="105"/>
      <c r="B67" s="105"/>
      <c r="C67" s="105"/>
      <c r="D67" s="105"/>
      <c r="E67" s="104"/>
      <c r="F67" s="107" t="s">
        <v>1878</v>
      </c>
      <c r="G67" s="105">
        <v>765</v>
      </c>
      <c r="H67" s="105">
        <v>785</v>
      </c>
      <c r="I67" s="104">
        <v>5.8999999999999999E-3</v>
      </c>
      <c r="J67" s="104">
        <v>1.7999999999999999E-6</v>
      </c>
      <c r="K67" s="88" t="s">
        <v>1878</v>
      </c>
      <c r="L67" s="88">
        <v>763</v>
      </c>
      <c r="M67" s="88">
        <v>785</v>
      </c>
      <c r="N67" s="102">
        <v>7.1799999999999998E-3</v>
      </c>
    </row>
    <row r="68" spans="1:14">
      <c r="A68" s="105"/>
      <c r="B68" s="105"/>
      <c r="C68" s="105"/>
      <c r="D68" s="105"/>
      <c r="E68" s="104"/>
      <c r="F68" s="107"/>
      <c r="G68" s="105"/>
      <c r="H68" s="105"/>
      <c r="I68" s="104"/>
      <c r="J68" s="104"/>
      <c r="K68" s="88" t="s">
        <v>1878</v>
      </c>
      <c r="L68" s="88">
        <v>844</v>
      </c>
      <c r="M68" s="88">
        <v>866</v>
      </c>
      <c r="N68" s="102">
        <v>0.30299999999999999</v>
      </c>
    </row>
    <row r="69" spans="1:14">
      <c r="A69" s="105" t="s">
        <v>67</v>
      </c>
      <c r="B69" s="105" t="s">
        <v>1878</v>
      </c>
      <c r="C69" s="105">
        <v>882</v>
      </c>
      <c r="D69" s="105">
        <v>904</v>
      </c>
      <c r="E69" s="104">
        <v>2.5691699999999999E-6</v>
      </c>
      <c r="F69" s="88" t="s">
        <v>1878</v>
      </c>
      <c r="G69" s="27">
        <v>861</v>
      </c>
      <c r="H69" s="27">
        <v>881</v>
      </c>
      <c r="I69" s="101">
        <v>4.1999999999999997E-3</v>
      </c>
      <c r="J69" s="101">
        <v>1.3E-6</v>
      </c>
      <c r="K69" s="88" t="s">
        <v>1878</v>
      </c>
      <c r="L69" s="88">
        <v>801</v>
      </c>
      <c r="M69" s="88">
        <v>823</v>
      </c>
      <c r="N69" s="102">
        <v>24.3</v>
      </c>
    </row>
    <row r="70" spans="1:14">
      <c r="A70" s="105"/>
      <c r="B70" s="105"/>
      <c r="C70" s="105"/>
      <c r="D70" s="105"/>
      <c r="E70" s="104"/>
      <c r="F70" s="107" t="s">
        <v>1878</v>
      </c>
      <c r="G70" s="105">
        <v>884</v>
      </c>
      <c r="H70" s="105">
        <v>904</v>
      </c>
      <c r="I70" s="104">
        <v>3.3000000000000003E-5</v>
      </c>
      <c r="J70" s="104">
        <v>1E-8</v>
      </c>
      <c r="K70" s="88" t="s">
        <v>1878</v>
      </c>
      <c r="L70" s="88">
        <v>861</v>
      </c>
      <c r="M70" s="88">
        <v>881</v>
      </c>
      <c r="N70" s="102">
        <v>5.13</v>
      </c>
    </row>
    <row r="71" spans="1:14">
      <c r="A71" s="105"/>
      <c r="B71" s="105"/>
      <c r="C71" s="105"/>
      <c r="D71" s="105"/>
      <c r="E71" s="104"/>
      <c r="F71" s="107"/>
      <c r="G71" s="105"/>
      <c r="H71" s="105"/>
      <c r="I71" s="104"/>
      <c r="J71" s="104"/>
      <c r="K71" s="88" t="s">
        <v>1878</v>
      </c>
      <c r="L71" s="88">
        <v>882</v>
      </c>
      <c r="M71" s="88">
        <v>904</v>
      </c>
      <c r="N71" s="102">
        <v>2.3099999999999999E-6</v>
      </c>
    </row>
    <row r="72" spans="1:14">
      <c r="A72" s="105" t="s">
        <v>69</v>
      </c>
      <c r="B72" s="105" t="s">
        <v>1878</v>
      </c>
      <c r="C72" s="105">
        <v>124</v>
      </c>
      <c r="D72" s="105">
        <v>144</v>
      </c>
      <c r="E72" s="104">
        <v>4.11759E-3</v>
      </c>
      <c r="F72" s="88" t="s">
        <v>1878</v>
      </c>
      <c r="G72" s="27">
        <v>125</v>
      </c>
      <c r="H72" s="27">
        <v>145</v>
      </c>
      <c r="I72" s="101">
        <v>7.2999999999999999E-5</v>
      </c>
      <c r="J72" s="101">
        <v>7.4000000000000001E-9</v>
      </c>
      <c r="K72" s="88" t="s">
        <v>1878</v>
      </c>
      <c r="L72" s="88">
        <v>123</v>
      </c>
      <c r="M72" s="88">
        <v>145</v>
      </c>
      <c r="N72" s="102">
        <v>2.0299999999999999E-2</v>
      </c>
    </row>
    <row r="73" spans="1:14">
      <c r="A73" s="105"/>
      <c r="B73" s="105"/>
      <c r="C73" s="105"/>
      <c r="D73" s="105"/>
      <c r="E73" s="104"/>
      <c r="F73" s="88" t="s">
        <v>1878</v>
      </c>
      <c r="G73" s="27">
        <v>148</v>
      </c>
      <c r="H73" s="27">
        <v>167</v>
      </c>
      <c r="I73" s="101">
        <v>3.8E-3</v>
      </c>
      <c r="J73" s="101">
        <v>3.9000000000000002E-7</v>
      </c>
      <c r="K73" s="88" t="s">
        <v>1878</v>
      </c>
      <c r="L73" s="88">
        <v>146</v>
      </c>
      <c r="M73" s="88">
        <v>167</v>
      </c>
      <c r="N73" s="102">
        <v>14</v>
      </c>
    </row>
    <row r="74" spans="1:14">
      <c r="A74" s="105" t="s">
        <v>71</v>
      </c>
      <c r="B74" s="105" t="s">
        <v>1362</v>
      </c>
      <c r="C74" s="105"/>
      <c r="D74" s="105"/>
      <c r="E74" s="105"/>
      <c r="F74" s="88" t="s">
        <v>1878</v>
      </c>
      <c r="G74" s="27">
        <v>213</v>
      </c>
      <c r="H74" s="27">
        <v>233</v>
      </c>
      <c r="I74" s="101">
        <v>2.0999999999999999E-3</v>
      </c>
      <c r="J74" s="101">
        <v>1.1000000000000001E-7</v>
      </c>
      <c r="K74" s="27" t="s">
        <v>1878</v>
      </c>
      <c r="L74" s="27">
        <v>211</v>
      </c>
      <c r="M74" s="27">
        <v>233</v>
      </c>
      <c r="N74" s="101">
        <v>10.9</v>
      </c>
    </row>
    <row r="75" spans="1:14">
      <c r="A75" s="105"/>
      <c r="B75" s="105"/>
      <c r="C75" s="105"/>
      <c r="D75" s="105"/>
      <c r="E75" s="105"/>
      <c r="F75" s="88" t="s">
        <v>1878</v>
      </c>
      <c r="G75" s="27">
        <v>235</v>
      </c>
      <c r="H75" s="27">
        <v>254</v>
      </c>
      <c r="I75" s="101">
        <v>7.1999999999999998E-3</v>
      </c>
      <c r="J75" s="101">
        <v>3.7E-7</v>
      </c>
      <c r="K75" s="27" t="s">
        <v>1878</v>
      </c>
      <c r="L75" s="27">
        <v>235</v>
      </c>
      <c r="M75" s="27">
        <v>255</v>
      </c>
      <c r="N75" s="101">
        <v>50.2</v>
      </c>
    </row>
    <row r="76" spans="1:14">
      <c r="A76" s="105" t="s">
        <v>73</v>
      </c>
      <c r="B76" s="105" t="s">
        <v>1362</v>
      </c>
      <c r="C76" s="105"/>
      <c r="D76" s="105"/>
      <c r="E76" s="105"/>
      <c r="F76" s="88" t="s">
        <v>1878</v>
      </c>
      <c r="G76" s="27">
        <v>844</v>
      </c>
      <c r="H76" s="27">
        <v>864</v>
      </c>
      <c r="I76" s="101">
        <v>1.0999999999999999E-2</v>
      </c>
      <c r="J76" s="101">
        <v>2.3E-6</v>
      </c>
      <c r="K76" s="88" t="s">
        <v>1878</v>
      </c>
      <c r="L76" s="88">
        <v>842</v>
      </c>
      <c r="M76" s="88">
        <v>864</v>
      </c>
      <c r="N76" s="102">
        <v>1.06</v>
      </c>
    </row>
    <row r="77" spans="1:14">
      <c r="A77" s="105"/>
      <c r="B77" s="105"/>
      <c r="C77" s="105"/>
      <c r="D77" s="105"/>
      <c r="E77" s="105"/>
      <c r="F77" s="88" t="s">
        <v>1878</v>
      </c>
      <c r="G77" s="27">
        <v>867</v>
      </c>
      <c r="H77" s="27">
        <v>887</v>
      </c>
      <c r="I77" s="101">
        <v>6.2000000000000003E-5</v>
      </c>
      <c r="J77" s="101">
        <v>1.3000000000000001E-8</v>
      </c>
      <c r="K77" s="27" t="s">
        <v>1878</v>
      </c>
      <c r="L77" s="27">
        <v>865</v>
      </c>
      <c r="M77" s="27">
        <v>887</v>
      </c>
      <c r="N77" s="101">
        <v>1.2700000000000001E-3</v>
      </c>
    </row>
    <row r="78" spans="1:14">
      <c r="A78" s="105" t="s">
        <v>76</v>
      </c>
      <c r="B78" s="105" t="s">
        <v>1362</v>
      </c>
      <c r="C78" s="105"/>
      <c r="D78" s="105"/>
      <c r="E78" s="105"/>
      <c r="F78" s="88" t="s">
        <v>1878</v>
      </c>
      <c r="G78" s="27">
        <v>925</v>
      </c>
      <c r="H78" s="27">
        <v>944</v>
      </c>
      <c r="I78" s="101">
        <v>7.0000000000000007E-2</v>
      </c>
      <c r="J78" s="101">
        <v>7.0999999999999998E-6</v>
      </c>
      <c r="K78" s="88" t="s">
        <v>1878</v>
      </c>
      <c r="L78" s="88">
        <v>922</v>
      </c>
      <c r="M78" s="88">
        <v>944</v>
      </c>
      <c r="N78" s="102">
        <v>0.46</v>
      </c>
    </row>
    <row r="79" spans="1:14">
      <c r="A79" s="105"/>
      <c r="B79" s="105"/>
      <c r="C79" s="105"/>
      <c r="D79" s="105"/>
      <c r="E79" s="105"/>
      <c r="F79" s="107" t="s">
        <v>1878</v>
      </c>
      <c r="G79" s="105">
        <v>996</v>
      </c>
      <c r="H79" s="105">
        <v>1016</v>
      </c>
      <c r="I79" s="104">
        <v>7.9000000000000001E-4</v>
      </c>
      <c r="J79" s="104">
        <v>8.0999999999999997E-8</v>
      </c>
      <c r="K79" s="88" t="s">
        <v>1878</v>
      </c>
      <c r="L79" s="88">
        <v>945</v>
      </c>
      <c r="M79" s="88">
        <v>967</v>
      </c>
      <c r="N79" s="102">
        <v>6.06</v>
      </c>
    </row>
    <row r="80" spans="1:14">
      <c r="A80" s="105"/>
      <c r="B80" s="105"/>
      <c r="C80" s="105"/>
      <c r="D80" s="105"/>
      <c r="E80" s="105"/>
      <c r="F80" s="107"/>
      <c r="G80" s="105"/>
      <c r="H80" s="105"/>
      <c r="I80" s="104"/>
      <c r="J80" s="104"/>
      <c r="K80" s="88" t="s">
        <v>1878</v>
      </c>
      <c r="L80" s="88">
        <v>971</v>
      </c>
      <c r="M80" s="88">
        <v>993</v>
      </c>
      <c r="N80" s="102">
        <v>191</v>
      </c>
    </row>
    <row r="81" spans="1:14">
      <c r="A81" s="105"/>
      <c r="B81" s="105"/>
      <c r="C81" s="105"/>
      <c r="D81" s="105"/>
      <c r="E81" s="105"/>
      <c r="F81" s="107"/>
      <c r="G81" s="105"/>
      <c r="H81" s="105"/>
      <c r="I81" s="104"/>
      <c r="J81" s="104"/>
      <c r="K81" s="88" t="s">
        <v>1878</v>
      </c>
      <c r="L81" s="88">
        <v>994</v>
      </c>
      <c r="M81" s="88">
        <v>1016</v>
      </c>
      <c r="N81" s="102">
        <v>4.6699999999999998E-2</v>
      </c>
    </row>
    <row r="82" spans="1:14">
      <c r="A82" s="105" t="s">
        <v>78</v>
      </c>
      <c r="B82" s="105" t="s">
        <v>1362</v>
      </c>
      <c r="C82" s="105"/>
      <c r="D82" s="105"/>
      <c r="E82" s="105"/>
      <c r="F82" s="88" t="s">
        <v>1878</v>
      </c>
      <c r="G82" s="27">
        <v>723</v>
      </c>
      <c r="H82" s="27">
        <v>743</v>
      </c>
      <c r="I82" s="101">
        <v>8.5999999999999993E-2</v>
      </c>
      <c r="J82" s="101">
        <v>8.6999999999999997E-6</v>
      </c>
      <c r="K82" s="88" t="s">
        <v>1878</v>
      </c>
      <c r="L82" s="88">
        <v>721</v>
      </c>
      <c r="M82" s="88">
        <v>743</v>
      </c>
      <c r="N82" s="102">
        <v>1.6</v>
      </c>
    </row>
    <row r="83" spans="1:14">
      <c r="A83" s="105"/>
      <c r="B83" s="105"/>
      <c r="C83" s="105"/>
      <c r="D83" s="105"/>
      <c r="E83" s="105"/>
      <c r="F83" s="88" t="s">
        <v>1878</v>
      </c>
      <c r="G83" s="27">
        <v>987</v>
      </c>
      <c r="H83" s="27">
        <v>1007</v>
      </c>
      <c r="I83" s="101">
        <v>4.8999999999999998E-4</v>
      </c>
      <c r="J83" s="101">
        <v>4.9999999999999998E-8</v>
      </c>
      <c r="K83" s="88" t="s">
        <v>1878</v>
      </c>
      <c r="L83" s="88">
        <v>744</v>
      </c>
      <c r="M83" s="88">
        <v>766</v>
      </c>
      <c r="N83" s="102">
        <v>196</v>
      </c>
    </row>
    <row r="84" spans="1:14">
      <c r="A84" s="105"/>
      <c r="B84" s="105"/>
      <c r="C84" s="105"/>
      <c r="D84" s="105"/>
      <c r="E84" s="105"/>
      <c r="F84" s="88" t="s">
        <v>1878</v>
      </c>
      <c r="G84" s="27">
        <v>1104</v>
      </c>
      <c r="H84" s="27">
        <v>1124</v>
      </c>
      <c r="I84" s="101">
        <v>6.3000000000000003E-4</v>
      </c>
      <c r="J84" s="101">
        <v>6.4000000000000004E-8</v>
      </c>
      <c r="K84" s="88" t="s">
        <v>1878</v>
      </c>
      <c r="L84" s="88">
        <v>985</v>
      </c>
      <c r="M84" s="88">
        <v>1007</v>
      </c>
      <c r="N84" s="102">
        <v>8.1299999999999997E-2</v>
      </c>
    </row>
    <row r="85" spans="1:14">
      <c r="A85" s="105"/>
      <c r="B85" s="105"/>
      <c r="C85" s="105"/>
      <c r="D85" s="105"/>
      <c r="E85" s="105"/>
      <c r="F85" s="88" t="s">
        <v>1878</v>
      </c>
      <c r="G85" s="27">
        <v>1147</v>
      </c>
      <c r="H85" s="27">
        <v>1164</v>
      </c>
      <c r="I85" s="101">
        <v>1.1000000000000001E-3</v>
      </c>
      <c r="J85" s="101">
        <v>1.1000000000000001E-7</v>
      </c>
      <c r="K85" s="88" t="s">
        <v>1878</v>
      </c>
      <c r="L85" s="88">
        <v>1031</v>
      </c>
      <c r="M85" s="88">
        <v>1053</v>
      </c>
      <c r="N85" s="102">
        <v>21.8</v>
      </c>
    </row>
    <row r="86" spans="1:14">
      <c r="A86" s="105"/>
      <c r="B86" s="105"/>
      <c r="C86" s="105"/>
      <c r="D86" s="105"/>
      <c r="E86" s="105"/>
      <c r="F86" s="107" t="s">
        <v>1878</v>
      </c>
      <c r="G86" s="105">
        <v>1170</v>
      </c>
      <c r="H86" s="105">
        <v>1190</v>
      </c>
      <c r="I86" s="104">
        <v>2.0999999999999999E-3</v>
      </c>
      <c r="J86" s="104">
        <v>2.1E-7</v>
      </c>
      <c r="K86" s="88" t="s">
        <v>1878</v>
      </c>
      <c r="L86" s="88">
        <v>1102</v>
      </c>
      <c r="M86" s="88">
        <v>1124</v>
      </c>
      <c r="N86" s="102">
        <v>2.3700000000000001E-3</v>
      </c>
    </row>
    <row r="87" spans="1:14">
      <c r="A87" s="105"/>
      <c r="B87" s="105"/>
      <c r="C87" s="105"/>
      <c r="D87" s="105"/>
      <c r="E87" s="105"/>
      <c r="F87" s="107"/>
      <c r="G87" s="105"/>
      <c r="H87" s="105"/>
      <c r="I87" s="104"/>
      <c r="J87" s="104"/>
      <c r="K87" s="88" t="s">
        <v>1878</v>
      </c>
      <c r="L87" s="88">
        <v>1145</v>
      </c>
      <c r="M87" s="88">
        <v>1167</v>
      </c>
      <c r="N87" s="102">
        <v>0.4</v>
      </c>
    </row>
    <row r="88" spans="1:14">
      <c r="A88" s="105"/>
      <c r="B88" s="105"/>
      <c r="C88" s="105"/>
      <c r="D88" s="105"/>
      <c r="E88" s="105"/>
      <c r="F88" s="107"/>
      <c r="G88" s="105"/>
      <c r="H88" s="105"/>
      <c r="I88" s="104"/>
      <c r="J88" s="104"/>
      <c r="K88" s="88" t="s">
        <v>1878</v>
      </c>
      <c r="L88" s="88">
        <v>1168</v>
      </c>
      <c r="M88" s="88">
        <v>1190</v>
      </c>
      <c r="N88" s="102">
        <v>7.0699999999999999E-2</v>
      </c>
    </row>
    <row r="89" spans="1:14">
      <c r="A89" s="105" t="s">
        <v>80</v>
      </c>
      <c r="B89" s="105" t="s">
        <v>1878</v>
      </c>
      <c r="C89" s="105">
        <v>598</v>
      </c>
      <c r="D89" s="105">
        <v>619</v>
      </c>
      <c r="E89" s="104">
        <v>1.3727999999999999E-4</v>
      </c>
      <c r="F89" s="88" t="s">
        <v>1878</v>
      </c>
      <c r="G89" s="27">
        <v>576</v>
      </c>
      <c r="H89" s="27">
        <v>596</v>
      </c>
      <c r="I89" s="101">
        <v>7.3000000000000001E-3</v>
      </c>
      <c r="J89" s="101">
        <v>1.9E-6</v>
      </c>
      <c r="K89" s="88" t="s">
        <v>1878</v>
      </c>
      <c r="L89" s="88">
        <v>574</v>
      </c>
      <c r="M89" s="88">
        <v>596</v>
      </c>
      <c r="N89" s="102">
        <v>1.21</v>
      </c>
    </row>
    <row r="90" spans="1:14">
      <c r="A90" s="105"/>
      <c r="B90" s="105"/>
      <c r="C90" s="105"/>
      <c r="D90" s="105"/>
      <c r="E90" s="104"/>
      <c r="F90" s="107" t="s">
        <v>1878</v>
      </c>
      <c r="G90" s="105">
        <v>599</v>
      </c>
      <c r="H90" s="105">
        <v>619</v>
      </c>
      <c r="I90" s="104">
        <v>4.5999999999999999E-3</v>
      </c>
      <c r="J90" s="104">
        <v>1.1999999999999999E-6</v>
      </c>
      <c r="K90" s="88" t="s">
        <v>1878</v>
      </c>
      <c r="L90" s="88">
        <v>597</v>
      </c>
      <c r="M90" s="88">
        <v>619</v>
      </c>
      <c r="N90" s="102">
        <v>7.1799999999999998E-3</v>
      </c>
    </row>
    <row r="91" spans="1:14">
      <c r="A91" s="105"/>
      <c r="B91" s="105"/>
      <c r="C91" s="105"/>
      <c r="D91" s="105"/>
      <c r="E91" s="104"/>
      <c r="F91" s="107"/>
      <c r="G91" s="105"/>
      <c r="H91" s="105"/>
      <c r="I91" s="104"/>
      <c r="J91" s="104"/>
      <c r="K91" s="88" t="s">
        <v>1878</v>
      </c>
      <c r="L91" s="88">
        <v>678</v>
      </c>
      <c r="M91" s="88">
        <v>700</v>
      </c>
      <c r="N91" s="102">
        <v>0.30299999999999999</v>
      </c>
    </row>
    <row r="92" spans="1:14">
      <c r="A92" s="105" t="s">
        <v>82</v>
      </c>
      <c r="B92" s="105" t="s">
        <v>1878</v>
      </c>
      <c r="C92" s="105">
        <v>848</v>
      </c>
      <c r="D92" s="105">
        <v>869</v>
      </c>
      <c r="E92" s="104">
        <v>7.1457E-6</v>
      </c>
      <c r="F92" s="88" t="s">
        <v>1878</v>
      </c>
      <c r="G92" s="27">
        <v>826</v>
      </c>
      <c r="H92" s="27">
        <v>846</v>
      </c>
      <c r="I92" s="101">
        <v>4.1000000000000003E-3</v>
      </c>
      <c r="J92" s="101">
        <v>1.1999999999999999E-6</v>
      </c>
      <c r="K92" s="88" t="s">
        <v>1878</v>
      </c>
      <c r="L92" s="88">
        <v>766</v>
      </c>
      <c r="M92" s="88">
        <v>788</v>
      </c>
      <c r="N92" s="102">
        <v>24.3</v>
      </c>
    </row>
    <row r="93" spans="1:14">
      <c r="A93" s="105"/>
      <c r="B93" s="105"/>
      <c r="C93" s="105"/>
      <c r="D93" s="105"/>
      <c r="E93" s="104"/>
      <c r="F93" s="107" t="s">
        <v>1878</v>
      </c>
      <c r="G93" s="105">
        <v>849</v>
      </c>
      <c r="H93" s="105">
        <v>869</v>
      </c>
      <c r="I93" s="104">
        <v>3.1999999999999999E-5</v>
      </c>
      <c r="J93" s="104">
        <v>9.8000000000000001E-9</v>
      </c>
      <c r="K93" s="88" t="s">
        <v>1878</v>
      </c>
      <c r="L93" s="88">
        <v>826</v>
      </c>
      <c r="M93" s="88">
        <v>846</v>
      </c>
      <c r="N93" s="102">
        <v>5.13</v>
      </c>
    </row>
    <row r="94" spans="1:14">
      <c r="A94" s="105"/>
      <c r="B94" s="105"/>
      <c r="C94" s="105"/>
      <c r="D94" s="105"/>
      <c r="E94" s="104"/>
      <c r="F94" s="107"/>
      <c r="G94" s="105"/>
      <c r="H94" s="105"/>
      <c r="I94" s="104"/>
      <c r="J94" s="104"/>
      <c r="K94" s="88" t="s">
        <v>1878</v>
      </c>
      <c r="L94" s="88">
        <v>847</v>
      </c>
      <c r="M94" s="88">
        <v>869</v>
      </c>
      <c r="N94" s="102">
        <v>6.5400000000000001E-6</v>
      </c>
    </row>
    <row r="95" spans="1:14">
      <c r="A95" s="105" t="s">
        <v>1880</v>
      </c>
      <c r="B95" s="105" t="s">
        <v>1878</v>
      </c>
      <c r="C95" s="105">
        <v>121</v>
      </c>
      <c r="D95" s="105">
        <v>139</v>
      </c>
      <c r="E95" s="104">
        <v>6.37125E-4</v>
      </c>
      <c r="F95" s="107" t="s">
        <v>1878</v>
      </c>
      <c r="G95" s="105">
        <v>119</v>
      </c>
      <c r="H95" s="105">
        <v>139</v>
      </c>
      <c r="I95" s="104">
        <v>5.4999999999999999E-6</v>
      </c>
      <c r="J95" s="104">
        <v>5.6000000000000003E-10</v>
      </c>
      <c r="K95" s="88" t="s">
        <v>1878</v>
      </c>
      <c r="L95" s="88">
        <v>117</v>
      </c>
      <c r="M95" s="88">
        <v>139</v>
      </c>
      <c r="N95" s="102">
        <v>5.1599999999999997E-4</v>
      </c>
    </row>
    <row r="96" spans="1:14">
      <c r="A96" s="105"/>
      <c r="B96" s="105"/>
      <c r="C96" s="105"/>
      <c r="D96" s="105"/>
      <c r="E96" s="104"/>
      <c r="F96" s="107"/>
      <c r="G96" s="105"/>
      <c r="H96" s="105"/>
      <c r="I96" s="104"/>
      <c r="J96" s="104"/>
      <c r="K96" s="88" t="s">
        <v>1878</v>
      </c>
      <c r="L96" s="88">
        <v>140</v>
      </c>
      <c r="M96" s="88">
        <v>161</v>
      </c>
      <c r="N96" s="102">
        <v>157</v>
      </c>
    </row>
    <row r="97" spans="1:14">
      <c r="A97" s="105" t="s">
        <v>86</v>
      </c>
      <c r="B97" s="105" t="s">
        <v>1878</v>
      </c>
      <c r="C97" s="105">
        <v>122</v>
      </c>
      <c r="D97" s="105">
        <v>142</v>
      </c>
      <c r="E97" s="104">
        <v>6.5598999999999996E-3</v>
      </c>
      <c r="F97" s="88" t="s">
        <v>1878</v>
      </c>
      <c r="G97" s="27">
        <v>123</v>
      </c>
      <c r="H97" s="27">
        <v>143</v>
      </c>
      <c r="I97" s="101">
        <v>7.2999999999999999E-5</v>
      </c>
      <c r="J97" s="101">
        <v>7.4999999999999993E-9</v>
      </c>
      <c r="K97" s="88" t="s">
        <v>1878</v>
      </c>
      <c r="L97" s="88">
        <v>121</v>
      </c>
      <c r="M97" s="88">
        <v>143</v>
      </c>
      <c r="N97" s="102">
        <v>2.0299999999999999E-2</v>
      </c>
    </row>
    <row r="98" spans="1:14">
      <c r="A98" s="105"/>
      <c r="B98" s="105"/>
      <c r="C98" s="105"/>
      <c r="D98" s="105"/>
      <c r="E98" s="104"/>
      <c r="F98" s="88" t="s">
        <v>1878</v>
      </c>
      <c r="G98" s="27">
        <v>145</v>
      </c>
      <c r="H98" s="27">
        <v>165</v>
      </c>
      <c r="I98" s="101">
        <v>4.4000000000000003E-3</v>
      </c>
      <c r="J98" s="101">
        <v>4.4000000000000002E-7</v>
      </c>
      <c r="K98" s="88" t="s">
        <v>1878</v>
      </c>
      <c r="L98" s="88">
        <v>144</v>
      </c>
      <c r="M98" s="88">
        <v>165</v>
      </c>
      <c r="N98" s="102">
        <v>13.6</v>
      </c>
    </row>
    <row r="99" spans="1:14">
      <c r="A99" s="105" t="s">
        <v>88</v>
      </c>
      <c r="B99" s="105" t="s">
        <v>1362</v>
      </c>
      <c r="C99" s="105"/>
      <c r="D99" s="105"/>
      <c r="E99" s="105"/>
      <c r="F99" s="88" t="s">
        <v>1878</v>
      </c>
      <c r="G99" s="27">
        <v>201</v>
      </c>
      <c r="H99" s="27">
        <v>221</v>
      </c>
      <c r="I99" s="101">
        <v>2.0999999999999999E-3</v>
      </c>
      <c r="J99" s="101">
        <v>1.1000000000000001E-7</v>
      </c>
      <c r="K99" s="27" t="s">
        <v>1878</v>
      </c>
      <c r="L99" s="27">
        <v>199</v>
      </c>
      <c r="M99" s="27">
        <v>221</v>
      </c>
      <c r="N99" s="101">
        <v>10.9</v>
      </c>
    </row>
    <row r="100" spans="1:14">
      <c r="A100" s="105"/>
      <c r="B100" s="105"/>
      <c r="C100" s="105"/>
      <c r="D100" s="105"/>
      <c r="E100" s="105"/>
      <c r="F100" s="88" t="s">
        <v>1878</v>
      </c>
      <c r="G100" s="27">
        <v>223</v>
      </c>
      <c r="H100" s="27">
        <v>242</v>
      </c>
      <c r="I100" s="101">
        <v>7.0000000000000001E-3</v>
      </c>
      <c r="J100" s="101">
        <v>3.5999999999999999E-7</v>
      </c>
      <c r="K100" s="27" t="s">
        <v>1878</v>
      </c>
      <c r="L100" s="27">
        <v>223</v>
      </c>
      <c r="M100" s="27">
        <v>243</v>
      </c>
      <c r="N100" s="101">
        <v>50.2</v>
      </c>
    </row>
    <row r="101" spans="1:14">
      <c r="A101" s="105" t="s">
        <v>90</v>
      </c>
      <c r="B101" s="105" t="s">
        <v>1362</v>
      </c>
      <c r="C101" s="105"/>
      <c r="D101" s="105"/>
      <c r="E101" s="105"/>
      <c r="F101" s="88" t="s">
        <v>1878</v>
      </c>
      <c r="G101" s="27">
        <v>843</v>
      </c>
      <c r="H101" s="27">
        <v>863</v>
      </c>
      <c r="I101" s="101">
        <v>1.0999999999999999E-2</v>
      </c>
      <c r="J101" s="101">
        <v>2.3E-6</v>
      </c>
      <c r="K101" s="27" t="s">
        <v>1878</v>
      </c>
      <c r="L101" s="27">
        <v>841</v>
      </c>
      <c r="M101" s="27">
        <v>863</v>
      </c>
      <c r="N101" s="101">
        <v>1.06</v>
      </c>
    </row>
    <row r="102" spans="1:14">
      <c r="A102" s="105"/>
      <c r="B102" s="105"/>
      <c r="C102" s="105"/>
      <c r="D102" s="105"/>
      <c r="E102" s="105"/>
      <c r="F102" s="88" t="s">
        <v>1878</v>
      </c>
      <c r="G102" s="27">
        <v>866</v>
      </c>
      <c r="H102" s="27">
        <v>886</v>
      </c>
      <c r="I102" s="101">
        <v>6.2000000000000003E-5</v>
      </c>
      <c r="J102" s="101">
        <v>1.3000000000000001E-8</v>
      </c>
      <c r="K102" s="88" t="s">
        <v>1878</v>
      </c>
      <c r="L102" s="88">
        <v>864</v>
      </c>
      <c r="M102" s="88">
        <v>886</v>
      </c>
      <c r="N102" s="102">
        <v>1.6800000000000001E-3</v>
      </c>
    </row>
    <row r="103" spans="1:14">
      <c r="A103" s="105" t="s">
        <v>93</v>
      </c>
      <c r="B103" s="105" t="s">
        <v>1362</v>
      </c>
      <c r="C103" s="105"/>
      <c r="D103" s="105"/>
      <c r="E103" s="105"/>
      <c r="F103" s="88" t="s">
        <v>1878</v>
      </c>
      <c r="G103" s="27">
        <v>536</v>
      </c>
      <c r="H103" s="27">
        <v>556</v>
      </c>
      <c r="I103" s="101">
        <v>8.7999999999999995E-2</v>
      </c>
      <c r="J103" s="101">
        <v>9.0000000000000002E-6</v>
      </c>
      <c r="K103" s="88" t="s">
        <v>1878</v>
      </c>
      <c r="L103" s="88">
        <v>534</v>
      </c>
      <c r="M103" s="88">
        <v>556</v>
      </c>
      <c r="N103" s="102">
        <v>0.1</v>
      </c>
    </row>
    <row r="104" spans="1:14">
      <c r="A104" s="105"/>
      <c r="B104" s="105"/>
      <c r="C104" s="105"/>
      <c r="D104" s="105"/>
      <c r="E104" s="105"/>
      <c r="F104" s="107" t="s">
        <v>1878</v>
      </c>
      <c r="G104" s="105">
        <v>608</v>
      </c>
      <c r="H104" s="105">
        <v>628</v>
      </c>
      <c r="I104" s="104">
        <v>5.8E-4</v>
      </c>
      <c r="J104" s="104">
        <v>5.8999999999999999E-8</v>
      </c>
      <c r="K104" s="88" t="s">
        <v>1878</v>
      </c>
      <c r="L104" s="88">
        <v>557</v>
      </c>
      <c r="M104" s="88">
        <v>579</v>
      </c>
      <c r="N104" s="102">
        <v>6.06</v>
      </c>
    </row>
    <row r="105" spans="1:14">
      <c r="A105" s="105"/>
      <c r="B105" s="105"/>
      <c r="C105" s="105"/>
      <c r="D105" s="105"/>
      <c r="E105" s="105"/>
      <c r="F105" s="107"/>
      <c r="G105" s="105"/>
      <c r="H105" s="105"/>
      <c r="I105" s="104"/>
      <c r="J105" s="104"/>
      <c r="K105" s="88" t="s">
        <v>1878</v>
      </c>
      <c r="L105" s="88">
        <v>583</v>
      </c>
      <c r="M105" s="88">
        <v>605</v>
      </c>
      <c r="N105" s="102">
        <v>191</v>
      </c>
    </row>
    <row r="106" spans="1:14">
      <c r="A106" s="105"/>
      <c r="B106" s="105"/>
      <c r="C106" s="105"/>
      <c r="D106" s="105"/>
      <c r="E106" s="105"/>
      <c r="F106" s="107"/>
      <c r="G106" s="105"/>
      <c r="H106" s="105"/>
      <c r="I106" s="104"/>
      <c r="J106" s="104"/>
      <c r="K106" s="88" t="s">
        <v>1878</v>
      </c>
      <c r="L106" s="88">
        <v>606</v>
      </c>
      <c r="M106" s="88">
        <v>628</v>
      </c>
      <c r="N106" s="102">
        <v>2.87E-2</v>
      </c>
    </row>
    <row r="107" spans="1:14">
      <c r="A107" s="105" t="s">
        <v>95</v>
      </c>
      <c r="B107" s="105" t="s">
        <v>1362</v>
      </c>
      <c r="C107" s="105"/>
      <c r="D107" s="105"/>
      <c r="E107" s="105"/>
      <c r="F107" s="88" t="s">
        <v>1878</v>
      </c>
      <c r="G107" s="27">
        <v>722</v>
      </c>
      <c r="H107" s="27">
        <v>742</v>
      </c>
      <c r="I107" s="101">
        <v>8.5999999999999993E-2</v>
      </c>
      <c r="J107" s="101">
        <v>1.2999999999999999E-5</v>
      </c>
      <c r="K107" s="27" t="s">
        <v>1878</v>
      </c>
      <c r="L107" s="27">
        <v>720</v>
      </c>
      <c r="M107" s="27">
        <v>742</v>
      </c>
      <c r="N107" s="101">
        <v>1.6</v>
      </c>
    </row>
    <row r="108" spans="1:14">
      <c r="A108" s="105"/>
      <c r="B108" s="105"/>
      <c r="C108" s="105"/>
      <c r="D108" s="105"/>
      <c r="E108" s="105"/>
      <c r="F108" s="88" t="s">
        <v>1878</v>
      </c>
      <c r="G108" s="27">
        <v>986</v>
      </c>
      <c r="H108" s="27">
        <v>1006</v>
      </c>
      <c r="I108" s="101">
        <v>4.8999999999999998E-4</v>
      </c>
      <c r="J108" s="101">
        <v>7.6000000000000006E-8</v>
      </c>
      <c r="K108" s="88" t="s">
        <v>1878</v>
      </c>
      <c r="L108" s="88">
        <v>743</v>
      </c>
      <c r="M108" s="88">
        <v>765</v>
      </c>
      <c r="N108" s="102">
        <v>259</v>
      </c>
    </row>
    <row r="109" spans="1:14">
      <c r="A109" s="105"/>
      <c r="B109" s="105"/>
      <c r="C109" s="105"/>
      <c r="D109" s="105"/>
      <c r="E109" s="105"/>
      <c r="F109" s="88" t="s">
        <v>1878</v>
      </c>
      <c r="G109" s="27">
        <v>1103</v>
      </c>
      <c r="H109" s="27">
        <v>1123</v>
      </c>
      <c r="I109" s="101">
        <v>6.2E-4</v>
      </c>
      <c r="J109" s="101">
        <v>9.3999999999999995E-8</v>
      </c>
      <c r="K109" s="88" t="s">
        <v>1878</v>
      </c>
      <c r="L109" s="88">
        <v>984</v>
      </c>
      <c r="M109" s="88">
        <v>1006</v>
      </c>
      <c r="N109" s="102">
        <v>8.1299999999999997E-2</v>
      </c>
    </row>
    <row r="110" spans="1:14">
      <c r="A110" s="105"/>
      <c r="B110" s="105"/>
      <c r="C110" s="105"/>
      <c r="D110" s="105"/>
      <c r="E110" s="105"/>
      <c r="F110" s="88" t="s">
        <v>1878</v>
      </c>
      <c r="G110" s="27">
        <v>1146</v>
      </c>
      <c r="H110" s="27">
        <v>1163</v>
      </c>
      <c r="I110" s="101">
        <v>1.1000000000000001E-3</v>
      </c>
      <c r="J110" s="101">
        <v>1.6999999999999999E-7</v>
      </c>
      <c r="K110" s="88" t="s">
        <v>1878</v>
      </c>
      <c r="L110" s="88">
        <v>1030</v>
      </c>
      <c r="M110" s="88">
        <v>1052</v>
      </c>
      <c r="N110" s="102">
        <v>21.8</v>
      </c>
    </row>
    <row r="111" spans="1:14">
      <c r="A111" s="105"/>
      <c r="B111" s="105"/>
      <c r="C111" s="105"/>
      <c r="D111" s="105"/>
      <c r="E111" s="105"/>
      <c r="F111" s="107" t="s">
        <v>1878</v>
      </c>
      <c r="G111" s="105">
        <v>1169</v>
      </c>
      <c r="H111" s="105">
        <v>1189</v>
      </c>
      <c r="I111" s="104">
        <v>3.4000000000000002E-2</v>
      </c>
      <c r="J111" s="104">
        <v>5.2000000000000002E-6</v>
      </c>
      <c r="K111" s="88" t="s">
        <v>1878</v>
      </c>
      <c r="L111" s="88">
        <v>1101</v>
      </c>
      <c r="M111" s="88">
        <v>1123</v>
      </c>
      <c r="N111" s="102">
        <v>9.4800000000000006E-3</v>
      </c>
    </row>
    <row r="112" spans="1:14">
      <c r="A112" s="105"/>
      <c r="B112" s="105"/>
      <c r="C112" s="105"/>
      <c r="D112" s="105"/>
      <c r="E112" s="105"/>
      <c r="F112" s="107"/>
      <c r="G112" s="105"/>
      <c r="H112" s="105"/>
      <c r="I112" s="104"/>
      <c r="J112" s="104"/>
      <c r="K112" s="88" t="s">
        <v>1878</v>
      </c>
      <c r="L112" s="88">
        <v>1144</v>
      </c>
      <c r="M112" s="88">
        <v>1166</v>
      </c>
      <c r="N112" s="102">
        <v>0.4</v>
      </c>
    </row>
    <row r="113" spans="1:14">
      <c r="A113" s="105"/>
      <c r="B113" s="105"/>
      <c r="C113" s="105"/>
      <c r="D113" s="105"/>
      <c r="E113" s="105"/>
      <c r="F113" s="107"/>
      <c r="G113" s="105"/>
      <c r="H113" s="105"/>
      <c r="I113" s="104"/>
      <c r="J113" s="104"/>
      <c r="K113" s="88" t="s">
        <v>1878</v>
      </c>
      <c r="L113" s="88">
        <v>1167</v>
      </c>
      <c r="M113" s="88">
        <v>1189</v>
      </c>
      <c r="N113" s="102">
        <v>0.52800000000000002</v>
      </c>
    </row>
    <row r="114" spans="1:14">
      <c r="A114" s="105" t="s">
        <v>97</v>
      </c>
      <c r="B114" s="105" t="s">
        <v>1879</v>
      </c>
      <c r="C114" s="105">
        <v>764</v>
      </c>
      <c r="D114" s="105">
        <v>785</v>
      </c>
      <c r="E114" s="104">
        <v>2.1857199999999999E-4</v>
      </c>
      <c r="F114" s="88" t="s">
        <v>1878</v>
      </c>
      <c r="G114" s="27">
        <v>742</v>
      </c>
      <c r="H114" s="27">
        <v>762</v>
      </c>
      <c r="I114" s="101">
        <v>3.0999999999999999E-3</v>
      </c>
      <c r="J114" s="101">
        <v>9.5999999999999991E-7</v>
      </c>
      <c r="K114" s="88" t="s">
        <v>1878</v>
      </c>
      <c r="L114" s="88">
        <v>740</v>
      </c>
      <c r="M114" s="88">
        <v>762</v>
      </c>
      <c r="N114" s="102">
        <v>0.13200000000000001</v>
      </c>
    </row>
    <row r="115" spans="1:14">
      <c r="A115" s="105"/>
      <c r="B115" s="105"/>
      <c r="C115" s="105"/>
      <c r="D115" s="105"/>
      <c r="E115" s="104"/>
      <c r="F115" s="107" t="s">
        <v>1878</v>
      </c>
      <c r="G115" s="105">
        <v>765</v>
      </c>
      <c r="H115" s="105">
        <v>785</v>
      </c>
      <c r="I115" s="104">
        <v>5.7000000000000002E-3</v>
      </c>
      <c r="J115" s="104">
        <v>1.7999999999999999E-6</v>
      </c>
      <c r="K115" s="88" t="s">
        <v>1878</v>
      </c>
      <c r="L115" s="88">
        <v>763</v>
      </c>
      <c r="M115" s="88">
        <v>785</v>
      </c>
      <c r="N115" s="102">
        <v>7.1799999999999998E-3</v>
      </c>
    </row>
    <row r="116" spans="1:14">
      <c r="A116" s="105"/>
      <c r="B116" s="105"/>
      <c r="C116" s="105"/>
      <c r="D116" s="105"/>
      <c r="E116" s="104"/>
      <c r="F116" s="107"/>
      <c r="G116" s="105"/>
      <c r="H116" s="105"/>
      <c r="I116" s="104"/>
      <c r="J116" s="104"/>
      <c r="K116" s="88" t="s">
        <v>1878</v>
      </c>
      <c r="L116" s="88">
        <v>844</v>
      </c>
      <c r="M116" s="88">
        <v>866</v>
      </c>
      <c r="N116" s="102">
        <v>0.30299999999999999</v>
      </c>
    </row>
    <row r="117" spans="1:14">
      <c r="A117" s="105" t="s">
        <v>99</v>
      </c>
      <c r="B117" s="105" t="s">
        <v>1879</v>
      </c>
      <c r="C117" s="105">
        <v>882</v>
      </c>
      <c r="D117" s="105">
        <v>904</v>
      </c>
      <c r="E117" s="104">
        <v>2.7783799999999998E-6</v>
      </c>
      <c r="F117" s="88" t="s">
        <v>1878</v>
      </c>
      <c r="G117" s="27">
        <v>861</v>
      </c>
      <c r="H117" s="27">
        <v>881</v>
      </c>
      <c r="I117" s="101">
        <v>4.1999999999999997E-3</v>
      </c>
      <c r="J117" s="101">
        <v>1.3E-6</v>
      </c>
      <c r="K117" s="27" t="s">
        <v>1878</v>
      </c>
      <c r="L117" s="27">
        <v>801</v>
      </c>
      <c r="M117" s="27">
        <v>823</v>
      </c>
      <c r="N117" s="101">
        <v>24.3</v>
      </c>
    </row>
    <row r="118" spans="1:14">
      <c r="A118" s="105"/>
      <c r="B118" s="105"/>
      <c r="C118" s="105"/>
      <c r="D118" s="105"/>
      <c r="E118" s="104"/>
      <c r="F118" s="107" t="s">
        <v>1878</v>
      </c>
      <c r="G118" s="105">
        <v>884</v>
      </c>
      <c r="H118" s="105">
        <v>904</v>
      </c>
      <c r="I118" s="104">
        <v>3.3000000000000003E-5</v>
      </c>
      <c r="J118" s="104">
        <v>1E-8</v>
      </c>
      <c r="K118" s="27" t="s">
        <v>1878</v>
      </c>
      <c r="L118" s="27">
        <v>861</v>
      </c>
      <c r="M118" s="27">
        <v>881</v>
      </c>
      <c r="N118" s="101">
        <v>5.13</v>
      </c>
    </row>
    <row r="119" spans="1:14">
      <c r="A119" s="105"/>
      <c r="B119" s="105"/>
      <c r="C119" s="105"/>
      <c r="D119" s="105"/>
      <c r="E119" s="104"/>
      <c r="F119" s="107"/>
      <c r="G119" s="105"/>
      <c r="H119" s="105"/>
      <c r="I119" s="104"/>
      <c r="J119" s="104"/>
      <c r="K119" s="27" t="s">
        <v>1878</v>
      </c>
      <c r="L119" s="27">
        <v>882</v>
      </c>
      <c r="M119" s="27">
        <v>904</v>
      </c>
      <c r="N119" s="101">
        <v>2.3099999999999999E-6</v>
      </c>
    </row>
    <row r="120" spans="1:14">
      <c r="A120" s="105" t="s">
        <v>101</v>
      </c>
      <c r="B120" s="107" t="s">
        <v>1878</v>
      </c>
      <c r="C120" s="105">
        <v>117</v>
      </c>
      <c r="D120" s="105">
        <v>135</v>
      </c>
      <c r="E120" s="104">
        <v>9.2868099999999999E-4</v>
      </c>
      <c r="F120" s="107" t="s">
        <v>1878</v>
      </c>
      <c r="G120" s="105">
        <v>115</v>
      </c>
      <c r="H120" s="105">
        <v>135</v>
      </c>
      <c r="I120" s="104">
        <v>5.4999999999999999E-6</v>
      </c>
      <c r="J120" s="104">
        <v>5.6000000000000003E-10</v>
      </c>
      <c r="K120" s="88" t="s">
        <v>1878</v>
      </c>
      <c r="L120" s="88">
        <v>113</v>
      </c>
      <c r="M120" s="88">
        <v>135</v>
      </c>
      <c r="N120" s="102">
        <v>5.1599999999999997E-4</v>
      </c>
    </row>
    <row r="121" spans="1:14">
      <c r="A121" s="105"/>
      <c r="B121" s="107"/>
      <c r="C121" s="105"/>
      <c r="D121" s="105"/>
      <c r="E121" s="104"/>
      <c r="F121" s="107"/>
      <c r="G121" s="105"/>
      <c r="H121" s="105"/>
      <c r="I121" s="104"/>
      <c r="J121" s="104"/>
      <c r="K121" s="88" t="s">
        <v>1878</v>
      </c>
      <c r="L121" s="88">
        <v>136</v>
      </c>
      <c r="M121" s="88">
        <v>157</v>
      </c>
      <c r="N121" s="102">
        <v>157</v>
      </c>
    </row>
    <row r="122" spans="1:14">
      <c r="A122" s="105" t="s">
        <v>103</v>
      </c>
      <c r="B122" s="107" t="s">
        <v>1878</v>
      </c>
      <c r="C122" s="105">
        <v>125</v>
      </c>
      <c r="D122" s="105">
        <v>145</v>
      </c>
      <c r="E122" s="104">
        <v>6.9051800000000003E-3</v>
      </c>
      <c r="F122" s="88" t="s">
        <v>1878</v>
      </c>
      <c r="G122" s="27">
        <v>126</v>
      </c>
      <c r="H122" s="27">
        <v>146</v>
      </c>
      <c r="I122" s="101">
        <v>7.3999999999999996E-5</v>
      </c>
      <c r="J122" s="101">
        <v>7.4999999999999993E-9</v>
      </c>
      <c r="K122" s="27" t="s">
        <v>1878</v>
      </c>
      <c r="L122" s="27">
        <v>124</v>
      </c>
      <c r="M122" s="27">
        <v>146</v>
      </c>
      <c r="N122" s="101">
        <v>2.0299999999999999E-2</v>
      </c>
    </row>
    <row r="123" spans="1:14">
      <c r="A123" s="105"/>
      <c r="B123" s="107"/>
      <c r="C123" s="105"/>
      <c r="D123" s="105"/>
      <c r="E123" s="104"/>
      <c r="F123" s="88" t="s">
        <v>1878</v>
      </c>
      <c r="G123" s="27">
        <v>149</v>
      </c>
      <c r="H123" s="27">
        <v>168</v>
      </c>
      <c r="I123" s="101">
        <v>3.8999999999999998E-3</v>
      </c>
      <c r="J123" s="101">
        <v>3.9000000000000002E-7</v>
      </c>
      <c r="K123" s="88" t="s">
        <v>1878</v>
      </c>
      <c r="L123" s="88">
        <v>147</v>
      </c>
      <c r="M123" s="88">
        <v>168</v>
      </c>
      <c r="N123" s="102">
        <v>14</v>
      </c>
    </row>
    <row r="124" spans="1:14">
      <c r="A124" s="105" t="s">
        <v>105</v>
      </c>
      <c r="B124" s="105" t="s">
        <v>1362</v>
      </c>
      <c r="C124" s="105"/>
      <c r="D124" s="105"/>
      <c r="E124" s="105"/>
      <c r="F124" s="88" t="s">
        <v>1878</v>
      </c>
      <c r="G124" s="27">
        <v>213</v>
      </c>
      <c r="H124" s="27">
        <v>233</v>
      </c>
      <c r="I124" s="101">
        <v>2.0999999999999999E-3</v>
      </c>
      <c r="J124" s="101">
        <v>1.1000000000000001E-7</v>
      </c>
      <c r="K124" s="88" t="s">
        <v>1878</v>
      </c>
      <c r="L124" s="88">
        <v>211</v>
      </c>
      <c r="M124" s="88">
        <v>233</v>
      </c>
      <c r="N124" s="102">
        <v>10.9</v>
      </c>
    </row>
    <row r="125" spans="1:14">
      <c r="A125" s="105"/>
      <c r="B125" s="105"/>
      <c r="C125" s="105"/>
      <c r="D125" s="105"/>
      <c r="E125" s="105"/>
      <c r="F125" s="88" t="s">
        <v>1878</v>
      </c>
      <c r="G125" s="27">
        <v>235</v>
      </c>
      <c r="H125" s="27">
        <v>254</v>
      </c>
      <c r="I125" s="101">
        <v>7.1999999999999998E-3</v>
      </c>
      <c r="J125" s="101">
        <v>3.7E-7</v>
      </c>
      <c r="K125" s="88" t="s">
        <v>1878</v>
      </c>
      <c r="L125" s="88">
        <v>235</v>
      </c>
      <c r="M125" s="88">
        <v>255</v>
      </c>
      <c r="N125" s="102">
        <v>50.2</v>
      </c>
    </row>
    <row r="126" spans="1:14">
      <c r="A126" s="27" t="s">
        <v>107</v>
      </c>
      <c r="B126" s="105" t="s">
        <v>1362</v>
      </c>
      <c r="C126" s="105"/>
      <c r="D126" s="105"/>
      <c r="E126" s="105"/>
      <c r="F126" s="88" t="s">
        <v>1878</v>
      </c>
      <c r="G126" s="27">
        <v>109</v>
      </c>
      <c r="H126" s="27">
        <v>129</v>
      </c>
      <c r="I126" s="101">
        <v>4.6E-5</v>
      </c>
      <c r="J126" s="101">
        <v>2.4E-9</v>
      </c>
      <c r="K126" s="88" t="s">
        <v>1878</v>
      </c>
      <c r="L126" s="88">
        <v>107</v>
      </c>
      <c r="M126" s="88">
        <v>129</v>
      </c>
      <c r="N126" s="102">
        <v>8.2500000000000004E-3</v>
      </c>
    </row>
    <row r="127" spans="1:14">
      <c r="A127" s="105" t="s">
        <v>110</v>
      </c>
      <c r="B127" s="105" t="s">
        <v>1362</v>
      </c>
      <c r="C127" s="105"/>
      <c r="D127" s="105"/>
      <c r="E127" s="105"/>
      <c r="F127" s="88" t="s">
        <v>1878</v>
      </c>
      <c r="G127" s="27">
        <v>139</v>
      </c>
      <c r="H127" s="27">
        <v>159</v>
      </c>
      <c r="I127" s="101">
        <v>1.4999999999999999E-4</v>
      </c>
      <c r="J127" s="101">
        <v>1.6000000000000001E-8</v>
      </c>
      <c r="K127" s="88" t="s">
        <v>1878</v>
      </c>
      <c r="L127" s="88">
        <v>137</v>
      </c>
      <c r="M127" s="88">
        <v>159</v>
      </c>
      <c r="N127" s="102">
        <v>1.54E-2</v>
      </c>
    </row>
    <row r="128" spans="1:14">
      <c r="A128" s="105"/>
      <c r="B128" s="105"/>
      <c r="C128" s="105"/>
      <c r="D128" s="105"/>
      <c r="E128" s="105"/>
      <c r="F128" s="88" t="s">
        <v>1878</v>
      </c>
      <c r="G128" s="27">
        <v>162</v>
      </c>
      <c r="H128" s="27">
        <v>181</v>
      </c>
      <c r="I128" s="101">
        <v>5.3E-3</v>
      </c>
      <c r="J128" s="101">
        <v>5.4000000000000002E-7</v>
      </c>
      <c r="K128" s="88" t="s">
        <v>1878</v>
      </c>
      <c r="L128" s="88">
        <v>160</v>
      </c>
      <c r="M128" s="88">
        <v>181</v>
      </c>
      <c r="N128" s="102">
        <v>21.8</v>
      </c>
    </row>
    <row r="129" spans="1:14">
      <c r="A129" s="105" t="s">
        <v>112</v>
      </c>
      <c r="B129" s="105" t="s">
        <v>1362</v>
      </c>
      <c r="C129" s="105"/>
      <c r="D129" s="105"/>
      <c r="E129" s="105"/>
      <c r="F129" s="88" t="s">
        <v>1878</v>
      </c>
      <c r="G129" s="27">
        <v>735</v>
      </c>
      <c r="H129" s="27">
        <v>755</v>
      </c>
      <c r="I129" s="101">
        <v>8.2000000000000003E-2</v>
      </c>
      <c r="J129" s="101">
        <v>1.7E-5</v>
      </c>
      <c r="K129" s="88" t="s">
        <v>1878</v>
      </c>
      <c r="L129" s="88">
        <v>733</v>
      </c>
      <c r="M129" s="88">
        <v>755</v>
      </c>
      <c r="N129" s="102">
        <v>12.5</v>
      </c>
    </row>
    <row r="130" spans="1:14">
      <c r="A130" s="105"/>
      <c r="B130" s="105"/>
      <c r="C130" s="105"/>
      <c r="D130" s="105"/>
      <c r="E130" s="105"/>
      <c r="F130" s="88" t="s">
        <v>1878</v>
      </c>
      <c r="G130" s="27">
        <v>758</v>
      </c>
      <c r="H130" s="27">
        <v>778</v>
      </c>
      <c r="I130" s="101">
        <v>2.4E-2</v>
      </c>
      <c r="J130" s="101">
        <v>4.8999999999999997E-6</v>
      </c>
      <c r="K130" s="88" t="s">
        <v>1878</v>
      </c>
      <c r="L130" s="88">
        <v>756</v>
      </c>
      <c r="M130" s="88">
        <v>778</v>
      </c>
      <c r="N130" s="102">
        <v>5.7500000000000002E-2</v>
      </c>
    </row>
    <row r="131" spans="1:14">
      <c r="A131" s="105"/>
      <c r="B131" s="105"/>
      <c r="C131" s="105"/>
      <c r="D131" s="105"/>
      <c r="E131" s="105"/>
      <c r="F131" s="88" t="s">
        <v>1878</v>
      </c>
      <c r="G131" s="27">
        <v>783</v>
      </c>
      <c r="H131" s="27">
        <v>803</v>
      </c>
      <c r="I131" s="101">
        <v>3.8999999999999998E-3</v>
      </c>
      <c r="J131" s="101">
        <v>7.8999999999999995E-7</v>
      </c>
      <c r="K131" s="88" t="s">
        <v>1878</v>
      </c>
      <c r="L131" s="88">
        <v>781</v>
      </c>
      <c r="M131" s="88">
        <v>803</v>
      </c>
      <c r="N131" s="102">
        <v>1.1800000000000001E-3</v>
      </c>
    </row>
    <row r="132" spans="1:14">
      <c r="A132" s="105"/>
      <c r="B132" s="105"/>
      <c r="C132" s="105"/>
      <c r="D132" s="105"/>
      <c r="E132" s="105"/>
      <c r="F132" s="107" t="s">
        <v>1878</v>
      </c>
      <c r="G132" s="105">
        <v>831</v>
      </c>
      <c r="H132" s="105">
        <v>851</v>
      </c>
      <c r="I132" s="104">
        <v>3.3000000000000002E-2</v>
      </c>
      <c r="J132" s="104">
        <v>6.8000000000000001E-6</v>
      </c>
      <c r="K132" s="88" t="s">
        <v>1878</v>
      </c>
      <c r="L132" s="88">
        <v>804</v>
      </c>
      <c r="M132" s="88">
        <v>826</v>
      </c>
      <c r="N132" s="102">
        <v>11.8</v>
      </c>
    </row>
    <row r="133" spans="1:14">
      <c r="A133" s="105"/>
      <c r="B133" s="105"/>
      <c r="C133" s="105"/>
      <c r="D133" s="105"/>
      <c r="E133" s="105"/>
      <c r="F133" s="107"/>
      <c r="G133" s="105"/>
      <c r="H133" s="105"/>
      <c r="I133" s="104"/>
      <c r="J133" s="104"/>
      <c r="K133" s="88" t="s">
        <v>1878</v>
      </c>
      <c r="L133" s="88">
        <v>829</v>
      </c>
      <c r="M133" s="88">
        <v>851</v>
      </c>
      <c r="N133" s="102">
        <v>4.3499999999999997E-2</v>
      </c>
    </row>
    <row r="134" spans="1:14">
      <c r="A134" s="105"/>
      <c r="B134" s="105"/>
      <c r="C134" s="105"/>
      <c r="D134" s="105"/>
      <c r="E134" s="105"/>
      <c r="F134" s="107"/>
      <c r="G134" s="105"/>
      <c r="H134" s="105"/>
      <c r="I134" s="27"/>
      <c r="J134" s="104"/>
      <c r="K134" s="88" t="s">
        <v>1878</v>
      </c>
      <c r="L134" s="88">
        <v>852</v>
      </c>
      <c r="M134" s="88">
        <v>874</v>
      </c>
      <c r="N134" s="102">
        <v>24.3</v>
      </c>
    </row>
    <row r="135" spans="1:14">
      <c r="A135" s="105" t="s">
        <v>114</v>
      </c>
      <c r="B135" s="107" t="s">
        <v>1878</v>
      </c>
      <c r="C135" s="105">
        <v>95</v>
      </c>
      <c r="D135" s="105">
        <v>117</v>
      </c>
      <c r="E135" s="104">
        <v>2.13359E-5</v>
      </c>
      <c r="F135" s="88" t="s">
        <v>1878</v>
      </c>
      <c r="G135" s="27">
        <v>97</v>
      </c>
      <c r="H135" s="27">
        <v>117</v>
      </c>
      <c r="I135" s="101">
        <v>5.1999999999999997E-5</v>
      </c>
      <c r="J135" s="101">
        <v>5.3000000000000003E-9</v>
      </c>
      <c r="K135" s="88" t="s">
        <v>1878</v>
      </c>
      <c r="L135" s="88">
        <v>95</v>
      </c>
      <c r="M135" s="88">
        <v>117</v>
      </c>
      <c r="N135" s="102">
        <v>3.01E-5</v>
      </c>
    </row>
    <row r="136" spans="1:14">
      <c r="A136" s="105"/>
      <c r="B136" s="107"/>
      <c r="C136" s="105"/>
      <c r="D136" s="105"/>
      <c r="E136" s="104"/>
      <c r="F136" s="88" t="s">
        <v>1878</v>
      </c>
      <c r="G136" s="27">
        <v>119</v>
      </c>
      <c r="H136" s="27">
        <v>139</v>
      </c>
      <c r="I136" s="101">
        <v>2.0999999999999999E-3</v>
      </c>
      <c r="J136" s="101">
        <v>2.1E-7</v>
      </c>
      <c r="K136" s="88" t="s">
        <v>1878</v>
      </c>
      <c r="L136" s="88">
        <v>118</v>
      </c>
      <c r="M136" s="88">
        <v>139</v>
      </c>
      <c r="N136" s="102">
        <v>17.899999999999999</v>
      </c>
    </row>
    <row r="137" spans="1:14">
      <c r="A137" s="105" t="s">
        <v>116</v>
      </c>
      <c r="B137" s="105" t="s">
        <v>1362</v>
      </c>
      <c r="C137" s="105"/>
      <c r="D137" s="105"/>
      <c r="E137" s="105"/>
      <c r="F137" s="107" t="s">
        <v>1878</v>
      </c>
      <c r="G137" s="105">
        <v>784</v>
      </c>
      <c r="H137" s="105">
        <v>804</v>
      </c>
      <c r="I137" s="104">
        <v>1.2E-2</v>
      </c>
      <c r="J137" s="104">
        <v>2.3999999999999999E-6</v>
      </c>
      <c r="K137" s="88" t="s">
        <v>1878</v>
      </c>
      <c r="L137" s="88">
        <v>734</v>
      </c>
      <c r="M137" s="88">
        <v>756</v>
      </c>
      <c r="N137" s="102">
        <v>245</v>
      </c>
    </row>
    <row r="138" spans="1:14">
      <c r="A138" s="105"/>
      <c r="B138" s="105"/>
      <c r="C138" s="105"/>
      <c r="D138" s="105"/>
      <c r="E138" s="105"/>
      <c r="F138" s="107"/>
      <c r="G138" s="105"/>
      <c r="H138" s="105"/>
      <c r="I138" s="104"/>
      <c r="J138" s="104"/>
      <c r="K138" s="88" t="s">
        <v>1878</v>
      </c>
      <c r="L138" s="88">
        <v>757</v>
      </c>
      <c r="M138" s="88">
        <v>779</v>
      </c>
      <c r="N138" s="102">
        <v>185</v>
      </c>
    </row>
    <row r="139" spans="1:14">
      <c r="A139" s="105"/>
      <c r="B139" s="105"/>
      <c r="C139" s="105"/>
      <c r="D139" s="105"/>
      <c r="E139" s="105"/>
      <c r="F139" s="107"/>
      <c r="G139" s="105"/>
      <c r="H139" s="105"/>
      <c r="I139" s="104"/>
      <c r="J139" s="104"/>
      <c r="K139" s="88" t="s">
        <v>1878</v>
      </c>
      <c r="L139" s="88">
        <v>782</v>
      </c>
      <c r="M139" s="88">
        <v>804</v>
      </c>
      <c r="N139" s="102">
        <v>2.87E-2</v>
      </c>
    </row>
    <row r="140" spans="1:14">
      <c r="A140" s="105"/>
      <c r="B140" s="105"/>
      <c r="C140" s="105"/>
      <c r="D140" s="105"/>
      <c r="E140" s="105"/>
      <c r="F140" s="107"/>
      <c r="G140" s="105"/>
      <c r="H140" s="105"/>
      <c r="I140" s="104"/>
      <c r="J140" s="104"/>
      <c r="K140" s="88" t="s">
        <v>1878</v>
      </c>
      <c r="L140" s="88">
        <v>830</v>
      </c>
      <c r="M140" s="88">
        <v>852</v>
      </c>
      <c r="N140" s="102">
        <v>13.2</v>
      </c>
    </row>
    <row r="141" spans="1:14">
      <c r="A141" s="105"/>
      <c r="B141" s="105"/>
      <c r="C141" s="105"/>
      <c r="D141" s="105"/>
      <c r="E141" s="105"/>
      <c r="F141" s="107"/>
      <c r="G141" s="105"/>
      <c r="H141" s="105"/>
      <c r="I141" s="104"/>
      <c r="J141" s="104"/>
      <c r="K141" s="88" t="s">
        <v>1878</v>
      </c>
      <c r="L141" s="88">
        <v>853</v>
      </c>
      <c r="M141" s="88">
        <v>875</v>
      </c>
      <c r="N141" s="102">
        <v>0.115</v>
      </c>
    </row>
    <row r="142" spans="1:14">
      <c r="A142" s="105" t="s">
        <v>118</v>
      </c>
      <c r="B142" s="105" t="s">
        <v>1362</v>
      </c>
      <c r="C142" s="105"/>
      <c r="D142" s="105"/>
      <c r="E142" s="105"/>
      <c r="F142" s="107" t="s">
        <v>1878</v>
      </c>
      <c r="G142" s="105">
        <v>86</v>
      </c>
      <c r="H142" s="105">
        <v>106</v>
      </c>
      <c r="I142" s="104">
        <v>7.2000000000000002E-5</v>
      </c>
      <c r="J142" s="104">
        <v>3.7E-9</v>
      </c>
      <c r="K142" s="88" t="s">
        <v>1878</v>
      </c>
      <c r="L142" s="88">
        <v>84</v>
      </c>
      <c r="M142" s="88">
        <v>106</v>
      </c>
      <c r="N142" s="102">
        <v>1.0200000000000001E-2</v>
      </c>
    </row>
    <row r="143" spans="1:14">
      <c r="A143" s="105"/>
      <c r="B143" s="105"/>
      <c r="C143" s="105"/>
      <c r="D143" s="105"/>
      <c r="E143" s="105"/>
      <c r="F143" s="107"/>
      <c r="G143" s="105"/>
      <c r="H143" s="105"/>
      <c r="I143" s="104"/>
      <c r="J143" s="104"/>
      <c r="K143" s="88" t="s">
        <v>1878</v>
      </c>
      <c r="L143" s="88">
        <v>107</v>
      </c>
      <c r="M143" s="88">
        <v>128</v>
      </c>
      <c r="N143" s="102">
        <v>129</v>
      </c>
    </row>
    <row r="144" spans="1:14">
      <c r="A144" s="105" t="s">
        <v>120</v>
      </c>
      <c r="B144" s="105" t="s">
        <v>1362</v>
      </c>
      <c r="C144" s="105"/>
      <c r="D144" s="105"/>
      <c r="E144" s="105"/>
      <c r="F144" s="88" t="s">
        <v>1878</v>
      </c>
      <c r="G144" s="27">
        <v>85</v>
      </c>
      <c r="H144" s="27">
        <v>105</v>
      </c>
      <c r="I144" s="101">
        <v>5.4000000000000002E-7</v>
      </c>
      <c r="J144" s="101">
        <v>5.4999999999999997E-11</v>
      </c>
      <c r="K144" s="88" t="s">
        <v>1878</v>
      </c>
      <c r="L144" s="88">
        <v>83</v>
      </c>
      <c r="M144" s="88">
        <v>105</v>
      </c>
      <c r="N144" s="102">
        <v>3.8200000000000001E-7</v>
      </c>
    </row>
    <row r="145" spans="1:14">
      <c r="A145" s="105"/>
      <c r="B145" s="105"/>
      <c r="C145" s="105"/>
      <c r="D145" s="105"/>
      <c r="E145" s="105"/>
      <c r="F145" s="88" t="s">
        <v>1878</v>
      </c>
      <c r="G145" s="27">
        <v>107</v>
      </c>
      <c r="H145" s="27">
        <v>126</v>
      </c>
      <c r="I145" s="101">
        <v>1.9E-3</v>
      </c>
      <c r="J145" s="101">
        <v>1.9999999999999999E-7</v>
      </c>
      <c r="K145" s="88" t="s">
        <v>1878</v>
      </c>
      <c r="L145" s="88">
        <v>106</v>
      </c>
      <c r="M145" s="88">
        <v>127</v>
      </c>
      <c r="N145" s="102">
        <v>7.16</v>
      </c>
    </row>
    <row r="146" spans="1:14">
      <c r="A146" s="27" t="s">
        <v>122</v>
      </c>
      <c r="B146" s="105" t="s">
        <v>1362</v>
      </c>
      <c r="C146" s="105"/>
      <c r="D146" s="105"/>
      <c r="E146" s="105"/>
      <c r="F146" s="88" t="s">
        <v>1878</v>
      </c>
      <c r="G146" s="27">
        <v>142</v>
      </c>
      <c r="H146" s="27">
        <v>162</v>
      </c>
      <c r="I146" s="101">
        <v>1.1E-5</v>
      </c>
      <c r="J146" s="101">
        <v>5.4E-10</v>
      </c>
      <c r="K146" s="88" t="s">
        <v>1878</v>
      </c>
      <c r="L146" s="88">
        <v>140</v>
      </c>
      <c r="M146" s="88">
        <v>162</v>
      </c>
      <c r="N146" s="102">
        <v>3.01E-5</v>
      </c>
    </row>
    <row r="147" spans="1:14">
      <c r="A147" s="27" t="s">
        <v>124</v>
      </c>
      <c r="B147" s="105"/>
      <c r="C147" s="105"/>
      <c r="D147" s="105"/>
      <c r="E147" s="105"/>
      <c r="F147" s="88" t="s">
        <v>1878</v>
      </c>
      <c r="G147" s="27">
        <v>217</v>
      </c>
      <c r="H147" s="27">
        <v>237</v>
      </c>
      <c r="I147" s="101">
        <v>3.1E-4</v>
      </c>
      <c r="J147" s="101">
        <v>1.6000000000000001E-8</v>
      </c>
      <c r="K147" s="88" t="s">
        <v>1878</v>
      </c>
      <c r="L147" s="88">
        <v>215</v>
      </c>
      <c r="M147" s="88">
        <v>237</v>
      </c>
      <c r="N147" s="102">
        <v>8.9800000000000004E-4</v>
      </c>
    </row>
    <row r="148" spans="1:14">
      <c r="A148" s="105" t="s">
        <v>126</v>
      </c>
      <c r="B148" s="88" t="s">
        <v>1878</v>
      </c>
      <c r="C148" s="27">
        <v>599</v>
      </c>
      <c r="D148" s="27">
        <v>621</v>
      </c>
      <c r="E148" s="101">
        <v>3.8464300000000001E-3</v>
      </c>
      <c r="F148" s="88" t="s">
        <v>1878</v>
      </c>
      <c r="G148" s="27">
        <v>578</v>
      </c>
      <c r="H148" s="27">
        <v>598</v>
      </c>
      <c r="I148" s="101">
        <v>0.02</v>
      </c>
      <c r="J148" s="101">
        <v>3.9999999999999998E-6</v>
      </c>
      <c r="K148" s="88" t="s">
        <v>1878</v>
      </c>
      <c r="L148" s="88">
        <v>576</v>
      </c>
      <c r="M148" s="88">
        <v>598</v>
      </c>
      <c r="N148" s="102">
        <v>6.2500000000000003E-3</v>
      </c>
    </row>
    <row r="149" spans="1:14">
      <c r="A149" s="105"/>
      <c r="B149" s="88" t="s">
        <v>1878</v>
      </c>
      <c r="C149" s="27">
        <v>577</v>
      </c>
      <c r="D149" s="27">
        <v>598</v>
      </c>
      <c r="E149" s="101">
        <v>8.1103900000000003E-3</v>
      </c>
      <c r="F149" s="88" t="s">
        <v>1878</v>
      </c>
      <c r="G149" s="27">
        <v>601</v>
      </c>
      <c r="H149" s="27">
        <v>621</v>
      </c>
      <c r="I149" s="101">
        <v>3.7000000000000002E-3</v>
      </c>
      <c r="J149" s="101">
        <v>7.5000000000000002E-7</v>
      </c>
      <c r="K149" s="88" t="s">
        <v>1878</v>
      </c>
      <c r="L149" s="88">
        <v>599</v>
      </c>
      <c r="M149" s="88">
        <v>621</v>
      </c>
      <c r="N149" s="102">
        <v>1.0200000000000001E-2</v>
      </c>
    </row>
    <row r="150" spans="1:14">
      <c r="A150" s="27" t="s">
        <v>128</v>
      </c>
      <c r="B150" s="88" t="s">
        <v>1878</v>
      </c>
      <c r="C150" s="27">
        <v>156</v>
      </c>
      <c r="D150" s="27">
        <v>177</v>
      </c>
      <c r="E150" s="101">
        <v>6.5753100000000004E-4</v>
      </c>
      <c r="F150" s="88" t="s">
        <v>1878</v>
      </c>
      <c r="G150" s="27">
        <v>157</v>
      </c>
      <c r="H150" s="27">
        <v>177</v>
      </c>
      <c r="I150" s="101">
        <v>1.5E-5</v>
      </c>
      <c r="J150" s="101">
        <v>1.5E-9</v>
      </c>
      <c r="K150" s="88" t="s">
        <v>1878</v>
      </c>
      <c r="L150" s="88">
        <v>155</v>
      </c>
      <c r="M150" s="88">
        <v>177</v>
      </c>
      <c r="N150" s="102">
        <v>1.1800000000000001E-3</v>
      </c>
    </row>
    <row r="151" spans="1:14">
      <c r="A151" s="27" t="s">
        <v>130</v>
      </c>
      <c r="B151" s="105" t="s">
        <v>1362</v>
      </c>
      <c r="C151" s="105"/>
      <c r="D151" s="105"/>
      <c r="E151" s="105"/>
      <c r="F151" s="88" t="s">
        <v>1878</v>
      </c>
      <c r="G151" s="27">
        <v>106</v>
      </c>
      <c r="H151" s="27">
        <v>126</v>
      </c>
      <c r="I151" s="101">
        <v>4.6E-5</v>
      </c>
      <c r="J151" s="101">
        <v>2.2999999999999999E-9</v>
      </c>
      <c r="K151" s="88" t="s">
        <v>1878</v>
      </c>
      <c r="L151" s="88">
        <v>104</v>
      </c>
      <c r="M151" s="88">
        <v>126</v>
      </c>
      <c r="N151" s="102">
        <v>8.2500000000000004E-3</v>
      </c>
    </row>
    <row r="152" spans="1:14">
      <c r="A152" s="105" t="s">
        <v>133</v>
      </c>
      <c r="B152" s="105" t="s">
        <v>1362</v>
      </c>
      <c r="C152" s="105"/>
      <c r="D152" s="105"/>
      <c r="E152" s="105"/>
      <c r="F152" s="88" t="s">
        <v>1878</v>
      </c>
      <c r="G152" s="27">
        <v>137</v>
      </c>
      <c r="H152" s="27">
        <v>157</v>
      </c>
      <c r="I152" s="101">
        <v>1.4999999999999999E-4</v>
      </c>
      <c r="J152" s="101">
        <v>1.6000000000000001E-8</v>
      </c>
      <c r="K152" s="88" t="s">
        <v>1878</v>
      </c>
      <c r="L152" s="88">
        <v>135</v>
      </c>
      <c r="M152" s="88">
        <v>157</v>
      </c>
      <c r="N152" s="102">
        <v>1.54E-2</v>
      </c>
    </row>
    <row r="153" spans="1:14">
      <c r="A153" s="105"/>
      <c r="B153" s="105"/>
      <c r="C153" s="105"/>
      <c r="D153" s="105"/>
      <c r="E153" s="105"/>
      <c r="F153" s="88" t="s">
        <v>1878</v>
      </c>
      <c r="G153" s="27">
        <v>160</v>
      </c>
      <c r="H153" s="27">
        <v>179</v>
      </c>
      <c r="I153" s="101">
        <v>5.1999999999999998E-3</v>
      </c>
      <c r="J153" s="101">
        <v>5.3000000000000001E-7</v>
      </c>
      <c r="K153" s="88" t="s">
        <v>1878</v>
      </c>
      <c r="L153" s="88">
        <v>158</v>
      </c>
      <c r="M153" s="88">
        <v>179</v>
      </c>
      <c r="N153" s="102">
        <v>21.8</v>
      </c>
    </row>
    <row r="154" spans="1:14">
      <c r="A154" s="105" t="s">
        <v>135</v>
      </c>
      <c r="B154" s="105" t="s">
        <v>1362</v>
      </c>
      <c r="C154" s="105"/>
      <c r="D154" s="105"/>
      <c r="E154" s="105"/>
      <c r="F154" s="88" t="s">
        <v>1878</v>
      </c>
      <c r="G154" s="27">
        <v>735</v>
      </c>
      <c r="H154" s="27">
        <v>755</v>
      </c>
      <c r="I154" s="101">
        <v>8.2000000000000003E-2</v>
      </c>
      <c r="J154" s="101">
        <v>1.7E-5</v>
      </c>
      <c r="K154" s="27" t="s">
        <v>1878</v>
      </c>
      <c r="L154" s="27">
        <v>733</v>
      </c>
      <c r="M154" s="27">
        <v>755</v>
      </c>
      <c r="N154" s="101">
        <v>12.5</v>
      </c>
    </row>
    <row r="155" spans="1:14">
      <c r="A155" s="105"/>
      <c r="B155" s="105"/>
      <c r="C155" s="105"/>
      <c r="D155" s="105"/>
      <c r="E155" s="105"/>
      <c r="F155" s="88" t="s">
        <v>1878</v>
      </c>
      <c r="G155" s="27">
        <v>758</v>
      </c>
      <c r="H155" s="27">
        <v>778</v>
      </c>
      <c r="I155" s="101">
        <v>2.4E-2</v>
      </c>
      <c r="J155" s="101">
        <v>4.8999999999999997E-6</v>
      </c>
      <c r="K155" s="27" t="s">
        <v>1878</v>
      </c>
      <c r="L155" s="27">
        <v>756</v>
      </c>
      <c r="M155" s="27">
        <v>778</v>
      </c>
      <c r="N155" s="101">
        <v>5.7500000000000002E-2</v>
      </c>
    </row>
    <row r="156" spans="1:14">
      <c r="A156" s="105"/>
      <c r="B156" s="105"/>
      <c r="C156" s="105"/>
      <c r="D156" s="105"/>
      <c r="E156" s="105"/>
      <c r="F156" s="88" t="s">
        <v>1878</v>
      </c>
      <c r="G156" s="27">
        <v>783</v>
      </c>
      <c r="H156" s="27">
        <v>803</v>
      </c>
      <c r="I156" s="101">
        <v>3.8999999999999998E-3</v>
      </c>
      <c r="J156" s="101">
        <v>7.8999999999999995E-7</v>
      </c>
      <c r="K156" s="88" t="s">
        <v>1878</v>
      </c>
      <c r="L156" s="88">
        <v>781</v>
      </c>
      <c r="M156" s="88">
        <v>803</v>
      </c>
      <c r="N156" s="102">
        <v>1.1800000000000001E-3</v>
      </c>
    </row>
    <row r="157" spans="1:14">
      <c r="A157" s="105"/>
      <c r="B157" s="105"/>
      <c r="C157" s="105"/>
      <c r="D157" s="105"/>
      <c r="E157" s="105"/>
      <c r="F157" s="107" t="s">
        <v>1878</v>
      </c>
      <c r="G157" s="105">
        <v>831</v>
      </c>
      <c r="H157" s="105">
        <v>851</v>
      </c>
      <c r="I157" s="104">
        <v>3.4000000000000002E-2</v>
      </c>
      <c r="J157" s="104">
        <v>6.8000000000000001E-6</v>
      </c>
      <c r="K157" s="88" t="s">
        <v>1878</v>
      </c>
      <c r="L157" s="88">
        <v>804</v>
      </c>
      <c r="M157" s="88">
        <v>826</v>
      </c>
      <c r="N157" s="102">
        <v>11.8</v>
      </c>
    </row>
    <row r="158" spans="1:14">
      <c r="A158" s="105"/>
      <c r="B158" s="105"/>
      <c r="C158" s="105"/>
      <c r="D158" s="105"/>
      <c r="E158" s="105"/>
      <c r="F158" s="107"/>
      <c r="G158" s="105"/>
      <c r="H158" s="105"/>
      <c r="I158" s="104"/>
      <c r="J158" s="104"/>
      <c r="K158" s="88" t="s">
        <v>1878</v>
      </c>
      <c r="L158" s="88">
        <v>829</v>
      </c>
      <c r="M158" s="88">
        <v>851</v>
      </c>
      <c r="N158" s="102">
        <v>4.3499999999999997E-2</v>
      </c>
    </row>
    <row r="159" spans="1:14">
      <c r="A159" s="105"/>
      <c r="B159" s="105"/>
      <c r="C159" s="105"/>
      <c r="D159" s="105"/>
      <c r="E159" s="105"/>
      <c r="F159" s="107"/>
      <c r="G159" s="105"/>
      <c r="H159" s="105"/>
      <c r="I159" s="104"/>
      <c r="J159" s="104"/>
      <c r="K159" s="88" t="s">
        <v>1878</v>
      </c>
      <c r="L159" s="88">
        <v>852</v>
      </c>
      <c r="M159" s="88">
        <v>874</v>
      </c>
      <c r="N159" s="102">
        <v>24.3</v>
      </c>
    </row>
    <row r="160" spans="1:14">
      <c r="A160" s="105" t="s">
        <v>137</v>
      </c>
      <c r="B160" s="105" t="s">
        <v>1878</v>
      </c>
      <c r="C160" s="105">
        <v>95</v>
      </c>
      <c r="D160" s="105">
        <v>117</v>
      </c>
      <c r="E160" s="104">
        <v>2.33015E-5</v>
      </c>
      <c r="F160" s="88" t="s">
        <v>1878</v>
      </c>
      <c r="G160" s="27">
        <v>97</v>
      </c>
      <c r="H160" s="27">
        <v>117</v>
      </c>
      <c r="I160" s="101">
        <v>5.1999999999999997E-5</v>
      </c>
      <c r="J160" s="101">
        <v>5.3000000000000003E-9</v>
      </c>
      <c r="K160" s="88" t="s">
        <v>1878</v>
      </c>
      <c r="L160" s="88">
        <v>95</v>
      </c>
      <c r="M160" s="88">
        <v>117</v>
      </c>
      <c r="N160" s="102">
        <v>3.01E-5</v>
      </c>
    </row>
    <row r="161" spans="1:14">
      <c r="A161" s="105"/>
      <c r="B161" s="105"/>
      <c r="C161" s="105"/>
      <c r="D161" s="105"/>
      <c r="E161" s="104"/>
      <c r="F161" s="88" t="s">
        <v>1878</v>
      </c>
      <c r="G161" s="27">
        <v>119</v>
      </c>
      <c r="H161" s="27">
        <v>139</v>
      </c>
      <c r="I161" s="101">
        <v>2.0999999999999999E-3</v>
      </c>
      <c r="J161" s="101">
        <v>2.1E-7</v>
      </c>
      <c r="K161" s="88" t="s">
        <v>1878</v>
      </c>
      <c r="L161" s="88">
        <v>118</v>
      </c>
      <c r="M161" s="88">
        <v>139</v>
      </c>
      <c r="N161" s="102">
        <v>17.899999999999999</v>
      </c>
    </row>
    <row r="162" spans="1:14">
      <c r="A162" s="105" t="s">
        <v>139</v>
      </c>
      <c r="B162" s="105" t="s">
        <v>1878</v>
      </c>
      <c r="C162" s="105">
        <v>782</v>
      </c>
      <c r="D162" s="105">
        <v>803</v>
      </c>
      <c r="E162" s="104">
        <v>6.6010699999999997E-3</v>
      </c>
      <c r="F162" s="107" t="s">
        <v>1878</v>
      </c>
      <c r="G162" s="105">
        <v>784</v>
      </c>
      <c r="H162" s="105">
        <v>804</v>
      </c>
      <c r="I162" s="104">
        <v>1.4E-2</v>
      </c>
      <c r="J162" s="104">
        <v>2.9000000000000002E-6</v>
      </c>
      <c r="K162" s="88" t="s">
        <v>1878</v>
      </c>
      <c r="L162" s="88">
        <v>734</v>
      </c>
      <c r="M162" s="88">
        <v>756</v>
      </c>
      <c r="N162" s="102">
        <v>245</v>
      </c>
    </row>
    <row r="163" spans="1:14">
      <c r="A163" s="105"/>
      <c r="B163" s="105"/>
      <c r="C163" s="105"/>
      <c r="D163" s="105"/>
      <c r="E163" s="104"/>
      <c r="F163" s="107"/>
      <c r="G163" s="105"/>
      <c r="H163" s="105"/>
      <c r="I163" s="104"/>
      <c r="J163" s="104"/>
      <c r="K163" s="88" t="s">
        <v>1878</v>
      </c>
      <c r="L163" s="88">
        <v>757</v>
      </c>
      <c r="M163" s="88">
        <v>779</v>
      </c>
      <c r="N163" s="102">
        <v>185</v>
      </c>
    </row>
    <row r="164" spans="1:14">
      <c r="A164" s="105"/>
      <c r="B164" s="105"/>
      <c r="C164" s="105"/>
      <c r="D164" s="105"/>
      <c r="E164" s="104"/>
      <c r="F164" s="107"/>
      <c r="G164" s="105"/>
      <c r="H164" s="105"/>
      <c r="I164" s="104"/>
      <c r="J164" s="104"/>
      <c r="K164" s="88" t="s">
        <v>1878</v>
      </c>
      <c r="L164" s="88">
        <v>782</v>
      </c>
      <c r="M164" s="88">
        <v>804</v>
      </c>
      <c r="N164" s="102">
        <v>2.87E-2</v>
      </c>
    </row>
    <row r="165" spans="1:14">
      <c r="A165" s="105"/>
      <c r="B165" s="105"/>
      <c r="C165" s="105"/>
      <c r="D165" s="105"/>
      <c r="E165" s="104"/>
      <c r="F165" s="107"/>
      <c r="G165" s="105"/>
      <c r="H165" s="105"/>
      <c r="I165" s="104"/>
      <c r="J165" s="104"/>
      <c r="K165" s="88" t="s">
        <v>1878</v>
      </c>
      <c r="L165" s="88">
        <v>830</v>
      </c>
      <c r="M165" s="88">
        <v>852</v>
      </c>
      <c r="N165" s="102">
        <v>10.9</v>
      </c>
    </row>
    <row r="166" spans="1:14">
      <c r="A166" s="105"/>
      <c r="B166" s="105"/>
      <c r="C166" s="105"/>
      <c r="D166" s="105"/>
      <c r="E166" s="104"/>
      <c r="F166" s="107"/>
      <c r="G166" s="105"/>
      <c r="H166" s="105"/>
      <c r="I166" s="104"/>
      <c r="J166" s="104"/>
      <c r="K166" s="88" t="s">
        <v>1878</v>
      </c>
      <c r="L166" s="88">
        <v>853</v>
      </c>
      <c r="M166" s="88">
        <v>875</v>
      </c>
      <c r="N166" s="102">
        <v>0.115</v>
      </c>
    </row>
    <row r="167" spans="1:14">
      <c r="A167" s="105" t="s">
        <v>141</v>
      </c>
      <c r="B167" s="105" t="s">
        <v>1362</v>
      </c>
      <c r="C167" s="105"/>
      <c r="D167" s="105"/>
      <c r="E167" s="105"/>
      <c r="F167" s="107" t="s">
        <v>1878</v>
      </c>
      <c r="G167" s="105">
        <v>85</v>
      </c>
      <c r="H167" s="105">
        <v>105</v>
      </c>
      <c r="I167" s="104">
        <v>7.2000000000000002E-5</v>
      </c>
      <c r="J167" s="104">
        <v>3.7E-9</v>
      </c>
      <c r="K167" s="88" t="s">
        <v>1878</v>
      </c>
      <c r="L167" s="88">
        <v>83</v>
      </c>
      <c r="M167" s="88">
        <v>105</v>
      </c>
      <c r="N167" s="102">
        <v>1.0200000000000001E-2</v>
      </c>
    </row>
    <row r="168" spans="1:14">
      <c r="A168" s="105"/>
      <c r="B168" s="105"/>
      <c r="C168" s="105"/>
      <c r="D168" s="105"/>
      <c r="E168" s="105"/>
      <c r="F168" s="107"/>
      <c r="G168" s="105"/>
      <c r="H168" s="105"/>
      <c r="I168" s="104"/>
      <c r="J168" s="104"/>
      <c r="K168" s="88" t="s">
        <v>1878</v>
      </c>
      <c r="L168" s="88">
        <v>106</v>
      </c>
      <c r="M168" s="88">
        <v>127</v>
      </c>
      <c r="N168" s="102">
        <v>129</v>
      </c>
    </row>
    <row r="169" spans="1:14">
      <c r="A169" s="105" t="s">
        <v>143</v>
      </c>
      <c r="B169" s="105" t="s">
        <v>1362</v>
      </c>
      <c r="C169" s="105"/>
      <c r="D169" s="105"/>
      <c r="E169" s="105"/>
      <c r="F169" s="88" t="s">
        <v>1878</v>
      </c>
      <c r="G169" s="27">
        <v>86</v>
      </c>
      <c r="H169" s="27">
        <v>106</v>
      </c>
      <c r="I169" s="101">
        <v>5.4000000000000002E-7</v>
      </c>
      <c r="J169" s="101">
        <v>5.4999999999999997E-11</v>
      </c>
      <c r="K169" s="27" t="s">
        <v>1878</v>
      </c>
      <c r="L169" s="27">
        <v>84</v>
      </c>
      <c r="M169" s="27">
        <v>106</v>
      </c>
      <c r="N169" s="101">
        <v>3.8200000000000001E-7</v>
      </c>
    </row>
    <row r="170" spans="1:14">
      <c r="A170" s="105"/>
      <c r="B170" s="105"/>
      <c r="C170" s="105"/>
      <c r="D170" s="105"/>
      <c r="E170" s="105"/>
      <c r="F170" s="88" t="s">
        <v>1878</v>
      </c>
      <c r="G170" s="27">
        <v>108</v>
      </c>
      <c r="H170" s="27">
        <v>127</v>
      </c>
      <c r="I170" s="101">
        <v>2E-3</v>
      </c>
      <c r="J170" s="101">
        <v>1.9999999999999999E-7</v>
      </c>
      <c r="K170" s="88" t="s">
        <v>1878</v>
      </c>
      <c r="L170" s="88">
        <v>107</v>
      </c>
      <c r="M170" s="88">
        <v>128</v>
      </c>
      <c r="N170" s="102">
        <v>7.16</v>
      </c>
    </row>
    <row r="171" spans="1:14">
      <c r="A171" s="27" t="s">
        <v>145</v>
      </c>
      <c r="B171" s="105" t="s">
        <v>1362</v>
      </c>
      <c r="C171" s="105"/>
      <c r="D171" s="105"/>
      <c r="E171" s="105"/>
      <c r="F171" s="88" t="s">
        <v>1878</v>
      </c>
      <c r="G171" s="27">
        <v>142</v>
      </c>
      <c r="H171" s="27">
        <v>162</v>
      </c>
      <c r="I171" s="101">
        <v>1.1E-5</v>
      </c>
      <c r="J171" s="101">
        <v>5.4E-10</v>
      </c>
      <c r="K171" s="88" t="s">
        <v>1878</v>
      </c>
      <c r="L171" s="88">
        <v>140</v>
      </c>
      <c r="M171" s="88">
        <v>162</v>
      </c>
      <c r="N171" s="102">
        <v>3.01E-5</v>
      </c>
    </row>
    <row r="172" spans="1:14">
      <c r="A172" s="27" t="s">
        <v>147</v>
      </c>
      <c r="B172" s="105" t="s">
        <v>1362</v>
      </c>
      <c r="C172" s="105"/>
      <c r="D172" s="105"/>
      <c r="E172" s="105"/>
      <c r="F172" s="88" t="s">
        <v>1878</v>
      </c>
      <c r="G172" s="27">
        <v>218</v>
      </c>
      <c r="H172" s="27">
        <v>238</v>
      </c>
      <c r="I172" s="101">
        <v>3.1E-4</v>
      </c>
      <c r="J172" s="101">
        <v>1.6000000000000001E-8</v>
      </c>
      <c r="K172" s="88" t="s">
        <v>1878</v>
      </c>
      <c r="L172" s="88">
        <v>216</v>
      </c>
      <c r="M172" s="88">
        <v>238</v>
      </c>
      <c r="N172" s="102">
        <v>8.9800000000000004E-4</v>
      </c>
    </row>
    <row r="173" spans="1:14">
      <c r="A173" s="105" t="s">
        <v>149</v>
      </c>
      <c r="B173" s="88" t="s">
        <v>1878</v>
      </c>
      <c r="C173" s="27">
        <v>602</v>
      </c>
      <c r="D173" s="27">
        <v>623</v>
      </c>
      <c r="E173" s="101">
        <v>1.1445699999999999E-3</v>
      </c>
      <c r="F173" s="88" t="s">
        <v>1878</v>
      </c>
      <c r="G173" s="27">
        <v>603</v>
      </c>
      <c r="H173" s="27">
        <v>623</v>
      </c>
      <c r="I173" s="101">
        <v>6.4999999999999997E-3</v>
      </c>
      <c r="J173" s="101">
        <v>9.9000000000000005E-7</v>
      </c>
      <c r="K173" s="88" t="s">
        <v>1878</v>
      </c>
      <c r="L173" s="88">
        <v>601</v>
      </c>
      <c r="M173" s="88">
        <v>623</v>
      </c>
      <c r="N173" s="102">
        <v>7.8200000000000003E-4</v>
      </c>
    </row>
    <row r="174" spans="1:14">
      <c r="A174" s="105"/>
      <c r="B174" s="88" t="s">
        <v>1878</v>
      </c>
      <c r="C174" s="27">
        <v>624</v>
      </c>
      <c r="D174" s="27">
        <v>646</v>
      </c>
      <c r="E174" s="101">
        <v>2.8783099999999998E-3</v>
      </c>
      <c r="F174" s="88" t="s">
        <v>1878</v>
      </c>
      <c r="G174" s="27">
        <v>626</v>
      </c>
      <c r="H174" s="27">
        <v>646</v>
      </c>
      <c r="I174" s="101">
        <v>3.8E-3</v>
      </c>
      <c r="J174" s="101">
        <v>5.7999999999999995E-7</v>
      </c>
      <c r="K174" s="88" t="s">
        <v>1878</v>
      </c>
      <c r="L174" s="88">
        <v>624</v>
      </c>
      <c r="M174" s="88">
        <v>646</v>
      </c>
      <c r="N174" s="102">
        <v>5.8300000000000001E-3</v>
      </c>
    </row>
    <row r="175" spans="1:14">
      <c r="A175" s="27" t="s">
        <v>151</v>
      </c>
      <c r="B175" s="88" t="s">
        <v>1878</v>
      </c>
      <c r="C175" s="27">
        <v>148</v>
      </c>
      <c r="D175" s="27">
        <v>169</v>
      </c>
      <c r="E175" s="101">
        <v>6.7095499999999999E-4</v>
      </c>
      <c r="F175" s="27" t="s">
        <v>1878</v>
      </c>
      <c r="G175" s="27">
        <v>149</v>
      </c>
      <c r="H175" s="27">
        <v>169</v>
      </c>
      <c r="I175" s="101">
        <v>1.5E-5</v>
      </c>
      <c r="J175" s="101">
        <v>7.5999999999999996E-10</v>
      </c>
      <c r="K175" s="27" t="s">
        <v>1878</v>
      </c>
      <c r="L175" s="27">
        <v>147</v>
      </c>
      <c r="M175" s="27">
        <v>169</v>
      </c>
      <c r="N175" s="101">
        <v>1.1800000000000001E-3</v>
      </c>
    </row>
    <row r="176" spans="1:14">
      <c r="A176" s="27" t="s">
        <v>153</v>
      </c>
      <c r="B176" s="105" t="s">
        <v>1362</v>
      </c>
      <c r="C176" s="105"/>
      <c r="D176" s="105"/>
      <c r="E176" s="105"/>
      <c r="F176" s="88" t="s">
        <v>1878</v>
      </c>
      <c r="G176" s="27">
        <v>107</v>
      </c>
      <c r="H176" s="27">
        <v>127</v>
      </c>
      <c r="I176" s="101">
        <v>4.6E-5</v>
      </c>
      <c r="J176" s="101">
        <v>2.2999999999999999E-9</v>
      </c>
      <c r="K176" s="88" t="s">
        <v>1878</v>
      </c>
      <c r="L176" s="88">
        <v>105</v>
      </c>
      <c r="M176" s="88">
        <v>127</v>
      </c>
      <c r="N176" s="102">
        <v>8.2500000000000004E-3</v>
      </c>
    </row>
    <row r="177" spans="1:14">
      <c r="A177" s="105" t="s">
        <v>156</v>
      </c>
      <c r="B177" s="105" t="s">
        <v>1362</v>
      </c>
      <c r="C177" s="105"/>
      <c r="D177" s="105"/>
      <c r="E177" s="105"/>
      <c r="F177" s="88" t="s">
        <v>1878</v>
      </c>
      <c r="G177" s="27">
        <v>139</v>
      </c>
      <c r="H177" s="27">
        <v>159</v>
      </c>
      <c r="I177" s="101">
        <v>1.4999999999999999E-4</v>
      </c>
      <c r="J177" s="101">
        <v>1.4999999999999999E-8</v>
      </c>
      <c r="K177" s="88" t="s">
        <v>1878</v>
      </c>
      <c r="L177" s="88">
        <v>137</v>
      </c>
      <c r="M177" s="88">
        <v>159</v>
      </c>
      <c r="N177" s="102">
        <v>1.54E-2</v>
      </c>
    </row>
    <row r="178" spans="1:14">
      <c r="A178" s="105"/>
      <c r="B178" s="105"/>
      <c r="C178" s="105"/>
      <c r="D178" s="105"/>
      <c r="E178" s="105"/>
      <c r="F178" s="88" t="s">
        <v>1878</v>
      </c>
      <c r="G178" s="27">
        <v>162</v>
      </c>
      <c r="H178" s="27">
        <v>181</v>
      </c>
      <c r="I178" s="101">
        <v>5.1999999999999998E-3</v>
      </c>
      <c r="J178" s="101">
        <v>5.3000000000000001E-7</v>
      </c>
      <c r="K178" s="88" t="s">
        <v>1878</v>
      </c>
      <c r="L178" s="88">
        <v>160</v>
      </c>
      <c r="M178" s="88">
        <v>181</v>
      </c>
      <c r="N178" s="102">
        <v>21.8</v>
      </c>
    </row>
    <row r="179" spans="1:14">
      <c r="A179" s="105" t="s">
        <v>158</v>
      </c>
      <c r="B179" s="105" t="s">
        <v>1362</v>
      </c>
      <c r="C179" s="105"/>
      <c r="D179" s="105"/>
      <c r="E179" s="105"/>
      <c r="F179" s="88" t="s">
        <v>1878</v>
      </c>
      <c r="G179" s="27">
        <v>735</v>
      </c>
      <c r="H179" s="27">
        <v>755</v>
      </c>
      <c r="I179" s="101">
        <v>8.2000000000000003E-2</v>
      </c>
      <c r="J179" s="101">
        <v>1.7E-5</v>
      </c>
      <c r="K179" s="88" t="s">
        <v>1878</v>
      </c>
      <c r="L179" s="88">
        <v>733</v>
      </c>
      <c r="M179" s="88">
        <v>755</v>
      </c>
      <c r="N179" s="102">
        <v>12.5</v>
      </c>
    </row>
    <row r="180" spans="1:14">
      <c r="A180" s="105"/>
      <c r="B180" s="105"/>
      <c r="C180" s="105"/>
      <c r="D180" s="105"/>
      <c r="E180" s="105"/>
      <c r="F180" s="88" t="s">
        <v>1878</v>
      </c>
      <c r="G180" s="27">
        <v>758</v>
      </c>
      <c r="H180" s="27">
        <v>778</v>
      </c>
      <c r="I180" s="101">
        <v>0.16</v>
      </c>
      <c r="J180" s="101">
        <v>3.1999999999999999E-5</v>
      </c>
      <c r="K180" s="88" t="s">
        <v>1878</v>
      </c>
      <c r="L180" s="88">
        <v>756</v>
      </c>
      <c r="M180" s="88">
        <v>778</v>
      </c>
      <c r="N180" s="102">
        <v>0.60599999999999998</v>
      </c>
    </row>
    <row r="181" spans="1:14">
      <c r="A181" s="105"/>
      <c r="B181" s="105"/>
      <c r="C181" s="105"/>
      <c r="D181" s="105"/>
      <c r="E181" s="105"/>
      <c r="F181" s="27" t="s">
        <v>1878</v>
      </c>
      <c r="G181" s="27">
        <v>783</v>
      </c>
      <c r="H181" s="27">
        <v>803</v>
      </c>
      <c r="I181" s="101">
        <v>3.8999999999999998E-3</v>
      </c>
      <c r="J181" s="101">
        <v>7.8999999999999995E-7</v>
      </c>
      <c r="K181" s="88" t="s">
        <v>1878</v>
      </c>
      <c r="L181" s="88">
        <v>781</v>
      </c>
      <c r="M181" s="88">
        <v>803</v>
      </c>
      <c r="N181" s="102">
        <v>1.1800000000000001E-3</v>
      </c>
    </row>
    <row r="182" spans="1:14">
      <c r="A182" s="105"/>
      <c r="B182" s="105"/>
      <c r="C182" s="105"/>
      <c r="D182" s="105"/>
      <c r="E182" s="105"/>
      <c r="F182" s="107" t="s">
        <v>1878</v>
      </c>
      <c r="G182" s="105">
        <v>831</v>
      </c>
      <c r="H182" s="105">
        <v>851</v>
      </c>
      <c r="I182" s="104">
        <v>3.3000000000000002E-2</v>
      </c>
      <c r="J182" s="104">
        <v>6.8000000000000001E-6</v>
      </c>
      <c r="K182" s="88" t="s">
        <v>1878</v>
      </c>
      <c r="L182" s="88">
        <v>804</v>
      </c>
      <c r="M182" s="88">
        <v>826</v>
      </c>
      <c r="N182" s="102">
        <v>11.8</v>
      </c>
    </row>
    <row r="183" spans="1:14">
      <c r="A183" s="105"/>
      <c r="B183" s="105"/>
      <c r="C183" s="105"/>
      <c r="D183" s="105"/>
      <c r="E183" s="105"/>
      <c r="F183" s="107"/>
      <c r="G183" s="105"/>
      <c r="H183" s="105"/>
      <c r="I183" s="104"/>
      <c r="J183" s="104"/>
      <c r="K183" s="88" t="s">
        <v>1878</v>
      </c>
      <c r="L183" s="88">
        <v>829</v>
      </c>
      <c r="M183" s="88">
        <v>851</v>
      </c>
      <c r="N183" s="102">
        <v>4.3499999999999997E-2</v>
      </c>
    </row>
    <row r="184" spans="1:14">
      <c r="A184" s="105"/>
      <c r="B184" s="105"/>
      <c r="C184" s="105"/>
      <c r="D184" s="105"/>
      <c r="E184" s="105"/>
      <c r="F184" s="107"/>
      <c r="G184" s="105"/>
      <c r="H184" s="105"/>
      <c r="I184" s="104"/>
      <c r="J184" s="104"/>
      <c r="K184" s="88" t="s">
        <v>1878</v>
      </c>
      <c r="L184" s="88">
        <v>852</v>
      </c>
      <c r="M184" s="88">
        <v>874</v>
      </c>
      <c r="N184" s="102">
        <v>24.3</v>
      </c>
    </row>
    <row r="185" spans="1:14">
      <c r="A185" s="105" t="s">
        <v>160</v>
      </c>
      <c r="B185" s="105" t="s">
        <v>1878</v>
      </c>
      <c r="C185" s="105">
        <v>95</v>
      </c>
      <c r="D185" s="105">
        <v>117</v>
      </c>
      <c r="E185" s="104">
        <v>1.9536100000000001E-5</v>
      </c>
      <c r="F185" s="88" t="s">
        <v>1878</v>
      </c>
      <c r="G185" s="27">
        <v>97</v>
      </c>
      <c r="H185" s="27">
        <v>117</v>
      </c>
      <c r="I185" s="101">
        <v>5.1999999999999997E-5</v>
      </c>
      <c r="J185" s="101">
        <v>5.3000000000000003E-9</v>
      </c>
      <c r="K185" s="88" t="s">
        <v>1878</v>
      </c>
      <c r="L185" s="88">
        <v>95</v>
      </c>
      <c r="M185" s="88">
        <v>117</v>
      </c>
      <c r="N185" s="102">
        <v>3.01E-5</v>
      </c>
    </row>
    <row r="186" spans="1:14">
      <c r="A186" s="105"/>
      <c r="B186" s="105"/>
      <c r="C186" s="105"/>
      <c r="D186" s="105"/>
      <c r="E186" s="104"/>
      <c r="F186" s="88" t="s">
        <v>1878</v>
      </c>
      <c r="G186" s="27">
        <v>119</v>
      </c>
      <c r="H186" s="27">
        <v>139</v>
      </c>
      <c r="I186" s="101">
        <v>2.0999999999999999E-3</v>
      </c>
      <c r="J186" s="101">
        <v>2.1E-7</v>
      </c>
      <c r="K186" s="88" t="s">
        <v>1878</v>
      </c>
      <c r="L186" s="88">
        <v>118</v>
      </c>
      <c r="M186" s="88">
        <v>139</v>
      </c>
      <c r="N186" s="102">
        <v>17.899999999999999</v>
      </c>
    </row>
    <row r="187" spans="1:14">
      <c r="A187" s="105" t="s">
        <v>162</v>
      </c>
      <c r="B187" s="105" t="s">
        <v>1362</v>
      </c>
      <c r="C187" s="105"/>
      <c r="D187" s="105"/>
      <c r="E187" s="105"/>
      <c r="F187" s="105" t="s">
        <v>1878</v>
      </c>
      <c r="G187" s="105">
        <v>784</v>
      </c>
      <c r="H187" s="105">
        <v>804</v>
      </c>
      <c r="I187" s="104">
        <v>0.03</v>
      </c>
      <c r="J187" s="104">
        <v>6.0000000000000002E-6</v>
      </c>
      <c r="K187" s="88" t="s">
        <v>1878</v>
      </c>
      <c r="L187" s="88">
        <v>734</v>
      </c>
      <c r="M187" s="88">
        <v>756</v>
      </c>
      <c r="N187" s="102">
        <v>245</v>
      </c>
    </row>
    <row r="188" spans="1:14">
      <c r="A188" s="105"/>
      <c r="B188" s="105"/>
      <c r="C188" s="105"/>
      <c r="D188" s="105"/>
      <c r="E188" s="105"/>
      <c r="F188" s="105"/>
      <c r="G188" s="105"/>
      <c r="H188" s="105"/>
      <c r="I188" s="104"/>
      <c r="J188" s="104"/>
      <c r="K188" s="88" t="s">
        <v>1878</v>
      </c>
      <c r="L188" s="88">
        <v>757</v>
      </c>
      <c r="M188" s="88">
        <v>779</v>
      </c>
      <c r="N188" s="102">
        <v>185</v>
      </c>
    </row>
    <row r="189" spans="1:14">
      <c r="A189" s="105"/>
      <c r="B189" s="105"/>
      <c r="C189" s="105"/>
      <c r="D189" s="105"/>
      <c r="E189" s="105"/>
      <c r="F189" s="105"/>
      <c r="G189" s="105"/>
      <c r="H189" s="105"/>
      <c r="I189" s="104"/>
      <c r="J189" s="104"/>
      <c r="K189" s="88" t="s">
        <v>1878</v>
      </c>
      <c r="L189" s="88">
        <v>782</v>
      </c>
      <c r="M189" s="88">
        <v>804</v>
      </c>
      <c r="N189" s="102">
        <v>0.05</v>
      </c>
    </row>
    <row r="190" spans="1:14">
      <c r="A190" s="105"/>
      <c r="B190" s="105"/>
      <c r="C190" s="105"/>
      <c r="D190" s="105"/>
      <c r="E190" s="105"/>
      <c r="F190" s="105"/>
      <c r="G190" s="105"/>
      <c r="H190" s="105"/>
      <c r="I190" s="104"/>
      <c r="J190" s="104"/>
      <c r="K190" s="88" t="s">
        <v>1878</v>
      </c>
      <c r="L190" s="88">
        <v>830</v>
      </c>
      <c r="M190" s="88">
        <v>852</v>
      </c>
      <c r="N190" s="102">
        <v>15.2</v>
      </c>
    </row>
    <row r="191" spans="1:14">
      <c r="A191" s="105"/>
      <c r="B191" s="105"/>
      <c r="C191" s="105"/>
      <c r="D191" s="105"/>
      <c r="E191" s="105"/>
      <c r="F191" s="105"/>
      <c r="G191" s="105"/>
      <c r="H191" s="105"/>
      <c r="I191" s="104"/>
      <c r="J191" s="104"/>
      <c r="K191" s="88" t="s">
        <v>1878</v>
      </c>
      <c r="L191" s="88">
        <v>853</v>
      </c>
      <c r="M191" s="88">
        <v>875</v>
      </c>
      <c r="N191" s="102">
        <v>0.115</v>
      </c>
    </row>
    <row r="192" spans="1:14">
      <c r="A192" s="105" t="s">
        <v>164</v>
      </c>
      <c r="B192" s="105" t="s">
        <v>1362</v>
      </c>
      <c r="C192" s="105"/>
      <c r="D192" s="105"/>
      <c r="E192" s="105"/>
      <c r="F192" s="107" t="s">
        <v>1878</v>
      </c>
      <c r="G192" s="105">
        <v>86</v>
      </c>
      <c r="H192" s="105">
        <v>106</v>
      </c>
      <c r="I192" s="104">
        <v>7.2000000000000002E-5</v>
      </c>
      <c r="J192" s="104">
        <v>3.7E-9</v>
      </c>
      <c r="K192" s="88" t="s">
        <v>1878</v>
      </c>
      <c r="L192" s="88">
        <v>84</v>
      </c>
      <c r="M192" s="88">
        <v>106</v>
      </c>
      <c r="N192" s="102">
        <v>1.0200000000000001E-2</v>
      </c>
    </row>
    <row r="193" spans="1:14">
      <c r="A193" s="105"/>
      <c r="B193" s="105"/>
      <c r="C193" s="105"/>
      <c r="D193" s="105"/>
      <c r="E193" s="105"/>
      <c r="F193" s="107"/>
      <c r="G193" s="105"/>
      <c r="H193" s="105"/>
      <c r="I193" s="104"/>
      <c r="J193" s="104"/>
      <c r="K193" s="88" t="s">
        <v>1878</v>
      </c>
      <c r="L193" s="88">
        <v>107</v>
      </c>
      <c r="M193" s="88">
        <v>128</v>
      </c>
      <c r="N193" s="102">
        <v>129</v>
      </c>
    </row>
    <row r="194" spans="1:14">
      <c r="A194" s="105" t="s">
        <v>166</v>
      </c>
      <c r="B194" s="105" t="s">
        <v>1362</v>
      </c>
      <c r="C194" s="105"/>
      <c r="D194" s="105"/>
      <c r="E194" s="105"/>
      <c r="F194" s="88" t="s">
        <v>1878</v>
      </c>
      <c r="G194" s="27">
        <v>90</v>
      </c>
      <c r="H194" s="27">
        <v>110</v>
      </c>
      <c r="I194" s="101">
        <v>5.5000000000000003E-7</v>
      </c>
      <c r="J194" s="101">
        <v>5.6E-11</v>
      </c>
      <c r="K194" s="88" t="s">
        <v>1878</v>
      </c>
      <c r="L194" s="88">
        <v>88</v>
      </c>
      <c r="M194" s="88">
        <v>110</v>
      </c>
      <c r="N194" s="102">
        <v>3.8200000000000001E-7</v>
      </c>
    </row>
    <row r="195" spans="1:14">
      <c r="A195" s="105"/>
      <c r="B195" s="105"/>
      <c r="C195" s="105"/>
      <c r="D195" s="105"/>
      <c r="E195" s="105"/>
      <c r="F195" s="27" t="s">
        <v>1878</v>
      </c>
      <c r="G195" s="27">
        <v>112</v>
      </c>
      <c r="H195" s="27">
        <v>131</v>
      </c>
      <c r="I195" s="101">
        <v>2E-3</v>
      </c>
      <c r="J195" s="101">
        <v>1.9999999999999999E-7</v>
      </c>
      <c r="K195" s="88" t="s">
        <v>1878</v>
      </c>
      <c r="L195" s="88">
        <v>111</v>
      </c>
      <c r="M195" s="88">
        <v>132</v>
      </c>
      <c r="N195" s="102">
        <v>7.16</v>
      </c>
    </row>
    <row r="196" spans="1:14">
      <c r="A196" s="27" t="s">
        <v>168</v>
      </c>
      <c r="B196" s="105" t="s">
        <v>1362</v>
      </c>
      <c r="C196" s="105"/>
      <c r="D196" s="105"/>
      <c r="E196" s="105"/>
      <c r="F196" s="88" t="s">
        <v>1878</v>
      </c>
      <c r="G196" s="27">
        <v>142</v>
      </c>
      <c r="H196" s="27">
        <v>162</v>
      </c>
      <c r="I196" s="101">
        <v>1.1E-5</v>
      </c>
      <c r="J196" s="101">
        <v>5.4E-10</v>
      </c>
      <c r="K196" s="88" t="s">
        <v>1878</v>
      </c>
      <c r="L196" s="88">
        <v>140</v>
      </c>
      <c r="M196" s="88">
        <v>162</v>
      </c>
      <c r="N196" s="102">
        <v>3.01E-5</v>
      </c>
    </row>
    <row r="197" spans="1:14">
      <c r="A197" s="27" t="s">
        <v>170</v>
      </c>
      <c r="B197" s="105" t="s">
        <v>1362</v>
      </c>
      <c r="C197" s="105"/>
      <c r="D197" s="105"/>
      <c r="E197" s="105"/>
      <c r="F197" s="88" t="s">
        <v>1878</v>
      </c>
      <c r="G197" s="27">
        <v>216</v>
      </c>
      <c r="H197" s="27">
        <v>236</v>
      </c>
      <c r="I197" s="101">
        <v>3.1E-4</v>
      </c>
      <c r="J197" s="101">
        <v>1.6000000000000001E-8</v>
      </c>
      <c r="K197" s="88" t="s">
        <v>1878</v>
      </c>
      <c r="L197" s="88">
        <v>214</v>
      </c>
      <c r="M197" s="88">
        <v>236</v>
      </c>
      <c r="N197" s="102">
        <v>8.9800000000000004E-4</v>
      </c>
    </row>
    <row r="198" spans="1:14">
      <c r="A198" s="105" t="s">
        <v>172</v>
      </c>
      <c r="B198" s="88" t="s">
        <v>1878</v>
      </c>
      <c r="C198" s="27">
        <v>576</v>
      </c>
      <c r="D198" s="27">
        <v>597</v>
      </c>
      <c r="E198" s="101">
        <v>1.1604600000000001E-3</v>
      </c>
      <c r="F198" s="88" t="s">
        <v>1878</v>
      </c>
      <c r="G198" s="27">
        <v>577</v>
      </c>
      <c r="H198" s="27">
        <v>597</v>
      </c>
      <c r="I198" s="101">
        <v>6.1999999999999998E-3</v>
      </c>
      <c r="J198" s="101">
        <v>9.5000000000000001E-7</v>
      </c>
      <c r="K198" s="88" t="s">
        <v>1878</v>
      </c>
      <c r="L198" s="88">
        <v>575</v>
      </c>
      <c r="M198" s="88">
        <v>597</v>
      </c>
      <c r="N198" s="102">
        <v>7.8200000000000003E-4</v>
      </c>
    </row>
    <row r="199" spans="1:14">
      <c r="A199" s="105"/>
      <c r="B199" s="88" t="s">
        <v>1878</v>
      </c>
      <c r="C199" s="27">
        <v>598</v>
      </c>
      <c r="D199" s="27">
        <v>620</v>
      </c>
      <c r="E199" s="101">
        <v>2.94706E-3</v>
      </c>
      <c r="F199" s="88" t="s">
        <v>1878</v>
      </c>
      <c r="G199" s="27">
        <v>600</v>
      </c>
      <c r="H199" s="27">
        <v>620</v>
      </c>
      <c r="I199" s="101">
        <v>3.7000000000000002E-3</v>
      </c>
      <c r="J199" s="101">
        <v>5.6000000000000004E-7</v>
      </c>
      <c r="K199" s="88" t="s">
        <v>1878</v>
      </c>
      <c r="L199" s="88">
        <v>598</v>
      </c>
      <c r="M199" s="88">
        <v>620</v>
      </c>
      <c r="N199" s="102">
        <v>5.8300000000000001E-3</v>
      </c>
    </row>
    <row r="200" spans="1:14">
      <c r="A200" s="27" t="s">
        <v>174</v>
      </c>
      <c r="B200" s="88" t="s">
        <v>1878</v>
      </c>
      <c r="C200" s="27">
        <v>121</v>
      </c>
      <c r="D200" s="27">
        <v>142</v>
      </c>
      <c r="E200" s="101">
        <v>7.7862600000000004E-4</v>
      </c>
      <c r="F200" s="88" t="s">
        <v>1878</v>
      </c>
      <c r="G200" s="27">
        <v>122</v>
      </c>
      <c r="H200" s="27">
        <v>142</v>
      </c>
      <c r="I200" s="101">
        <v>1.4E-5</v>
      </c>
      <c r="J200" s="101">
        <v>7.1000000000000003E-10</v>
      </c>
      <c r="K200" s="88" t="s">
        <v>1878</v>
      </c>
      <c r="L200" s="88">
        <v>120</v>
      </c>
      <c r="M200" s="88">
        <v>142</v>
      </c>
      <c r="N200" s="102">
        <v>1.1800000000000001E-3</v>
      </c>
    </row>
    <row r="201" spans="1:14">
      <c r="A201" s="105" t="s">
        <v>176</v>
      </c>
      <c r="B201" s="105" t="s">
        <v>1362</v>
      </c>
      <c r="C201" s="105"/>
      <c r="D201" s="105"/>
      <c r="E201" s="105"/>
      <c r="F201" s="27" t="s">
        <v>1878</v>
      </c>
      <c r="G201" s="27">
        <v>133</v>
      </c>
      <c r="H201" s="27">
        <v>153</v>
      </c>
      <c r="I201" s="101">
        <v>1.7000000000000001E-4</v>
      </c>
      <c r="J201" s="101">
        <v>1.7999999999999999E-8</v>
      </c>
      <c r="K201" s="88" t="s">
        <v>1878</v>
      </c>
      <c r="L201" s="88">
        <v>131</v>
      </c>
      <c r="M201" s="88">
        <v>153</v>
      </c>
      <c r="N201" s="102">
        <v>1.1299999999999999</v>
      </c>
    </row>
    <row r="202" spans="1:14">
      <c r="A202" s="105"/>
      <c r="B202" s="105"/>
      <c r="C202" s="105"/>
      <c r="D202" s="105"/>
      <c r="E202" s="105"/>
      <c r="F202" s="88" t="s">
        <v>1878</v>
      </c>
      <c r="G202" s="27">
        <v>155</v>
      </c>
      <c r="H202" s="27">
        <v>175</v>
      </c>
      <c r="I202" s="101">
        <v>4.4999999999999997E-3</v>
      </c>
      <c r="J202" s="101">
        <v>4.4999999999999998E-7</v>
      </c>
      <c r="K202" s="88" t="s">
        <v>1878</v>
      </c>
      <c r="L202" s="88">
        <v>154</v>
      </c>
      <c r="M202" s="88">
        <v>175</v>
      </c>
      <c r="N202" s="102">
        <v>11.2</v>
      </c>
    </row>
    <row r="203" spans="1:14">
      <c r="A203" s="105" t="s">
        <v>179</v>
      </c>
      <c r="B203" s="105" t="s">
        <v>1362</v>
      </c>
      <c r="C203" s="105"/>
      <c r="D203" s="105"/>
      <c r="E203" s="105"/>
      <c r="F203" s="27" t="s">
        <v>1878</v>
      </c>
      <c r="G203" s="27">
        <v>759</v>
      </c>
      <c r="H203" s="27">
        <v>779</v>
      </c>
      <c r="I203" s="101">
        <v>6.3E-2</v>
      </c>
      <c r="J203" s="101">
        <v>1.2999999999999999E-5</v>
      </c>
      <c r="K203" s="88" t="s">
        <v>1878</v>
      </c>
      <c r="L203" s="88">
        <v>734</v>
      </c>
      <c r="M203" s="88">
        <v>756</v>
      </c>
      <c r="N203" s="102">
        <v>201</v>
      </c>
    </row>
    <row r="204" spans="1:14">
      <c r="A204" s="105"/>
      <c r="B204" s="105"/>
      <c r="C204" s="105"/>
      <c r="D204" s="105"/>
      <c r="E204" s="105"/>
      <c r="F204" s="88" t="s">
        <v>1878</v>
      </c>
      <c r="G204" s="27">
        <v>832</v>
      </c>
      <c r="H204" s="27">
        <v>852</v>
      </c>
      <c r="I204" s="101">
        <v>3.8000000000000002E-5</v>
      </c>
      <c r="J204" s="101">
        <v>7.6999999999999995E-9</v>
      </c>
      <c r="K204" s="88" t="s">
        <v>1878</v>
      </c>
      <c r="L204" s="88">
        <v>757</v>
      </c>
      <c r="M204" s="88">
        <v>779</v>
      </c>
      <c r="N204" s="102">
        <v>1.1299999999999999</v>
      </c>
    </row>
    <row r="205" spans="1:14">
      <c r="A205" s="105"/>
      <c r="B205" s="105"/>
      <c r="C205" s="105"/>
      <c r="D205" s="105"/>
      <c r="E205" s="105"/>
      <c r="F205" s="107" t="s">
        <v>1878</v>
      </c>
      <c r="G205" s="105">
        <v>855</v>
      </c>
      <c r="H205" s="105">
        <v>875</v>
      </c>
      <c r="I205" s="104">
        <v>3.5000000000000001E-3</v>
      </c>
      <c r="J205" s="104">
        <v>7.0999999999999998E-7</v>
      </c>
      <c r="K205" s="88" t="s">
        <v>1878</v>
      </c>
      <c r="L205" s="88">
        <v>782</v>
      </c>
      <c r="M205" s="88">
        <v>804</v>
      </c>
      <c r="N205" s="102">
        <v>68.099999999999994</v>
      </c>
    </row>
    <row r="206" spans="1:14">
      <c r="A206" s="105"/>
      <c r="B206" s="105"/>
      <c r="C206" s="105"/>
      <c r="D206" s="105"/>
      <c r="E206" s="105"/>
      <c r="F206" s="107"/>
      <c r="G206" s="105"/>
      <c r="H206" s="105"/>
      <c r="I206" s="104"/>
      <c r="J206" s="104"/>
      <c r="K206" s="88" t="s">
        <v>1878</v>
      </c>
      <c r="L206" s="88">
        <v>805</v>
      </c>
      <c r="M206" s="88">
        <v>827</v>
      </c>
      <c r="N206" s="102">
        <v>166</v>
      </c>
    </row>
    <row r="207" spans="1:14">
      <c r="A207" s="105"/>
      <c r="B207" s="105"/>
      <c r="C207" s="105"/>
      <c r="D207" s="105"/>
      <c r="E207" s="105"/>
      <c r="F207" s="107"/>
      <c r="G207" s="105"/>
      <c r="H207" s="105"/>
      <c r="I207" s="104"/>
      <c r="J207" s="104"/>
      <c r="K207" s="88" t="s">
        <v>1878</v>
      </c>
      <c r="L207" s="88">
        <v>830</v>
      </c>
      <c r="M207" s="88">
        <v>852</v>
      </c>
      <c r="N207" s="102">
        <v>5.6100000000000002E-5</v>
      </c>
    </row>
    <row r="208" spans="1:14">
      <c r="A208" s="105"/>
      <c r="B208" s="105"/>
      <c r="C208" s="105"/>
      <c r="D208" s="105"/>
      <c r="E208" s="105"/>
      <c r="F208" s="107"/>
      <c r="G208" s="105"/>
      <c r="H208" s="105"/>
      <c r="I208" s="104"/>
      <c r="J208" s="104"/>
      <c r="K208" s="88" t="s">
        <v>1878</v>
      </c>
      <c r="L208" s="88">
        <v>853</v>
      </c>
      <c r="M208" s="88">
        <v>875</v>
      </c>
      <c r="N208" s="102">
        <v>1.6500000000000001E-2</v>
      </c>
    </row>
    <row r="209" spans="1:14">
      <c r="A209" s="105" t="s">
        <v>181</v>
      </c>
      <c r="B209" s="105" t="s">
        <v>1878</v>
      </c>
      <c r="C209" s="105">
        <v>907</v>
      </c>
      <c r="D209" s="105">
        <v>928</v>
      </c>
      <c r="E209" s="104">
        <v>2.45875E-4</v>
      </c>
      <c r="F209" s="27" t="s">
        <v>1878</v>
      </c>
      <c r="G209" s="27">
        <v>885</v>
      </c>
      <c r="H209" s="27">
        <v>905</v>
      </c>
      <c r="I209" s="101">
        <v>7.4999999999999997E-3</v>
      </c>
      <c r="J209" s="101">
        <v>1.5E-6</v>
      </c>
      <c r="K209" s="88" t="s">
        <v>1878</v>
      </c>
      <c r="L209" s="88">
        <v>883</v>
      </c>
      <c r="M209" s="88">
        <v>905</v>
      </c>
      <c r="N209" s="102">
        <v>2.6800000000000001E-2</v>
      </c>
    </row>
    <row r="210" spans="1:14">
      <c r="A210" s="105"/>
      <c r="B210" s="105"/>
      <c r="C210" s="105"/>
      <c r="D210" s="105"/>
      <c r="E210" s="104"/>
      <c r="F210" s="88" t="s">
        <v>1878</v>
      </c>
      <c r="G210" s="27">
        <v>908</v>
      </c>
      <c r="H210" s="27">
        <v>928</v>
      </c>
      <c r="I210" s="101">
        <v>1.9000000000000001E-4</v>
      </c>
      <c r="J210" s="101">
        <v>3.8000000000000003E-8</v>
      </c>
      <c r="K210" s="88" t="s">
        <v>1878</v>
      </c>
      <c r="L210" s="88">
        <v>906</v>
      </c>
      <c r="M210" s="88">
        <v>928</v>
      </c>
      <c r="N210" s="102">
        <v>1.6800000000000001E-3</v>
      </c>
    </row>
    <row r="211" spans="1:14">
      <c r="A211" s="105" t="s">
        <v>183</v>
      </c>
      <c r="B211" s="105" t="s">
        <v>1362</v>
      </c>
      <c r="C211" s="105"/>
      <c r="D211" s="105"/>
      <c r="E211" s="105"/>
      <c r="F211" s="88" t="s">
        <v>1878</v>
      </c>
      <c r="G211" s="27">
        <v>132</v>
      </c>
      <c r="H211" s="27">
        <v>152</v>
      </c>
      <c r="I211" s="101">
        <v>5.5000000000000003E-4</v>
      </c>
      <c r="J211" s="101">
        <v>5.5999999999999999E-8</v>
      </c>
      <c r="K211" s="88" t="s">
        <v>1878</v>
      </c>
      <c r="L211" s="88">
        <v>130</v>
      </c>
      <c r="M211" s="88">
        <v>151</v>
      </c>
      <c r="N211" s="102">
        <v>10</v>
      </c>
    </row>
    <row r="212" spans="1:14">
      <c r="A212" s="105"/>
      <c r="B212" s="105"/>
      <c r="C212" s="105"/>
      <c r="D212" s="105"/>
      <c r="E212" s="105"/>
      <c r="F212" s="88" t="s">
        <v>1878</v>
      </c>
      <c r="G212" s="27">
        <v>154</v>
      </c>
      <c r="H212" s="27">
        <v>174</v>
      </c>
      <c r="I212" s="101">
        <v>4.4000000000000003E-3</v>
      </c>
      <c r="J212" s="101">
        <v>4.4999999999999998E-7</v>
      </c>
      <c r="K212" s="88" t="s">
        <v>1878</v>
      </c>
      <c r="L212" s="88">
        <v>152</v>
      </c>
      <c r="M212" s="88">
        <v>174</v>
      </c>
      <c r="N212" s="102">
        <v>0.52800000000000002</v>
      </c>
    </row>
    <row r="213" spans="1:14">
      <c r="A213" s="105" t="s">
        <v>186</v>
      </c>
      <c r="B213" s="105" t="s">
        <v>1878</v>
      </c>
      <c r="C213" s="105">
        <v>893</v>
      </c>
      <c r="D213" s="105">
        <v>914</v>
      </c>
      <c r="E213" s="104">
        <v>2.29046E-4</v>
      </c>
      <c r="F213" s="88" t="s">
        <v>1878</v>
      </c>
      <c r="G213" s="27">
        <v>871</v>
      </c>
      <c r="H213" s="27">
        <v>891</v>
      </c>
      <c r="I213" s="101">
        <v>7.4000000000000003E-3</v>
      </c>
      <c r="J213" s="101">
        <v>1.5E-6</v>
      </c>
      <c r="K213" s="88" t="s">
        <v>1878</v>
      </c>
      <c r="L213" s="88">
        <v>869</v>
      </c>
      <c r="M213" s="88">
        <v>891</v>
      </c>
      <c r="N213" s="102">
        <v>2.6800000000000001E-2</v>
      </c>
    </row>
    <row r="214" spans="1:14">
      <c r="A214" s="105"/>
      <c r="B214" s="105"/>
      <c r="C214" s="105"/>
      <c r="D214" s="105"/>
      <c r="E214" s="104"/>
      <c r="F214" s="88" t="s">
        <v>1878</v>
      </c>
      <c r="G214" s="27">
        <v>894</v>
      </c>
      <c r="H214" s="27">
        <v>914</v>
      </c>
      <c r="I214" s="101">
        <v>1.8000000000000001E-4</v>
      </c>
      <c r="J214" s="101">
        <v>3.7E-8</v>
      </c>
      <c r="K214" s="88" t="s">
        <v>1878</v>
      </c>
      <c r="L214" s="88">
        <v>892</v>
      </c>
      <c r="M214" s="88">
        <v>914</v>
      </c>
      <c r="N214" s="102">
        <v>1.6800000000000001E-3</v>
      </c>
    </row>
    <row r="215" spans="1:14">
      <c r="A215" s="27" t="s">
        <v>188</v>
      </c>
      <c r="B215" s="105" t="s">
        <v>1362</v>
      </c>
      <c r="C215" s="105"/>
      <c r="D215" s="105"/>
      <c r="E215" s="105"/>
      <c r="F215" s="27" t="s">
        <v>1878</v>
      </c>
      <c r="G215" s="27">
        <v>317</v>
      </c>
      <c r="H215" s="27">
        <v>337</v>
      </c>
      <c r="I215" s="101">
        <v>4.4000000000000002E-6</v>
      </c>
      <c r="J215" s="101">
        <v>2.1999999999999999E-10</v>
      </c>
      <c r="K215" s="88" t="s">
        <v>1878</v>
      </c>
      <c r="L215" s="88">
        <v>315</v>
      </c>
      <c r="M215" s="88">
        <v>337</v>
      </c>
      <c r="N215" s="102">
        <v>2.1299999999999999E-5</v>
      </c>
    </row>
    <row r="216" spans="1:14">
      <c r="A216" s="105" t="s">
        <v>190</v>
      </c>
      <c r="B216" s="105" t="s">
        <v>1362</v>
      </c>
      <c r="C216" s="105"/>
      <c r="D216" s="105"/>
      <c r="E216" s="105"/>
      <c r="F216" s="88" t="s">
        <v>1878</v>
      </c>
      <c r="G216" s="27">
        <v>129</v>
      </c>
      <c r="H216" s="27">
        <v>149</v>
      </c>
      <c r="I216" s="101">
        <v>1.7000000000000001E-4</v>
      </c>
      <c r="J216" s="101">
        <v>1.7999999999999999E-8</v>
      </c>
      <c r="K216" s="88" t="s">
        <v>1878</v>
      </c>
      <c r="L216" s="88">
        <v>127</v>
      </c>
      <c r="M216" s="88">
        <v>148</v>
      </c>
      <c r="N216" s="102">
        <v>6.77</v>
      </c>
    </row>
    <row r="217" spans="1:14">
      <c r="A217" s="105"/>
      <c r="B217" s="105"/>
      <c r="C217" s="105"/>
      <c r="D217" s="105"/>
      <c r="E217" s="105"/>
      <c r="F217" s="27" t="s">
        <v>1878</v>
      </c>
      <c r="G217" s="27">
        <v>151</v>
      </c>
      <c r="H217" s="27">
        <v>171</v>
      </c>
      <c r="I217" s="101">
        <v>4.4000000000000003E-3</v>
      </c>
      <c r="J217" s="101">
        <v>4.4999999999999998E-7</v>
      </c>
      <c r="K217" s="88" t="s">
        <v>1878</v>
      </c>
      <c r="L217" s="88">
        <v>149</v>
      </c>
      <c r="M217" s="88">
        <v>171</v>
      </c>
      <c r="N217" s="102">
        <v>0.52800000000000002</v>
      </c>
    </row>
    <row r="218" spans="1:14">
      <c r="A218" s="105" t="s">
        <v>193</v>
      </c>
      <c r="B218" s="105" t="s">
        <v>1878</v>
      </c>
      <c r="C218" s="105">
        <v>906</v>
      </c>
      <c r="D218" s="105">
        <v>927</v>
      </c>
      <c r="E218" s="104">
        <v>2.45648E-4</v>
      </c>
      <c r="F218" s="88" t="s">
        <v>1878</v>
      </c>
      <c r="G218" s="27">
        <v>884</v>
      </c>
      <c r="H218" s="27">
        <v>904</v>
      </c>
      <c r="I218" s="101">
        <v>7.4999999999999997E-3</v>
      </c>
      <c r="J218" s="101">
        <v>1.5E-6</v>
      </c>
      <c r="K218" s="88" t="s">
        <v>1878</v>
      </c>
      <c r="L218" s="88">
        <v>882</v>
      </c>
      <c r="M218" s="88">
        <v>904</v>
      </c>
      <c r="N218" s="102">
        <v>2.6800000000000001E-2</v>
      </c>
    </row>
    <row r="219" spans="1:14">
      <c r="A219" s="105"/>
      <c r="B219" s="105"/>
      <c r="C219" s="105"/>
      <c r="D219" s="105"/>
      <c r="E219" s="104"/>
      <c r="F219" s="88" t="s">
        <v>1878</v>
      </c>
      <c r="G219" s="27">
        <v>907</v>
      </c>
      <c r="H219" s="27">
        <v>927</v>
      </c>
      <c r="I219" s="101">
        <v>1.8000000000000001E-4</v>
      </c>
      <c r="J219" s="101">
        <v>3.8000000000000003E-8</v>
      </c>
      <c r="K219" s="88" t="s">
        <v>1878</v>
      </c>
      <c r="L219" s="88">
        <v>905</v>
      </c>
      <c r="M219" s="88">
        <v>927</v>
      </c>
      <c r="N219" s="102">
        <v>1.6800000000000001E-3</v>
      </c>
    </row>
    <row r="220" spans="1:14">
      <c r="A220" s="27" t="s">
        <v>195</v>
      </c>
      <c r="B220" s="105" t="s">
        <v>1362</v>
      </c>
      <c r="C220" s="105"/>
      <c r="D220" s="105"/>
      <c r="E220" s="105"/>
      <c r="F220" s="88" t="s">
        <v>1878</v>
      </c>
      <c r="G220" s="27">
        <v>318</v>
      </c>
      <c r="H220" s="27">
        <v>338</v>
      </c>
      <c r="I220" s="101">
        <v>4.4000000000000002E-6</v>
      </c>
      <c r="J220" s="101">
        <v>2.1999999999999999E-10</v>
      </c>
      <c r="K220" s="88" t="s">
        <v>1878</v>
      </c>
      <c r="L220" s="88">
        <v>316</v>
      </c>
      <c r="M220" s="88">
        <v>338</v>
      </c>
      <c r="N220" s="102">
        <v>2.1299999999999999E-5</v>
      </c>
    </row>
    <row r="221" spans="1:14">
      <c r="A221" s="105" t="s">
        <v>197</v>
      </c>
      <c r="B221" s="105" t="s">
        <v>1362</v>
      </c>
      <c r="C221" s="105"/>
      <c r="D221" s="105"/>
      <c r="E221" s="105"/>
      <c r="F221" s="107" t="s">
        <v>1878</v>
      </c>
      <c r="G221" s="105">
        <v>81</v>
      </c>
      <c r="H221" s="105">
        <v>101</v>
      </c>
      <c r="I221" s="104">
        <v>3.0000000000000001E-5</v>
      </c>
      <c r="J221" s="104">
        <v>1.5E-9</v>
      </c>
      <c r="K221" s="88" t="s">
        <v>1878</v>
      </c>
      <c r="L221" s="88">
        <v>79</v>
      </c>
      <c r="M221" s="88">
        <v>101</v>
      </c>
      <c r="N221" s="102">
        <v>6.4499999999999996E-5</v>
      </c>
    </row>
    <row r="222" spans="1:14">
      <c r="A222" s="105"/>
      <c r="B222" s="105"/>
      <c r="C222" s="105"/>
      <c r="D222" s="105"/>
      <c r="E222" s="105"/>
      <c r="F222" s="107"/>
      <c r="G222" s="105"/>
      <c r="H222" s="105"/>
      <c r="I222" s="104"/>
      <c r="J222" s="104"/>
      <c r="K222" s="88" t="s">
        <v>1878</v>
      </c>
      <c r="L222" s="88">
        <v>102</v>
      </c>
      <c r="M222" s="88">
        <v>123</v>
      </c>
      <c r="N222" s="102">
        <v>274</v>
      </c>
    </row>
    <row r="223" spans="1:14">
      <c r="A223" s="105" t="s">
        <v>200</v>
      </c>
      <c r="B223" s="105" t="s">
        <v>1362</v>
      </c>
      <c r="C223" s="105"/>
      <c r="D223" s="105"/>
      <c r="E223" s="105"/>
      <c r="F223" s="27" t="s">
        <v>1878</v>
      </c>
      <c r="G223" s="27">
        <v>112</v>
      </c>
      <c r="H223" s="27">
        <v>132</v>
      </c>
      <c r="I223" s="101">
        <v>5.5999999999999999E-5</v>
      </c>
      <c r="J223" s="101">
        <v>5.6999999999999998E-9</v>
      </c>
      <c r="K223" s="27" t="s">
        <v>1878</v>
      </c>
      <c r="L223" s="27">
        <v>110</v>
      </c>
      <c r="M223" s="27">
        <v>132</v>
      </c>
      <c r="N223" s="101">
        <v>3.99</v>
      </c>
    </row>
    <row r="224" spans="1:14">
      <c r="A224" s="105"/>
      <c r="B224" s="105"/>
      <c r="C224" s="105"/>
      <c r="D224" s="105"/>
      <c r="E224" s="105"/>
      <c r="F224" s="88" t="s">
        <v>1878</v>
      </c>
      <c r="G224" s="27">
        <v>134</v>
      </c>
      <c r="H224" s="27">
        <v>154</v>
      </c>
      <c r="I224" s="101">
        <v>1.4999999999999999E-2</v>
      </c>
      <c r="J224" s="101">
        <v>1.5E-6</v>
      </c>
      <c r="K224" s="88" t="s">
        <v>1878</v>
      </c>
      <c r="L224" s="88">
        <v>133</v>
      </c>
      <c r="M224" s="88">
        <v>154</v>
      </c>
      <c r="N224" s="102">
        <v>35</v>
      </c>
    </row>
    <row r="225" spans="1:14">
      <c r="A225" s="27" t="s">
        <v>202</v>
      </c>
      <c r="B225" s="105" t="s">
        <v>1362</v>
      </c>
      <c r="C225" s="105"/>
      <c r="D225" s="105"/>
      <c r="E225" s="105"/>
      <c r="F225" s="88" t="s">
        <v>1878</v>
      </c>
      <c r="G225" s="27">
        <v>122</v>
      </c>
      <c r="H225" s="27">
        <v>140</v>
      </c>
      <c r="I225" s="101">
        <v>6.9999999999999994E-5</v>
      </c>
      <c r="J225" s="101">
        <v>7.2E-9</v>
      </c>
      <c r="K225" s="88" t="s">
        <v>1878</v>
      </c>
      <c r="L225" s="88">
        <v>118</v>
      </c>
      <c r="M225" s="88">
        <v>140</v>
      </c>
      <c r="N225" s="102">
        <v>1.2500000000000001E-2</v>
      </c>
    </row>
    <row r="226" spans="1:14">
      <c r="A226" s="105" t="s">
        <v>204</v>
      </c>
      <c r="B226" s="105" t="s">
        <v>1878</v>
      </c>
      <c r="C226" s="105">
        <v>133</v>
      </c>
      <c r="D226" s="105">
        <v>152</v>
      </c>
      <c r="E226" s="104">
        <v>5.7042899999999999E-3</v>
      </c>
      <c r="F226" s="88" t="s">
        <v>1878</v>
      </c>
      <c r="G226" s="27">
        <v>101</v>
      </c>
      <c r="H226" s="27">
        <v>120</v>
      </c>
      <c r="I226" s="101">
        <v>1.1E-4</v>
      </c>
      <c r="J226" s="101">
        <v>5.5999999999999997E-9</v>
      </c>
      <c r="K226" s="88" t="s">
        <v>1878</v>
      </c>
      <c r="L226" s="88">
        <v>98</v>
      </c>
      <c r="M226" s="88">
        <v>120</v>
      </c>
      <c r="N226" s="102">
        <v>5.3600000000000002E-2</v>
      </c>
    </row>
    <row r="227" spans="1:14">
      <c r="A227" s="105"/>
      <c r="B227" s="105"/>
      <c r="C227" s="105"/>
      <c r="D227" s="105"/>
      <c r="E227" s="104"/>
      <c r="F227" s="88" t="s">
        <v>1878</v>
      </c>
      <c r="G227" s="27">
        <v>122</v>
      </c>
      <c r="H227" s="27">
        <v>141</v>
      </c>
      <c r="I227" s="101">
        <v>1.4999999999999999E-2</v>
      </c>
      <c r="J227" s="101">
        <v>7.6000000000000003E-7</v>
      </c>
      <c r="K227" s="88" t="s">
        <v>1878</v>
      </c>
      <c r="L227" s="88">
        <v>121</v>
      </c>
      <c r="M227" s="88">
        <v>142</v>
      </c>
      <c r="N227" s="102">
        <v>34</v>
      </c>
    </row>
    <row r="228" spans="1:14">
      <c r="A228" s="105" t="s">
        <v>206</v>
      </c>
      <c r="B228" s="105" t="s">
        <v>1362</v>
      </c>
      <c r="C228" s="105"/>
      <c r="D228" s="105"/>
      <c r="E228" s="105"/>
      <c r="F228" s="88" t="s">
        <v>1878</v>
      </c>
      <c r="G228" s="27">
        <v>133</v>
      </c>
      <c r="H228" s="27">
        <v>153</v>
      </c>
      <c r="I228" s="101">
        <v>4.3000000000000003E-6</v>
      </c>
      <c r="J228" s="101">
        <v>4.3999999999999998E-10</v>
      </c>
      <c r="K228" s="88" t="s">
        <v>1878</v>
      </c>
      <c r="L228" s="88">
        <v>131</v>
      </c>
      <c r="M228" s="88">
        <v>153</v>
      </c>
      <c r="N228" s="102">
        <v>0.2</v>
      </c>
    </row>
    <row r="229" spans="1:14">
      <c r="A229" s="105"/>
      <c r="B229" s="105"/>
      <c r="C229" s="105"/>
      <c r="D229" s="105"/>
      <c r="E229" s="105"/>
      <c r="F229" s="27" t="s">
        <v>1878</v>
      </c>
      <c r="G229" s="27">
        <v>156</v>
      </c>
      <c r="H229" s="27">
        <v>174</v>
      </c>
      <c r="I229" s="101">
        <v>1.4E-2</v>
      </c>
      <c r="J229" s="101">
        <v>1.5E-6</v>
      </c>
      <c r="K229" s="88" t="s">
        <v>1878</v>
      </c>
      <c r="L229" s="88">
        <v>154</v>
      </c>
      <c r="M229" s="88">
        <v>175</v>
      </c>
      <c r="N229" s="102">
        <v>54.5</v>
      </c>
    </row>
    <row r="230" spans="1:14">
      <c r="A230" s="105" t="s">
        <v>208</v>
      </c>
      <c r="B230" s="105" t="s">
        <v>1362</v>
      </c>
      <c r="C230" s="105"/>
      <c r="D230" s="105"/>
      <c r="E230" s="105"/>
      <c r="F230" s="88" t="s">
        <v>1878</v>
      </c>
      <c r="G230" s="27">
        <v>735</v>
      </c>
      <c r="H230" s="27">
        <v>755</v>
      </c>
      <c r="I230" s="101">
        <v>8.8999999999999996E-2</v>
      </c>
      <c r="J230" s="101">
        <v>1.8E-5</v>
      </c>
      <c r="K230" s="27" t="s">
        <v>1878</v>
      </c>
      <c r="L230" s="27">
        <v>733</v>
      </c>
      <c r="M230" s="27">
        <v>755</v>
      </c>
      <c r="N230" s="101">
        <v>6.06</v>
      </c>
    </row>
    <row r="231" spans="1:14">
      <c r="A231" s="105"/>
      <c r="B231" s="105"/>
      <c r="C231" s="105"/>
      <c r="D231" s="105"/>
      <c r="E231" s="105"/>
      <c r="F231" s="27" t="s">
        <v>1878</v>
      </c>
      <c r="G231" s="27">
        <v>758</v>
      </c>
      <c r="H231" s="27">
        <v>778</v>
      </c>
      <c r="I231" s="101">
        <v>6.6000000000000003E-2</v>
      </c>
      <c r="J231" s="101">
        <v>1.2999999999999999E-5</v>
      </c>
      <c r="K231" s="27" t="s">
        <v>1878</v>
      </c>
      <c r="L231" s="27">
        <v>756</v>
      </c>
      <c r="M231" s="27">
        <v>778</v>
      </c>
      <c r="N231" s="101">
        <v>2.79</v>
      </c>
    </row>
    <row r="232" spans="1:14">
      <c r="A232" s="105"/>
      <c r="B232" s="105"/>
      <c r="C232" s="105"/>
      <c r="D232" s="105"/>
      <c r="E232" s="105"/>
      <c r="F232" s="107" t="s">
        <v>1878</v>
      </c>
      <c r="G232" s="105">
        <v>854</v>
      </c>
      <c r="H232" s="105">
        <v>874</v>
      </c>
      <c r="I232" s="104">
        <v>0.03</v>
      </c>
      <c r="J232" s="104">
        <v>6.0000000000000002E-6</v>
      </c>
      <c r="K232" s="27" t="s">
        <v>1878</v>
      </c>
      <c r="L232" s="27">
        <v>781</v>
      </c>
      <c r="M232" s="27">
        <v>803</v>
      </c>
      <c r="N232" s="101">
        <v>34</v>
      </c>
    </row>
    <row r="233" spans="1:14">
      <c r="A233" s="105"/>
      <c r="B233" s="105"/>
      <c r="C233" s="105"/>
      <c r="D233" s="105"/>
      <c r="E233" s="105"/>
      <c r="F233" s="107"/>
      <c r="G233" s="105"/>
      <c r="H233" s="105"/>
      <c r="I233" s="104"/>
      <c r="J233" s="104"/>
      <c r="K233" s="27" t="s">
        <v>1878</v>
      </c>
      <c r="L233" s="27">
        <v>804</v>
      </c>
      <c r="M233" s="27">
        <v>826</v>
      </c>
      <c r="N233" s="101">
        <v>57.7</v>
      </c>
    </row>
    <row r="234" spans="1:14">
      <c r="A234" s="105"/>
      <c r="B234" s="105"/>
      <c r="C234" s="105"/>
      <c r="D234" s="105"/>
      <c r="E234" s="105"/>
      <c r="F234" s="107"/>
      <c r="G234" s="105"/>
      <c r="H234" s="105"/>
      <c r="I234" s="104"/>
      <c r="J234" s="104"/>
      <c r="K234" s="27" t="s">
        <v>1878</v>
      </c>
      <c r="L234" s="27">
        <v>829</v>
      </c>
      <c r="M234" s="27">
        <v>851</v>
      </c>
      <c r="N234" s="101">
        <v>14</v>
      </c>
    </row>
    <row r="235" spans="1:14">
      <c r="A235" s="105"/>
      <c r="B235" s="105"/>
      <c r="C235" s="105"/>
      <c r="D235" s="105"/>
      <c r="E235" s="105"/>
      <c r="F235" s="107"/>
      <c r="G235" s="105"/>
      <c r="H235" s="105"/>
      <c r="I235" s="104"/>
      <c r="J235" s="104"/>
      <c r="K235" s="27" t="s">
        <v>1878</v>
      </c>
      <c r="L235" s="27">
        <v>852</v>
      </c>
      <c r="M235" s="27">
        <v>874</v>
      </c>
      <c r="N235" s="101">
        <v>1.54E-2</v>
      </c>
    </row>
    <row r="236" spans="1:14">
      <c r="A236" s="105" t="s">
        <v>210</v>
      </c>
      <c r="B236" s="105" t="s">
        <v>1362</v>
      </c>
      <c r="C236" s="105"/>
      <c r="D236" s="105"/>
      <c r="E236" s="105"/>
      <c r="F236" s="88" t="s">
        <v>1878</v>
      </c>
      <c r="G236" s="27">
        <v>96</v>
      </c>
      <c r="H236" s="27">
        <v>114</v>
      </c>
      <c r="I236" s="101">
        <v>3.5000000000000003E-2</v>
      </c>
      <c r="J236" s="101">
        <v>1.7999999999999999E-6</v>
      </c>
      <c r="K236" s="88" t="s">
        <v>1878</v>
      </c>
      <c r="L236" s="88">
        <v>94</v>
      </c>
      <c r="M236" s="88">
        <v>115</v>
      </c>
      <c r="N236" s="102">
        <v>112</v>
      </c>
    </row>
    <row r="237" spans="1:14">
      <c r="A237" s="105"/>
      <c r="B237" s="105"/>
      <c r="C237" s="105"/>
      <c r="D237" s="105"/>
      <c r="E237" s="105"/>
      <c r="F237" s="27" t="s">
        <v>1878</v>
      </c>
      <c r="G237" s="27">
        <v>119</v>
      </c>
      <c r="H237" s="27">
        <v>138</v>
      </c>
      <c r="I237" s="101">
        <v>0.15</v>
      </c>
      <c r="J237" s="101">
        <v>7.4000000000000003E-6</v>
      </c>
      <c r="K237" s="88" t="s">
        <v>1878</v>
      </c>
      <c r="L237" s="88">
        <v>116</v>
      </c>
      <c r="M237" s="88">
        <v>138</v>
      </c>
      <c r="N237" s="102">
        <v>10</v>
      </c>
    </row>
    <row r="238" spans="1:14">
      <c r="A238" s="27" t="s">
        <v>212</v>
      </c>
      <c r="B238" s="105" t="s">
        <v>1362</v>
      </c>
      <c r="C238" s="105"/>
      <c r="D238" s="105"/>
      <c r="E238" s="105"/>
      <c r="F238" s="88" t="s">
        <v>1878</v>
      </c>
      <c r="G238" s="27">
        <v>305</v>
      </c>
      <c r="H238" s="27">
        <v>325</v>
      </c>
      <c r="I238" s="101">
        <v>4.1999999999999996E-6</v>
      </c>
      <c r="J238" s="101">
        <v>2.1E-10</v>
      </c>
      <c r="K238" s="88" t="s">
        <v>1878</v>
      </c>
      <c r="L238" s="88">
        <v>303</v>
      </c>
      <c r="M238" s="88">
        <v>325</v>
      </c>
      <c r="N238" s="102">
        <v>2.1299999999999999E-5</v>
      </c>
    </row>
    <row r="239" spans="1:14">
      <c r="A239" s="27" t="s">
        <v>214</v>
      </c>
      <c r="B239" s="105" t="s">
        <v>1362</v>
      </c>
      <c r="C239" s="105"/>
      <c r="D239" s="105"/>
      <c r="E239" s="105"/>
      <c r="F239" s="88" t="s">
        <v>1878</v>
      </c>
      <c r="G239" s="27">
        <v>576</v>
      </c>
      <c r="H239" s="27">
        <v>594</v>
      </c>
      <c r="I239" s="101">
        <v>5.8E-4</v>
      </c>
      <c r="J239" s="101">
        <v>5.9999999999999995E-8</v>
      </c>
      <c r="K239" s="88" t="s">
        <v>1878</v>
      </c>
      <c r="L239" s="88">
        <v>573</v>
      </c>
      <c r="M239" s="88">
        <v>595</v>
      </c>
      <c r="N239" s="102">
        <v>1.39</v>
      </c>
    </row>
    <row r="240" spans="1:14">
      <c r="A240" s="105" t="s">
        <v>216</v>
      </c>
      <c r="B240" s="105" t="s">
        <v>1362</v>
      </c>
      <c r="C240" s="105"/>
      <c r="D240" s="105"/>
      <c r="E240" s="105"/>
      <c r="F240" s="107" t="s">
        <v>1878</v>
      </c>
      <c r="G240" s="105">
        <v>81</v>
      </c>
      <c r="H240" s="105">
        <v>101</v>
      </c>
      <c r="I240" s="104">
        <v>2.9E-5</v>
      </c>
      <c r="J240" s="104">
        <v>1.5E-9</v>
      </c>
      <c r="K240" s="88" t="s">
        <v>1878</v>
      </c>
      <c r="L240" s="88">
        <v>79</v>
      </c>
      <c r="M240" s="88">
        <v>101</v>
      </c>
      <c r="N240" s="102">
        <v>1.05E-4</v>
      </c>
    </row>
    <row r="241" spans="1:14">
      <c r="A241" s="105"/>
      <c r="B241" s="105"/>
      <c r="C241" s="105"/>
      <c r="D241" s="105"/>
      <c r="E241" s="105"/>
      <c r="F241" s="107"/>
      <c r="G241" s="105"/>
      <c r="H241" s="105"/>
      <c r="I241" s="104"/>
      <c r="J241" s="104"/>
      <c r="K241" s="88" t="s">
        <v>1878</v>
      </c>
      <c r="L241" s="88">
        <v>102</v>
      </c>
      <c r="M241" s="88">
        <v>123</v>
      </c>
      <c r="N241" s="102">
        <v>274</v>
      </c>
    </row>
    <row r="242" spans="1:14">
      <c r="A242" s="27" t="s">
        <v>219</v>
      </c>
      <c r="B242" s="105" t="s">
        <v>1362</v>
      </c>
      <c r="C242" s="105"/>
      <c r="D242" s="105"/>
      <c r="E242" s="105"/>
      <c r="F242" s="88" t="s">
        <v>1878</v>
      </c>
      <c r="G242" s="27">
        <v>124</v>
      </c>
      <c r="H242" s="27">
        <v>142</v>
      </c>
      <c r="I242" s="101">
        <v>6.9999999999999994E-5</v>
      </c>
      <c r="J242" s="101">
        <v>7.2E-9</v>
      </c>
      <c r="K242" s="88" t="s">
        <v>1878</v>
      </c>
      <c r="L242" s="88">
        <v>120</v>
      </c>
      <c r="M242" s="88">
        <v>142</v>
      </c>
      <c r="N242" s="102">
        <v>1.2500000000000001E-2</v>
      </c>
    </row>
    <row r="243" spans="1:14">
      <c r="A243" s="105" t="s">
        <v>221</v>
      </c>
      <c r="B243" s="105" t="s">
        <v>1878</v>
      </c>
      <c r="C243" s="105">
        <v>102</v>
      </c>
      <c r="D243" s="105">
        <v>120</v>
      </c>
      <c r="E243" s="104">
        <v>6.5622800000000002E-3</v>
      </c>
      <c r="F243" s="27" t="s">
        <v>1878</v>
      </c>
      <c r="G243" s="27">
        <v>101</v>
      </c>
      <c r="H243" s="27">
        <v>120</v>
      </c>
      <c r="I243" s="101">
        <v>1.1E-4</v>
      </c>
      <c r="J243" s="101">
        <v>5.5999999999999997E-9</v>
      </c>
      <c r="K243" s="88" t="s">
        <v>1878</v>
      </c>
      <c r="L243" s="88">
        <v>98</v>
      </c>
      <c r="M243" s="88">
        <v>120</v>
      </c>
      <c r="N243" s="102">
        <v>5.3600000000000002E-2</v>
      </c>
    </row>
    <row r="244" spans="1:14">
      <c r="A244" s="105"/>
      <c r="B244" s="105"/>
      <c r="C244" s="105"/>
      <c r="D244" s="105"/>
      <c r="E244" s="104"/>
      <c r="F244" s="88" t="s">
        <v>1878</v>
      </c>
      <c r="G244" s="27">
        <v>122</v>
      </c>
      <c r="H244" s="27">
        <v>141</v>
      </c>
      <c r="I244" s="101">
        <v>9.7999999999999997E-3</v>
      </c>
      <c r="J244" s="101">
        <v>4.9999999999999998E-7</v>
      </c>
      <c r="K244" s="88" t="s">
        <v>1878</v>
      </c>
      <c r="L244" s="88">
        <v>121</v>
      </c>
      <c r="M244" s="88">
        <v>142</v>
      </c>
      <c r="N244" s="102">
        <v>28</v>
      </c>
    </row>
    <row r="245" spans="1:14">
      <c r="A245" s="105" t="s">
        <v>223</v>
      </c>
      <c r="B245" s="105" t="s">
        <v>1362</v>
      </c>
      <c r="C245" s="105"/>
      <c r="D245" s="105"/>
      <c r="E245" s="105"/>
      <c r="F245" s="27" t="s">
        <v>1878</v>
      </c>
      <c r="G245" s="27">
        <v>132</v>
      </c>
      <c r="H245" s="27">
        <v>152</v>
      </c>
      <c r="I245" s="101">
        <v>4.3000000000000003E-6</v>
      </c>
      <c r="J245" s="101">
        <v>4.3999999999999998E-10</v>
      </c>
      <c r="K245" s="88" t="s">
        <v>1878</v>
      </c>
      <c r="L245" s="88">
        <v>130</v>
      </c>
      <c r="M245" s="88">
        <v>152</v>
      </c>
      <c r="N245" s="102">
        <v>0.2</v>
      </c>
    </row>
    <row r="246" spans="1:14">
      <c r="A246" s="105"/>
      <c r="B246" s="105"/>
      <c r="C246" s="105"/>
      <c r="D246" s="105"/>
      <c r="E246" s="105"/>
      <c r="F246" s="88" t="s">
        <v>1878</v>
      </c>
      <c r="G246" s="27">
        <v>155</v>
      </c>
      <c r="H246" s="27">
        <v>173</v>
      </c>
      <c r="I246" s="101">
        <v>1.4E-2</v>
      </c>
      <c r="J246" s="101">
        <v>1.5E-6</v>
      </c>
      <c r="K246" s="88" t="s">
        <v>1878</v>
      </c>
      <c r="L246" s="88">
        <v>153</v>
      </c>
      <c r="M246" s="88">
        <v>174</v>
      </c>
      <c r="N246" s="102">
        <v>54.5</v>
      </c>
    </row>
    <row r="247" spans="1:14">
      <c r="A247" s="105" t="s">
        <v>225</v>
      </c>
      <c r="B247" s="105" t="s">
        <v>1362</v>
      </c>
      <c r="C247" s="105"/>
      <c r="D247" s="105"/>
      <c r="E247" s="105"/>
      <c r="F247" s="88" t="s">
        <v>1878</v>
      </c>
      <c r="G247" s="27">
        <v>735</v>
      </c>
      <c r="H247" s="27">
        <v>755</v>
      </c>
      <c r="I247" s="101">
        <v>8.8999999999999996E-2</v>
      </c>
      <c r="J247" s="101">
        <v>1.8E-5</v>
      </c>
      <c r="K247" s="88" t="s">
        <v>1878</v>
      </c>
      <c r="L247" s="88">
        <v>733</v>
      </c>
      <c r="M247" s="88">
        <v>755</v>
      </c>
      <c r="N247" s="102">
        <v>6.06</v>
      </c>
    </row>
    <row r="248" spans="1:14">
      <c r="A248" s="105"/>
      <c r="B248" s="105"/>
      <c r="C248" s="105"/>
      <c r="D248" s="105"/>
      <c r="E248" s="105"/>
      <c r="F248" s="88" t="s">
        <v>1878</v>
      </c>
      <c r="G248" s="27">
        <v>758</v>
      </c>
      <c r="H248" s="27">
        <v>778</v>
      </c>
      <c r="I248" s="101">
        <v>6.6000000000000003E-2</v>
      </c>
      <c r="J248" s="101">
        <v>1.2999999999999999E-5</v>
      </c>
      <c r="K248" s="88" t="s">
        <v>1878</v>
      </c>
      <c r="L248" s="88">
        <v>756</v>
      </c>
      <c r="M248" s="88">
        <v>778</v>
      </c>
      <c r="N248" s="102">
        <v>2.79</v>
      </c>
    </row>
    <row r="249" spans="1:14">
      <c r="A249" s="105"/>
      <c r="B249" s="105"/>
      <c r="C249" s="105"/>
      <c r="D249" s="105"/>
      <c r="E249" s="105"/>
      <c r="F249" s="107" t="s">
        <v>1878</v>
      </c>
      <c r="G249" s="105">
        <v>854</v>
      </c>
      <c r="H249" s="105">
        <v>874</v>
      </c>
      <c r="I249" s="104">
        <v>0.03</v>
      </c>
      <c r="J249" s="104">
        <v>6.0000000000000002E-6</v>
      </c>
      <c r="K249" s="88" t="s">
        <v>1878</v>
      </c>
      <c r="L249" s="88">
        <v>781</v>
      </c>
      <c r="M249" s="88">
        <v>803</v>
      </c>
      <c r="N249" s="102">
        <v>34</v>
      </c>
    </row>
    <row r="250" spans="1:14">
      <c r="A250" s="105"/>
      <c r="B250" s="105"/>
      <c r="C250" s="105"/>
      <c r="D250" s="105"/>
      <c r="E250" s="105"/>
      <c r="F250" s="107"/>
      <c r="G250" s="105"/>
      <c r="H250" s="105"/>
      <c r="I250" s="104"/>
      <c r="J250" s="104"/>
      <c r="K250" s="88" t="s">
        <v>1878</v>
      </c>
      <c r="L250" s="88">
        <v>804</v>
      </c>
      <c r="M250" s="88">
        <v>826</v>
      </c>
      <c r="N250" s="102">
        <v>57.7</v>
      </c>
    </row>
    <row r="251" spans="1:14">
      <c r="A251" s="105"/>
      <c r="B251" s="105"/>
      <c r="C251" s="105"/>
      <c r="D251" s="105"/>
      <c r="E251" s="105"/>
      <c r="F251" s="107"/>
      <c r="G251" s="105"/>
      <c r="H251" s="105"/>
      <c r="I251" s="104"/>
      <c r="J251" s="104"/>
      <c r="K251" s="88" t="s">
        <v>1878</v>
      </c>
      <c r="L251" s="88">
        <v>829</v>
      </c>
      <c r="M251" s="88">
        <v>851</v>
      </c>
      <c r="N251" s="102">
        <v>14</v>
      </c>
    </row>
    <row r="252" spans="1:14">
      <c r="A252" s="105"/>
      <c r="B252" s="105"/>
      <c r="C252" s="105"/>
      <c r="D252" s="105"/>
      <c r="E252" s="105"/>
      <c r="F252" s="107"/>
      <c r="G252" s="105"/>
      <c r="H252" s="105"/>
      <c r="I252" s="104"/>
      <c r="J252" s="104"/>
      <c r="K252" s="88" t="s">
        <v>1878</v>
      </c>
      <c r="L252" s="88">
        <v>852</v>
      </c>
      <c r="M252" s="88">
        <v>874</v>
      </c>
      <c r="N252" s="102">
        <v>1.54E-2</v>
      </c>
    </row>
    <row r="253" spans="1:14">
      <c r="A253" s="105" t="s">
        <v>227</v>
      </c>
      <c r="B253" s="105" t="s">
        <v>1362</v>
      </c>
      <c r="C253" s="105"/>
      <c r="D253" s="105"/>
      <c r="E253" s="105"/>
      <c r="F253" s="88" t="s">
        <v>1878</v>
      </c>
      <c r="G253" s="27">
        <v>96</v>
      </c>
      <c r="H253" s="27">
        <v>114</v>
      </c>
      <c r="I253" s="101">
        <v>3.5000000000000003E-2</v>
      </c>
      <c r="J253" s="101">
        <v>1.7999999999999999E-6</v>
      </c>
      <c r="K253" s="88" t="s">
        <v>1878</v>
      </c>
      <c r="L253" s="88">
        <v>94</v>
      </c>
      <c r="M253" s="88">
        <v>115</v>
      </c>
      <c r="N253" s="102">
        <v>112</v>
      </c>
    </row>
    <row r="254" spans="1:14">
      <c r="A254" s="105"/>
      <c r="B254" s="105"/>
      <c r="C254" s="105"/>
      <c r="D254" s="105"/>
      <c r="E254" s="105"/>
      <c r="F254" s="88" t="s">
        <v>1878</v>
      </c>
      <c r="G254" s="27">
        <v>119</v>
      </c>
      <c r="H254" s="27">
        <v>138</v>
      </c>
      <c r="I254" s="101">
        <v>0.15</v>
      </c>
      <c r="J254" s="101">
        <v>7.4000000000000003E-6</v>
      </c>
      <c r="K254" s="88" t="s">
        <v>1878</v>
      </c>
      <c r="L254" s="88">
        <v>116</v>
      </c>
      <c r="M254" s="88">
        <v>138</v>
      </c>
      <c r="N254" s="102">
        <v>10</v>
      </c>
    </row>
    <row r="255" spans="1:14">
      <c r="A255" s="105" t="s">
        <v>229</v>
      </c>
      <c r="B255" s="105" t="s">
        <v>1362</v>
      </c>
      <c r="C255" s="105"/>
      <c r="D255" s="105"/>
      <c r="E255" s="105"/>
      <c r="F255" s="88" t="s">
        <v>1878</v>
      </c>
      <c r="G255" s="27">
        <v>670</v>
      </c>
      <c r="H255" s="27">
        <v>690</v>
      </c>
      <c r="I255" s="101">
        <v>5.0999999999999997E-2</v>
      </c>
      <c r="J255" s="101">
        <v>1.0000000000000001E-5</v>
      </c>
      <c r="K255" s="88" t="s">
        <v>1878</v>
      </c>
      <c r="L255" s="88">
        <v>668</v>
      </c>
      <c r="M255" s="88">
        <v>690</v>
      </c>
      <c r="N255" s="102">
        <v>0.17399999999999999</v>
      </c>
    </row>
    <row r="256" spans="1:14">
      <c r="A256" s="105"/>
      <c r="B256" s="105"/>
      <c r="C256" s="105"/>
      <c r="D256" s="105"/>
      <c r="E256" s="105"/>
      <c r="F256" s="88" t="s">
        <v>1878</v>
      </c>
      <c r="G256" s="27">
        <v>693</v>
      </c>
      <c r="H256" s="27">
        <v>713</v>
      </c>
      <c r="I256" s="101">
        <v>5.0000000000000001E-3</v>
      </c>
      <c r="J256" s="101">
        <v>9.9999999999999995E-7</v>
      </c>
      <c r="K256" s="88" t="s">
        <v>1878</v>
      </c>
      <c r="L256" s="88">
        <v>691</v>
      </c>
      <c r="M256" s="88">
        <v>713</v>
      </c>
      <c r="N256" s="102">
        <v>0.4</v>
      </c>
    </row>
    <row r="257" spans="1:14">
      <c r="A257" s="105" t="s">
        <v>231</v>
      </c>
      <c r="B257" s="105" t="s">
        <v>1362</v>
      </c>
      <c r="C257" s="105"/>
      <c r="D257" s="105"/>
      <c r="E257" s="105"/>
      <c r="F257" s="27" t="s">
        <v>1878</v>
      </c>
      <c r="G257" s="27">
        <v>759</v>
      </c>
      <c r="H257" s="27">
        <v>779</v>
      </c>
      <c r="I257" s="101">
        <v>6.3E-2</v>
      </c>
      <c r="J257" s="101">
        <v>1.2999999999999999E-5</v>
      </c>
      <c r="K257" s="88" t="s">
        <v>1878</v>
      </c>
      <c r="L257" s="88">
        <v>734</v>
      </c>
      <c r="M257" s="88">
        <v>756</v>
      </c>
      <c r="N257" s="102">
        <v>201</v>
      </c>
    </row>
    <row r="258" spans="1:14">
      <c r="A258" s="105"/>
      <c r="B258" s="105"/>
      <c r="C258" s="105"/>
      <c r="D258" s="105"/>
      <c r="E258" s="105"/>
      <c r="F258" s="88" t="s">
        <v>1878</v>
      </c>
      <c r="G258" s="27">
        <v>832</v>
      </c>
      <c r="H258" s="27">
        <v>852</v>
      </c>
      <c r="I258" s="101">
        <v>3.8000000000000002E-5</v>
      </c>
      <c r="J258" s="101">
        <v>7.6999999999999995E-9</v>
      </c>
      <c r="K258" s="88" t="s">
        <v>1878</v>
      </c>
      <c r="L258" s="88">
        <v>757</v>
      </c>
      <c r="M258" s="88">
        <v>779</v>
      </c>
      <c r="N258" s="102">
        <v>1.1299999999999999</v>
      </c>
    </row>
    <row r="259" spans="1:14">
      <c r="A259" s="105"/>
      <c r="B259" s="105"/>
      <c r="C259" s="105"/>
      <c r="D259" s="105"/>
      <c r="E259" s="105"/>
      <c r="F259" s="105" t="s">
        <v>1878</v>
      </c>
      <c r="G259" s="105">
        <v>855</v>
      </c>
      <c r="H259" s="105">
        <v>875</v>
      </c>
      <c r="I259" s="104">
        <v>3.5000000000000001E-3</v>
      </c>
      <c r="J259" s="104">
        <v>7.0999999999999998E-7</v>
      </c>
      <c r="K259" s="88" t="s">
        <v>1878</v>
      </c>
      <c r="L259" s="88">
        <v>782</v>
      </c>
      <c r="M259" s="88">
        <v>804</v>
      </c>
      <c r="N259" s="102">
        <v>68.099999999999994</v>
      </c>
    </row>
    <row r="260" spans="1:14">
      <c r="A260" s="105"/>
      <c r="B260" s="105"/>
      <c r="C260" s="105"/>
      <c r="D260" s="105"/>
      <c r="E260" s="105"/>
      <c r="F260" s="105"/>
      <c r="G260" s="105"/>
      <c r="H260" s="105"/>
      <c r="I260" s="104"/>
      <c r="J260" s="104"/>
      <c r="K260" s="88" t="s">
        <v>1878</v>
      </c>
      <c r="L260" s="88">
        <v>805</v>
      </c>
      <c r="M260" s="88">
        <v>827</v>
      </c>
      <c r="N260" s="102">
        <v>166</v>
      </c>
    </row>
    <row r="261" spans="1:14">
      <c r="A261" s="105"/>
      <c r="B261" s="105"/>
      <c r="C261" s="105"/>
      <c r="D261" s="105"/>
      <c r="E261" s="105"/>
      <c r="F261" s="105"/>
      <c r="G261" s="105"/>
      <c r="H261" s="105"/>
      <c r="I261" s="104"/>
      <c r="J261" s="104"/>
      <c r="K261" s="88" t="s">
        <v>1878</v>
      </c>
      <c r="L261" s="88">
        <v>830</v>
      </c>
      <c r="M261" s="88">
        <v>852</v>
      </c>
      <c r="N261" s="102">
        <v>5.6100000000000002E-5</v>
      </c>
    </row>
    <row r="262" spans="1:14">
      <c r="A262" s="105"/>
      <c r="B262" s="105"/>
      <c r="C262" s="105"/>
      <c r="D262" s="105"/>
      <c r="E262" s="105"/>
      <c r="F262" s="105"/>
      <c r="G262" s="105"/>
      <c r="H262" s="105"/>
      <c r="I262" s="104"/>
      <c r="J262" s="104"/>
      <c r="K262" s="88" t="s">
        <v>1878</v>
      </c>
      <c r="L262" s="88">
        <v>853</v>
      </c>
      <c r="M262" s="88">
        <v>875</v>
      </c>
      <c r="N262" s="102">
        <v>1.6500000000000001E-2</v>
      </c>
    </row>
    <row r="263" spans="1:14">
      <c r="A263" s="105" t="s">
        <v>233</v>
      </c>
      <c r="B263" s="105" t="s">
        <v>1362</v>
      </c>
      <c r="C263" s="105"/>
      <c r="D263" s="105"/>
      <c r="E263" s="105"/>
      <c r="F263" s="107" t="s">
        <v>1878</v>
      </c>
      <c r="G263" s="105">
        <v>81</v>
      </c>
      <c r="H263" s="105">
        <v>101</v>
      </c>
      <c r="I263" s="104">
        <v>3.8000000000000002E-5</v>
      </c>
      <c r="J263" s="104">
        <v>1.9000000000000001E-9</v>
      </c>
      <c r="K263" s="88" t="s">
        <v>1878</v>
      </c>
      <c r="L263" s="88">
        <v>79</v>
      </c>
      <c r="M263" s="88">
        <v>101</v>
      </c>
      <c r="N263" s="102">
        <v>6.4499999999999996E-5</v>
      </c>
    </row>
    <row r="264" spans="1:14">
      <c r="A264" s="105"/>
      <c r="B264" s="105"/>
      <c r="C264" s="105"/>
      <c r="D264" s="105"/>
      <c r="E264" s="105"/>
      <c r="F264" s="107"/>
      <c r="G264" s="105"/>
      <c r="H264" s="105"/>
      <c r="I264" s="104"/>
      <c r="J264" s="104"/>
      <c r="K264" s="88" t="s">
        <v>1878</v>
      </c>
      <c r="L264" s="88">
        <v>102</v>
      </c>
      <c r="M264" s="88">
        <v>123</v>
      </c>
      <c r="N264" s="102">
        <v>274</v>
      </c>
    </row>
    <row r="265" spans="1:14">
      <c r="A265" s="27" t="s">
        <v>236</v>
      </c>
      <c r="B265" s="105" t="s">
        <v>1362</v>
      </c>
      <c r="C265" s="105"/>
      <c r="D265" s="105"/>
      <c r="E265" s="105"/>
      <c r="F265" s="27" t="s">
        <v>1878</v>
      </c>
      <c r="G265" s="27">
        <v>122</v>
      </c>
      <c r="H265" s="27">
        <v>140</v>
      </c>
      <c r="I265" s="101">
        <v>7.1000000000000005E-5</v>
      </c>
      <c r="J265" s="101">
        <v>7.2E-9</v>
      </c>
      <c r="K265" s="88" t="s">
        <v>1878</v>
      </c>
      <c r="L265" s="88">
        <v>118</v>
      </c>
      <c r="M265" s="88">
        <v>140</v>
      </c>
      <c r="N265" s="102">
        <v>1.2500000000000001E-2</v>
      </c>
    </row>
    <row r="266" spans="1:14">
      <c r="A266" s="105" t="s">
        <v>238</v>
      </c>
      <c r="B266" s="105" t="s">
        <v>1362</v>
      </c>
      <c r="C266" s="105"/>
      <c r="D266" s="105"/>
      <c r="E266" s="105"/>
      <c r="F266" s="88" t="s">
        <v>1878</v>
      </c>
      <c r="G266" s="27">
        <v>101</v>
      </c>
      <c r="H266" s="27">
        <v>120</v>
      </c>
      <c r="I266" s="101">
        <v>3.2000000000000003E-4</v>
      </c>
      <c r="J266" s="101">
        <v>1.6000000000000001E-8</v>
      </c>
      <c r="K266" s="88" t="s">
        <v>1878</v>
      </c>
      <c r="L266" s="88">
        <v>98</v>
      </c>
      <c r="M266" s="88">
        <v>120</v>
      </c>
      <c r="N266" s="102">
        <v>0.14099999999999999</v>
      </c>
    </row>
    <row r="267" spans="1:14">
      <c r="A267" s="105"/>
      <c r="B267" s="105"/>
      <c r="C267" s="105"/>
      <c r="D267" s="105"/>
      <c r="E267" s="105"/>
      <c r="F267" s="88" t="s">
        <v>1878</v>
      </c>
      <c r="G267" s="27">
        <v>122</v>
      </c>
      <c r="H267" s="27">
        <v>141</v>
      </c>
      <c r="I267" s="101">
        <v>9.7999999999999997E-3</v>
      </c>
      <c r="J267" s="101">
        <v>4.9999999999999998E-7</v>
      </c>
      <c r="K267" s="88" t="s">
        <v>1878</v>
      </c>
      <c r="L267" s="88">
        <v>121</v>
      </c>
      <c r="M267" s="88">
        <v>142</v>
      </c>
      <c r="N267" s="102">
        <v>28</v>
      </c>
    </row>
    <row r="268" spans="1:14">
      <c r="A268" s="105" t="s">
        <v>240</v>
      </c>
      <c r="B268" s="105" t="s">
        <v>1362</v>
      </c>
      <c r="C268" s="105"/>
      <c r="D268" s="105"/>
      <c r="E268" s="105"/>
      <c r="F268" s="88" t="s">
        <v>1878</v>
      </c>
      <c r="G268" s="27">
        <v>132</v>
      </c>
      <c r="H268" s="27">
        <v>152</v>
      </c>
      <c r="I268" s="101">
        <v>5.1E-5</v>
      </c>
      <c r="J268" s="101">
        <v>5.2000000000000002E-9</v>
      </c>
      <c r="K268" s="88" t="s">
        <v>1878</v>
      </c>
      <c r="L268" s="88">
        <v>130</v>
      </c>
      <c r="M268" s="88">
        <v>152</v>
      </c>
      <c r="N268" s="102">
        <v>3.88</v>
      </c>
    </row>
    <row r="269" spans="1:14">
      <c r="A269" s="105"/>
      <c r="B269" s="105"/>
      <c r="C269" s="105"/>
      <c r="D269" s="105"/>
      <c r="E269" s="105"/>
      <c r="F269" s="88" t="s">
        <v>1878</v>
      </c>
      <c r="G269" s="27">
        <v>155</v>
      </c>
      <c r="H269" s="27">
        <v>173</v>
      </c>
      <c r="I269" s="101">
        <v>1.4E-2</v>
      </c>
      <c r="J269" s="101">
        <v>1.5E-6</v>
      </c>
      <c r="K269" s="88" t="s">
        <v>1878</v>
      </c>
      <c r="L269" s="88">
        <v>153</v>
      </c>
      <c r="M269" s="88">
        <v>174</v>
      </c>
      <c r="N269" s="102">
        <v>54.5</v>
      </c>
    </row>
    <row r="270" spans="1:14">
      <c r="A270" s="105" t="s">
        <v>242</v>
      </c>
      <c r="B270" s="105" t="s">
        <v>1362</v>
      </c>
      <c r="C270" s="105"/>
      <c r="D270" s="105"/>
      <c r="E270" s="105"/>
      <c r="F270" s="88" t="s">
        <v>1878</v>
      </c>
      <c r="G270" s="27">
        <v>735</v>
      </c>
      <c r="H270" s="27">
        <v>755</v>
      </c>
      <c r="I270" s="101">
        <v>8.8999999999999996E-2</v>
      </c>
      <c r="J270" s="101">
        <v>1.8E-5</v>
      </c>
      <c r="K270" s="27" t="s">
        <v>1878</v>
      </c>
      <c r="L270" s="27">
        <v>733</v>
      </c>
      <c r="M270" s="27">
        <v>755</v>
      </c>
      <c r="N270" s="101">
        <v>6.06</v>
      </c>
    </row>
    <row r="271" spans="1:14">
      <c r="A271" s="105"/>
      <c r="B271" s="105"/>
      <c r="C271" s="105"/>
      <c r="D271" s="105"/>
      <c r="E271" s="105"/>
      <c r="F271" s="27" t="s">
        <v>1878</v>
      </c>
      <c r="G271" s="27">
        <v>758</v>
      </c>
      <c r="H271" s="27">
        <v>778</v>
      </c>
      <c r="I271" s="101">
        <v>6.6000000000000003E-2</v>
      </c>
      <c r="J271" s="101">
        <v>1.2999999999999999E-5</v>
      </c>
      <c r="K271" s="27" t="s">
        <v>1878</v>
      </c>
      <c r="L271" s="27">
        <v>756</v>
      </c>
      <c r="M271" s="27">
        <v>778</v>
      </c>
      <c r="N271" s="101">
        <v>2.79</v>
      </c>
    </row>
    <row r="272" spans="1:14">
      <c r="A272" s="105"/>
      <c r="B272" s="105"/>
      <c r="C272" s="105"/>
      <c r="D272" s="105"/>
      <c r="E272" s="105"/>
      <c r="F272" s="107" t="s">
        <v>1878</v>
      </c>
      <c r="G272" s="105">
        <v>854</v>
      </c>
      <c r="H272" s="105">
        <v>874</v>
      </c>
      <c r="I272" s="104">
        <v>0.03</v>
      </c>
      <c r="J272" s="104">
        <v>6.1E-6</v>
      </c>
      <c r="K272" s="27" t="s">
        <v>1878</v>
      </c>
      <c r="L272" s="27">
        <v>781</v>
      </c>
      <c r="M272" s="27">
        <v>803</v>
      </c>
      <c r="N272" s="101">
        <v>34</v>
      </c>
    </row>
    <row r="273" spans="1:14">
      <c r="A273" s="105"/>
      <c r="B273" s="105"/>
      <c r="C273" s="105"/>
      <c r="D273" s="105"/>
      <c r="E273" s="105"/>
      <c r="F273" s="107"/>
      <c r="G273" s="105"/>
      <c r="H273" s="105"/>
      <c r="I273" s="104"/>
      <c r="J273" s="104"/>
      <c r="K273" s="27" t="s">
        <v>1878</v>
      </c>
      <c r="L273" s="27">
        <v>804</v>
      </c>
      <c r="M273" s="27">
        <v>826</v>
      </c>
      <c r="N273" s="101">
        <v>57.7</v>
      </c>
    </row>
    <row r="274" spans="1:14">
      <c r="A274" s="105"/>
      <c r="B274" s="105"/>
      <c r="C274" s="105"/>
      <c r="D274" s="105"/>
      <c r="E274" s="105"/>
      <c r="F274" s="107"/>
      <c r="G274" s="105"/>
      <c r="H274" s="105"/>
      <c r="I274" s="104"/>
      <c r="J274" s="104"/>
      <c r="K274" s="27" t="s">
        <v>1878</v>
      </c>
      <c r="L274" s="27">
        <v>829</v>
      </c>
      <c r="M274" s="27">
        <v>851</v>
      </c>
      <c r="N274" s="101">
        <v>14</v>
      </c>
    </row>
    <row r="275" spans="1:14">
      <c r="A275" s="105"/>
      <c r="B275" s="105"/>
      <c r="C275" s="105"/>
      <c r="D275" s="105"/>
      <c r="E275" s="105"/>
      <c r="F275" s="107"/>
      <c r="G275" s="105"/>
      <c r="H275" s="105"/>
      <c r="I275" s="104"/>
      <c r="J275" s="104"/>
      <c r="K275" s="27" t="s">
        <v>1878</v>
      </c>
      <c r="L275" s="27">
        <v>852</v>
      </c>
      <c r="M275" s="27">
        <v>874</v>
      </c>
      <c r="N275" s="101">
        <v>1.54E-2</v>
      </c>
    </row>
    <row r="276" spans="1:14">
      <c r="A276" s="105" t="s">
        <v>244</v>
      </c>
      <c r="B276" s="105" t="s">
        <v>1362</v>
      </c>
      <c r="C276" s="105"/>
      <c r="D276" s="105"/>
      <c r="E276" s="105"/>
      <c r="F276" s="88" t="s">
        <v>1878</v>
      </c>
      <c r="G276" s="27">
        <v>738</v>
      </c>
      <c r="H276" s="27">
        <v>757</v>
      </c>
      <c r="I276" s="101">
        <v>7.2999999999999995E-2</v>
      </c>
      <c r="J276" s="101">
        <v>1.5E-5</v>
      </c>
      <c r="K276" s="88" t="s">
        <v>1878</v>
      </c>
      <c r="L276" s="88">
        <v>735</v>
      </c>
      <c r="M276" s="88">
        <v>757</v>
      </c>
      <c r="N276" s="102">
        <v>41.3</v>
      </c>
    </row>
    <row r="277" spans="1:14">
      <c r="A277" s="105"/>
      <c r="B277" s="105"/>
      <c r="C277" s="105"/>
      <c r="D277" s="105"/>
      <c r="E277" s="105"/>
      <c r="F277" s="88" t="s">
        <v>1878</v>
      </c>
      <c r="G277" s="27">
        <v>809</v>
      </c>
      <c r="H277" s="27">
        <v>828</v>
      </c>
      <c r="I277" s="101">
        <v>0.28000000000000003</v>
      </c>
      <c r="J277" s="101">
        <v>5.7000000000000003E-5</v>
      </c>
      <c r="K277" s="88" t="s">
        <v>1878</v>
      </c>
      <c r="L277" s="88">
        <v>758</v>
      </c>
      <c r="M277" s="88">
        <v>780</v>
      </c>
      <c r="N277" s="102">
        <v>14</v>
      </c>
    </row>
    <row r="278" spans="1:14">
      <c r="A278" s="105"/>
      <c r="B278" s="105"/>
      <c r="C278" s="105"/>
      <c r="D278" s="105"/>
      <c r="E278" s="105"/>
      <c r="F278" s="88" t="s">
        <v>1878</v>
      </c>
      <c r="G278" s="27">
        <v>833</v>
      </c>
      <c r="H278" s="27">
        <v>853</v>
      </c>
      <c r="I278" s="101">
        <v>2.2000000000000001E-4</v>
      </c>
      <c r="J278" s="101">
        <v>4.4999999999999999E-8</v>
      </c>
      <c r="K278" s="88" t="s">
        <v>1878</v>
      </c>
      <c r="L278" s="88">
        <v>783</v>
      </c>
      <c r="M278" s="88">
        <v>805</v>
      </c>
      <c r="N278" s="102">
        <v>17</v>
      </c>
    </row>
    <row r="279" spans="1:14">
      <c r="A279" s="105"/>
      <c r="B279" s="105"/>
      <c r="C279" s="105"/>
      <c r="D279" s="105"/>
      <c r="E279" s="105"/>
      <c r="F279" s="105" t="s">
        <v>1878</v>
      </c>
      <c r="G279" s="105">
        <v>856</v>
      </c>
      <c r="H279" s="105">
        <v>876</v>
      </c>
      <c r="I279" s="104">
        <v>0.17</v>
      </c>
      <c r="J279" s="104">
        <v>3.4E-5</v>
      </c>
      <c r="K279" s="27" t="s">
        <v>1878</v>
      </c>
      <c r="L279" s="27">
        <v>806</v>
      </c>
      <c r="M279" s="27">
        <v>828</v>
      </c>
      <c r="N279" s="101">
        <v>23.7</v>
      </c>
    </row>
    <row r="280" spans="1:14">
      <c r="A280" s="105"/>
      <c r="B280" s="105"/>
      <c r="C280" s="105"/>
      <c r="D280" s="105"/>
      <c r="E280" s="105"/>
      <c r="F280" s="105"/>
      <c r="G280" s="105"/>
      <c r="H280" s="105"/>
      <c r="I280" s="104"/>
      <c r="J280" s="104"/>
      <c r="K280" s="88" t="s">
        <v>1878</v>
      </c>
      <c r="L280" s="88">
        <v>831</v>
      </c>
      <c r="M280" s="88">
        <v>853</v>
      </c>
      <c r="N280" s="102">
        <v>2.5799999999999998E-4</v>
      </c>
    </row>
    <row r="281" spans="1:14">
      <c r="A281" s="105"/>
      <c r="B281" s="105"/>
      <c r="C281" s="105"/>
      <c r="D281" s="105"/>
      <c r="E281" s="105"/>
      <c r="F281" s="105"/>
      <c r="G281" s="105"/>
      <c r="H281" s="105"/>
      <c r="I281" s="104"/>
      <c r="J281" s="104"/>
      <c r="K281" s="88" t="s">
        <v>1878</v>
      </c>
      <c r="L281" s="88">
        <v>854</v>
      </c>
      <c r="M281" s="88">
        <v>876</v>
      </c>
      <c r="N281" s="102">
        <v>0.69699999999999995</v>
      </c>
    </row>
    <row r="282" spans="1:14">
      <c r="A282" s="105" t="s">
        <v>246</v>
      </c>
      <c r="B282" s="105" t="s">
        <v>1362</v>
      </c>
      <c r="C282" s="105"/>
      <c r="D282" s="105"/>
      <c r="E282" s="105"/>
      <c r="F282" s="88" t="s">
        <v>1878</v>
      </c>
      <c r="G282" s="27">
        <v>735</v>
      </c>
      <c r="H282" s="27">
        <v>755</v>
      </c>
      <c r="I282" s="101">
        <v>0.17</v>
      </c>
      <c r="J282" s="101">
        <v>2.5000000000000001E-5</v>
      </c>
      <c r="K282" s="27" t="s">
        <v>1878</v>
      </c>
      <c r="L282" s="27">
        <v>733</v>
      </c>
      <c r="M282" s="27">
        <v>755</v>
      </c>
      <c r="N282" s="101">
        <v>6.97</v>
      </c>
    </row>
    <row r="283" spans="1:14">
      <c r="A283" s="105"/>
      <c r="B283" s="105"/>
      <c r="C283" s="105"/>
      <c r="D283" s="105"/>
      <c r="E283" s="105"/>
      <c r="F283" s="88" t="s">
        <v>1878</v>
      </c>
      <c r="G283" s="27">
        <v>783</v>
      </c>
      <c r="H283" s="27">
        <v>803</v>
      </c>
      <c r="I283" s="101">
        <v>0.24</v>
      </c>
      <c r="J283" s="101">
        <v>3.6000000000000001E-5</v>
      </c>
      <c r="K283" s="27" t="s">
        <v>1878</v>
      </c>
      <c r="L283" s="27">
        <v>756</v>
      </c>
      <c r="M283" s="27">
        <v>778</v>
      </c>
      <c r="N283" s="101">
        <v>2.87E-2</v>
      </c>
    </row>
    <row r="284" spans="1:14">
      <c r="A284" s="105"/>
      <c r="B284" s="105"/>
      <c r="C284" s="105"/>
      <c r="D284" s="105"/>
      <c r="E284" s="105"/>
      <c r="F284" s="88" t="s">
        <v>1878</v>
      </c>
      <c r="G284" s="27">
        <v>807</v>
      </c>
      <c r="H284" s="27">
        <v>826</v>
      </c>
      <c r="I284" s="101">
        <v>8.0999999999999996E-4</v>
      </c>
      <c r="J284" s="101">
        <v>1.1999999999999999E-7</v>
      </c>
      <c r="K284" s="27" t="s">
        <v>1878</v>
      </c>
      <c r="L284" s="27">
        <v>781</v>
      </c>
      <c r="M284" s="27">
        <v>803</v>
      </c>
      <c r="N284" s="101">
        <v>4.0599999999999997E-2</v>
      </c>
    </row>
    <row r="285" spans="1:14">
      <c r="A285" s="105"/>
      <c r="B285" s="105"/>
      <c r="C285" s="105"/>
      <c r="D285" s="105"/>
      <c r="E285" s="105"/>
      <c r="F285" s="105" t="s">
        <v>1878</v>
      </c>
      <c r="G285" s="105">
        <v>854</v>
      </c>
      <c r="H285" s="105">
        <v>874</v>
      </c>
      <c r="I285" s="104">
        <v>7.6999999999999999E-2</v>
      </c>
      <c r="J285" s="104">
        <v>1.2E-5</v>
      </c>
      <c r="K285" s="27" t="s">
        <v>1878</v>
      </c>
      <c r="L285" s="27">
        <v>804</v>
      </c>
      <c r="M285" s="27">
        <v>826</v>
      </c>
      <c r="N285" s="101">
        <v>0.1</v>
      </c>
    </row>
    <row r="286" spans="1:14">
      <c r="A286" s="105"/>
      <c r="B286" s="105"/>
      <c r="C286" s="105"/>
      <c r="D286" s="105"/>
      <c r="E286" s="105"/>
      <c r="F286" s="105"/>
      <c r="G286" s="105"/>
      <c r="H286" s="105"/>
      <c r="I286" s="104"/>
      <c r="J286" s="104"/>
      <c r="K286" s="27" t="s">
        <v>1878</v>
      </c>
      <c r="L286" s="27">
        <v>829</v>
      </c>
      <c r="M286" s="27">
        <v>851</v>
      </c>
      <c r="N286" s="101">
        <v>27.2</v>
      </c>
    </row>
    <row r="287" spans="1:14">
      <c r="A287" s="105"/>
      <c r="B287" s="105"/>
      <c r="C287" s="105"/>
      <c r="D287" s="105"/>
      <c r="E287" s="105"/>
      <c r="F287" s="105"/>
      <c r="G287" s="105"/>
      <c r="H287" s="105"/>
      <c r="I287" s="104"/>
      <c r="J287" s="104"/>
      <c r="K287" s="27" t="s">
        <v>1878</v>
      </c>
      <c r="L287" s="27">
        <v>852</v>
      </c>
      <c r="M287" s="27">
        <v>874</v>
      </c>
      <c r="N287" s="101">
        <v>140</v>
      </c>
    </row>
    <row r="288" spans="1:14">
      <c r="A288" s="105" t="s">
        <v>249</v>
      </c>
      <c r="B288" s="105" t="s">
        <v>1362</v>
      </c>
      <c r="C288" s="105"/>
      <c r="D288" s="105"/>
      <c r="E288" s="105"/>
      <c r="F288" s="88" t="s">
        <v>1878</v>
      </c>
      <c r="G288" s="27">
        <v>759</v>
      </c>
      <c r="H288" s="27">
        <v>779</v>
      </c>
      <c r="I288" s="101">
        <v>1.9E-3</v>
      </c>
      <c r="J288" s="101">
        <v>3.9000000000000002E-7</v>
      </c>
      <c r="K288" s="27" t="s">
        <v>1878</v>
      </c>
      <c r="L288" s="27">
        <v>734</v>
      </c>
      <c r="M288" s="27">
        <v>756</v>
      </c>
      <c r="N288" s="101">
        <v>161</v>
      </c>
    </row>
    <row r="289" spans="1:14">
      <c r="A289" s="105"/>
      <c r="B289" s="105"/>
      <c r="C289" s="105"/>
      <c r="D289" s="105"/>
      <c r="E289" s="105"/>
      <c r="F289" s="88" t="s">
        <v>1878</v>
      </c>
      <c r="G289" s="27">
        <v>784</v>
      </c>
      <c r="H289" s="27">
        <v>804</v>
      </c>
      <c r="I289" s="101">
        <v>7.1999999999999998E-3</v>
      </c>
      <c r="J289" s="101">
        <v>1.5E-6</v>
      </c>
      <c r="K289" s="27" t="s">
        <v>1878</v>
      </c>
      <c r="L289" s="27">
        <v>757</v>
      </c>
      <c r="M289" s="27">
        <v>779</v>
      </c>
      <c r="N289" s="101">
        <v>5.7500000000000002E-2</v>
      </c>
    </row>
    <row r="290" spans="1:14">
      <c r="A290" s="105"/>
      <c r="B290" s="105"/>
      <c r="C290" s="105"/>
      <c r="D290" s="105"/>
      <c r="E290" s="105"/>
      <c r="F290" s="88" t="s">
        <v>1878</v>
      </c>
      <c r="G290" s="27">
        <v>807</v>
      </c>
      <c r="H290" s="27">
        <v>827</v>
      </c>
      <c r="I290" s="101">
        <v>0.16</v>
      </c>
      <c r="J290" s="101">
        <v>3.3000000000000003E-5</v>
      </c>
      <c r="K290" s="27" t="s">
        <v>1878</v>
      </c>
      <c r="L290" s="27">
        <v>782</v>
      </c>
      <c r="M290" s="27">
        <v>804</v>
      </c>
      <c r="N290" s="101">
        <v>0.28299999999999997</v>
      </c>
    </row>
    <row r="291" spans="1:14">
      <c r="A291" s="105"/>
      <c r="B291" s="105"/>
      <c r="C291" s="105"/>
      <c r="D291" s="105"/>
      <c r="E291" s="105"/>
      <c r="F291" s="88" t="s">
        <v>1878</v>
      </c>
      <c r="G291" s="27">
        <v>832</v>
      </c>
      <c r="H291" s="27">
        <v>852</v>
      </c>
      <c r="I291" s="101">
        <v>8.6999999999999994E-3</v>
      </c>
      <c r="J291" s="101">
        <v>1.7999999999999999E-6</v>
      </c>
      <c r="K291" s="27" t="s">
        <v>1878</v>
      </c>
      <c r="L291" s="27">
        <v>805</v>
      </c>
      <c r="M291" s="27">
        <v>827</v>
      </c>
      <c r="N291" s="101">
        <v>3.43</v>
      </c>
    </row>
    <row r="292" spans="1:14">
      <c r="A292" s="105"/>
      <c r="B292" s="105"/>
      <c r="C292" s="105"/>
      <c r="D292" s="105"/>
      <c r="E292" s="105"/>
      <c r="F292" s="107" t="s">
        <v>1878</v>
      </c>
      <c r="G292" s="105">
        <v>855</v>
      </c>
      <c r="H292" s="105">
        <v>875</v>
      </c>
      <c r="I292" s="104">
        <v>1.3999999999999999E-4</v>
      </c>
      <c r="J292" s="104">
        <v>2.7999999999999999E-8</v>
      </c>
      <c r="K292" s="27" t="s">
        <v>1878</v>
      </c>
      <c r="L292" s="27">
        <v>830</v>
      </c>
      <c r="M292" s="27">
        <v>852</v>
      </c>
      <c r="N292" s="101">
        <v>1.3</v>
      </c>
    </row>
    <row r="293" spans="1:14">
      <c r="A293" s="105"/>
      <c r="B293" s="105"/>
      <c r="C293" s="105"/>
      <c r="D293" s="105"/>
      <c r="E293" s="105"/>
      <c r="F293" s="107"/>
      <c r="G293" s="105"/>
      <c r="H293" s="105"/>
      <c r="I293" s="104"/>
      <c r="J293" s="104"/>
      <c r="K293" s="27" t="s">
        <v>1878</v>
      </c>
      <c r="L293" s="27">
        <v>853</v>
      </c>
      <c r="M293" s="27">
        <v>875</v>
      </c>
      <c r="N293" s="101">
        <v>1.54E-2</v>
      </c>
    </row>
    <row r="294" spans="1:14">
      <c r="A294" s="105" t="s">
        <v>251</v>
      </c>
      <c r="B294" s="105" t="s">
        <v>1362</v>
      </c>
      <c r="C294" s="105"/>
      <c r="D294" s="105"/>
      <c r="E294" s="105"/>
      <c r="F294" s="88" t="s">
        <v>1878</v>
      </c>
      <c r="G294" s="27">
        <v>735</v>
      </c>
      <c r="H294" s="27">
        <v>755</v>
      </c>
      <c r="I294" s="101">
        <v>0.17</v>
      </c>
      <c r="J294" s="101">
        <v>2.5000000000000001E-5</v>
      </c>
      <c r="K294" s="27" t="s">
        <v>1878</v>
      </c>
      <c r="L294" s="27">
        <v>733</v>
      </c>
      <c r="M294" s="27">
        <v>755</v>
      </c>
      <c r="N294" s="101">
        <v>6.97</v>
      </c>
    </row>
    <row r="295" spans="1:14">
      <c r="A295" s="105"/>
      <c r="B295" s="105"/>
      <c r="C295" s="105"/>
      <c r="D295" s="105"/>
      <c r="E295" s="105"/>
      <c r="F295" s="88" t="s">
        <v>1878</v>
      </c>
      <c r="G295" s="27">
        <v>758</v>
      </c>
      <c r="H295" s="27">
        <v>778</v>
      </c>
      <c r="I295" s="101">
        <v>4.1999999999999997E-3</v>
      </c>
      <c r="J295" s="101">
        <v>6.4000000000000001E-7</v>
      </c>
      <c r="K295" s="27" t="s">
        <v>1878</v>
      </c>
      <c r="L295" s="27">
        <v>756</v>
      </c>
      <c r="M295" s="27">
        <v>778</v>
      </c>
      <c r="N295" s="101">
        <v>3.5899999999999999E-3</v>
      </c>
    </row>
    <row r="296" spans="1:14">
      <c r="A296" s="105"/>
      <c r="B296" s="105"/>
      <c r="C296" s="105"/>
      <c r="D296" s="105"/>
      <c r="E296" s="105"/>
      <c r="F296" s="88" t="s">
        <v>1878</v>
      </c>
      <c r="G296" s="27">
        <v>783</v>
      </c>
      <c r="H296" s="27">
        <v>803</v>
      </c>
      <c r="I296" s="101">
        <v>0.24</v>
      </c>
      <c r="J296" s="101">
        <v>3.6000000000000001E-5</v>
      </c>
      <c r="K296" s="27" t="s">
        <v>1878</v>
      </c>
      <c r="L296" s="27">
        <v>781</v>
      </c>
      <c r="M296" s="27">
        <v>803</v>
      </c>
      <c r="N296" s="101">
        <v>4.0599999999999997E-2</v>
      </c>
    </row>
    <row r="297" spans="1:14">
      <c r="A297" s="105"/>
      <c r="B297" s="105"/>
      <c r="C297" s="105"/>
      <c r="D297" s="105"/>
      <c r="E297" s="105"/>
      <c r="F297" s="88" t="s">
        <v>1878</v>
      </c>
      <c r="G297" s="27">
        <v>807</v>
      </c>
      <c r="H297" s="27">
        <v>826</v>
      </c>
      <c r="I297" s="101">
        <v>8.0999999999999996E-4</v>
      </c>
      <c r="J297" s="101">
        <v>1.1999999999999999E-7</v>
      </c>
      <c r="K297" s="27" t="s">
        <v>1878</v>
      </c>
      <c r="L297" s="27">
        <v>804</v>
      </c>
      <c r="M297" s="27">
        <v>826</v>
      </c>
      <c r="N297" s="101">
        <v>0.1</v>
      </c>
    </row>
    <row r="298" spans="1:14">
      <c r="A298" s="105"/>
      <c r="B298" s="105"/>
      <c r="C298" s="105"/>
      <c r="D298" s="105"/>
      <c r="E298" s="105"/>
      <c r="F298" s="107" t="s">
        <v>1878</v>
      </c>
      <c r="G298" s="105">
        <v>854</v>
      </c>
      <c r="H298" s="105">
        <v>874</v>
      </c>
      <c r="I298" s="104">
        <v>7.6999999999999999E-2</v>
      </c>
      <c r="J298" s="104">
        <v>1.2E-5</v>
      </c>
      <c r="K298" s="27" t="s">
        <v>1878</v>
      </c>
      <c r="L298" s="27">
        <v>829</v>
      </c>
      <c r="M298" s="27">
        <v>851</v>
      </c>
      <c r="N298" s="101">
        <v>27.2</v>
      </c>
    </row>
    <row r="299" spans="1:14">
      <c r="A299" s="105"/>
      <c r="B299" s="105"/>
      <c r="C299" s="105"/>
      <c r="D299" s="105"/>
      <c r="E299" s="105"/>
      <c r="F299" s="107"/>
      <c r="G299" s="105"/>
      <c r="H299" s="105"/>
      <c r="I299" s="104"/>
      <c r="J299" s="104"/>
      <c r="K299" s="27" t="s">
        <v>1878</v>
      </c>
      <c r="L299" s="27">
        <v>852</v>
      </c>
      <c r="M299" s="27">
        <v>874</v>
      </c>
      <c r="N299" s="101">
        <v>140</v>
      </c>
    </row>
    <row r="300" spans="1:14">
      <c r="A300" s="105" t="s">
        <v>254</v>
      </c>
      <c r="B300" s="105" t="s">
        <v>1362</v>
      </c>
      <c r="C300" s="105"/>
      <c r="D300" s="105"/>
      <c r="E300" s="105"/>
      <c r="F300" s="88" t="s">
        <v>1878</v>
      </c>
      <c r="G300" s="27">
        <v>759</v>
      </c>
      <c r="H300" s="27">
        <v>779</v>
      </c>
      <c r="I300" s="101">
        <v>0.04</v>
      </c>
      <c r="J300" s="101">
        <v>8.1000000000000004E-6</v>
      </c>
      <c r="K300" s="27" t="s">
        <v>1878</v>
      </c>
      <c r="L300" s="27">
        <v>734</v>
      </c>
      <c r="M300" s="27">
        <v>756</v>
      </c>
      <c r="N300" s="101">
        <v>161</v>
      </c>
    </row>
    <row r="301" spans="1:14">
      <c r="A301" s="105"/>
      <c r="B301" s="105"/>
      <c r="C301" s="105"/>
      <c r="D301" s="105"/>
      <c r="E301" s="105"/>
      <c r="F301" s="27" t="s">
        <v>1878</v>
      </c>
      <c r="G301" s="27">
        <v>784</v>
      </c>
      <c r="H301" s="27">
        <v>804</v>
      </c>
      <c r="I301" s="101">
        <v>8.0999999999999996E-3</v>
      </c>
      <c r="J301" s="101">
        <v>1.5999999999999999E-6</v>
      </c>
      <c r="K301" s="27" t="s">
        <v>1878</v>
      </c>
      <c r="L301" s="27">
        <v>757</v>
      </c>
      <c r="M301" s="27">
        <v>779</v>
      </c>
      <c r="N301" s="101">
        <v>4.72</v>
      </c>
    </row>
    <row r="302" spans="1:14">
      <c r="A302" s="105"/>
      <c r="B302" s="105"/>
      <c r="C302" s="105"/>
      <c r="D302" s="105"/>
      <c r="E302" s="105"/>
      <c r="F302" s="88" t="s">
        <v>1878</v>
      </c>
      <c r="G302" s="27">
        <v>807</v>
      </c>
      <c r="H302" s="27">
        <v>827</v>
      </c>
      <c r="I302" s="101">
        <v>0.18</v>
      </c>
      <c r="J302" s="101">
        <v>3.6999999999999998E-5</v>
      </c>
      <c r="K302" s="27" t="s">
        <v>1878</v>
      </c>
      <c r="L302" s="27">
        <v>782</v>
      </c>
      <c r="M302" s="27">
        <v>804</v>
      </c>
      <c r="N302" s="101">
        <v>0.28299999999999997</v>
      </c>
    </row>
    <row r="303" spans="1:14">
      <c r="A303" s="105"/>
      <c r="B303" s="105"/>
      <c r="C303" s="105"/>
      <c r="D303" s="105"/>
      <c r="E303" s="105"/>
      <c r="F303" s="88" t="s">
        <v>1878</v>
      </c>
      <c r="G303" s="27">
        <v>832</v>
      </c>
      <c r="H303" s="27">
        <v>852</v>
      </c>
      <c r="I303" s="101">
        <v>4.0000000000000001E-3</v>
      </c>
      <c r="J303" s="101">
        <v>8.1999999999999998E-7</v>
      </c>
      <c r="K303" s="27" t="s">
        <v>1878</v>
      </c>
      <c r="L303" s="27">
        <v>805</v>
      </c>
      <c r="M303" s="27">
        <v>827</v>
      </c>
      <c r="N303" s="101">
        <v>3.43</v>
      </c>
    </row>
    <row r="304" spans="1:14">
      <c r="A304" s="105"/>
      <c r="B304" s="105"/>
      <c r="C304" s="105"/>
      <c r="D304" s="105"/>
      <c r="E304" s="105"/>
      <c r="F304" s="107" t="s">
        <v>1878</v>
      </c>
      <c r="G304" s="105">
        <v>855</v>
      </c>
      <c r="H304" s="105">
        <v>875</v>
      </c>
      <c r="I304" s="104">
        <v>5.1000000000000004E-4</v>
      </c>
      <c r="J304" s="104">
        <v>9.9999999999999995E-8</v>
      </c>
      <c r="K304" s="27" t="s">
        <v>1878</v>
      </c>
      <c r="L304" s="27">
        <v>830</v>
      </c>
      <c r="M304" s="27">
        <v>852</v>
      </c>
      <c r="N304" s="101">
        <v>0.373</v>
      </c>
    </row>
    <row r="305" spans="1:14">
      <c r="A305" s="105"/>
      <c r="B305" s="105"/>
      <c r="C305" s="105"/>
      <c r="D305" s="105"/>
      <c r="E305" s="105"/>
      <c r="F305" s="107"/>
      <c r="G305" s="105"/>
      <c r="H305" s="105"/>
      <c r="I305" s="104"/>
      <c r="J305" s="104"/>
      <c r="K305" s="27" t="s">
        <v>1878</v>
      </c>
      <c r="L305" s="27">
        <v>853</v>
      </c>
      <c r="M305" s="27">
        <v>875</v>
      </c>
      <c r="N305" s="101">
        <v>0.123</v>
      </c>
    </row>
    <row r="306" spans="1:14">
      <c r="A306" s="105" t="s">
        <v>256</v>
      </c>
      <c r="B306" s="105" t="s">
        <v>1362</v>
      </c>
      <c r="C306" s="105"/>
      <c r="D306" s="105"/>
      <c r="E306" s="105"/>
      <c r="F306" s="88" t="s">
        <v>1878</v>
      </c>
      <c r="G306" s="27">
        <v>735</v>
      </c>
      <c r="H306" s="27">
        <v>755</v>
      </c>
      <c r="I306" s="101">
        <v>0.17</v>
      </c>
      <c r="J306" s="101">
        <v>2.5000000000000001E-5</v>
      </c>
      <c r="K306" s="27" t="s">
        <v>1878</v>
      </c>
      <c r="L306" s="27">
        <v>733</v>
      </c>
      <c r="M306" s="27">
        <v>755</v>
      </c>
      <c r="N306" s="101">
        <v>6.97</v>
      </c>
    </row>
    <row r="307" spans="1:14">
      <c r="A307" s="105"/>
      <c r="B307" s="105"/>
      <c r="C307" s="105"/>
      <c r="D307" s="105"/>
      <c r="E307" s="105"/>
      <c r="F307" s="27" t="s">
        <v>1878</v>
      </c>
      <c r="G307" s="27">
        <v>758</v>
      </c>
      <c r="H307" s="27">
        <v>778</v>
      </c>
      <c r="I307" s="101">
        <v>9.5000000000000001E-2</v>
      </c>
      <c r="J307" s="101">
        <v>1.4E-5</v>
      </c>
      <c r="K307" s="27" t="s">
        <v>1878</v>
      </c>
      <c r="L307" s="27">
        <v>756</v>
      </c>
      <c r="M307" s="27">
        <v>778</v>
      </c>
      <c r="N307" s="101">
        <v>5.4400000000000004E-3</v>
      </c>
    </row>
    <row r="308" spans="1:14">
      <c r="A308" s="105"/>
      <c r="B308" s="105"/>
      <c r="C308" s="105"/>
      <c r="D308" s="105"/>
      <c r="E308" s="105"/>
      <c r="F308" s="88" t="s">
        <v>1878</v>
      </c>
      <c r="G308" s="27">
        <v>783</v>
      </c>
      <c r="H308" s="27">
        <v>803</v>
      </c>
      <c r="I308" s="101">
        <v>0.24</v>
      </c>
      <c r="J308" s="101">
        <v>3.6000000000000001E-5</v>
      </c>
      <c r="K308" s="27" t="s">
        <v>1878</v>
      </c>
      <c r="L308" s="27">
        <v>781</v>
      </c>
      <c r="M308" s="27">
        <v>803</v>
      </c>
      <c r="N308" s="101">
        <v>4.0599999999999997E-2</v>
      </c>
    </row>
    <row r="309" spans="1:14">
      <c r="A309" s="105"/>
      <c r="B309" s="105"/>
      <c r="C309" s="105"/>
      <c r="D309" s="105"/>
      <c r="E309" s="105"/>
      <c r="F309" s="88" t="s">
        <v>1878</v>
      </c>
      <c r="G309" s="27">
        <v>807</v>
      </c>
      <c r="H309" s="27">
        <v>826</v>
      </c>
      <c r="I309" s="101">
        <v>8.0999999999999996E-4</v>
      </c>
      <c r="J309" s="101">
        <v>1.1999999999999999E-7</v>
      </c>
      <c r="K309" s="27" t="s">
        <v>1878</v>
      </c>
      <c r="L309" s="27">
        <v>804</v>
      </c>
      <c r="M309" s="27">
        <v>826</v>
      </c>
      <c r="N309" s="101">
        <v>0.1</v>
      </c>
    </row>
    <row r="310" spans="1:14">
      <c r="A310" s="105"/>
      <c r="B310" s="105"/>
      <c r="C310" s="105"/>
      <c r="D310" s="105"/>
      <c r="E310" s="105"/>
      <c r="F310" s="107" t="s">
        <v>1878</v>
      </c>
      <c r="G310" s="105">
        <v>854</v>
      </c>
      <c r="H310" s="105">
        <v>874</v>
      </c>
      <c r="I310" s="104">
        <v>7.6999999999999999E-2</v>
      </c>
      <c r="J310" s="104">
        <v>1.2E-5</v>
      </c>
      <c r="K310" s="27" t="s">
        <v>1878</v>
      </c>
      <c r="L310" s="27">
        <v>829</v>
      </c>
      <c r="M310" s="27">
        <v>851</v>
      </c>
      <c r="N310" s="101">
        <v>27.2</v>
      </c>
    </row>
    <row r="311" spans="1:14">
      <c r="A311" s="105"/>
      <c r="B311" s="105"/>
      <c r="C311" s="105"/>
      <c r="D311" s="105"/>
      <c r="E311" s="105"/>
      <c r="F311" s="107"/>
      <c r="G311" s="105"/>
      <c r="H311" s="105"/>
      <c r="I311" s="104"/>
      <c r="J311" s="104"/>
      <c r="K311" s="27" t="s">
        <v>1878</v>
      </c>
      <c r="L311" s="27">
        <v>852</v>
      </c>
      <c r="M311" s="27">
        <v>874</v>
      </c>
      <c r="N311" s="101">
        <v>140</v>
      </c>
    </row>
    <row r="312" spans="1:14">
      <c r="A312" s="105" t="s">
        <v>259</v>
      </c>
      <c r="B312" s="105" t="s">
        <v>1362</v>
      </c>
      <c r="C312" s="105"/>
      <c r="D312" s="105"/>
      <c r="E312" s="105"/>
      <c r="F312" s="88" t="s">
        <v>1878</v>
      </c>
      <c r="G312" s="27">
        <v>759</v>
      </c>
      <c r="H312" s="27">
        <v>779</v>
      </c>
      <c r="I312" s="101">
        <v>2.2000000000000001E-3</v>
      </c>
      <c r="J312" s="101">
        <v>4.4000000000000002E-7</v>
      </c>
      <c r="K312" s="27" t="s">
        <v>1878</v>
      </c>
      <c r="L312" s="27">
        <v>734</v>
      </c>
      <c r="M312" s="27">
        <v>756</v>
      </c>
      <c r="N312" s="101">
        <v>161</v>
      </c>
    </row>
    <row r="313" spans="1:14">
      <c r="A313" s="105"/>
      <c r="B313" s="105"/>
      <c r="C313" s="105"/>
      <c r="D313" s="105"/>
      <c r="E313" s="105"/>
      <c r="F313" s="27" t="s">
        <v>1878</v>
      </c>
      <c r="G313" s="27">
        <v>784</v>
      </c>
      <c r="H313" s="27">
        <v>804</v>
      </c>
      <c r="I313" s="101">
        <v>8.0999999999999996E-3</v>
      </c>
      <c r="J313" s="101">
        <v>1.5999999999999999E-6</v>
      </c>
      <c r="K313" s="27" t="s">
        <v>1878</v>
      </c>
      <c r="L313" s="27">
        <v>757</v>
      </c>
      <c r="M313" s="27">
        <v>779</v>
      </c>
      <c r="N313" s="101">
        <v>5.7500000000000002E-2</v>
      </c>
    </row>
    <row r="314" spans="1:14">
      <c r="A314" s="105"/>
      <c r="B314" s="105"/>
      <c r="C314" s="105"/>
      <c r="D314" s="105"/>
      <c r="E314" s="105"/>
      <c r="F314" s="88" t="s">
        <v>1878</v>
      </c>
      <c r="G314" s="27">
        <v>807</v>
      </c>
      <c r="H314" s="27">
        <v>827</v>
      </c>
      <c r="I314" s="101">
        <v>0.18</v>
      </c>
      <c r="J314" s="101">
        <v>3.6999999999999998E-5</v>
      </c>
      <c r="K314" s="27" t="s">
        <v>1878</v>
      </c>
      <c r="L314" s="27">
        <v>782</v>
      </c>
      <c r="M314" s="27">
        <v>804</v>
      </c>
      <c r="N314" s="101">
        <v>0.28299999999999997</v>
      </c>
    </row>
    <row r="315" spans="1:14">
      <c r="A315" s="105"/>
      <c r="B315" s="105"/>
      <c r="C315" s="105"/>
      <c r="D315" s="105"/>
      <c r="E315" s="105"/>
      <c r="F315" s="27" t="s">
        <v>1878</v>
      </c>
      <c r="G315" s="27">
        <v>832</v>
      </c>
      <c r="H315" s="27">
        <v>852</v>
      </c>
      <c r="I315" s="101">
        <v>4.0000000000000001E-3</v>
      </c>
      <c r="J315" s="101">
        <v>8.1999999999999998E-7</v>
      </c>
      <c r="K315" s="27" t="s">
        <v>1878</v>
      </c>
      <c r="L315" s="27">
        <v>805</v>
      </c>
      <c r="M315" s="27">
        <v>827</v>
      </c>
      <c r="N315" s="101">
        <v>3.43</v>
      </c>
    </row>
    <row r="316" spans="1:14">
      <c r="A316" s="105"/>
      <c r="B316" s="105"/>
      <c r="C316" s="105"/>
      <c r="D316" s="105"/>
      <c r="E316" s="105"/>
      <c r="F316" s="107" t="s">
        <v>1878</v>
      </c>
      <c r="G316" s="105">
        <v>855</v>
      </c>
      <c r="H316" s="105">
        <v>875</v>
      </c>
      <c r="I316" s="104">
        <v>1.4999999999999999E-4</v>
      </c>
      <c r="J316" s="104">
        <v>3.1E-8</v>
      </c>
      <c r="K316" s="27" t="s">
        <v>1878</v>
      </c>
      <c r="L316" s="27">
        <v>830</v>
      </c>
      <c r="M316" s="27">
        <v>852</v>
      </c>
      <c r="N316" s="101">
        <v>0.373</v>
      </c>
    </row>
    <row r="317" spans="1:14">
      <c r="A317" s="105"/>
      <c r="B317" s="105"/>
      <c r="C317" s="105"/>
      <c r="D317" s="105"/>
      <c r="E317" s="105"/>
      <c r="F317" s="107"/>
      <c r="G317" s="105"/>
      <c r="H317" s="105"/>
      <c r="I317" s="104"/>
      <c r="J317" s="104"/>
      <c r="K317" s="27" t="s">
        <v>1878</v>
      </c>
      <c r="L317" s="27">
        <v>853</v>
      </c>
      <c r="M317" s="27">
        <v>875</v>
      </c>
      <c r="N317" s="101">
        <v>1.54E-2</v>
      </c>
    </row>
    <row r="318" spans="1:14">
      <c r="A318" s="105" t="s">
        <v>261</v>
      </c>
      <c r="B318" s="105" t="s">
        <v>1362</v>
      </c>
      <c r="C318" s="105"/>
      <c r="D318" s="105"/>
      <c r="E318" s="105"/>
      <c r="F318" s="88" t="s">
        <v>1878</v>
      </c>
      <c r="G318" s="27">
        <v>129</v>
      </c>
      <c r="H318" s="27">
        <v>149</v>
      </c>
      <c r="I318" s="101">
        <v>2.0000000000000001E-4</v>
      </c>
      <c r="J318" s="101">
        <v>2E-8</v>
      </c>
      <c r="K318" s="27" t="s">
        <v>1878</v>
      </c>
      <c r="L318" s="27">
        <v>133</v>
      </c>
      <c r="M318" s="27">
        <v>155</v>
      </c>
      <c r="N318" s="101">
        <v>1.0300000000000001E-3</v>
      </c>
    </row>
    <row r="319" spans="1:14">
      <c r="A319" s="105"/>
      <c r="B319" s="105"/>
      <c r="C319" s="105"/>
      <c r="D319" s="105"/>
      <c r="E319" s="105"/>
      <c r="F319" s="88" t="s">
        <v>1878</v>
      </c>
      <c r="G319" s="27">
        <v>152</v>
      </c>
      <c r="H319" s="27">
        <v>171</v>
      </c>
      <c r="I319" s="101">
        <v>9.0999999999999998E-2</v>
      </c>
      <c r="J319" s="101">
        <v>9.2E-6</v>
      </c>
      <c r="K319" s="27" t="s">
        <v>1878</v>
      </c>
      <c r="L319" s="27">
        <v>156</v>
      </c>
      <c r="M319" s="27">
        <v>177</v>
      </c>
      <c r="N319" s="101">
        <v>157</v>
      </c>
    </row>
    <row r="320" spans="1:14">
      <c r="A320" s="105" t="s">
        <v>264</v>
      </c>
      <c r="B320" s="105" t="s">
        <v>1362</v>
      </c>
      <c r="C320" s="105"/>
      <c r="D320" s="105"/>
      <c r="E320" s="105"/>
      <c r="F320" s="88" t="s">
        <v>1878</v>
      </c>
      <c r="G320" s="27">
        <v>111</v>
      </c>
      <c r="H320" s="27">
        <v>131</v>
      </c>
      <c r="I320" s="101">
        <v>3.3000000000000002E-6</v>
      </c>
      <c r="J320" s="101">
        <v>1.7000000000000001E-10</v>
      </c>
      <c r="K320" s="27" t="s">
        <v>1878</v>
      </c>
      <c r="L320" s="27">
        <v>109</v>
      </c>
      <c r="M320" s="27">
        <v>131</v>
      </c>
      <c r="N320" s="101">
        <v>4.6299999999999997E-6</v>
      </c>
    </row>
    <row r="321" spans="1:14">
      <c r="A321" s="105"/>
      <c r="B321" s="105"/>
      <c r="C321" s="105"/>
      <c r="D321" s="105"/>
      <c r="E321" s="105"/>
      <c r="F321" s="27" t="s">
        <v>1878</v>
      </c>
      <c r="G321" s="27">
        <v>134</v>
      </c>
      <c r="H321" s="27">
        <v>153</v>
      </c>
      <c r="I321" s="101">
        <v>0.14000000000000001</v>
      </c>
      <c r="J321" s="101">
        <v>7.4000000000000003E-6</v>
      </c>
      <c r="K321" s="27" t="s">
        <v>1878</v>
      </c>
      <c r="L321" s="27">
        <v>132</v>
      </c>
      <c r="M321" s="27">
        <v>153</v>
      </c>
      <c r="N321" s="101">
        <v>36.9</v>
      </c>
    </row>
    <row r="322" spans="1:14">
      <c r="A322" s="105" t="s">
        <v>266</v>
      </c>
      <c r="B322" s="105" t="s">
        <v>1362</v>
      </c>
      <c r="C322" s="105"/>
      <c r="D322" s="105"/>
      <c r="E322" s="105"/>
      <c r="F322" s="88" t="s">
        <v>1878</v>
      </c>
      <c r="G322" s="27">
        <v>759</v>
      </c>
      <c r="H322" s="27">
        <v>779</v>
      </c>
      <c r="I322" s="101">
        <v>0.25</v>
      </c>
      <c r="J322" s="101">
        <v>5.1E-5</v>
      </c>
      <c r="K322" s="27" t="s">
        <v>1878</v>
      </c>
      <c r="L322" s="27">
        <v>734</v>
      </c>
      <c r="M322" s="27">
        <v>756</v>
      </c>
      <c r="N322" s="101">
        <v>47.5</v>
      </c>
    </row>
    <row r="323" spans="1:14">
      <c r="A323" s="105"/>
      <c r="B323" s="105"/>
      <c r="C323" s="105"/>
      <c r="D323" s="105"/>
      <c r="E323" s="105"/>
      <c r="F323" s="88" t="s">
        <v>1878</v>
      </c>
      <c r="G323" s="27">
        <v>784</v>
      </c>
      <c r="H323" s="27">
        <v>804</v>
      </c>
      <c r="I323" s="101">
        <v>1.9E-2</v>
      </c>
      <c r="J323" s="101">
        <v>3.8E-6</v>
      </c>
      <c r="K323" s="27" t="s">
        <v>1878</v>
      </c>
      <c r="L323" s="27">
        <v>757</v>
      </c>
      <c r="M323" s="27">
        <v>779</v>
      </c>
      <c r="N323" s="101">
        <v>8.6999999999999993</v>
      </c>
    </row>
    <row r="324" spans="1:14">
      <c r="A324" s="105"/>
      <c r="B324" s="105"/>
      <c r="C324" s="105"/>
      <c r="D324" s="105"/>
      <c r="E324" s="105"/>
      <c r="F324" s="88" t="s">
        <v>1878</v>
      </c>
      <c r="G324" s="27">
        <v>832</v>
      </c>
      <c r="H324" s="27">
        <v>852</v>
      </c>
      <c r="I324" s="101">
        <v>2.1000000000000001E-2</v>
      </c>
      <c r="J324" s="101">
        <v>4.1999999999999996E-6</v>
      </c>
      <c r="K324" s="27" t="s">
        <v>1878</v>
      </c>
      <c r="L324" s="27">
        <v>782</v>
      </c>
      <c r="M324" s="27">
        <v>804</v>
      </c>
      <c r="N324" s="101">
        <v>9.4800000000000006E-3</v>
      </c>
    </row>
    <row r="325" spans="1:14">
      <c r="A325" s="105"/>
      <c r="B325" s="105"/>
      <c r="C325" s="105"/>
      <c r="D325" s="105"/>
      <c r="E325" s="105"/>
      <c r="F325" s="107" t="s">
        <v>1878</v>
      </c>
      <c r="G325" s="105">
        <v>855</v>
      </c>
      <c r="H325" s="105">
        <v>875</v>
      </c>
      <c r="I325" s="104">
        <v>3.5999999999999997E-2</v>
      </c>
      <c r="J325" s="104">
        <v>7.1999999999999997E-6</v>
      </c>
      <c r="K325" s="27" t="s">
        <v>1878</v>
      </c>
      <c r="L325" s="27">
        <v>805</v>
      </c>
      <c r="M325" s="27">
        <v>827</v>
      </c>
      <c r="N325" s="101">
        <v>6.59</v>
      </c>
    </row>
    <row r="326" spans="1:14">
      <c r="A326" s="105"/>
      <c r="B326" s="105"/>
      <c r="C326" s="105"/>
      <c r="D326" s="105"/>
      <c r="E326" s="105"/>
      <c r="F326" s="107"/>
      <c r="G326" s="105"/>
      <c r="H326" s="105"/>
      <c r="I326" s="104"/>
      <c r="J326" s="104"/>
      <c r="K326" s="27" t="s">
        <v>1878</v>
      </c>
      <c r="L326" s="27">
        <v>830</v>
      </c>
      <c r="M326" s="27">
        <v>852</v>
      </c>
      <c r="N326" s="101">
        <v>3.43</v>
      </c>
    </row>
    <row r="327" spans="1:14">
      <c r="A327" s="105"/>
      <c r="B327" s="105"/>
      <c r="C327" s="105"/>
      <c r="D327" s="105"/>
      <c r="E327" s="105"/>
      <c r="F327" s="107"/>
      <c r="G327" s="105"/>
      <c r="H327" s="105"/>
      <c r="I327" s="104"/>
      <c r="J327" s="104"/>
      <c r="K327" s="27" t="s">
        <v>1878</v>
      </c>
      <c r="L327" s="27">
        <v>853</v>
      </c>
      <c r="M327" s="27">
        <v>875</v>
      </c>
      <c r="N327" s="101">
        <v>2.6800000000000001E-2</v>
      </c>
    </row>
    <row r="328" spans="1:14">
      <c r="A328" s="105" t="s">
        <v>269</v>
      </c>
      <c r="B328" s="105" t="s">
        <v>1362</v>
      </c>
      <c r="C328" s="105"/>
      <c r="D328" s="105"/>
      <c r="E328" s="105"/>
      <c r="F328" s="88" t="s">
        <v>1878</v>
      </c>
      <c r="G328" s="27">
        <v>130</v>
      </c>
      <c r="H328" s="27">
        <v>150</v>
      </c>
      <c r="I328" s="101">
        <v>3.3E-4</v>
      </c>
      <c r="J328" s="101">
        <v>3.4E-8</v>
      </c>
      <c r="K328" s="27" t="s">
        <v>1878</v>
      </c>
      <c r="L328" s="27">
        <v>128</v>
      </c>
      <c r="M328" s="27">
        <v>150</v>
      </c>
      <c r="N328" s="101">
        <v>1.3600000000000001E-3</v>
      </c>
    </row>
    <row r="329" spans="1:14">
      <c r="A329" s="105"/>
      <c r="B329" s="105"/>
      <c r="C329" s="105"/>
      <c r="D329" s="105"/>
      <c r="E329" s="105"/>
      <c r="F329" s="27" t="s">
        <v>1878</v>
      </c>
      <c r="G329" s="27">
        <v>153</v>
      </c>
      <c r="H329" s="27">
        <v>172</v>
      </c>
      <c r="I329" s="101">
        <v>9.0999999999999998E-2</v>
      </c>
      <c r="J329" s="101">
        <v>9.2E-6</v>
      </c>
      <c r="K329" s="27" t="s">
        <v>1878</v>
      </c>
      <c r="L329" s="27">
        <v>151</v>
      </c>
      <c r="M329" s="27">
        <v>172</v>
      </c>
      <c r="N329" s="101">
        <v>157</v>
      </c>
    </row>
    <row r="330" spans="1:14">
      <c r="A330" s="105" t="s">
        <v>271</v>
      </c>
      <c r="B330" s="105" t="s">
        <v>1362</v>
      </c>
      <c r="C330" s="105"/>
      <c r="D330" s="105"/>
      <c r="E330" s="105"/>
      <c r="F330" s="88" t="s">
        <v>1878</v>
      </c>
      <c r="G330" s="27">
        <v>111</v>
      </c>
      <c r="H330" s="27">
        <v>131</v>
      </c>
      <c r="I330" s="101">
        <v>3.3000000000000002E-6</v>
      </c>
      <c r="J330" s="101">
        <v>1.7000000000000001E-10</v>
      </c>
      <c r="K330" s="27" t="s">
        <v>1878</v>
      </c>
      <c r="L330" s="27">
        <v>109</v>
      </c>
      <c r="M330" s="27">
        <v>131</v>
      </c>
      <c r="N330" s="101">
        <v>4.6299999999999997E-6</v>
      </c>
    </row>
    <row r="331" spans="1:14">
      <c r="A331" s="105"/>
      <c r="B331" s="105"/>
      <c r="C331" s="105"/>
      <c r="D331" s="105"/>
      <c r="E331" s="105"/>
      <c r="F331" s="88" t="s">
        <v>1878</v>
      </c>
      <c r="G331" s="27">
        <v>134</v>
      </c>
      <c r="H331" s="27">
        <v>153</v>
      </c>
      <c r="I331" s="101">
        <v>0.14000000000000001</v>
      </c>
      <c r="J331" s="101">
        <v>7.4000000000000003E-6</v>
      </c>
      <c r="K331" s="27" t="s">
        <v>1878</v>
      </c>
      <c r="L331" s="27">
        <v>132</v>
      </c>
      <c r="M331" s="27">
        <v>153</v>
      </c>
      <c r="N331" s="101">
        <v>36.9</v>
      </c>
    </row>
    <row r="332" spans="1:14">
      <c r="A332" s="105" t="s">
        <v>273</v>
      </c>
      <c r="B332" s="105" t="s">
        <v>1362</v>
      </c>
      <c r="C332" s="105"/>
      <c r="D332" s="105"/>
      <c r="E332" s="105"/>
      <c r="F332" s="88" t="s">
        <v>1878</v>
      </c>
      <c r="G332" s="27">
        <v>759</v>
      </c>
      <c r="H332" s="27">
        <v>779</v>
      </c>
      <c r="I332" s="101">
        <v>0.25</v>
      </c>
      <c r="J332" s="101">
        <v>5.1E-5</v>
      </c>
      <c r="K332" s="27" t="s">
        <v>1878</v>
      </c>
      <c r="L332" s="27">
        <v>734</v>
      </c>
      <c r="M332" s="27">
        <v>756</v>
      </c>
      <c r="N332" s="101">
        <v>47.5</v>
      </c>
    </row>
    <row r="333" spans="1:14">
      <c r="A333" s="105"/>
      <c r="B333" s="105"/>
      <c r="C333" s="105"/>
      <c r="D333" s="105"/>
      <c r="E333" s="105"/>
      <c r="F333" s="88" t="s">
        <v>1878</v>
      </c>
      <c r="G333" s="27">
        <v>784</v>
      </c>
      <c r="H333" s="27">
        <v>804</v>
      </c>
      <c r="I333" s="101">
        <v>1.9E-2</v>
      </c>
      <c r="J333" s="101">
        <v>3.8E-6</v>
      </c>
      <c r="K333" s="27" t="s">
        <v>1878</v>
      </c>
      <c r="L333" s="27">
        <v>757</v>
      </c>
      <c r="M333" s="27">
        <v>779</v>
      </c>
      <c r="N333" s="101">
        <v>8.6999999999999993</v>
      </c>
    </row>
    <row r="334" spans="1:14">
      <c r="A334" s="105"/>
      <c r="B334" s="105"/>
      <c r="C334" s="105"/>
      <c r="D334" s="105"/>
      <c r="E334" s="105"/>
      <c r="F334" s="88" t="s">
        <v>1878</v>
      </c>
      <c r="G334" s="27">
        <v>832</v>
      </c>
      <c r="H334" s="27">
        <v>852</v>
      </c>
      <c r="I334" s="101">
        <v>2.1000000000000001E-2</v>
      </c>
      <c r="J334" s="101">
        <v>4.1999999999999996E-6</v>
      </c>
      <c r="K334" s="27" t="s">
        <v>1878</v>
      </c>
      <c r="L334" s="27">
        <v>782</v>
      </c>
      <c r="M334" s="27">
        <v>804</v>
      </c>
      <c r="N334" s="101">
        <v>9.4800000000000006E-3</v>
      </c>
    </row>
    <row r="335" spans="1:14">
      <c r="A335" s="105"/>
      <c r="B335" s="105"/>
      <c r="C335" s="105"/>
      <c r="D335" s="105"/>
      <c r="E335" s="105"/>
      <c r="F335" s="105" t="s">
        <v>1878</v>
      </c>
      <c r="G335" s="105">
        <v>855</v>
      </c>
      <c r="H335" s="105">
        <v>875</v>
      </c>
      <c r="I335" s="104">
        <v>3.5999999999999997E-2</v>
      </c>
      <c r="J335" s="104">
        <v>7.1999999999999997E-6</v>
      </c>
      <c r="K335" s="27" t="s">
        <v>1878</v>
      </c>
      <c r="L335" s="27">
        <v>805</v>
      </c>
      <c r="M335" s="27">
        <v>827</v>
      </c>
      <c r="N335" s="101">
        <v>6.59</v>
      </c>
    </row>
    <row r="336" spans="1:14">
      <c r="A336" s="105"/>
      <c r="B336" s="105"/>
      <c r="C336" s="105"/>
      <c r="D336" s="105"/>
      <c r="E336" s="105"/>
      <c r="F336" s="105"/>
      <c r="G336" s="105"/>
      <c r="H336" s="105"/>
      <c r="I336" s="104"/>
      <c r="J336" s="104"/>
      <c r="K336" s="27" t="s">
        <v>1878</v>
      </c>
      <c r="L336" s="27">
        <v>830</v>
      </c>
      <c r="M336" s="27">
        <v>852</v>
      </c>
      <c r="N336" s="101">
        <v>2.4300000000000002</v>
      </c>
    </row>
    <row r="337" spans="1:14">
      <c r="A337" s="105"/>
      <c r="B337" s="105"/>
      <c r="C337" s="105"/>
      <c r="D337" s="105"/>
      <c r="E337" s="105"/>
      <c r="F337" s="105"/>
      <c r="G337" s="105"/>
      <c r="H337" s="105"/>
      <c r="I337" s="104"/>
      <c r="J337" s="104"/>
      <c r="K337" s="27" t="s">
        <v>1878</v>
      </c>
      <c r="L337" s="27">
        <v>853</v>
      </c>
      <c r="M337" s="27">
        <v>875</v>
      </c>
      <c r="N337" s="101">
        <v>2.6800000000000001E-2</v>
      </c>
    </row>
    <row r="338" spans="1:14">
      <c r="A338" s="105" t="s">
        <v>276</v>
      </c>
      <c r="B338" s="105" t="s">
        <v>1362</v>
      </c>
      <c r="C338" s="105"/>
      <c r="D338" s="105"/>
      <c r="E338" s="105"/>
      <c r="F338" s="88" t="s">
        <v>1878</v>
      </c>
      <c r="G338" s="27">
        <v>111</v>
      </c>
      <c r="H338" s="27">
        <v>131</v>
      </c>
      <c r="I338" s="101">
        <v>3.3000000000000002E-6</v>
      </c>
      <c r="J338" s="101">
        <v>1.7000000000000001E-10</v>
      </c>
      <c r="K338" s="27" t="s">
        <v>1878</v>
      </c>
      <c r="L338" s="27">
        <v>109</v>
      </c>
      <c r="M338" s="27">
        <v>131</v>
      </c>
      <c r="N338" s="101">
        <v>4.6299999999999997E-6</v>
      </c>
    </row>
    <row r="339" spans="1:14">
      <c r="A339" s="105"/>
      <c r="B339" s="105"/>
      <c r="C339" s="105"/>
      <c r="D339" s="105"/>
      <c r="E339" s="105"/>
      <c r="F339" s="88" t="s">
        <v>1878</v>
      </c>
      <c r="G339" s="27">
        <v>134</v>
      </c>
      <c r="H339" s="27">
        <v>153</v>
      </c>
      <c r="I339" s="101">
        <v>0.14000000000000001</v>
      </c>
      <c r="J339" s="101">
        <v>7.4000000000000003E-6</v>
      </c>
      <c r="K339" s="27" t="s">
        <v>1878</v>
      </c>
      <c r="L339" s="27">
        <v>132</v>
      </c>
      <c r="M339" s="27">
        <v>153</v>
      </c>
      <c r="N339" s="101">
        <v>36.9</v>
      </c>
    </row>
    <row r="340" spans="1:14">
      <c r="A340" s="105" t="s">
        <v>280</v>
      </c>
      <c r="B340" s="105" t="s">
        <v>1362</v>
      </c>
      <c r="C340" s="105"/>
      <c r="D340" s="105"/>
      <c r="E340" s="105"/>
      <c r="F340" s="88" t="s">
        <v>1878</v>
      </c>
      <c r="G340" s="27">
        <v>130</v>
      </c>
      <c r="H340" s="27">
        <v>150</v>
      </c>
      <c r="I340" s="101">
        <v>2.0000000000000001E-4</v>
      </c>
      <c r="J340" s="101">
        <v>2E-8</v>
      </c>
      <c r="K340" s="27" t="s">
        <v>1878</v>
      </c>
      <c r="L340" s="27">
        <v>128</v>
      </c>
      <c r="M340" s="27">
        <v>150</v>
      </c>
      <c r="N340" s="101">
        <v>1.0300000000000001E-3</v>
      </c>
    </row>
    <row r="341" spans="1:14">
      <c r="A341" s="105"/>
      <c r="B341" s="105"/>
      <c r="C341" s="105"/>
      <c r="D341" s="105"/>
      <c r="E341" s="105"/>
      <c r="F341" s="27" t="s">
        <v>1878</v>
      </c>
      <c r="G341" s="27">
        <v>153</v>
      </c>
      <c r="H341" s="27">
        <v>172</v>
      </c>
      <c r="I341" s="101">
        <v>9.0999999999999998E-2</v>
      </c>
      <c r="J341" s="101">
        <v>9.2E-6</v>
      </c>
      <c r="K341" s="27" t="s">
        <v>1878</v>
      </c>
      <c r="L341" s="27">
        <v>151</v>
      </c>
      <c r="M341" s="27">
        <v>172</v>
      </c>
      <c r="N341" s="101">
        <v>157</v>
      </c>
    </row>
    <row r="342" spans="1:14">
      <c r="A342" s="105" t="s">
        <v>278</v>
      </c>
      <c r="B342" s="105" t="s">
        <v>1362</v>
      </c>
      <c r="C342" s="105"/>
      <c r="D342" s="105"/>
      <c r="E342" s="105"/>
      <c r="F342" s="88" t="s">
        <v>1878</v>
      </c>
      <c r="G342" s="27">
        <v>107</v>
      </c>
      <c r="H342" s="27">
        <v>127</v>
      </c>
      <c r="I342" s="101">
        <v>5.1E-5</v>
      </c>
      <c r="J342" s="101">
        <v>5.2000000000000002E-9</v>
      </c>
      <c r="K342" s="27" t="s">
        <v>1878</v>
      </c>
      <c r="L342" s="27">
        <v>105</v>
      </c>
      <c r="M342" s="27">
        <v>127</v>
      </c>
      <c r="N342" s="101">
        <v>5.13</v>
      </c>
    </row>
    <row r="343" spans="1:14">
      <c r="A343" s="106"/>
      <c r="B343" s="106"/>
      <c r="C343" s="106"/>
      <c r="D343" s="106"/>
      <c r="E343" s="106"/>
      <c r="F343" s="28" t="s">
        <v>1878</v>
      </c>
      <c r="G343" s="28">
        <v>129</v>
      </c>
      <c r="H343" s="28">
        <v>149</v>
      </c>
      <c r="I343" s="103">
        <v>1.4E-2</v>
      </c>
      <c r="J343" s="103">
        <v>1.5E-6</v>
      </c>
      <c r="K343" s="28" t="s">
        <v>1878</v>
      </c>
      <c r="L343" s="28">
        <v>128</v>
      </c>
      <c r="M343" s="28">
        <v>149</v>
      </c>
      <c r="N343" s="103">
        <v>35</v>
      </c>
    </row>
  </sheetData>
  <mergeCells count="523">
    <mergeCell ref="A2:A3"/>
    <mergeCell ref="B2:E2"/>
    <mergeCell ref="F2:J2"/>
    <mergeCell ref="K2:N2"/>
    <mergeCell ref="B4:E4"/>
    <mergeCell ref="A5:A6"/>
    <mergeCell ref="B5:E6"/>
    <mergeCell ref="J14:J16"/>
    <mergeCell ref="A18:A19"/>
    <mergeCell ref="B18:B19"/>
    <mergeCell ref="C18:C19"/>
    <mergeCell ref="D18:D19"/>
    <mergeCell ref="E18:E19"/>
    <mergeCell ref="J9:J10"/>
    <mergeCell ref="A11:A16"/>
    <mergeCell ref="B11:B16"/>
    <mergeCell ref="C11:C16"/>
    <mergeCell ref="D11:D16"/>
    <mergeCell ref="E11:E16"/>
    <mergeCell ref="F14:F16"/>
    <mergeCell ref="G14:G16"/>
    <mergeCell ref="H14:H16"/>
    <mergeCell ref="I14:I16"/>
    <mergeCell ref="A7:A10"/>
    <mergeCell ref="B40:E40"/>
    <mergeCell ref="A41:A42"/>
    <mergeCell ref="B41:E42"/>
    <mergeCell ref="B7:E10"/>
    <mergeCell ref="F9:F10"/>
    <mergeCell ref="G9:G10"/>
    <mergeCell ref="H9:H10"/>
    <mergeCell ref="I9:I10"/>
    <mergeCell ref="B24:E24"/>
    <mergeCell ref="A25:A26"/>
    <mergeCell ref="B25:E26"/>
    <mergeCell ref="A27:A32"/>
    <mergeCell ref="B27:E32"/>
    <mergeCell ref="F30:F32"/>
    <mergeCell ref="A20:A21"/>
    <mergeCell ref="B20:B21"/>
    <mergeCell ref="C20:C21"/>
    <mergeCell ref="D20:D21"/>
    <mergeCell ref="E20:E21"/>
    <mergeCell ref="A22:A23"/>
    <mergeCell ref="B22:E23"/>
    <mergeCell ref="G30:G32"/>
    <mergeCell ref="H30:H32"/>
    <mergeCell ref="I30:I32"/>
    <mergeCell ref="A36:A37"/>
    <mergeCell ref="B36:B37"/>
    <mergeCell ref="C36:C37"/>
    <mergeCell ref="D36:D37"/>
    <mergeCell ref="E36:E37"/>
    <mergeCell ref="A38:A39"/>
    <mergeCell ref="B38:E39"/>
    <mergeCell ref="J30:J32"/>
    <mergeCell ref="A34:A35"/>
    <mergeCell ref="B34:B35"/>
    <mergeCell ref="C34:C35"/>
    <mergeCell ref="D34:D35"/>
    <mergeCell ref="E34:E35"/>
    <mergeCell ref="I51:I52"/>
    <mergeCell ref="J51:J52"/>
    <mergeCell ref="A54:A55"/>
    <mergeCell ref="B54:B55"/>
    <mergeCell ref="C54:C55"/>
    <mergeCell ref="D54:D55"/>
    <mergeCell ref="E54:E55"/>
    <mergeCell ref="F45:F46"/>
    <mergeCell ref="G45:G46"/>
    <mergeCell ref="H45:H46"/>
    <mergeCell ref="I45:I46"/>
    <mergeCell ref="J45:J46"/>
    <mergeCell ref="A47:A52"/>
    <mergeCell ref="B47:E52"/>
    <mergeCell ref="F51:F52"/>
    <mergeCell ref="G51:G52"/>
    <mergeCell ref="H51:H52"/>
    <mergeCell ref="A43:A46"/>
    <mergeCell ref="B43:B46"/>
    <mergeCell ref="C43:C46"/>
    <mergeCell ref="D43:D46"/>
    <mergeCell ref="E43:E46"/>
    <mergeCell ref="A60:A61"/>
    <mergeCell ref="B60:E61"/>
    <mergeCell ref="A62:A65"/>
    <mergeCell ref="B62:E65"/>
    <mergeCell ref="F63:F65"/>
    <mergeCell ref="G63:G65"/>
    <mergeCell ref="A56:A57"/>
    <mergeCell ref="B56:B57"/>
    <mergeCell ref="C56:C57"/>
    <mergeCell ref="D56:D57"/>
    <mergeCell ref="E56:E57"/>
    <mergeCell ref="A58:A59"/>
    <mergeCell ref="B58:E59"/>
    <mergeCell ref="A74:A75"/>
    <mergeCell ref="B74:E75"/>
    <mergeCell ref="H63:H65"/>
    <mergeCell ref="I63:I65"/>
    <mergeCell ref="J63:J65"/>
    <mergeCell ref="A66:A68"/>
    <mergeCell ref="B66:B68"/>
    <mergeCell ref="C66:C68"/>
    <mergeCell ref="D66:D68"/>
    <mergeCell ref="E66:E68"/>
    <mergeCell ref="F67:F68"/>
    <mergeCell ref="G67:G68"/>
    <mergeCell ref="H67:H68"/>
    <mergeCell ref="I67:I68"/>
    <mergeCell ref="J67:J68"/>
    <mergeCell ref="A76:A77"/>
    <mergeCell ref="B76:E77"/>
    <mergeCell ref="A78:A81"/>
    <mergeCell ref="B78:E81"/>
    <mergeCell ref="H70:H71"/>
    <mergeCell ref="I70:I71"/>
    <mergeCell ref="J70:J71"/>
    <mergeCell ref="A72:A73"/>
    <mergeCell ref="B72:B73"/>
    <mergeCell ref="C72:C73"/>
    <mergeCell ref="D72:D73"/>
    <mergeCell ref="E72:E73"/>
    <mergeCell ref="F79:F81"/>
    <mergeCell ref="G79:G81"/>
    <mergeCell ref="H79:H81"/>
    <mergeCell ref="I79:I81"/>
    <mergeCell ref="J79:J81"/>
    <mergeCell ref="A69:A71"/>
    <mergeCell ref="B69:B71"/>
    <mergeCell ref="C69:C71"/>
    <mergeCell ref="D69:D71"/>
    <mergeCell ref="E69:E71"/>
    <mergeCell ref="F70:F71"/>
    <mergeCell ref="G70:G71"/>
    <mergeCell ref="A82:A88"/>
    <mergeCell ref="B82:E88"/>
    <mergeCell ref="F86:F88"/>
    <mergeCell ref="G86:G88"/>
    <mergeCell ref="H86:H88"/>
    <mergeCell ref="I86:I88"/>
    <mergeCell ref="J86:J88"/>
    <mergeCell ref="A89:A91"/>
    <mergeCell ref="B89:B91"/>
    <mergeCell ref="C89:C91"/>
    <mergeCell ref="D89:D91"/>
    <mergeCell ref="E89:E91"/>
    <mergeCell ref="F90:F91"/>
    <mergeCell ref="G90:G91"/>
    <mergeCell ref="H90:H91"/>
    <mergeCell ref="I90:I91"/>
    <mergeCell ref="J90:J91"/>
    <mergeCell ref="J93:J94"/>
    <mergeCell ref="A95:A96"/>
    <mergeCell ref="B95:B96"/>
    <mergeCell ref="C95:C96"/>
    <mergeCell ref="D95:D96"/>
    <mergeCell ref="E95:E96"/>
    <mergeCell ref="F95:F96"/>
    <mergeCell ref="G95:G96"/>
    <mergeCell ref="H95:H96"/>
    <mergeCell ref="A92:A94"/>
    <mergeCell ref="B92:B94"/>
    <mergeCell ref="C92:C94"/>
    <mergeCell ref="D92:D94"/>
    <mergeCell ref="E92:E94"/>
    <mergeCell ref="F93:F94"/>
    <mergeCell ref="G93:G94"/>
    <mergeCell ref="H93:H94"/>
    <mergeCell ref="I93:I94"/>
    <mergeCell ref="A99:A100"/>
    <mergeCell ref="B99:E100"/>
    <mergeCell ref="A101:A102"/>
    <mergeCell ref="B101:E102"/>
    <mergeCell ref="A103:A106"/>
    <mergeCell ref="B103:E106"/>
    <mergeCell ref="I95:I96"/>
    <mergeCell ref="J95:J96"/>
    <mergeCell ref="A97:A98"/>
    <mergeCell ref="B97:B98"/>
    <mergeCell ref="C97:C98"/>
    <mergeCell ref="D97:D98"/>
    <mergeCell ref="E97:E98"/>
    <mergeCell ref="F104:F106"/>
    <mergeCell ref="G104:G106"/>
    <mergeCell ref="H104:H106"/>
    <mergeCell ref="I104:I106"/>
    <mergeCell ref="J104:J106"/>
    <mergeCell ref="A107:A113"/>
    <mergeCell ref="B107:E113"/>
    <mergeCell ref="F111:F113"/>
    <mergeCell ref="G111:G113"/>
    <mergeCell ref="H111:H113"/>
    <mergeCell ref="I111:I113"/>
    <mergeCell ref="J111:J113"/>
    <mergeCell ref="A114:A116"/>
    <mergeCell ref="B114:B116"/>
    <mergeCell ref="C114:C116"/>
    <mergeCell ref="D114:D116"/>
    <mergeCell ref="E114:E116"/>
    <mergeCell ref="F115:F116"/>
    <mergeCell ref="G115:G116"/>
    <mergeCell ref="H115:H116"/>
    <mergeCell ref="I115:I116"/>
    <mergeCell ref="J115:J116"/>
    <mergeCell ref="J118:J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A117:A119"/>
    <mergeCell ref="B117:B119"/>
    <mergeCell ref="C117:C119"/>
    <mergeCell ref="D117:D119"/>
    <mergeCell ref="E117:E119"/>
    <mergeCell ref="F118:F119"/>
    <mergeCell ref="G118:G119"/>
    <mergeCell ref="H118:H119"/>
    <mergeCell ref="I118:I119"/>
    <mergeCell ref="A124:A125"/>
    <mergeCell ref="B124:E125"/>
    <mergeCell ref="B126:E126"/>
    <mergeCell ref="A127:A128"/>
    <mergeCell ref="B127:E128"/>
    <mergeCell ref="A129:A134"/>
    <mergeCell ref="B129:E134"/>
    <mergeCell ref="I120:I121"/>
    <mergeCell ref="J120:J121"/>
    <mergeCell ref="A122:A123"/>
    <mergeCell ref="B122:B123"/>
    <mergeCell ref="C122:C123"/>
    <mergeCell ref="D122:D123"/>
    <mergeCell ref="E122:E123"/>
    <mergeCell ref="F132:F134"/>
    <mergeCell ref="G132:G134"/>
    <mergeCell ref="H132:H134"/>
    <mergeCell ref="I132:I133"/>
    <mergeCell ref="J132:J134"/>
    <mergeCell ref="A135:A136"/>
    <mergeCell ref="B135:B136"/>
    <mergeCell ref="C135:C136"/>
    <mergeCell ref="D135:D136"/>
    <mergeCell ref="E135:E136"/>
    <mergeCell ref="A144:A145"/>
    <mergeCell ref="B144:E145"/>
    <mergeCell ref="B146:E147"/>
    <mergeCell ref="A148:A149"/>
    <mergeCell ref="B151:E151"/>
    <mergeCell ref="A152:A153"/>
    <mergeCell ref="B152:E153"/>
    <mergeCell ref="J137:J141"/>
    <mergeCell ref="A142:A143"/>
    <mergeCell ref="B142:E143"/>
    <mergeCell ref="F142:F143"/>
    <mergeCell ref="G142:G143"/>
    <mergeCell ref="H142:H143"/>
    <mergeCell ref="I142:I143"/>
    <mergeCell ref="J142:J143"/>
    <mergeCell ref="A137:A141"/>
    <mergeCell ref="B137:E141"/>
    <mergeCell ref="F137:F141"/>
    <mergeCell ref="G137:G141"/>
    <mergeCell ref="H137:H141"/>
    <mergeCell ref="I137:I141"/>
    <mergeCell ref="J157:J159"/>
    <mergeCell ref="A160:A161"/>
    <mergeCell ref="B160:B161"/>
    <mergeCell ref="C160:C161"/>
    <mergeCell ref="D160:D161"/>
    <mergeCell ref="E160:E161"/>
    <mergeCell ref="A154:A159"/>
    <mergeCell ref="B154:E159"/>
    <mergeCell ref="F157:F159"/>
    <mergeCell ref="G157:G159"/>
    <mergeCell ref="H157:H159"/>
    <mergeCell ref="I157:I159"/>
    <mergeCell ref="G162:G166"/>
    <mergeCell ref="H162:H166"/>
    <mergeCell ref="I162:I166"/>
    <mergeCell ref="J162:J166"/>
    <mergeCell ref="A167:A168"/>
    <mergeCell ref="B167:E168"/>
    <mergeCell ref="F167:F168"/>
    <mergeCell ref="G167:G168"/>
    <mergeCell ref="H167:H168"/>
    <mergeCell ref="I167:I168"/>
    <mergeCell ref="A162:A166"/>
    <mergeCell ref="B162:B166"/>
    <mergeCell ref="C162:C166"/>
    <mergeCell ref="D162:D166"/>
    <mergeCell ref="E162:E166"/>
    <mergeCell ref="F162:F166"/>
    <mergeCell ref="B176:E176"/>
    <mergeCell ref="A177:A178"/>
    <mergeCell ref="B177:E178"/>
    <mergeCell ref="A179:A184"/>
    <mergeCell ref="B179:E184"/>
    <mergeCell ref="F182:F184"/>
    <mergeCell ref="J167:J168"/>
    <mergeCell ref="A169:A170"/>
    <mergeCell ref="B169:E170"/>
    <mergeCell ref="B171:E171"/>
    <mergeCell ref="B172:E172"/>
    <mergeCell ref="A173:A174"/>
    <mergeCell ref="G182:G184"/>
    <mergeCell ref="H182:H184"/>
    <mergeCell ref="I182:I184"/>
    <mergeCell ref="J182:J184"/>
    <mergeCell ref="A185:A186"/>
    <mergeCell ref="B185:B186"/>
    <mergeCell ref="C185:C186"/>
    <mergeCell ref="D185:D186"/>
    <mergeCell ref="E185:E186"/>
    <mergeCell ref="A194:A195"/>
    <mergeCell ref="B194:E195"/>
    <mergeCell ref="B196:E196"/>
    <mergeCell ref="B197:E197"/>
    <mergeCell ref="A198:A199"/>
    <mergeCell ref="A201:A202"/>
    <mergeCell ref="B201:E202"/>
    <mergeCell ref="J187:J191"/>
    <mergeCell ref="A192:A193"/>
    <mergeCell ref="B192:E193"/>
    <mergeCell ref="F192:F193"/>
    <mergeCell ref="G192:G193"/>
    <mergeCell ref="H192:H193"/>
    <mergeCell ref="I192:I193"/>
    <mergeCell ref="J192:J193"/>
    <mergeCell ref="A187:A191"/>
    <mergeCell ref="B187:E191"/>
    <mergeCell ref="F187:F191"/>
    <mergeCell ref="G187:G191"/>
    <mergeCell ref="H187:H191"/>
    <mergeCell ref="I187:I191"/>
    <mergeCell ref="A211:A212"/>
    <mergeCell ref="B211:E212"/>
    <mergeCell ref="A213:A214"/>
    <mergeCell ref="B213:B214"/>
    <mergeCell ref="C213:C214"/>
    <mergeCell ref="D213:D214"/>
    <mergeCell ref="E213:E214"/>
    <mergeCell ref="J205:J208"/>
    <mergeCell ref="A209:A210"/>
    <mergeCell ref="B209:B210"/>
    <mergeCell ref="C209:C210"/>
    <mergeCell ref="D209:D210"/>
    <mergeCell ref="E209:E210"/>
    <mergeCell ref="A203:A208"/>
    <mergeCell ref="B203:E208"/>
    <mergeCell ref="F205:F208"/>
    <mergeCell ref="G205:G208"/>
    <mergeCell ref="H205:H208"/>
    <mergeCell ref="I205:I208"/>
    <mergeCell ref="B220:E220"/>
    <mergeCell ref="A221:A222"/>
    <mergeCell ref="B221:E222"/>
    <mergeCell ref="F221:F222"/>
    <mergeCell ref="G221:G222"/>
    <mergeCell ref="H221:H222"/>
    <mergeCell ref="B215:E215"/>
    <mergeCell ref="A216:A217"/>
    <mergeCell ref="B216:E217"/>
    <mergeCell ref="A218:A219"/>
    <mergeCell ref="B218:B219"/>
    <mergeCell ref="C218:C219"/>
    <mergeCell ref="D218:D219"/>
    <mergeCell ref="E218:E219"/>
    <mergeCell ref="I221:I222"/>
    <mergeCell ref="J221:J222"/>
    <mergeCell ref="A223:A224"/>
    <mergeCell ref="B223:E224"/>
    <mergeCell ref="B225:E225"/>
    <mergeCell ref="A226:A227"/>
    <mergeCell ref="B226:B227"/>
    <mergeCell ref="C226:C227"/>
    <mergeCell ref="D226:D227"/>
    <mergeCell ref="E226:E227"/>
    <mergeCell ref="H232:H235"/>
    <mergeCell ref="I232:I235"/>
    <mergeCell ref="J232:J235"/>
    <mergeCell ref="A236:A237"/>
    <mergeCell ref="B236:E237"/>
    <mergeCell ref="B238:E238"/>
    <mergeCell ref="A228:A229"/>
    <mergeCell ref="B228:E229"/>
    <mergeCell ref="A230:A235"/>
    <mergeCell ref="B230:E235"/>
    <mergeCell ref="F232:F235"/>
    <mergeCell ref="G232:G235"/>
    <mergeCell ref="I240:I241"/>
    <mergeCell ref="J240:J241"/>
    <mergeCell ref="B242:E242"/>
    <mergeCell ref="A243:A244"/>
    <mergeCell ref="B243:B244"/>
    <mergeCell ref="C243:C244"/>
    <mergeCell ref="D243:D244"/>
    <mergeCell ref="E243:E244"/>
    <mergeCell ref="B239:E239"/>
    <mergeCell ref="A240:A241"/>
    <mergeCell ref="B240:E241"/>
    <mergeCell ref="F240:F241"/>
    <mergeCell ref="G240:G241"/>
    <mergeCell ref="H240:H241"/>
    <mergeCell ref="H249:H252"/>
    <mergeCell ref="I249:I252"/>
    <mergeCell ref="J249:J252"/>
    <mergeCell ref="A253:A254"/>
    <mergeCell ref="B253:E254"/>
    <mergeCell ref="A255:A256"/>
    <mergeCell ref="B255:E256"/>
    <mergeCell ref="A245:A246"/>
    <mergeCell ref="B245:E246"/>
    <mergeCell ref="A247:A252"/>
    <mergeCell ref="B247:E252"/>
    <mergeCell ref="F249:F252"/>
    <mergeCell ref="G249:G252"/>
    <mergeCell ref="B265:E265"/>
    <mergeCell ref="A266:A267"/>
    <mergeCell ref="B266:E267"/>
    <mergeCell ref="A268:A269"/>
    <mergeCell ref="B268:E269"/>
    <mergeCell ref="A270:A275"/>
    <mergeCell ref="B270:E275"/>
    <mergeCell ref="J259:J262"/>
    <mergeCell ref="A263:A264"/>
    <mergeCell ref="B263:E264"/>
    <mergeCell ref="F263:F264"/>
    <mergeCell ref="G263:G264"/>
    <mergeCell ref="H263:H264"/>
    <mergeCell ref="I263:I264"/>
    <mergeCell ref="J263:J264"/>
    <mergeCell ref="A257:A262"/>
    <mergeCell ref="B257:E262"/>
    <mergeCell ref="F259:F262"/>
    <mergeCell ref="G259:G262"/>
    <mergeCell ref="H259:H262"/>
    <mergeCell ref="I259:I262"/>
    <mergeCell ref="F272:F275"/>
    <mergeCell ref="G272:G275"/>
    <mergeCell ref="H272:H275"/>
    <mergeCell ref="I272:I275"/>
    <mergeCell ref="J272:J275"/>
    <mergeCell ref="A276:A281"/>
    <mergeCell ref="B276:E281"/>
    <mergeCell ref="F279:F281"/>
    <mergeCell ref="G279:G281"/>
    <mergeCell ref="H279:H281"/>
    <mergeCell ref="I279:I281"/>
    <mergeCell ref="J279:J281"/>
    <mergeCell ref="A282:A287"/>
    <mergeCell ref="B282:E287"/>
    <mergeCell ref="F285:F287"/>
    <mergeCell ref="G285:G287"/>
    <mergeCell ref="H285:H287"/>
    <mergeCell ref="I285:I287"/>
    <mergeCell ref="J285:J287"/>
    <mergeCell ref="J292:J293"/>
    <mergeCell ref="A294:A299"/>
    <mergeCell ref="B294:E299"/>
    <mergeCell ref="F298:F299"/>
    <mergeCell ref="G298:G299"/>
    <mergeCell ref="H298:H299"/>
    <mergeCell ref="I298:I299"/>
    <mergeCell ref="J298:J299"/>
    <mergeCell ref="A288:A293"/>
    <mergeCell ref="B288:E293"/>
    <mergeCell ref="F292:F293"/>
    <mergeCell ref="G292:G293"/>
    <mergeCell ref="H292:H293"/>
    <mergeCell ref="I292:I293"/>
    <mergeCell ref="J304:J305"/>
    <mergeCell ref="A306:A311"/>
    <mergeCell ref="B306:E311"/>
    <mergeCell ref="F310:F311"/>
    <mergeCell ref="G310:G311"/>
    <mergeCell ref="H310:H311"/>
    <mergeCell ref="I310:I311"/>
    <mergeCell ref="J310:J311"/>
    <mergeCell ref="A300:A305"/>
    <mergeCell ref="B300:E305"/>
    <mergeCell ref="F304:F305"/>
    <mergeCell ref="G304:G305"/>
    <mergeCell ref="H304:H305"/>
    <mergeCell ref="I304:I305"/>
    <mergeCell ref="I325:I327"/>
    <mergeCell ref="J325:J327"/>
    <mergeCell ref="A328:A329"/>
    <mergeCell ref="B328:E329"/>
    <mergeCell ref="A330:A331"/>
    <mergeCell ref="B330:E331"/>
    <mergeCell ref="J316:J317"/>
    <mergeCell ref="A318:A319"/>
    <mergeCell ref="B318:E319"/>
    <mergeCell ref="A320:A321"/>
    <mergeCell ref="B320:E321"/>
    <mergeCell ref="A322:A327"/>
    <mergeCell ref="B322:E327"/>
    <mergeCell ref="F325:F327"/>
    <mergeCell ref="G325:G327"/>
    <mergeCell ref="H325:H327"/>
    <mergeCell ref="A312:A317"/>
    <mergeCell ref="B312:E317"/>
    <mergeCell ref="F316:F317"/>
    <mergeCell ref="G316:G317"/>
    <mergeCell ref="H316:H317"/>
    <mergeCell ref="I316:I317"/>
    <mergeCell ref="J335:J337"/>
    <mergeCell ref="A338:A339"/>
    <mergeCell ref="B338:E339"/>
    <mergeCell ref="A340:A341"/>
    <mergeCell ref="B340:E341"/>
    <mergeCell ref="A342:A343"/>
    <mergeCell ref="B342:E343"/>
    <mergeCell ref="A332:A337"/>
    <mergeCell ref="B332:E337"/>
    <mergeCell ref="F335:F337"/>
    <mergeCell ref="G335:G337"/>
    <mergeCell ref="H335:H337"/>
    <mergeCell ref="I335:I337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7454C-9AAC-4C31-B873-3D446138660A}">
  <dimension ref="A1:K22"/>
  <sheetViews>
    <sheetView zoomScale="90" zoomScaleNormal="90" workbookViewId="0"/>
  </sheetViews>
  <sheetFormatPr defaultColWidth="8.7109375" defaultRowHeight="15"/>
  <cols>
    <col min="1" max="1" width="17.140625" style="91" bestFit="1" customWidth="1"/>
    <col min="2" max="2" width="16.42578125" style="91" bestFit="1" customWidth="1"/>
    <col min="3" max="3" width="11.5703125" style="91" bestFit="1" customWidth="1"/>
    <col min="4" max="4" width="12.28515625" style="91" bestFit="1" customWidth="1"/>
    <col min="5" max="5" width="11.42578125" style="91" bestFit="1" customWidth="1"/>
    <col min="6" max="6" width="11.5703125" style="91" bestFit="1" customWidth="1"/>
    <col min="7" max="7" width="10.7109375" style="91" bestFit="1" customWidth="1"/>
    <col min="8" max="8" width="37.140625" style="91" bestFit="1" customWidth="1"/>
    <col min="9" max="9" width="37.42578125" style="91" bestFit="1" customWidth="1"/>
    <col min="10" max="10" width="9.7109375" style="91" bestFit="1" customWidth="1"/>
    <col min="11" max="11" width="22.140625" style="91" bestFit="1" customWidth="1"/>
    <col min="12" max="16384" width="8.7109375" style="91"/>
  </cols>
  <sheetData>
    <row r="1" spans="1:11">
      <c r="A1" s="49" t="s">
        <v>1900</v>
      </c>
      <c r="B1" s="49"/>
      <c r="C1" s="49"/>
      <c r="D1" s="49"/>
      <c r="E1" s="49"/>
      <c r="F1" s="49"/>
      <c r="G1" s="49"/>
      <c r="H1" s="49"/>
      <c r="I1" s="49"/>
      <c r="J1" s="49"/>
    </row>
    <row r="2" spans="1:11">
      <c r="A2" s="9" t="s">
        <v>553</v>
      </c>
      <c r="B2" s="9" t="s">
        <v>554</v>
      </c>
      <c r="C2" s="9" t="s">
        <v>556</v>
      </c>
      <c r="D2" s="9" t="s">
        <v>557</v>
      </c>
      <c r="E2" s="9" t="s">
        <v>558</v>
      </c>
      <c r="F2" s="9" t="s">
        <v>559</v>
      </c>
      <c r="G2" s="9" t="s">
        <v>560</v>
      </c>
      <c r="H2" s="9" t="s">
        <v>561</v>
      </c>
      <c r="I2" s="9" t="s">
        <v>562</v>
      </c>
      <c r="J2" s="9" t="s">
        <v>563</v>
      </c>
      <c r="K2" s="9" t="s">
        <v>555</v>
      </c>
    </row>
    <row r="3" spans="1:11">
      <c r="A3" s="91" t="s">
        <v>610</v>
      </c>
      <c r="B3" s="91" t="s">
        <v>24</v>
      </c>
      <c r="C3" s="91">
        <v>0</v>
      </c>
      <c r="D3" s="91">
        <v>1</v>
      </c>
      <c r="E3" s="91">
        <v>21</v>
      </c>
      <c r="F3" s="91">
        <v>3530</v>
      </c>
      <c r="G3" s="91">
        <v>3550</v>
      </c>
      <c r="H3" s="91" t="s">
        <v>565</v>
      </c>
      <c r="I3" s="91" t="s">
        <v>566</v>
      </c>
      <c r="J3" s="91" t="s">
        <v>567</v>
      </c>
      <c r="K3" s="91" t="s">
        <v>608</v>
      </c>
    </row>
    <row r="4" spans="1:11">
      <c r="A4" s="91" t="s">
        <v>564</v>
      </c>
      <c r="B4" s="91" t="s">
        <v>39</v>
      </c>
      <c r="C4" s="91">
        <v>0.5</v>
      </c>
      <c r="D4" s="91">
        <v>1</v>
      </c>
      <c r="E4" s="91">
        <v>21</v>
      </c>
      <c r="F4" s="91">
        <v>1460</v>
      </c>
      <c r="G4" s="91">
        <v>1480</v>
      </c>
      <c r="H4" s="91" t="s">
        <v>568</v>
      </c>
      <c r="I4" s="91" t="s">
        <v>569</v>
      </c>
      <c r="J4" s="91" t="s">
        <v>567</v>
      </c>
      <c r="K4" s="91" t="s">
        <v>608</v>
      </c>
    </row>
    <row r="5" spans="1:11">
      <c r="A5" s="91" t="s">
        <v>570</v>
      </c>
      <c r="B5" s="91" t="s">
        <v>41</v>
      </c>
      <c r="C5" s="91">
        <v>1</v>
      </c>
      <c r="D5" s="91">
        <v>1</v>
      </c>
      <c r="E5" s="91">
        <v>20</v>
      </c>
      <c r="F5" s="91">
        <v>2191</v>
      </c>
      <c r="G5" s="91">
        <v>2210</v>
      </c>
      <c r="H5" s="91" t="s">
        <v>571</v>
      </c>
      <c r="I5" s="91" t="s">
        <v>572</v>
      </c>
      <c r="J5" s="91" t="s">
        <v>567</v>
      </c>
      <c r="K5" s="91" t="s">
        <v>608</v>
      </c>
    </row>
    <row r="6" spans="1:11">
      <c r="A6" s="91" t="s">
        <v>573</v>
      </c>
      <c r="B6" s="91" t="s">
        <v>48</v>
      </c>
      <c r="C6" s="91">
        <v>1.5</v>
      </c>
      <c r="D6" s="91">
        <v>1</v>
      </c>
      <c r="E6" s="91">
        <v>21</v>
      </c>
      <c r="F6" s="91">
        <v>3531</v>
      </c>
      <c r="G6" s="91">
        <v>3551</v>
      </c>
      <c r="H6" s="91" t="s">
        <v>574</v>
      </c>
      <c r="I6" s="91" t="s">
        <v>575</v>
      </c>
      <c r="J6" s="91" t="s">
        <v>567</v>
      </c>
      <c r="K6" s="91" t="s">
        <v>608</v>
      </c>
    </row>
    <row r="7" spans="1:11">
      <c r="A7" s="91" t="s">
        <v>564</v>
      </c>
      <c r="B7" s="91" t="s">
        <v>56</v>
      </c>
      <c r="C7" s="91">
        <v>1.5</v>
      </c>
      <c r="D7" s="91">
        <v>1</v>
      </c>
      <c r="E7" s="91">
        <v>21</v>
      </c>
      <c r="F7" s="91">
        <v>3573</v>
      </c>
      <c r="G7" s="91">
        <v>3593</v>
      </c>
      <c r="H7" s="91" t="s">
        <v>576</v>
      </c>
      <c r="I7" s="91" t="s">
        <v>577</v>
      </c>
      <c r="J7" s="91" t="s">
        <v>567</v>
      </c>
      <c r="K7" s="91" t="s">
        <v>608</v>
      </c>
    </row>
    <row r="8" spans="1:11">
      <c r="A8" s="91" t="s">
        <v>570</v>
      </c>
      <c r="B8" s="91" t="s">
        <v>58</v>
      </c>
      <c r="C8" s="91">
        <v>1.5</v>
      </c>
      <c r="D8" s="91">
        <v>1</v>
      </c>
      <c r="E8" s="91">
        <v>21</v>
      </c>
      <c r="F8" s="91">
        <v>3530</v>
      </c>
      <c r="G8" s="91">
        <v>3550</v>
      </c>
      <c r="H8" s="91" t="s">
        <v>578</v>
      </c>
      <c r="I8" s="91" t="s">
        <v>566</v>
      </c>
      <c r="J8" s="91" t="s">
        <v>567</v>
      </c>
      <c r="K8" s="91" t="s">
        <v>608</v>
      </c>
    </row>
    <row r="9" spans="1:11">
      <c r="A9" s="91" t="s">
        <v>579</v>
      </c>
      <c r="B9" s="91" t="s">
        <v>58</v>
      </c>
      <c r="C9" s="91">
        <v>2</v>
      </c>
      <c r="D9" s="91">
        <v>1</v>
      </c>
      <c r="E9" s="91">
        <v>21</v>
      </c>
      <c r="F9" s="91">
        <v>1239</v>
      </c>
      <c r="G9" s="91">
        <v>1259</v>
      </c>
      <c r="H9" s="91" t="s">
        <v>580</v>
      </c>
      <c r="I9" s="91" t="s">
        <v>581</v>
      </c>
      <c r="J9" s="91" t="s">
        <v>567</v>
      </c>
      <c r="K9" s="91" t="s">
        <v>608</v>
      </c>
    </row>
    <row r="10" spans="1:11">
      <c r="A10" s="91" t="s">
        <v>582</v>
      </c>
      <c r="B10" s="91" t="s">
        <v>99</v>
      </c>
      <c r="C10" s="91">
        <v>2</v>
      </c>
      <c r="D10" s="91">
        <v>1</v>
      </c>
      <c r="E10" s="91">
        <v>21</v>
      </c>
      <c r="F10" s="91">
        <v>1298</v>
      </c>
      <c r="G10" s="91">
        <v>1318</v>
      </c>
      <c r="H10" s="91" t="s">
        <v>580</v>
      </c>
      <c r="I10" s="91" t="s">
        <v>581</v>
      </c>
      <c r="J10" s="91" t="s">
        <v>567</v>
      </c>
      <c r="K10" s="91" t="s">
        <v>608</v>
      </c>
    </row>
    <row r="11" spans="1:11">
      <c r="A11" s="91" t="s">
        <v>583</v>
      </c>
      <c r="B11" s="91" t="s">
        <v>99</v>
      </c>
      <c r="C11" s="91">
        <v>2</v>
      </c>
      <c r="D11" s="91">
        <v>1</v>
      </c>
      <c r="E11" s="91">
        <v>21</v>
      </c>
      <c r="F11" s="91">
        <v>1295</v>
      </c>
      <c r="G11" s="91">
        <v>1315</v>
      </c>
      <c r="H11" s="91" t="s">
        <v>580</v>
      </c>
      <c r="I11" s="91" t="s">
        <v>581</v>
      </c>
      <c r="J11" s="91" t="s">
        <v>567</v>
      </c>
      <c r="K11" s="91" t="s">
        <v>608</v>
      </c>
    </row>
    <row r="12" spans="1:11">
      <c r="A12" s="91" t="s">
        <v>584</v>
      </c>
      <c r="B12" s="91" t="s">
        <v>99</v>
      </c>
      <c r="C12" s="91">
        <v>2</v>
      </c>
      <c r="D12" s="91">
        <v>1</v>
      </c>
      <c r="E12" s="91">
        <v>24</v>
      </c>
      <c r="F12" s="91">
        <v>3531</v>
      </c>
      <c r="G12" s="91">
        <v>3554</v>
      </c>
      <c r="H12" s="91" t="s">
        <v>585</v>
      </c>
      <c r="I12" s="91" t="s">
        <v>586</v>
      </c>
      <c r="J12" s="91" t="s">
        <v>567</v>
      </c>
      <c r="K12" s="91" t="s">
        <v>609</v>
      </c>
    </row>
    <row r="13" spans="1:11">
      <c r="A13" s="91" t="s">
        <v>587</v>
      </c>
      <c r="B13" s="91" t="s">
        <v>99</v>
      </c>
      <c r="C13" s="91">
        <v>2</v>
      </c>
      <c r="D13" s="91">
        <v>1</v>
      </c>
      <c r="E13" s="91">
        <v>21</v>
      </c>
      <c r="F13" s="91">
        <v>2239</v>
      </c>
      <c r="G13" s="91">
        <v>2259</v>
      </c>
      <c r="H13" s="91" t="s">
        <v>568</v>
      </c>
      <c r="I13" s="91" t="s">
        <v>588</v>
      </c>
      <c r="J13" s="91" t="s">
        <v>567</v>
      </c>
      <c r="K13" s="91" t="s">
        <v>608</v>
      </c>
    </row>
    <row r="14" spans="1:11">
      <c r="A14" s="91" t="s">
        <v>589</v>
      </c>
      <c r="B14" s="91" t="s">
        <v>99</v>
      </c>
      <c r="C14" s="91">
        <v>2.5</v>
      </c>
      <c r="D14" s="91">
        <v>1</v>
      </c>
      <c r="E14" s="91">
        <v>21</v>
      </c>
      <c r="F14" s="91">
        <v>1594</v>
      </c>
      <c r="G14" s="91">
        <v>1614</v>
      </c>
      <c r="H14" s="91" t="s">
        <v>568</v>
      </c>
      <c r="I14" s="91" t="s">
        <v>590</v>
      </c>
      <c r="J14" s="91" t="s">
        <v>567</v>
      </c>
      <c r="K14" s="91" t="s">
        <v>608</v>
      </c>
    </row>
    <row r="15" spans="1:11">
      <c r="A15" s="91" t="s">
        <v>591</v>
      </c>
      <c r="B15" s="91" t="s">
        <v>181</v>
      </c>
      <c r="C15" s="91">
        <v>3</v>
      </c>
      <c r="D15" s="91">
        <v>1</v>
      </c>
      <c r="E15" s="91">
        <v>20</v>
      </c>
      <c r="F15" s="91">
        <v>1546</v>
      </c>
      <c r="G15" s="91">
        <v>1565</v>
      </c>
      <c r="H15" s="91" t="s">
        <v>571</v>
      </c>
      <c r="I15" s="91" t="s">
        <v>592</v>
      </c>
      <c r="J15" s="91" t="s">
        <v>567</v>
      </c>
      <c r="K15" s="91" t="s">
        <v>608</v>
      </c>
    </row>
    <row r="16" spans="1:11">
      <c r="A16" s="91" t="s">
        <v>579</v>
      </c>
      <c r="B16" s="91" t="s">
        <v>236</v>
      </c>
      <c r="C16" s="91">
        <v>3.5</v>
      </c>
      <c r="D16" s="91">
        <v>1</v>
      </c>
      <c r="E16" s="91">
        <v>24</v>
      </c>
      <c r="F16" s="91">
        <v>1196</v>
      </c>
      <c r="G16" s="91">
        <v>1219</v>
      </c>
      <c r="H16" s="91" t="s">
        <v>593</v>
      </c>
      <c r="I16" s="91" t="s">
        <v>594</v>
      </c>
      <c r="J16" s="91" t="s">
        <v>567</v>
      </c>
      <c r="K16" s="91" t="s">
        <v>608</v>
      </c>
    </row>
    <row r="17" spans="1:11">
      <c r="A17" s="91" t="s">
        <v>570</v>
      </c>
      <c r="B17" s="91" t="s">
        <v>236</v>
      </c>
      <c r="C17" s="91">
        <v>3.5</v>
      </c>
      <c r="D17" s="91">
        <v>1</v>
      </c>
      <c r="E17" s="91">
        <v>20</v>
      </c>
      <c r="F17" s="91">
        <v>3532</v>
      </c>
      <c r="G17" s="91">
        <v>3551</v>
      </c>
      <c r="H17" s="91" t="s">
        <v>595</v>
      </c>
      <c r="I17" s="91" t="s">
        <v>596</v>
      </c>
      <c r="J17" s="91" t="s">
        <v>567</v>
      </c>
      <c r="K17" s="91" t="s">
        <v>608</v>
      </c>
    </row>
    <row r="18" spans="1:11">
      <c r="A18" s="91" t="s">
        <v>597</v>
      </c>
      <c r="B18" s="91" t="s">
        <v>236</v>
      </c>
      <c r="C18" s="91">
        <v>3.5</v>
      </c>
      <c r="D18" s="91">
        <v>1</v>
      </c>
      <c r="E18" s="91">
        <v>21</v>
      </c>
      <c r="F18" s="91">
        <v>2249</v>
      </c>
      <c r="G18" s="91">
        <v>2269</v>
      </c>
      <c r="H18" s="91" t="s">
        <v>598</v>
      </c>
      <c r="I18" s="91" t="s">
        <v>599</v>
      </c>
      <c r="J18" s="91" t="s">
        <v>567</v>
      </c>
      <c r="K18" s="91" t="s">
        <v>608</v>
      </c>
    </row>
    <row r="19" spans="1:11">
      <c r="A19" s="91" t="s">
        <v>600</v>
      </c>
      <c r="B19" s="91" t="s">
        <v>246</v>
      </c>
      <c r="C19" s="91">
        <v>3.5</v>
      </c>
      <c r="D19" s="91">
        <v>1</v>
      </c>
      <c r="E19" s="91">
        <v>21</v>
      </c>
      <c r="F19" s="91">
        <v>3885</v>
      </c>
      <c r="G19" s="91">
        <v>3905</v>
      </c>
      <c r="H19" s="91" t="s">
        <v>601</v>
      </c>
      <c r="I19" s="91" t="s">
        <v>602</v>
      </c>
      <c r="J19" s="91" t="s">
        <v>567</v>
      </c>
      <c r="K19" s="91" t="s">
        <v>608</v>
      </c>
    </row>
    <row r="20" spans="1:11">
      <c r="A20" s="91" t="s">
        <v>600</v>
      </c>
      <c r="B20" s="91" t="s">
        <v>251</v>
      </c>
      <c r="C20" s="91">
        <v>3.5</v>
      </c>
      <c r="D20" s="91">
        <v>1</v>
      </c>
      <c r="E20" s="91">
        <v>21</v>
      </c>
      <c r="F20" s="91">
        <v>4105</v>
      </c>
      <c r="G20" s="91">
        <v>4125</v>
      </c>
      <c r="H20" s="91" t="s">
        <v>601</v>
      </c>
      <c r="I20" s="91" t="s">
        <v>602</v>
      </c>
      <c r="J20" s="91" t="s">
        <v>567</v>
      </c>
      <c r="K20" s="91" t="s">
        <v>608</v>
      </c>
    </row>
    <row r="21" spans="1:11">
      <c r="A21" s="91" t="s">
        <v>600</v>
      </c>
      <c r="B21" s="91" t="s">
        <v>256</v>
      </c>
      <c r="C21" s="91">
        <v>3.5</v>
      </c>
      <c r="D21" s="91">
        <v>1</v>
      </c>
      <c r="E21" s="91">
        <v>21</v>
      </c>
      <c r="F21" s="91">
        <v>4099</v>
      </c>
      <c r="G21" s="91">
        <v>4119</v>
      </c>
      <c r="H21" s="91" t="s">
        <v>601</v>
      </c>
      <c r="I21" s="91" t="s">
        <v>602</v>
      </c>
      <c r="J21" s="91" t="s">
        <v>567</v>
      </c>
      <c r="K21" s="91" t="s">
        <v>608</v>
      </c>
    </row>
    <row r="22" spans="1:11">
      <c r="A22" s="90" t="s">
        <v>603</v>
      </c>
      <c r="B22" s="90" t="s">
        <v>271</v>
      </c>
      <c r="C22" s="90">
        <v>3.5</v>
      </c>
      <c r="D22" s="90">
        <v>1</v>
      </c>
      <c r="E22" s="90">
        <v>21</v>
      </c>
      <c r="F22" s="90">
        <v>1446</v>
      </c>
      <c r="G22" s="90">
        <v>1466</v>
      </c>
      <c r="H22" s="90" t="s">
        <v>604</v>
      </c>
      <c r="I22" s="90" t="s">
        <v>605</v>
      </c>
      <c r="J22" s="90" t="s">
        <v>567</v>
      </c>
      <c r="K22" s="90" t="s">
        <v>608</v>
      </c>
    </row>
  </sheetData>
  <sortState xmlns:xlrd2="http://schemas.microsoft.com/office/spreadsheetml/2017/richdata2" ref="A3:K22">
    <sortCondition ref="B2:B22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0EAA-2613-4C6A-B1C3-FBEBC1E5621D}">
  <dimension ref="A1:F51"/>
  <sheetViews>
    <sheetView zoomScale="90" zoomScaleNormal="90" workbookViewId="0"/>
  </sheetViews>
  <sheetFormatPr defaultColWidth="8.7109375" defaultRowHeight="15"/>
  <cols>
    <col min="1" max="1" width="9.5703125" style="2" bestFit="1" customWidth="1"/>
    <col min="2" max="2" width="45.140625" style="12" bestFit="1" customWidth="1"/>
    <col min="3" max="3" width="6.140625" style="12" bestFit="1" customWidth="1"/>
    <col min="4" max="4" width="10.85546875" style="39" bestFit="1" customWidth="1"/>
    <col min="5" max="6" width="8.7109375" style="2"/>
    <col min="7" max="7" width="45.42578125" style="2" bestFit="1" customWidth="1"/>
    <col min="8" max="16384" width="8.7109375" style="2"/>
  </cols>
  <sheetData>
    <row r="1" spans="1:6">
      <c r="A1" s="49" t="s">
        <v>1899</v>
      </c>
      <c r="B1" s="51"/>
      <c r="C1" s="51"/>
      <c r="D1" s="41"/>
    </row>
    <row r="2" spans="1:6">
      <c r="A2" s="49" t="s">
        <v>1711</v>
      </c>
      <c r="B2" s="49" t="s">
        <v>1709</v>
      </c>
      <c r="C2" s="49" t="s">
        <v>1695</v>
      </c>
      <c r="D2" s="42" t="s">
        <v>1710</v>
      </c>
    </row>
    <row r="3" spans="1:6">
      <c r="A3" s="116" t="s">
        <v>1706</v>
      </c>
      <c r="B3" s="50" t="s">
        <v>1719</v>
      </c>
      <c r="C3" s="50">
        <v>582</v>
      </c>
      <c r="D3" s="40">
        <f t="shared" ref="D3:D11" si="0">C3/1430</f>
        <v>0.406993006993007</v>
      </c>
    </row>
    <row r="4" spans="1:6">
      <c r="A4" s="116"/>
      <c r="B4" s="50" t="s">
        <v>1720</v>
      </c>
      <c r="C4" s="50">
        <v>363</v>
      </c>
      <c r="D4" s="40">
        <f t="shared" si="0"/>
        <v>0.25384615384615383</v>
      </c>
    </row>
    <row r="5" spans="1:6">
      <c r="A5" s="116"/>
      <c r="B5" s="50" t="s">
        <v>1717</v>
      </c>
      <c r="C5" s="50">
        <v>306</v>
      </c>
      <c r="D5" s="40">
        <f t="shared" si="0"/>
        <v>0.213986013986014</v>
      </c>
      <c r="F5" s="45"/>
    </row>
    <row r="6" spans="1:6">
      <c r="A6" s="116"/>
      <c r="B6" s="50" t="s">
        <v>1718</v>
      </c>
      <c r="C6" s="50">
        <v>68</v>
      </c>
      <c r="D6" s="40">
        <f t="shared" si="0"/>
        <v>4.7552447552447551E-2</v>
      </c>
      <c r="F6" s="59"/>
    </row>
    <row r="7" spans="1:6">
      <c r="A7" s="116"/>
      <c r="B7" s="50" t="s">
        <v>1714</v>
      </c>
      <c r="C7" s="50">
        <v>55</v>
      </c>
      <c r="D7" s="40">
        <f t="shared" si="0"/>
        <v>3.8461538461538464E-2</v>
      </c>
      <c r="F7" s="60"/>
    </row>
    <row r="8" spans="1:6">
      <c r="A8" s="116"/>
      <c r="B8" s="50" t="s">
        <v>1722</v>
      </c>
      <c r="C8" s="50">
        <v>27</v>
      </c>
      <c r="D8" s="40">
        <f t="shared" si="0"/>
        <v>1.8881118881118882E-2</v>
      </c>
      <c r="F8" s="59"/>
    </row>
    <row r="9" spans="1:6">
      <c r="A9" s="116"/>
      <c r="B9" s="50" t="s">
        <v>1723</v>
      </c>
      <c r="C9" s="50">
        <v>20</v>
      </c>
      <c r="D9" s="40">
        <f t="shared" si="0"/>
        <v>1.3986013986013986E-2</v>
      </c>
      <c r="F9" s="59"/>
    </row>
    <row r="10" spans="1:6">
      <c r="A10" s="116"/>
      <c r="B10" s="50" t="s">
        <v>1727</v>
      </c>
      <c r="C10" s="50">
        <v>8</v>
      </c>
      <c r="D10" s="40">
        <f t="shared" si="0"/>
        <v>5.5944055944055944E-3</v>
      </c>
    </row>
    <row r="11" spans="1:6">
      <c r="A11" s="118"/>
      <c r="B11" s="51" t="s">
        <v>1724</v>
      </c>
      <c r="C11" s="51">
        <v>1</v>
      </c>
      <c r="D11" s="41">
        <f t="shared" si="0"/>
        <v>6.993006993006993E-4</v>
      </c>
    </row>
    <row r="12" spans="1:6">
      <c r="A12" s="125" t="s">
        <v>1707</v>
      </c>
      <c r="B12" s="50" t="s">
        <v>1719</v>
      </c>
      <c r="C12" s="50">
        <v>514</v>
      </c>
      <c r="D12" s="40">
        <f t="shared" ref="D12:D23" si="1">C12/1297</f>
        <v>0.39629915188897458</v>
      </c>
    </row>
    <row r="13" spans="1:6">
      <c r="A13" s="125"/>
      <c r="B13" s="50" t="s">
        <v>1720</v>
      </c>
      <c r="C13" s="50">
        <v>517</v>
      </c>
      <c r="D13" s="40">
        <f t="shared" si="1"/>
        <v>0.39861218195836545</v>
      </c>
    </row>
    <row r="14" spans="1:6">
      <c r="A14" s="125"/>
      <c r="B14" s="50" t="s">
        <v>1717</v>
      </c>
      <c r="C14" s="50">
        <v>167</v>
      </c>
      <c r="D14" s="40">
        <f t="shared" si="1"/>
        <v>0.12875867386276021</v>
      </c>
    </row>
    <row r="15" spans="1:6">
      <c r="A15" s="125"/>
      <c r="B15" s="50" t="s">
        <v>1721</v>
      </c>
      <c r="C15" s="50">
        <v>35</v>
      </c>
      <c r="D15" s="40">
        <f t="shared" si="1"/>
        <v>2.6985350809560524E-2</v>
      </c>
    </row>
    <row r="16" spans="1:6">
      <c r="A16" s="125"/>
      <c r="B16" s="50" t="s">
        <v>1718</v>
      </c>
      <c r="C16" s="50">
        <v>30</v>
      </c>
      <c r="D16" s="40">
        <f t="shared" si="1"/>
        <v>2.313030069390902E-2</v>
      </c>
    </row>
    <row r="17" spans="1:4">
      <c r="A17" s="125"/>
      <c r="B17" s="50" t="s">
        <v>1722</v>
      </c>
      <c r="C17" s="50">
        <v>22</v>
      </c>
      <c r="D17" s="40">
        <f t="shared" si="1"/>
        <v>1.6962220508866616E-2</v>
      </c>
    </row>
    <row r="18" spans="1:4">
      <c r="A18" s="125"/>
      <c r="B18" s="50" t="s">
        <v>1723</v>
      </c>
      <c r="C18" s="50">
        <v>5</v>
      </c>
      <c r="D18" s="40">
        <f t="shared" si="1"/>
        <v>3.8550501156515036E-3</v>
      </c>
    </row>
    <row r="19" spans="1:4">
      <c r="A19" s="125"/>
      <c r="B19" s="50" t="s">
        <v>1727</v>
      </c>
      <c r="C19" s="50">
        <v>3</v>
      </c>
      <c r="D19" s="40">
        <f t="shared" si="1"/>
        <v>2.3130300693909021E-3</v>
      </c>
    </row>
    <row r="20" spans="1:4">
      <c r="A20" s="125"/>
      <c r="B20" s="50" t="s">
        <v>1728</v>
      </c>
      <c r="C20" s="50">
        <v>1</v>
      </c>
      <c r="D20" s="40">
        <f t="shared" si="1"/>
        <v>7.7101002313030066E-4</v>
      </c>
    </row>
    <row r="21" spans="1:4">
      <c r="A21" s="125"/>
      <c r="B21" s="50" t="s">
        <v>1725</v>
      </c>
      <c r="C21" s="50">
        <v>1</v>
      </c>
      <c r="D21" s="40">
        <f t="shared" si="1"/>
        <v>7.7101002313030066E-4</v>
      </c>
    </row>
    <row r="22" spans="1:4">
      <c r="A22" s="125"/>
      <c r="B22" s="50" t="s">
        <v>1726</v>
      </c>
      <c r="C22" s="50">
        <v>1</v>
      </c>
      <c r="D22" s="40">
        <f t="shared" si="1"/>
        <v>7.7101002313030066E-4</v>
      </c>
    </row>
    <row r="23" spans="1:4">
      <c r="A23" s="126"/>
      <c r="B23" s="51" t="s">
        <v>1729</v>
      </c>
      <c r="C23" s="51">
        <v>1</v>
      </c>
      <c r="D23" s="41">
        <f t="shared" si="1"/>
        <v>7.7101002313030066E-4</v>
      </c>
    </row>
    <row r="24" spans="1:4">
      <c r="A24" s="125" t="s">
        <v>1708</v>
      </c>
      <c r="B24" s="50" t="s">
        <v>1730</v>
      </c>
      <c r="C24" s="50">
        <v>883</v>
      </c>
      <c r="D24" s="40">
        <f t="shared" ref="D24:D36" si="2">C24/2418</f>
        <v>0.36517783291976841</v>
      </c>
    </row>
    <row r="25" spans="1:4">
      <c r="A25" s="125"/>
      <c r="B25" s="50" t="s">
        <v>1731</v>
      </c>
      <c r="C25" s="50">
        <v>802</v>
      </c>
      <c r="D25" s="40">
        <f t="shared" si="2"/>
        <v>0.33167907361455751</v>
      </c>
    </row>
    <row r="26" spans="1:4">
      <c r="A26" s="125"/>
      <c r="B26" s="50" t="s">
        <v>1732</v>
      </c>
      <c r="C26" s="50">
        <v>426</v>
      </c>
      <c r="D26" s="40">
        <f t="shared" si="2"/>
        <v>0.17617866004962779</v>
      </c>
    </row>
    <row r="27" spans="1:4">
      <c r="A27" s="125"/>
      <c r="B27" s="50" t="s">
        <v>1733</v>
      </c>
      <c r="C27" s="50">
        <v>123</v>
      </c>
      <c r="D27" s="40">
        <f t="shared" si="2"/>
        <v>5.0868486352357321E-2</v>
      </c>
    </row>
    <row r="28" spans="1:4">
      <c r="A28" s="125"/>
      <c r="B28" s="50" t="s">
        <v>1734</v>
      </c>
      <c r="C28" s="50">
        <v>61</v>
      </c>
      <c r="D28" s="40">
        <f t="shared" si="2"/>
        <v>2.5227460711331678E-2</v>
      </c>
    </row>
    <row r="29" spans="1:4">
      <c r="A29" s="125"/>
      <c r="B29" s="50" t="s">
        <v>1735</v>
      </c>
      <c r="C29" s="50">
        <v>59</v>
      </c>
      <c r="D29" s="40">
        <f t="shared" si="2"/>
        <v>2.4400330851943756E-2</v>
      </c>
    </row>
    <row r="30" spans="1:4">
      <c r="A30" s="125"/>
      <c r="B30" s="50" t="s">
        <v>1736</v>
      </c>
      <c r="C30" s="50">
        <v>33</v>
      </c>
      <c r="D30" s="40">
        <f t="shared" si="2"/>
        <v>1.3647642679900745E-2</v>
      </c>
    </row>
    <row r="31" spans="1:4">
      <c r="A31" s="125"/>
      <c r="B31" s="50" t="s">
        <v>1737</v>
      </c>
      <c r="C31" s="50">
        <v>24</v>
      </c>
      <c r="D31" s="40">
        <f t="shared" si="2"/>
        <v>9.9255583126550868E-3</v>
      </c>
    </row>
    <row r="32" spans="1:4">
      <c r="A32" s="125"/>
      <c r="B32" s="50" t="s">
        <v>1738</v>
      </c>
      <c r="C32" s="50">
        <v>2</v>
      </c>
      <c r="D32" s="40">
        <f t="shared" si="2"/>
        <v>8.271298593879239E-4</v>
      </c>
    </row>
    <row r="33" spans="1:4">
      <c r="A33" s="125"/>
      <c r="B33" s="50" t="s">
        <v>1739</v>
      </c>
      <c r="C33" s="50">
        <v>2</v>
      </c>
      <c r="D33" s="40">
        <f t="shared" si="2"/>
        <v>8.271298593879239E-4</v>
      </c>
    </row>
    <row r="34" spans="1:4">
      <c r="A34" s="125"/>
      <c r="B34" s="50" t="s">
        <v>1740</v>
      </c>
      <c r="C34" s="50">
        <v>1</v>
      </c>
      <c r="D34" s="40">
        <f t="shared" si="2"/>
        <v>4.1356492969396195E-4</v>
      </c>
    </row>
    <row r="35" spans="1:4">
      <c r="A35" s="125"/>
      <c r="B35" s="50" t="s">
        <v>1725</v>
      </c>
      <c r="C35" s="50">
        <v>1</v>
      </c>
      <c r="D35" s="40">
        <f t="shared" si="2"/>
        <v>4.1356492969396195E-4</v>
      </c>
    </row>
    <row r="36" spans="1:4">
      <c r="A36" s="126"/>
      <c r="B36" s="51" t="s">
        <v>1741</v>
      </c>
      <c r="C36" s="51">
        <v>1</v>
      </c>
      <c r="D36" s="41">
        <f t="shared" si="2"/>
        <v>4.1356492969396195E-4</v>
      </c>
    </row>
    <row r="37" spans="1:4">
      <c r="A37" s="127" t="s">
        <v>1755</v>
      </c>
      <c r="B37" s="61" t="s">
        <v>1742</v>
      </c>
      <c r="C37" s="61">
        <v>1979</v>
      </c>
      <c r="D37" s="56">
        <f t="shared" ref="D37:D51" si="3">C37/5145</f>
        <v>0.38464528668610304</v>
      </c>
    </row>
    <row r="38" spans="1:4">
      <c r="A38" s="125"/>
      <c r="B38" s="52" t="s">
        <v>1747</v>
      </c>
      <c r="C38" s="52">
        <v>1682</v>
      </c>
      <c r="D38" s="57">
        <f t="shared" si="3"/>
        <v>0.3269193391642371</v>
      </c>
    </row>
    <row r="39" spans="1:4">
      <c r="A39" s="125"/>
      <c r="B39" s="52" t="s">
        <v>1743</v>
      </c>
      <c r="C39" s="52">
        <v>899</v>
      </c>
      <c r="D39" s="57">
        <f t="shared" si="3"/>
        <v>0.17473275024295432</v>
      </c>
    </row>
    <row r="40" spans="1:4">
      <c r="A40" s="125"/>
      <c r="B40" s="52" t="s">
        <v>1744</v>
      </c>
      <c r="C40" s="52">
        <v>221</v>
      </c>
      <c r="D40" s="57">
        <f t="shared" si="3"/>
        <v>4.2954324586977649E-2</v>
      </c>
    </row>
    <row r="41" spans="1:4">
      <c r="A41" s="125"/>
      <c r="B41" s="52" t="s">
        <v>1745</v>
      </c>
      <c r="C41" s="52">
        <v>151</v>
      </c>
      <c r="D41" s="57">
        <f t="shared" si="3"/>
        <v>2.93488824101069E-2</v>
      </c>
    </row>
    <row r="42" spans="1:4">
      <c r="A42" s="125"/>
      <c r="B42" s="50" t="s">
        <v>1722</v>
      </c>
      <c r="C42" s="52">
        <v>108</v>
      </c>
      <c r="D42" s="57">
        <f t="shared" si="3"/>
        <v>2.099125364431487E-2</v>
      </c>
    </row>
    <row r="43" spans="1:4">
      <c r="A43" s="125"/>
      <c r="B43" s="50" t="s">
        <v>1723</v>
      </c>
      <c r="C43" s="52">
        <v>58</v>
      </c>
      <c r="D43" s="57">
        <f t="shared" si="3"/>
        <v>1.1273080660835762E-2</v>
      </c>
    </row>
    <row r="44" spans="1:4">
      <c r="A44" s="125"/>
      <c r="B44" s="52" t="s">
        <v>1746</v>
      </c>
      <c r="C44" s="52">
        <v>35</v>
      </c>
      <c r="D44" s="57">
        <f t="shared" si="3"/>
        <v>6.8027210884353739E-3</v>
      </c>
    </row>
    <row r="45" spans="1:4">
      <c r="A45" s="125"/>
      <c r="B45" s="52" t="s">
        <v>1748</v>
      </c>
      <c r="C45" s="52">
        <v>3</v>
      </c>
      <c r="D45" s="57">
        <f t="shared" si="3"/>
        <v>5.8309037900874635E-4</v>
      </c>
    </row>
    <row r="46" spans="1:4">
      <c r="A46" s="125"/>
      <c r="B46" s="52" t="s">
        <v>1751</v>
      </c>
      <c r="C46" s="52">
        <v>2</v>
      </c>
      <c r="D46" s="57">
        <f t="shared" si="3"/>
        <v>3.8872691933916425E-4</v>
      </c>
    </row>
    <row r="47" spans="1:4">
      <c r="A47" s="125"/>
      <c r="B47" s="52" t="s">
        <v>1752</v>
      </c>
      <c r="C47" s="52">
        <v>2</v>
      </c>
      <c r="D47" s="57">
        <f t="shared" si="3"/>
        <v>3.8872691933916425E-4</v>
      </c>
    </row>
    <row r="48" spans="1:4">
      <c r="A48" s="125"/>
      <c r="B48" s="52" t="s">
        <v>1753</v>
      </c>
      <c r="C48" s="52">
        <v>2</v>
      </c>
      <c r="D48" s="57">
        <f t="shared" si="3"/>
        <v>3.8872691933916425E-4</v>
      </c>
    </row>
    <row r="49" spans="1:4">
      <c r="A49" s="125"/>
      <c r="B49" s="52" t="s">
        <v>1749</v>
      </c>
      <c r="C49" s="52">
        <v>1</v>
      </c>
      <c r="D49" s="57">
        <f t="shared" si="3"/>
        <v>1.9436345966958212E-4</v>
      </c>
    </row>
    <row r="50" spans="1:4">
      <c r="A50" s="125"/>
      <c r="B50" s="52" t="s">
        <v>1750</v>
      </c>
      <c r="C50" s="52">
        <v>1</v>
      </c>
      <c r="D50" s="57">
        <f t="shared" si="3"/>
        <v>1.9436345966958212E-4</v>
      </c>
    </row>
    <row r="51" spans="1:4">
      <c r="A51" s="126"/>
      <c r="B51" s="53" t="s">
        <v>1754</v>
      </c>
      <c r="C51" s="53">
        <v>1</v>
      </c>
      <c r="D51" s="58">
        <f t="shared" si="3"/>
        <v>1.9436345966958212E-4</v>
      </c>
    </row>
  </sheetData>
  <sortState xmlns:xlrd2="http://schemas.microsoft.com/office/spreadsheetml/2017/richdata2" ref="B38:D51">
    <sortCondition descending="1" ref="D37"/>
  </sortState>
  <mergeCells count="4">
    <mergeCell ref="A3:A11"/>
    <mergeCell ref="A12:A23"/>
    <mergeCell ref="A24:A36"/>
    <mergeCell ref="A37:A5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F982-7AE4-4824-A5EB-3DBCCD5611E0}">
  <dimension ref="A1:G32"/>
  <sheetViews>
    <sheetView zoomScale="90" zoomScaleNormal="90" workbookViewId="0">
      <selection activeCell="J23" sqref="J23"/>
    </sheetView>
  </sheetViews>
  <sheetFormatPr defaultColWidth="8.7109375" defaultRowHeight="15"/>
  <cols>
    <col min="1" max="1" width="13.85546875" style="2" customWidth="1"/>
    <col min="2" max="2" width="19.7109375" style="2" bestFit="1" customWidth="1"/>
    <col min="3" max="3" width="10.85546875" style="2" bestFit="1" customWidth="1"/>
    <col min="4" max="4" width="10.140625" style="2" bestFit="1" customWidth="1"/>
    <col min="5" max="5" width="7.140625" style="2" bestFit="1" customWidth="1"/>
    <col min="6" max="6" width="8.5703125" style="2" bestFit="1" customWidth="1"/>
    <col min="7" max="7" width="8" style="2" bestFit="1" customWidth="1"/>
    <col min="8" max="16384" width="8.7109375" style="2"/>
  </cols>
  <sheetData>
    <row r="1" spans="1:7">
      <c r="A1" s="44" t="s">
        <v>1898</v>
      </c>
      <c r="B1" s="44"/>
    </row>
    <row r="2" spans="1:7">
      <c r="A2" s="9" t="s">
        <v>1888</v>
      </c>
      <c r="B2" s="9" t="s">
        <v>1889</v>
      </c>
      <c r="C2" s="9" t="s">
        <v>1890</v>
      </c>
      <c r="D2" s="9" t="s">
        <v>1891</v>
      </c>
      <c r="E2" s="9" t="s">
        <v>1892</v>
      </c>
      <c r="F2" s="9" t="s">
        <v>1893</v>
      </c>
      <c r="G2" s="9" t="s">
        <v>1894</v>
      </c>
    </row>
    <row r="3" spans="1:7">
      <c r="A3" s="127" t="s">
        <v>1760</v>
      </c>
      <c r="B3" s="61">
        <v>1</v>
      </c>
      <c r="C3" s="64">
        <v>61.404134999999997</v>
      </c>
      <c r="D3" s="61"/>
      <c r="E3" s="64">
        <v>8.49</v>
      </c>
      <c r="F3" s="65">
        <v>5.6792600000000001E-9</v>
      </c>
      <c r="G3" s="64">
        <v>4.6509999999999998</v>
      </c>
    </row>
    <row r="4" spans="1:7">
      <c r="A4" s="125"/>
      <c r="B4" s="54">
        <v>2</v>
      </c>
      <c r="C4" s="66">
        <v>15.925856</v>
      </c>
      <c r="D4" s="66">
        <v>-45.478279000000001</v>
      </c>
      <c r="E4" s="66">
        <v>19.48</v>
      </c>
      <c r="F4" s="67">
        <v>8.5831199999999999E-27</v>
      </c>
      <c r="G4" s="66">
        <v>15.696999999999999</v>
      </c>
    </row>
    <row r="5" spans="1:7">
      <c r="A5" s="125"/>
      <c r="B5" s="54">
        <v>3</v>
      </c>
      <c r="C5" s="66">
        <v>7.5079269999999996</v>
      </c>
      <c r="D5" s="66">
        <v>-8.4179279999999999</v>
      </c>
      <c r="E5" s="66">
        <v>18.899000000000001</v>
      </c>
      <c r="F5" s="67">
        <v>1.10362E-25</v>
      </c>
      <c r="G5" s="66">
        <v>28.721</v>
      </c>
    </row>
    <row r="6" spans="1:7">
      <c r="A6" s="125"/>
      <c r="B6" s="54">
        <v>4</v>
      </c>
      <c r="C6" s="66">
        <v>5.523377</v>
      </c>
      <c r="D6" s="66">
        <v>-1.98455</v>
      </c>
      <c r="E6" s="66">
        <v>20.338000000000001</v>
      </c>
      <c r="F6" s="67">
        <v>1.85138E-28</v>
      </c>
      <c r="G6" s="66">
        <v>37.277000000000001</v>
      </c>
    </row>
    <row r="7" spans="1:7">
      <c r="A7" s="125"/>
      <c r="B7" s="54">
        <v>5</v>
      </c>
      <c r="C7" s="66">
        <v>4.6856540000000004</v>
      </c>
      <c r="D7" s="66">
        <v>-0.83772400000000002</v>
      </c>
      <c r="E7" s="66">
        <v>27.117999999999999</v>
      </c>
      <c r="F7" s="67">
        <v>8.0157500000000006E-43</v>
      </c>
      <c r="G7" s="66">
        <v>47.335999999999999</v>
      </c>
    </row>
    <row r="8" spans="1:7">
      <c r="A8" s="125"/>
      <c r="B8" s="54">
        <v>6</v>
      </c>
      <c r="C8" s="66">
        <v>3.4025479999999999</v>
      </c>
      <c r="D8" s="66">
        <v>-1.2831060000000001</v>
      </c>
      <c r="E8" s="66">
        <v>29.198</v>
      </c>
      <c r="F8" s="67">
        <v>1.26825E-47</v>
      </c>
      <c r="G8" s="66">
        <v>66.28</v>
      </c>
    </row>
    <row r="9" spans="1:7">
      <c r="A9" s="125"/>
      <c r="B9" s="54">
        <v>7</v>
      </c>
      <c r="C9" s="66">
        <v>2.5308980000000001</v>
      </c>
      <c r="D9" s="66">
        <v>-0.87164900000000001</v>
      </c>
      <c r="E9" s="66">
        <v>28.919</v>
      </c>
      <c r="F9" s="67">
        <v>5.7344699999999997E-47</v>
      </c>
      <c r="G9" s="66">
        <v>89.096999999999994</v>
      </c>
    </row>
    <row r="10" spans="1:7">
      <c r="A10" s="125"/>
      <c r="B10" s="54">
        <v>8</v>
      </c>
      <c r="C10" s="66">
        <v>1.7173769999999999</v>
      </c>
      <c r="D10" s="66">
        <v>-0.81352100000000005</v>
      </c>
      <c r="E10" s="66">
        <v>18.803999999999998</v>
      </c>
      <c r="F10" s="67">
        <v>1.6704900000000001E-25</v>
      </c>
      <c r="G10" s="66">
        <v>113.179</v>
      </c>
    </row>
    <row r="11" spans="1:7">
      <c r="A11" s="125"/>
      <c r="B11" s="54">
        <v>9</v>
      </c>
      <c r="C11" s="66">
        <v>1.283355</v>
      </c>
      <c r="D11" s="66">
        <v>-0.43402200000000002</v>
      </c>
      <c r="E11" s="66">
        <v>9.2650000000000006</v>
      </c>
      <c r="F11" s="67">
        <v>5.5250799999999997E-10</v>
      </c>
      <c r="G11" s="66">
        <v>126.605</v>
      </c>
    </row>
    <row r="12" spans="1:7">
      <c r="A12" s="126"/>
      <c r="B12" s="55">
        <v>10</v>
      </c>
      <c r="C12" s="63">
        <v>1.1400250000000001</v>
      </c>
      <c r="D12" s="63">
        <v>-0.14333000000000001</v>
      </c>
      <c r="E12" s="63">
        <v>6.5069999999999997</v>
      </c>
      <c r="F12" s="68">
        <v>5.1686700000000002E-7</v>
      </c>
      <c r="G12" s="63">
        <v>132.79900000000001</v>
      </c>
    </row>
    <row r="13" spans="1:7">
      <c r="A13" s="128" t="s">
        <v>1762</v>
      </c>
      <c r="B13" s="2">
        <v>1</v>
      </c>
      <c r="C13" s="62">
        <v>15.861666</v>
      </c>
      <c r="D13" s="62"/>
      <c r="E13" s="62">
        <v>14.663</v>
      </c>
      <c r="F13" s="43">
        <v>3.9989100000000001E-18</v>
      </c>
      <c r="G13" s="62">
        <v>24.265000000000001</v>
      </c>
    </row>
    <row r="14" spans="1:7">
      <c r="A14" s="128"/>
      <c r="B14" s="2">
        <v>2</v>
      </c>
      <c r="C14" s="62">
        <v>11.79335</v>
      </c>
      <c r="D14" s="62">
        <v>-4.0683160000000003</v>
      </c>
      <c r="E14" s="62">
        <v>17.529</v>
      </c>
      <c r="F14" s="43">
        <v>3.8881499999999997E-23</v>
      </c>
      <c r="G14" s="62">
        <v>32.045999999999999</v>
      </c>
    </row>
    <row r="15" spans="1:7">
      <c r="A15" s="128"/>
      <c r="B15" s="2">
        <v>3</v>
      </c>
      <c r="C15" s="62">
        <v>7.1770680000000002</v>
      </c>
      <c r="D15" s="62">
        <v>-4.616282</v>
      </c>
      <c r="E15" s="62">
        <v>11.773999999999999</v>
      </c>
      <c r="F15" s="43">
        <v>1.5280699999999999E-13</v>
      </c>
      <c r="G15" s="62">
        <v>43.457999999999998</v>
      </c>
    </row>
    <row r="16" spans="1:7">
      <c r="A16" s="128"/>
      <c r="B16" s="2">
        <v>4</v>
      </c>
      <c r="C16" s="62">
        <v>6.1955289999999996</v>
      </c>
      <c r="D16" s="62">
        <v>-0.98153800000000002</v>
      </c>
      <c r="E16" s="62">
        <v>12.925000000000001</v>
      </c>
      <c r="F16" s="43">
        <v>2.61819E-15</v>
      </c>
      <c r="G16" s="62">
        <v>49.36</v>
      </c>
    </row>
    <row r="17" spans="1:7">
      <c r="A17" s="128"/>
      <c r="B17" s="2">
        <v>5</v>
      </c>
      <c r="C17" s="62">
        <v>4.7468969999999997</v>
      </c>
      <c r="D17" s="62">
        <v>-1.4486330000000001</v>
      </c>
      <c r="E17" s="62">
        <v>9.327</v>
      </c>
      <c r="F17" s="43">
        <v>4.5692100000000002E-10</v>
      </c>
      <c r="G17" s="62">
        <v>56.689</v>
      </c>
    </row>
    <row r="18" spans="1:7">
      <c r="A18" s="128"/>
      <c r="B18" s="2">
        <v>6</v>
      </c>
      <c r="C18" s="62">
        <v>4.4305839999999996</v>
      </c>
      <c r="D18" s="62">
        <v>-0.31631300000000001</v>
      </c>
      <c r="E18" s="62">
        <v>11.428000000000001</v>
      </c>
      <c r="F18" s="43">
        <v>5.0036099999999997E-13</v>
      </c>
      <c r="G18" s="62">
        <v>61.652000000000001</v>
      </c>
    </row>
    <row r="19" spans="1:7">
      <c r="A19" s="128"/>
      <c r="B19" s="2">
        <v>7</v>
      </c>
      <c r="C19" s="62">
        <v>3.571485</v>
      </c>
      <c r="D19" s="62">
        <v>-0.85909899999999995</v>
      </c>
      <c r="E19" s="62">
        <v>8.2490000000000006</v>
      </c>
      <c r="F19" s="43">
        <v>1.1484E-8</v>
      </c>
      <c r="G19" s="62">
        <v>68.650999999999996</v>
      </c>
    </row>
    <row r="20" spans="1:7">
      <c r="A20" s="128"/>
      <c r="B20" s="2">
        <v>8</v>
      </c>
      <c r="C20" s="62">
        <v>3.3716710000000001</v>
      </c>
      <c r="D20" s="62">
        <v>-0.19981399999999999</v>
      </c>
      <c r="E20" s="62">
        <v>9.9629999999999992</v>
      </c>
      <c r="F20" s="43">
        <v>6.2340599999999999E-11</v>
      </c>
      <c r="G20" s="62">
        <v>73.614000000000004</v>
      </c>
    </row>
    <row r="21" spans="1:7">
      <c r="A21" s="128"/>
      <c r="B21" s="2">
        <v>9</v>
      </c>
      <c r="C21" s="62">
        <v>2.7196349999999998</v>
      </c>
      <c r="D21" s="62">
        <v>-0.65203599999999995</v>
      </c>
      <c r="E21" s="62">
        <v>5.827</v>
      </c>
      <c r="F21" s="43">
        <v>3.01787E-6</v>
      </c>
      <c r="G21" s="62">
        <v>80.289000000000001</v>
      </c>
    </row>
    <row r="22" spans="1:7">
      <c r="A22" s="128"/>
      <c r="B22" s="2">
        <v>10</v>
      </c>
      <c r="C22" s="62">
        <v>2.535212</v>
      </c>
      <c r="D22" s="62">
        <v>-0.184423</v>
      </c>
      <c r="E22" s="62">
        <v>6.0529999999999999</v>
      </c>
      <c r="F22" s="43">
        <v>1.6963E-6</v>
      </c>
      <c r="G22" s="62">
        <v>84.227000000000004</v>
      </c>
    </row>
    <row r="23" spans="1:7">
      <c r="A23" s="127" t="s">
        <v>1761</v>
      </c>
      <c r="B23" s="61">
        <v>1</v>
      </c>
      <c r="C23" s="64">
        <v>56.121568000000003</v>
      </c>
      <c r="D23" s="64"/>
      <c r="E23" s="64">
        <v>0.56999999999999995</v>
      </c>
      <c r="F23" s="65">
        <v>8.6114300000000005E-2</v>
      </c>
      <c r="G23" s="64">
        <v>1.867</v>
      </c>
    </row>
    <row r="24" spans="1:7">
      <c r="A24" s="125"/>
      <c r="B24" s="54">
        <v>2</v>
      </c>
      <c r="C24" s="66">
        <v>2.8023189999999998</v>
      </c>
      <c r="D24" s="66">
        <v>-53.319248999999999</v>
      </c>
      <c r="E24" s="66">
        <v>9.98</v>
      </c>
      <c r="F24" s="67">
        <v>5.9124400000000005E-11</v>
      </c>
      <c r="G24" s="66">
        <v>25.123999999999999</v>
      </c>
    </row>
    <row r="25" spans="1:7">
      <c r="A25" s="125"/>
      <c r="B25" s="54">
        <v>3</v>
      </c>
      <c r="C25" s="66">
        <v>1.9185449999999999</v>
      </c>
      <c r="D25" s="66">
        <v>-0.88377399999999995</v>
      </c>
      <c r="E25" s="66">
        <v>9.1470000000000002</v>
      </c>
      <c r="F25" s="67">
        <v>7.9261400000000005E-10</v>
      </c>
      <c r="G25" s="66">
        <v>33.225000000000001</v>
      </c>
    </row>
    <row r="26" spans="1:7">
      <c r="A26" s="125"/>
      <c r="B26" s="54">
        <v>4</v>
      </c>
      <c r="C26" s="66">
        <v>1.460658</v>
      </c>
      <c r="D26" s="66">
        <v>-0.45788699999999999</v>
      </c>
      <c r="E26" s="66">
        <v>8.6059999999999999</v>
      </c>
      <c r="F26" s="67">
        <v>4.0427900000000003E-9</v>
      </c>
      <c r="G26" s="66">
        <v>40.654000000000003</v>
      </c>
    </row>
    <row r="27" spans="1:7">
      <c r="A27" s="125"/>
      <c r="B27" s="54">
        <v>5</v>
      </c>
      <c r="C27" s="66">
        <v>0.97841500000000003</v>
      </c>
      <c r="D27" s="66">
        <v>-0.48224299999999998</v>
      </c>
      <c r="E27" s="66">
        <v>2.952</v>
      </c>
      <c r="F27" s="67">
        <v>1.87119E-3</v>
      </c>
      <c r="G27" s="66">
        <v>48.085999999999999</v>
      </c>
    </row>
    <row r="28" spans="1:7">
      <c r="A28" s="125"/>
      <c r="B28" s="54">
        <v>6</v>
      </c>
      <c r="C28" s="66">
        <v>0.84879800000000005</v>
      </c>
      <c r="D28" s="66">
        <v>-0.12961700000000001</v>
      </c>
      <c r="E28" s="66">
        <v>1.869</v>
      </c>
      <c r="F28" s="67">
        <v>1.2941100000000001E-2</v>
      </c>
      <c r="G28" s="66">
        <v>50.472000000000001</v>
      </c>
    </row>
    <row r="29" spans="1:7">
      <c r="A29" s="125"/>
      <c r="B29" s="54">
        <v>7</v>
      </c>
      <c r="C29" s="66">
        <v>0.71122399999999997</v>
      </c>
      <c r="D29" s="66">
        <v>-0.137575</v>
      </c>
      <c r="E29" s="66">
        <v>-0.36499999999999999</v>
      </c>
      <c r="F29" s="67">
        <v>0.24370900000000001</v>
      </c>
      <c r="G29" s="66">
        <v>52.234000000000002</v>
      </c>
    </row>
    <row r="30" spans="1:7">
      <c r="A30" s="125"/>
      <c r="B30" s="54">
        <v>8</v>
      </c>
      <c r="C30" s="66">
        <v>0.65782600000000002</v>
      </c>
      <c r="D30" s="66">
        <v>-5.3398000000000001E-2</v>
      </c>
      <c r="E30" s="66">
        <v>-0.66200000000000003</v>
      </c>
      <c r="F30" s="67">
        <v>0.31854700000000002</v>
      </c>
      <c r="G30" s="66">
        <v>52.682000000000002</v>
      </c>
    </row>
    <row r="31" spans="1:7">
      <c r="A31" s="125"/>
      <c r="B31" s="54">
        <v>9</v>
      </c>
      <c r="C31" s="66">
        <v>0.57059899999999997</v>
      </c>
      <c r="D31" s="66">
        <v>-8.7226999999999999E-2</v>
      </c>
      <c r="E31" s="66">
        <v>-2.4430000000000001</v>
      </c>
      <c r="F31" s="67">
        <v>0.836503</v>
      </c>
      <c r="G31" s="66">
        <v>52.994999999999997</v>
      </c>
    </row>
    <row r="32" spans="1:7">
      <c r="A32" s="126"/>
      <c r="B32" s="55">
        <v>10</v>
      </c>
      <c r="C32" s="63">
        <v>0.50369600000000003</v>
      </c>
      <c r="D32" s="63">
        <v>-6.6903000000000004E-2</v>
      </c>
      <c r="E32" s="63">
        <v>-3.984</v>
      </c>
      <c r="F32" s="68">
        <v>0.99210500000000001</v>
      </c>
      <c r="G32" s="63">
        <v>52.418999999999997</v>
      </c>
    </row>
  </sheetData>
  <mergeCells count="3">
    <mergeCell ref="A23:A32"/>
    <mergeCell ref="A13:A22"/>
    <mergeCell ref="A3:A1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166F-C7E3-4F22-8E36-0216C4CB77A8}">
  <dimension ref="A1:E113"/>
  <sheetViews>
    <sheetView zoomScale="90" zoomScaleNormal="90" workbookViewId="0">
      <selection activeCell="G18" sqref="G18"/>
    </sheetView>
  </sheetViews>
  <sheetFormatPr defaultColWidth="8.5703125" defaultRowHeight="15"/>
  <cols>
    <col min="1" max="1" width="17.7109375" style="81" customWidth="1"/>
    <col min="2" max="2" width="17.42578125" style="81" bestFit="1" customWidth="1"/>
    <col min="3" max="3" width="20.5703125" style="81" bestFit="1" customWidth="1"/>
    <col min="4" max="4" width="55.85546875" style="81" bestFit="1" customWidth="1"/>
    <col min="5" max="5" width="12.5703125" style="81" bestFit="1" customWidth="1"/>
    <col min="6" max="16384" width="8.5703125" style="81"/>
  </cols>
  <sheetData>
    <row r="1" spans="1:5">
      <c r="A1" s="44" t="s">
        <v>1897</v>
      </c>
    </row>
    <row r="2" spans="1:5">
      <c r="A2" s="86"/>
      <c r="B2" s="9" t="s">
        <v>352</v>
      </c>
      <c r="C2" s="9" t="s">
        <v>353</v>
      </c>
      <c r="D2" s="9" t="s">
        <v>354</v>
      </c>
      <c r="E2" s="30" t="s">
        <v>1283</v>
      </c>
    </row>
    <row r="3" spans="1:5">
      <c r="A3" s="129" t="s">
        <v>500</v>
      </c>
      <c r="B3" s="11" t="s">
        <v>355</v>
      </c>
      <c r="C3" s="132" t="s">
        <v>509</v>
      </c>
      <c r="D3" s="11" t="s">
        <v>499</v>
      </c>
      <c r="E3" s="81" t="s">
        <v>526</v>
      </c>
    </row>
    <row r="4" spans="1:5">
      <c r="A4" s="129"/>
      <c r="B4" s="11" t="s">
        <v>356</v>
      </c>
      <c r="C4" s="130"/>
      <c r="D4" s="11" t="s">
        <v>357</v>
      </c>
      <c r="E4" s="81" t="s">
        <v>526</v>
      </c>
    </row>
    <row r="5" spans="1:5">
      <c r="A5" s="129"/>
      <c r="B5" s="11" t="s">
        <v>358</v>
      </c>
      <c r="C5" s="130"/>
      <c r="D5" s="11" t="s">
        <v>359</v>
      </c>
      <c r="E5" s="81" t="s">
        <v>526</v>
      </c>
    </row>
    <row r="6" spans="1:5">
      <c r="A6" s="129"/>
      <c r="B6" s="11" t="s">
        <v>360</v>
      </c>
      <c r="C6" s="130"/>
      <c r="D6" s="11" t="s">
        <v>361</v>
      </c>
      <c r="E6" s="81" t="s">
        <v>527</v>
      </c>
    </row>
    <row r="7" spans="1:5">
      <c r="A7" s="129"/>
      <c r="B7" s="11" t="s">
        <v>362</v>
      </c>
      <c r="C7" s="130"/>
      <c r="D7" s="11" t="s">
        <v>363</v>
      </c>
      <c r="E7" s="81" t="s">
        <v>527</v>
      </c>
    </row>
    <row r="8" spans="1:5">
      <c r="A8" s="129"/>
      <c r="B8" s="11" t="s">
        <v>364</v>
      </c>
      <c r="C8" s="130"/>
      <c r="D8" s="11" t="s">
        <v>365</v>
      </c>
      <c r="E8" s="81" t="s">
        <v>527</v>
      </c>
    </row>
    <row r="9" spans="1:5">
      <c r="A9" s="129"/>
      <c r="B9" s="11" t="s">
        <v>366</v>
      </c>
      <c r="C9" s="130"/>
      <c r="D9" s="11" t="s">
        <v>367</v>
      </c>
      <c r="E9" s="81" t="s">
        <v>528</v>
      </c>
    </row>
    <row r="10" spans="1:5">
      <c r="A10" s="129"/>
      <c r="B10" s="11" t="s">
        <v>368</v>
      </c>
      <c r="C10" s="130"/>
      <c r="D10" s="11" t="s">
        <v>369</v>
      </c>
      <c r="E10" s="81" t="s">
        <v>528</v>
      </c>
    </row>
    <row r="11" spans="1:5">
      <c r="A11" s="129"/>
      <c r="B11" s="11" t="s">
        <v>370</v>
      </c>
      <c r="C11" s="130"/>
      <c r="D11" s="11" t="s">
        <v>371</v>
      </c>
      <c r="E11" s="81" t="s">
        <v>528</v>
      </c>
    </row>
    <row r="12" spans="1:5">
      <c r="A12" s="129"/>
      <c r="B12" s="11" t="s">
        <v>372</v>
      </c>
      <c r="C12" s="130"/>
      <c r="D12" s="11" t="s">
        <v>373</v>
      </c>
      <c r="E12" s="81" t="s">
        <v>529</v>
      </c>
    </row>
    <row r="13" spans="1:5">
      <c r="A13" s="129"/>
      <c r="B13" s="11" t="s">
        <v>374</v>
      </c>
      <c r="C13" s="130"/>
      <c r="D13" s="11" t="s">
        <v>375</v>
      </c>
      <c r="E13" s="81" t="s">
        <v>529</v>
      </c>
    </row>
    <row r="14" spans="1:5">
      <c r="A14" s="129"/>
      <c r="B14" s="11" t="s">
        <v>376</v>
      </c>
      <c r="C14" s="130"/>
      <c r="D14" s="11" t="s">
        <v>377</v>
      </c>
      <c r="E14" s="81" t="s">
        <v>529</v>
      </c>
    </row>
    <row r="15" spans="1:5">
      <c r="A15" s="129"/>
      <c r="B15" s="11" t="s">
        <v>378</v>
      </c>
      <c r="C15" s="130"/>
      <c r="D15" s="11" t="s">
        <v>379</v>
      </c>
      <c r="E15" s="81" t="s">
        <v>530</v>
      </c>
    </row>
    <row r="16" spans="1:5">
      <c r="A16" s="129"/>
      <c r="B16" s="11" t="s">
        <v>380</v>
      </c>
      <c r="C16" s="130"/>
      <c r="D16" s="11" t="s">
        <v>381</v>
      </c>
      <c r="E16" s="81" t="s">
        <v>530</v>
      </c>
    </row>
    <row r="17" spans="1:5">
      <c r="A17" s="129"/>
      <c r="B17" s="11" t="s">
        <v>382</v>
      </c>
      <c r="C17" s="130"/>
      <c r="D17" s="11" t="s">
        <v>383</v>
      </c>
      <c r="E17" s="81" t="s">
        <v>530</v>
      </c>
    </row>
    <row r="18" spans="1:5">
      <c r="A18" s="129"/>
      <c r="B18" s="11" t="s">
        <v>384</v>
      </c>
      <c r="C18" s="130"/>
      <c r="D18" s="11" t="s">
        <v>385</v>
      </c>
      <c r="E18" s="81" t="s">
        <v>531</v>
      </c>
    </row>
    <row r="19" spans="1:5">
      <c r="A19" s="129"/>
      <c r="B19" s="11" t="s">
        <v>386</v>
      </c>
      <c r="C19" s="130"/>
      <c r="D19" s="11" t="s">
        <v>387</v>
      </c>
      <c r="E19" s="81" t="s">
        <v>531</v>
      </c>
    </row>
    <row r="20" spans="1:5">
      <c r="A20" s="129"/>
      <c r="B20" s="11" t="s">
        <v>388</v>
      </c>
      <c r="C20" s="130"/>
      <c r="D20" s="11" t="s">
        <v>389</v>
      </c>
      <c r="E20" s="81" t="s">
        <v>531</v>
      </c>
    </row>
    <row r="21" spans="1:5">
      <c r="A21" s="129"/>
      <c r="B21" s="11" t="s">
        <v>1715</v>
      </c>
      <c r="C21" s="130"/>
      <c r="D21" s="11" t="s">
        <v>390</v>
      </c>
      <c r="E21" s="81" t="s">
        <v>532</v>
      </c>
    </row>
    <row r="22" spans="1:5">
      <c r="A22" s="129"/>
      <c r="B22" s="11" t="s">
        <v>391</v>
      </c>
      <c r="C22" s="130"/>
      <c r="D22" s="11" t="s">
        <v>392</v>
      </c>
      <c r="E22" s="81" t="s">
        <v>532</v>
      </c>
    </row>
    <row r="23" spans="1:5">
      <c r="A23" s="129"/>
      <c r="B23" s="11" t="s">
        <v>393</v>
      </c>
      <c r="C23" s="130"/>
      <c r="D23" s="11" t="s">
        <v>394</v>
      </c>
      <c r="E23" s="81" t="s">
        <v>532</v>
      </c>
    </row>
    <row r="24" spans="1:5">
      <c r="A24" s="129"/>
      <c r="B24" s="11" t="s">
        <v>395</v>
      </c>
      <c r="C24" s="130"/>
      <c r="D24" s="11" t="s">
        <v>396</v>
      </c>
      <c r="E24" s="81" t="s">
        <v>533</v>
      </c>
    </row>
    <row r="25" spans="1:5">
      <c r="A25" s="129"/>
      <c r="B25" s="11" t="s">
        <v>397</v>
      </c>
      <c r="C25" s="130"/>
      <c r="D25" s="11" t="s">
        <v>398</v>
      </c>
      <c r="E25" s="81" t="s">
        <v>533</v>
      </c>
    </row>
    <row r="26" spans="1:5">
      <c r="A26" s="129"/>
      <c r="B26" s="11" t="s">
        <v>399</v>
      </c>
      <c r="C26" s="130"/>
      <c r="D26" s="11" t="s">
        <v>400</v>
      </c>
      <c r="E26" s="81" t="s">
        <v>533</v>
      </c>
    </row>
    <row r="27" spans="1:5">
      <c r="A27" s="129"/>
      <c r="B27" s="11" t="s">
        <v>401</v>
      </c>
      <c r="C27" s="130"/>
      <c r="D27" s="11" t="s">
        <v>402</v>
      </c>
      <c r="E27" s="81" t="s">
        <v>534</v>
      </c>
    </row>
    <row r="28" spans="1:5">
      <c r="A28" s="129"/>
      <c r="B28" s="11" t="s">
        <v>403</v>
      </c>
      <c r="C28" s="130"/>
      <c r="D28" s="11" t="s">
        <v>404</v>
      </c>
      <c r="E28" s="81" t="s">
        <v>534</v>
      </c>
    </row>
    <row r="29" spans="1:5">
      <c r="A29" s="129"/>
      <c r="B29" s="11" t="s">
        <v>405</v>
      </c>
      <c r="C29" s="130"/>
      <c r="D29" s="11" t="s">
        <v>406</v>
      </c>
      <c r="E29" s="81" t="s">
        <v>534</v>
      </c>
    </row>
    <row r="30" spans="1:5">
      <c r="A30" s="129"/>
      <c r="B30" s="11" t="s">
        <v>407</v>
      </c>
      <c r="C30" s="130"/>
      <c r="D30" s="11" t="s">
        <v>408</v>
      </c>
      <c r="E30" s="81" t="s">
        <v>535</v>
      </c>
    </row>
    <row r="31" spans="1:5">
      <c r="A31" s="129"/>
      <c r="B31" s="11" t="s">
        <v>409</v>
      </c>
      <c r="C31" s="130"/>
      <c r="D31" s="11" t="s">
        <v>410</v>
      </c>
      <c r="E31" s="81" t="s">
        <v>535</v>
      </c>
    </row>
    <row r="32" spans="1:5">
      <c r="A32" s="129"/>
      <c r="B32" s="11" t="s">
        <v>411</v>
      </c>
      <c r="C32" s="130"/>
      <c r="D32" s="11" t="s">
        <v>412</v>
      </c>
      <c r="E32" s="81" t="s">
        <v>535</v>
      </c>
    </row>
    <row r="33" spans="1:5">
      <c r="A33" s="129" t="s">
        <v>502</v>
      </c>
      <c r="B33" s="81" t="s">
        <v>413</v>
      </c>
      <c r="C33" s="128" t="s">
        <v>501</v>
      </c>
      <c r="D33" s="81" t="s">
        <v>414</v>
      </c>
      <c r="E33" s="81" t="s">
        <v>1673</v>
      </c>
    </row>
    <row r="34" spans="1:5">
      <c r="A34" s="129"/>
      <c r="B34" s="81" t="s">
        <v>415</v>
      </c>
      <c r="C34" s="128"/>
      <c r="D34" s="81" t="s">
        <v>416</v>
      </c>
      <c r="E34" s="81" t="s">
        <v>1673</v>
      </c>
    </row>
    <row r="35" spans="1:5">
      <c r="A35" s="129"/>
      <c r="B35" s="81" t="s">
        <v>417</v>
      </c>
      <c r="C35" s="128"/>
      <c r="D35" s="81" t="s">
        <v>418</v>
      </c>
      <c r="E35" s="81" t="s">
        <v>1673</v>
      </c>
    </row>
    <row r="36" spans="1:5">
      <c r="A36" s="129"/>
      <c r="B36" s="81" t="s">
        <v>419</v>
      </c>
      <c r="C36" s="128"/>
      <c r="D36" s="81" t="s">
        <v>420</v>
      </c>
      <c r="E36" s="81" t="s">
        <v>1673</v>
      </c>
    </row>
    <row r="37" spans="1:5">
      <c r="A37" s="129"/>
      <c r="B37" s="81" t="s">
        <v>421</v>
      </c>
      <c r="C37" s="128"/>
      <c r="D37" s="81" t="s">
        <v>422</v>
      </c>
      <c r="E37" s="81" t="s">
        <v>1674</v>
      </c>
    </row>
    <row r="38" spans="1:5">
      <c r="A38" s="129"/>
      <c r="B38" s="81" t="s">
        <v>423</v>
      </c>
      <c r="C38" s="128"/>
      <c r="D38" s="81" t="s">
        <v>424</v>
      </c>
      <c r="E38" s="81" t="s">
        <v>1674</v>
      </c>
    </row>
    <row r="39" spans="1:5">
      <c r="A39" s="129"/>
      <c r="B39" s="81" t="s">
        <v>425</v>
      </c>
      <c r="C39" s="128"/>
      <c r="D39" s="81" t="s">
        <v>426</v>
      </c>
      <c r="E39" s="81" t="s">
        <v>1674</v>
      </c>
    </row>
    <row r="40" spans="1:5">
      <c r="A40" s="129"/>
      <c r="B40" s="81" t="s">
        <v>427</v>
      </c>
      <c r="C40" s="128"/>
      <c r="D40" s="81" t="s">
        <v>428</v>
      </c>
      <c r="E40" s="81" t="s">
        <v>1674</v>
      </c>
    </row>
    <row r="41" spans="1:5">
      <c r="A41" s="129"/>
      <c r="B41" s="81" t="s">
        <v>429</v>
      </c>
      <c r="C41" s="128"/>
      <c r="D41" s="81" t="s">
        <v>430</v>
      </c>
      <c r="E41" s="81" t="s">
        <v>1677</v>
      </c>
    </row>
    <row r="42" spans="1:5">
      <c r="A42" s="129"/>
      <c r="B42" s="81" t="s">
        <v>431</v>
      </c>
      <c r="C42" s="128"/>
      <c r="D42" s="81" t="s">
        <v>432</v>
      </c>
      <c r="E42" s="81" t="s">
        <v>1677</v>
      </c>
    </row>
    <row r="43" spans="1:5">
      <c r="A43" s="129"/>
      <c r="B43" s="81" t="s">
        <v>433</v>
      </c>
      <c r="C43" s="128"/>
      <c r="D43" s="81" t="s">
        <v>434</v>
      </c>
      <c r="E43" s="81" t="s">
        <v>1677</v>
      </c>
    </row>
    <row r="44" spans="1:5">
      <c r="A44" s="129"/>
      <c r="B44" s="81" t="s">
        <v>435</v>
      </c>
      <c r="C44" s="128"/>
      <c r="D44" s="81" t="s">
        <v>436</v>
      </c>
      <c r="E44" s="81" t="s">
        <v>1675</v>
      </c>
    </row>
    <row r="45" spans="1:5">
      <c r="A45" s="129"/>
      <c r="B45" s="81" t="s">
        <v>437</v>
      </c>
      <c r="C45" s="128"/>
      <c r="D45" s="81" t="s">
        <v>438</v>
      </c>
      <c r="E45" s="81" t="s">
        <v>1675</v>
      </c>
    </row>
    <row r="46" spans="1:5">
      <c r="A46" s="129"/>
      <c r="B46" s="81" t="s">
        <v>439</v>
      </c>
      <c r="C46" s="128"/>
      <c r="D46" s="81" t="s">
        <v>440</v>
      </c>
      <c r="E46" s="81" t="s">
        <v>1675</v>
      </c>
    </row>
    <row r="47" spans="1:5">
      <c r="A47" s="129"/>
      <c r="B47" s="81" t="s">
        <v>441</v>
      </c>
      <c r="C47" s="128"/>
      <c r="D47" s="81" t="s">
        <v>442</v>
      </c>
      <c r="E47" s="81" t="s">
        <v>1676</v>
      </c>
    </row>
    <row r="48" spans="1:5">
      <c r="A48" s="129"/>
      <c r="B48" s="81" t="s">
        <v>443</v>
      </c>
      <c r="C48" s="128"/>
      <c r="D48" s="81" t="s">
        <v>444</v>
      </c>
      <c r="E48" s="81" t="s">
        <v>1676</v>
      </c>
    </row>
    <row r="49" spans="1:5">
      <c r="A49" s="129"/>
      <c r="B49" s="81" t="s">
        <v>445</v>
      </c>
      <c r="C49" s="128"/>
      <c r="D49" s="81" t="s">
        <v>446</v>
      </c>
      <c r="E49" s="81" t="s">
        <v>1676</v>
      </c>
    </row>
    <row r="50" spans="1:5">
      <c r="A50" s="129"/>
      <c r="B50" s="81" t="s">
        <v>447</v>
      </c>
      <c r="C50" s="128"/>
      <c r="D50" s="81" t="s">
        <v>448</v>
      </c>
      <c r="E50" s="81" t="s">
        <v>1676</v>
      </c>
    </row>
    <row r="51" spans="1:5">
      <c r="A51" s="129"/>
      <c r="B51" s="81" t="s">
        <v>449</v>
      </c>
      <c r="C51" s="128"/>
      <c r="D51" s="81" t="s">
        <v>450</v>
      </c>
      <c r="E51" s="81" t="s">
        <v>1678</v>
      </c>
    </row>
    <row r="52" spans="1:5">
      <c r="A52" s="129"/>
      <c r="B52" s="81" t="s">
        <v>451</v>
      </c>
      <c r="C52" s="128"/>
      <c r="D52" s="81" t="s">
        <v>452</v>
      </c>
      <c r="E52" s="81" t="s">
        <v>1678</v>
      </c>
    </row>
    <row r="53" spans="1:5">
      <c r="A53" s="129"/>
      <c r="B53" s="81" t="s">
        <v>453</v>
      </c>
      <c r="C53" s="128"/>
      <c r="D53" s="81" t="s">
        <v>454</v>
      </c>
      <c r="E53" s="81" t="s">
        <v>1678</v>
      </c>
    </row>
    <row r="54" spans="1:5">
      <c r="A54" s="129"/>
      <c r="B54" s="81" t="s">
        <v>455</v>
      </c>
      <c r="C54" s="128"/>
      <c r="D54" s="81" t="s">
        <v>456</v>
      </c>
      <c r="E54" s="81" t="s">
        <v>1678</v>
      </c>
    </row>
    <row r="55" spans="1:5">
      <c r="A55" s="129"/>
      <c r="B55" s="81" t="s">
        <v>457</v>
      </c>
      <c r="C55" s="128"/>
      <c r="D55" s="81" t="s">
        <v>458</v>
      </c>
      <c r="E55" s="81" t="s">
        <v>1679</v>
      </c>
    </row>
    <row r="56" spans="1:5">
      <c r="A56" s="129"/>
      <c r="B56" s="81" t="s">
        <v>459</v>
      </c>
      <c r="C56" s="128"/>
      <c r="D56" s="81" t="s">
        <v>460</v>
      </c>
      <c r="E56" s="81" t="s">
        <v>1679</v>
      </c>
    </row>
    <row r="57" spans="1:5">
      <c r="A57" s="129"/>
      <c r="B57" s="81" t="s">
        <v>461</v>
      </c>
      <c r="C57" s="128" t="s">
        <v>510</v>
      </c>
      <c r="D57" s="81" t="s">
        <v>462</v>
      </c>
      <c r="E57" s="81" t="s">
        <v>1704</v>
      </c>
    </row>
    <row r="58" spans="1:5">
      <c r="A58" s="129"/>
      <c r="B58" s="81" t="s">
        <v>463</v>
      </c>
      <c r="C58" s="128"/>
      <c r="D58" s="81" t="s">
        <v>464</v>
      </c>
      <c r="E58" s="81" t="s">
        <v>1704</v>
      </c>
    </row>
    <row r="59" spans="1:5">
      <c r="A59" s="129"/>
      <c r="B59" s="81" t="s">
        <v>465</v>
      </c>
      <c r="C59" s="128"/>
      <c r="D59" s="81" t="s">
        <v>466</v>
      </c>
      <c r="E59" s="81" t="s">
        <v>1705</v>
      </c>
    </row>
    <row r="60" spans="1:5">
      <c r="A60" s="129"/>
      <c r="B60" s="81" t="s">
        <v>467</v>
      </c>
      <c r="C60" s="128"/>
      <c r="D60" s="81" t="s">
        <v>468</v>
      </c>
      <c r="E60" s="81" t="s">
        <v>1705</v>
      </c>
    </row>
    <row r="61" spans="1:5">
      <c r="A61" s="129"/>
      <c r="B61" s="81" t="s">
        <v>469</v>
      </c>
      <c r="C61" s="128" t="s">
        <v>511</v>
      </c>
      <c r="D61" s="81" t="s">
        <v>470</v>
      </c>
      <c r="E61" s="81" t="s">
        <v>536</v>
      </c>
    </row>
    <row r="62" spans="1:5">
      <c r="A62" s="129"/>
      <c r="B62" s="81" t="s">
        <v>471</v>
      </c>
      <c r="C62" s="128"/>
      <c r="D62" s="81" t="s">
        <v>472</v>
      </c>
      <c r="E62" s="81" t="s">
        <v>536</v>
      </c>
    </row>
    <row r="63" spans="1:5" ht="15.95" customHeight="1">
      <c r="A63" s="131" t="s">
        <v>1806</v>
      </c>
      <c r="B63" s="78" t="s">
        <v>1807</v>
      </c>
      <c r="C63" s="125" t="s">
        <v>1808</v>
      </c>
      <c r="D63" s="78" t="s">
        <v>1809</v>
      </c>
      <c r="E63" s="78" t="s">
        <v>1810</v>
      </c>
    </row>
    <row r="64" spans="1:5">
      <c r="A64" s="131"/>
      <c r="B64" s="78" t="s">
        <v>1811</v>
      </c>
      <c r="C64" s="125"/>
      <c r="D64" s="78" t="s">
        <v>1812</v>
      </c>
      <c r="E64" s="78" t="s">
        <v>1810</v>
      </c>
    </row>
    <row r="65" spans="1:5">
      <c r="A65" s="131"/>
      <c r="B65" s="78" t="s">
        <v>1813</v>
      </c>
      <c r="C65" s="125"/>
      <c r="D65" s="78" t="s">
        <v>1814</v>
      </c>
      <c r="E65" s="78" t="s">
        <v>1815</v>
      </c>
    </row>
    <row r="66" spans="1:5">
      <c r="A66" s="131"/>
      <c r="B66" s="78" t="s">
        <v>1816</v>
      </c>
      <c r="C66" s="125"/>
      <c r="D66" s="78" t="s">
        <v>1817</v>
      </c>
      <c r="E66" s="78" t="s">
        <v>1815</v>
      </c>
    </row>
    <row r="67" spans="1:5">
      <c r="A67" s="131"/>
      <c r="B67" s="78" t="s">
        <v>1818</v>
      </c>
      <c r="C67" s="125" t="s">
        <v>1819</v>
      </c>
      <c r="D67" s="78" t="s">
        <v>1820</v>
      </c>
      <c r="E67" s="78" t="s">
        <v>1821</v>
      </c>
    </row>
    <row r="68" spans="1:5">
      <c r="A68" s="131"/>
      <c r="B68" s="78" t="s">
        <v>1822</v>
      </c>
      <c r="C68" s="125"/>
      <c r="D68" s="78" t="s">
        <v>1823</v>
      </c>
      <c r="E68" s="78" t="s">
        <v>1821</v>
      </c>
    </row>
    <row r="69" spans="1:5">
      <c r="A69" s="131"/>
      <c r="B69" s="78" t="s">
        <v>1824</v>
      </c>
      <c r="C69" s="125" t="s">
        <v>1825</v>
      </c>
      <c r="D69" s="78" t="s">
        <v>1826</v>
      </c>
      <c r="E69" s="78" t="s">
        <v>1827</v>
      </c>
    </row>
    <row r="70" spans="1:5">
      <c r="A70" s="131"/>
      <c r="B70" s="78" t="s">
        <v>1828</v>
      </c>
      <c r="C70" s="125"/>
      <c r="D70" s="78" t="s">
        <v>1829</v>
      </c>
      <c r="E70" s="78" t="s">
        <v>1827</v>
      </c>
    </row>
    <row r="71" spans="1:5">
      <c r="A71" s="131"/>
      <c r="B71" s="78" t="s">
        <v>1830</v>
      </c>
      <c r="C71" s="125"/>
      <c r="D71" s="78" t="s">
        <v>1831</v>
      </c>
      <c r="E71" s="78" t="s">
        <v>292</v>
      </c>
    </row>
    <row r="72" spans="1:5">
      <c r="A72" s="131"/>
      <c r="B72" s="78" t="s">
        <v>1832</v>
      </c>
      <c r="C72" s="125"/>
      <c r="D72" s="78" t="s">
        <v>1833</v>
      </c>
      <c r="E72" s="78" t="s">
        <v>292</v>
      </c>
    </row>
    <row r="73" spans="1:5">
      <c r="A73" s="131"/>
      <c r="B73" s="78" t="s">
        <v>1834</v>
      </c>
      <c r="C73" s="125"/>
      <c r="D73" s="78" t="s">
        <v>1835</v>
      </c>
      <c r="E73" s="78" t="s">
        <v>1836</v>
      </c>
    </row>
    <row r="74" spans="1:5">
      <c r="A74" s="131"/>
      <c r="B74" s="78" t="s">
        <v>1837</v>
      </c>
      <c r="C74" s="125"/>
      <c r="D74" s="78" t="s">
        <v>1838</v>
      </c>
      <c r="E74" s="78" t="s">
        <v>1836</v>
      </c>
    </row>
    <row r="75" spans="1:5">
      <c r="A75" s="131"/>
      <c r="B75" s="78" t="s">
        <v>1839</v>
      </c>
      <c r="C75" s="125" t="s">
        <v>1840</v>
      </c>
      <c r="D75" s="78" t="s">
        <v>1841</v>
      </c>
      <c r="E75" s="78" t="s">
        <v>1842</v>
      </c>
    </row>
    <row r="76" spans="1:5">
      <c r="A76" s="131"/>
      <c r="B76" s="78" t="s">
        <v>1843</v>
      </c>
      <c r="C76" s="125"/>
      <c r="D76" s="78" t="s">
        <v>1844</v>
      </c>
      <c r="E76" s="78" t="s">
        <v>1842</v>
      </c>
    </row>
    <row r="77" spans="1:5">
      <c r="A77" s="131"/>
      <c r="B77" s="78" t="s">
        <v>1845</v>
      </c>
      <c r="C77" s="125" t="s">
        <v>1846</v>
      </c>
      <c r="D77" s="78" t="s">
        <v>1847</v>
      </c>
      <c r="E77" s="78" t="s">
        <v>1848</v>
      </c>
    </row>
    <row r="78" spans="1:5">
      <c r="A78" s="131"/>
      <c r="B78" s="78" t="s">
        <v>1849</v>
      </c>
      <c r="C78" s="125"/>
      <c r="D78" s="78" t="s">
        <v>1850</v>
      </c>
      <c r="E78" s="78" t="s">
        <v>1848</v>
      </c>
    </row>
    <row r="79" spans="1:5">
      <c r="A79" s="131"/>
      <c r="B79" s="78" t="s">
        <v>1851</v>
      </c>
      <c r="C79" s="125" t="s">
        <v>1852</v>
      </c>
      <c r="D79" s="78" t="s">
        <v>1853</v>
      </c>
      <c r="E79" s="78" t="s">
        <v>1854</v>
      </c>
    </row>
    <row r="80" spans="1:5">
      <c r="A80" s="131"/>
      <c r="B80" s="78" t="s">
        <v>1855</v>
      </c>
      <c r="C80" s="125"/>
      <c r="D80" s="78" t="s">
        <v>1856</v>
      </c>
      <c r="E80" s="78" t="s">
        <v>1854</v>
      </c>
    </row>
    <row r="81" spans="1:5">
      <c r="A81" s="131"/>
      <c r="B81" s="78" t="s">
        <v>1857</v>
      </c>
      <c r="C81" s="125" t="s">
        <v>1858</v>
      </c>
      <c r="D81" s="78" t="s">
        <v>1859</v>
      </c>
      <c r="E81" s="78" t="s">
        <v>1860</v>
      </c>
    </row>
    <row r="82" spans="1:5" s="78" customFormat="1">
      <c r="A82" s="131"/>
      <c r="B82" s="78" t="s">
        <v>1861</v>
      </c>
      <c r="C82" s="125"/>
      <c r="D82" s="78" t="s">
        <v>1862</v>
      </c>
      <c r="E82" s="78" t="s">
        <v>1860</v>
      </c>
    </row>
    <row r="83" spans="1:5" ht="14.1" customHeight="1">
      <c r="A83" s="129" t="s">
        <v>1050</v>
      </c>
      <c r="B83" s="81" t="s">
        <v>477</v>
      </c>
      <c r="C83" s="128" t="s">
        <v>474</v>
      </c>
      <c r="D83" s="81" t="s">
        <v>514</v>
      </c>
      <c r="E83" s="81" t="s">
        <v>537</v>
      </c>
    </row>
    <row r="84" spans="1:5">
      <c r="A84" s="129"/>
      <c r="B84" s="81" t="s">
        <v>478</v>
      </c>
      <c r="C84" s="128"/>
      <c r="D84" s="81" t="s">
        <v>515</v>
      </c>
      <c r="E84" s="81" t="s">
        <v>537</v>
      </c>
    </row>
    <row r="85" spans="1:5">
      <c r="A85" s="129"/>
      <c r="B85" s="81" t="s">
        <v>479</v>
      </c>
      <c r="C85" s="128"/>
      <c r="D85" s="81" t="s">
        <v>1021</v>
      </c>
      <c r="E85" s="81" t="s">
        <v>537</v>
      </c>
    </row>
    <row r="86" spans="1:5">
      <c r="A86" s="129"/>
      <c r="B86" s="81" t="s">
        <v>473</v>
      </c>
      <c r="C86" s="128"/>
      <c r="D86" s="12" t="s">
        <v>516</v>
      </c>
      <c r="E86" s="81" t="s">
        <v>474</v>
      </c>
    </row>
    <row r="87" spans="1:5">
      <c r="A87" s="129"/>
      <c r="B87" s="81" t="s">
        <v>475</v>
      </c>
      <c r="C87" s="128"/>
      <c r="D87" s="81" t="s">
        <v>517</v>
      </c>
      <c r="E87" s="81" t="s">
        <v>474</v>
      </c>
    </row>
    <row r="88" spans="1:5">
      <c r="A88" s="129"/>
      <c r="B88" s="81" t="s">
        <v>476</v>
      </c>
      <c r="C88" s="128"/>
      <c r="D88" s="81" t="s">
        <v>518</v>
      </c>
      <c r="E88" s="81" t="s">
        <v>474</v>
      </c>
    </row>
    <row r="89" spans="1:5">
      <c r="A89" s="129"/>
      <c r="B89" s="11" t="s">
        <v>1152</v>
      </c>
      <c r="C89" s="130" t="s">
        <v>503</v>
      </c>
      <c r="D89" s="11" t="s">
        <v>538</v>
      </c>
      <c r="E89" s="11" t="s">
        <v>539</v>
      </c>
    </row>
    <row r="90" spans="1:5">
      <c r="A90" s="129"/>
      <c r="B90" s="11" t="s">
        <v>480</v>
      </c>
      <c r="C90" s="130"/>
      <c r="D90" s="11" t="s">
        <v>540</v>
      </c>
      <c r="E90" s="11" t="s">
        <v>539</v>
      </c>
    </row>
    <row r="91" spans="1:5">
      <c r="A91" s="129"/>
      <c r="B91" s="11" t="s">
        <v>481</v>
      </c>
      <c r="C91" s="130"/>
      <c r="D91" s="11" t="s">
        <v>504</v>
      </c>
      <c r="E91" s="11" t="s">
        <v>1680</v>
      </c>
    </row>
    <row r="92" spans="1:5">
      <c r="A92" s="129"/>
      <c r="B92" s="11" t="s">
        <v>482</v>
      </c>
      <c r="C92" s="130"/>
      <c r="D92" s="11" t="s">
        <v>505</v>
      </c>
      <c r="E92" s="11" t="s">
        <v>1680</v>
      </c>
    </row>
    <row r="93" spans="1:5">
      <c r="A93" s="129"/>
      <c r="B93" s="11" t="s">
        <v>483</v>
      </c>
      <c r="C93" s="130"/>
      <c r="D93" s="11" t="s">
        <v>1153</v>
      </c>
      <c r="E93" s="11" t="s">
        <v>1681</v>
      </c>
    </row>
    <row r="94" spans="1:5">
      <c r="A94" s="129"/>
      <c r="B94" s="11" t="s">
        <v>484</v>
      </c>
      <c r="C94" s="130"/>
      <c r="D94" s="11" t="s">
        <v>1154</v>
      </c>
      <c r="E94" s="11" t="s">
        <v>1681</v>
      </c>
    </row>
    <row r="95" spans="1:5">
      <c r="A95" s="129"/>
      <c r="B95" s="11" t="s">
        <v>485</v>
      </c>
      <c r="C95" s="130"/>
      <c r="D95" s="11" t="s">
        <v>506</v>
      </c>
      <c r="E95" s="11" t="s">
        <v>1682</v>
      </c>
    </row>
    <row r="96" spans="1:5">
      <c r="A96" s="129"/>
      <c r="B96" s="11" t="s">
        <v>486</v>
      </c>
      <c r="C96" s="130"/>
      <c r="D96" s="11" t="s">
        <v>507</v>
      </c>
      <c r="E96" s="11" t="s">
        <v>1682</v>
      </c>
    </row>
    <row r="97" spans="1:5">
      <c r="A97" s="129"/>
      <c r="B97" s="11" t="s">
        <v>487</v>
      </c>
      <c r="C97" s="130"/>
      <c r="D97" s="11" t="s">
        <v>1155</v>
      </c>
      <c r="E97" s="11" t="s">
        <v>1683</v>
      </c>
    </row>
    <row r="98" spans="1:5">
      <c r="A98" s="129"/>
      <c r="B98" s="11" t="s">
        <v>488</v>
      </c>
      <c r="C98" s="130"/>
      <c r="D98" s="11" t="s">
        <v>1156</v>
      </c>
      <c r="E98" s="11" t="s">
        <v>1683</v>
      </c>
    </row>
    <row r="99" spans="1:5">
      <c r="A99" s="129"/>
      <c r="B99" s="11" t="s">
        <v>489</v>
      </c>
      <c r="C99" s="130"/>
      <c r="D99" s="11" t="s">
        <v>512</v>
      </c>
      <c r="E99" s="11" t="s">
        <v>1684</v>
      </c>
    </row>
    <row r="100" spans="1:5">
      <c r="A100" s="129"/>
      <c r="B100" s="11" t="s">
        <v>490</v>
      </c>
      <c r="C100" s="130"/>
      <c r="D100" s="11" t="s">
        <v>508</v>
      </c>
      <c r="E100" s="11" t="s">
        <v>1684</v>
      </c>
    </row>
    <row r="101" spans="1:5">
      <c r="A101" s="129"/>
      <c r="B101" s="11" t="s">
        <v>491</v>
      </c>
      <c r="C101" s="130"/>
      <c r="D101" s="11" t="s">
        <v>1157</v>
      </c>
      <c r="E101" s="11" t="s">
        <v>1685</v>
      </c>
    </row>
    <row r="102" spans="1:5">
      <c r="A102" s="129"/>
      <c r="B102" s="11" t="s">
        <v>492</v>
      </c>
      <c r="C102" s="130"/>
      <c r="D102" s="11" t="s">
        <v>1158</v>
      </c>
      <c r="E102" s="11" t="s">
        <v>1685</v>
      </c>
    </row>
    <row r="103" spans="1:5">
      <c r="A103" s="129"/>
      <c r="B103" s="11" t="s">
        <v>493</v>
      </c>
      <c r="C103" s="130" t="s">
        <v>513</v>
      </c>
      <c r="D103" s="11" t="s">
        <v>1161</v>
      </c>
      <c r="E103" s="11" t="s">
        <v>1686</v>
      </c>
    </row>
    <row r="104" spans="1:5">
      <c r="A104" s="129"/>
      <c r="B104" s="11" t="s">
        <v>494</v>
      </c>
      <c r="C104" s="130"/>
      <c r="D104" s="11" t="s">
        <v>1162</v>
      </c>
      <c r="E104" s="11" t="s">
        <v>1687</v>
      </c>
    </row>
    <row r="105" spans="1:5">
      <c r="A105" s="129"/>
      <c r="B105" s="11" t="s">
        <v>495</v>
      </c>
      <c r="C105" s="130"/>
      <c r="D105" s="11" t="s">
        <v>541</v>
      </c>
      <c r="E105" s="11" t="s">
        <v>537</v>
      </c>
    </row>
    <row r="106" spans="1:5">
      <c r="A106" s="129"/>
      <c r="B106" s="11" t="s">
        <v>496</v>
      </c>
      <c r="C106" s="130"/>
      <c r="D106" s="11" t="s">
        <v>542</v>
      </c>
      <c r="E106" s="11" t="s">
        <v>537</v>
      </c>
    </row>
    <row r="107" spans="1:5">
      <c r="A107" s="129"/>
      <c r="B107" s="11" t="s">
        <v>497</v>
      </c>
      <c r="C107" s="130"/>
      <c r="D107" s="11" t="s">
        <v>543</v>
      </c>
      <c r="E107" s="11" t="s">
        <v>1688</v>
      </c>
    </row>
    <row r="108" spans="1:5">
      <c r="A108" s="129"/>
      <c r="B108" s="11" t="s">
        <v>498</v>
      </c>
      <c r="C108" s="130"/>
      <c r="D108" s="11" t="s">
        <v>544</v>
      </c>
      <c r="E108" s="11" t="s">
        <v>1688</v>
      </c>
    </row>
    <row r="109" spans="1:5">
      <c r="A109" s="129"/>
      <c r="B109" s="81" t="s">
        <v>545</v>
      </c>
      <c r="C109" s="128" t="s">
        <v>546</v>
      </c>
      <c r="D109" s="81" t="s">
        <v>547</v>
      </c>
      <c r="E109" s="11" t="s">
        <v>548</v>
      </c>
    </row>
    <row r="110" spans="1:5">
      <c r="A110" s="129"/>
      <c r="B110" s="81" t="s">
        <v>549</v>
      </c>
      <c r="C110" s="128"/>
      <c r="D110" s="81" t="s">
        <v>1159</v>
      </c>
      <c r="E110" s="11" t="s">
        <v>548</v>
      </c>
    </row>
    <row r="111" spans="1:5">
      <c r="A111" s="129"/>
      <c r="B111" s="81" t="s">
        <v>550</v>
      </c>
      <c r="C111" s="128"/>
      <c r="D111" s="81" t="s">
        <v>551</v>
      </c>
      <c r="E111" s="11" t="s">
        <v>546</v>
      </c>
    </row>
    <row r="112" spans="1:5">
      <c r="A112" s="129"/>
      <c r="B112" s="81" t="s">
        <v>552</v>
      </c>
      <c r="C112" s="128"/>
      <c r="D112" s="81" t="s">
        <v>1160</v>
      </c>
      <c r="E112" s="14" t="s">
        <v>546</v>
      </c>
    </row>
    <row r="113" spans="1:4">
      <c r="A113" s="80"/>
      <c r="B113" s="80"/>
      <c r="C113" s="80"/>
      <c r="D113" s="80"/>
    </row>
  </sheetData>
  <mergeCells count="19">
    <mergeCell ref="A3:A32"/>
    <mergeCell ref="A33:A62"/>
    <mergeCell ref="C3:C32"/>
    <mergeCell ref="C33:C56"/>
    <mergeCell ref="C57:C60"/>
    <mergeCell ref="C77:C78"/>
    <mergeCell ref="C79:C80"/>
    <mergeCell ref="A83:A112"/>
    <mergeCell ref="C109:C112"/>
    <mergeCell ref="C61:C62"/>
    <mergeCell ref="C103:C108"/>
    <mergeCell ref="A63:A82"/>
    <mergeCell ref="C63:C66"/>
    <mergeCell ref="C67:C68"/>
    <mergeCell ref="C69:C74"/>
    <mergeCell ref="C75:C76"/>
    <mergeCell ref="C89:C102"/>
    <mergeCell ref="C83:C88"/>
    <mergeCell ref="C81:C8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92F8-023E-4823-999C-05CE955D9A43}">
  <dimension ref="A1:C14"/>
  <sheetViews>
    <sheetView zoomScale="90" zoomScaleNormal="90" workbookViewId="0"/>
  </sheetViews>
  <sheetFormatPr defaultColWidth="8.7109375" defaultRowHeight="15"/>
  <cols>
    <col min="1" max="1" width="13.85546875" style="95" customWidth="1"/>
    <col min="2" max="2" width="31.140625" style="95" bestFit="1" customWidth="1"/>
    <col min="3" max="3" width="32.85546875" style="95" bestFit="1" customWidth="1"/>
    <col min="4" max="4" width="12.85546875" style="91" bestFit="1" customWidth="1"/>
    <col min="5" max="5" width="30.42578125" style="91" bestFit="1" customWidth="1"/>
    <col min="6" max="16384" width="8.7109375" style="91"/>
  </cols>
  <sheetData>
    <row r="1" spans="1:3">
      <c r="A1" s="93" t="s">
        <v>1896</v>
      </c>
      <c r="B1" s="93"/>
      <c r="C1" s="93"/>
    </row>
    <row r="2" spans="1:3">
      <c r="A2" s="9" t="s">
        <v>1075</v>
      </c>
      <c r="B2" s="94" t="s">
        <v>1051</v>
      </c>
      <c r="C2" s="94" t="s">
        <v>1052</v>
      </c>
    </row>
    <row r="3" spans="1:3">
      <c r="A3" s="91" t="s">
        <v>24</v>
      </c>
      <c r="B3" s="91" t="s">
        <v>1053</v>
      </c>
      <c r="C3" s="91" t="s">
        <v>1054</v>
      </c>
    </row>
    <row r="4" spans="1:3">
      <c r="A4" s="91" t="s">
        <v>63</v>
      </c>
      <c r="B4" s="91" t="s">
        <v>1059</v>
      </c>
      <c r="C4" s="91" t="s">
        <v>1060</v>
      </c>
    </row>
    <row r="5" spans="1:3">
      <c r="A5" s="91" t="s">
        <v>99</v>
      </c>
      <c r="B5" s="91" t="s">
        <v>1069</v>
      </c>
      <c r="C5" s="91" t="s">
        <v>1070</v>
      </c>
    </row>
    <row r="6" spans="1:3">
      <c r="A6" s="91" t="s">
        <v>124</v>
      </c>
      <c r="B6" s="91" t="s">
        <v>1063</v>
      </c>
      <c r="C6" s="91" t="s">
        <v>1064</v>
      </c>
    </row>
    <row r="7" spans="1:3">
      <c r="A7" s="89" t="s">
        <v>151</v>
      </c>
      <c r="B7" s="89" t="s">
        <v>1073</v>
      </c>
      <c r="C7" s="89" t="s">
        <v>1074</v>
      </c>
    </row>
    <row r="8" spans="1:3">
      <c r="A8" s="91" t="s">
        <v>139</v>
      </c>
      <c r="B8" s="91" t="s">
        <v>1055</v>
      </c>
      <c r="C8" s="91" t="s">
        <v>1056</v>
      </c>
    </row>
    <row r="9" spans="1:3">
      <c r="A9" s="91" t="s">
        <v>172</v>
      </c>
      <c r="B9" s="91" t="s">
        <v>1061</v>
      </c>
      <c r="C9" s="91" t="s">
        <v>1062</v>
      </c>
    </row>
    <row r="10" spans="1:3">
      <c r="A10" s="91" t="s">
        <v>162</v>
      </c>
      <c r="B10" s="91" t="s">
        <v>1057</v>
      </c>
      <c r="C10" s="91" t="s">
        <v>1058</v>
      </c>
    </row>
    <row r="11" spans="1:3">
      <c r="A11" s="91" t="s">
        <v>170</v>
      </c>
      <c r="B11" s="91" t="s">
        <v>1065</v>
      </c>
      <c r="C11" s="91" t="s">
        <v>1066</v>
      </c>
    </row>
    <row r="12" spans="1:3">
      <c r="A12" s="91" t="s">
        <v>208</v>
      </c>
      <c r="B12" s="91" t="s">
        <v>1071</v>
      </c>
      <c r="C12" s="91" t="s">
        <v>1072</v>
      </c>
    </row>
    <row r="13" spans="1:3">
      <c r="A13" s="89" t="s">
        <v>229</v>
      </c>
      <c r="B13" s="89" t="s">
        <v>1067</v>
      </c>
      <c r="C13" s="89" t="s">
        <v>1068</v>
      </c>
    </row>
    <row r="14" spans="1:3">
      <c r="A14" s="24" t="s">
        <v>1691</v>
      </c>
      <c r="B14" s="90" t="s">
        <v>1689</v>
      </c>
      <c r="C14" s="90" t="s">
        <v>1690</v>
      </c>
    </row>
  </sheetData>
  <sortState xmlns:xlrd2="http://schemas.microsoft.com/office/spreadsheetml/2017/richdata2" ref="A3:C13">
    <sortCondition ref="A3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9211-F6D9-49E9-9888-FD75F3A981F2}">
  <dimension ref="A1:K172"/>
  <sheetViews>
    <sheetView zoomScale="90" zoomScaleNormal="90" workbookViewId="0"/>
  </sheetViews>
  <sheetFormatPr defaultColWidth="8.7109375" defaultRowHeight="15"/>
  <cols>
    <col min="1" max="1" width="10.5703125" style="2" customWidth="1"/>
    <col min="2" max="2" width="19.85546875" style="2" bestFit="1" customWidth="1"/>
    <col min="3" max="4" width="8.42578125" style="2" bestFit="1" customWidth="1"/>
    <col min="5" max="5" width="64" style="2" bestFit="1" customWidth="1"/>
    <col min="6" max="6" width="15.5703125" style="2" bestFit="1" customWidth="1"/>
    <col min="7" max="7" width="8.5703125" style="62" bestFit="1" customWidth="1"/>
    <col min="8" max="8" width="10" style="62" bestFit="1" customWidth="1"/>
    <col min="9" max="9" width="18.85546875" style="2" bestFit="1" customWidth="1"/>
    <col min="10" max="10" width="7.140625" style="2" bestFit="1" customWidth="1"/>
    <col min="11" max="11" width="12.85546875" style="2" bestFit="1" customWidth="1"/>
    <col min="12" max="16384" width="8.7109375" style="2"/>
  </cols>
  <sheetData>
    <row r="1" spans="1:11" s="75" customFormat="1" ht="14.25">
      <c r="A1" s="75" t="s">
        <v>1895</v>
      </c>
      <c r="G1" s="96"/>
      <c r="H1" s="96"/>
    </row>
    <row r="2" spans="1:11" s="75" customFormat="1" ht="14.25">
      <c r="A2" s="9" t="s">
        <v>656</v>
      </c>
      <c r="B2" s="9" t="s">
        <v>657</v>
      </c>
      <c r="C2" s="9" t="s">
        <v>658</v>
      </c>
      <c r="D2" s="9" t="s">
        <v>659</v>
      </c>
      <c r="E2" s="9" t="s">
        <v>660</v>
      </c>
      <c r="F2" s="9" t="s">
        <v>661</v>
      </c>
      <c r="G2" s="97" t="s">
        <v>662</v>
      </c>
      <c r="H2" s="97" t="s">
        <v>663</v>
      </c>
      <c r="I2" s="9" t="s">
        <v>664</v>
      </c>
      <c r="J2" s="9" t="s">
        <v>665</v>
      </c>
      <c r="K2" s="9" t="s">
        <v>666</v>
      </c>
    </row>
    <row r="3" spans="1:11">
      <c r="A3" s="46" t="s">
        <v>683</v>
      </c>
      <c r="B3" s="46" t="s">
        <v>684</v>
      </c>
      <c r="C3" s="46" t="s">
        <v>667</v>
      </c>
      <c r="D3" s="46" t="s">
        <v>676</v>
      </c>
      <c r="E3" s="46" t="s">
        <v>1012</v>
      </c>
      <c r="F3" s="46" t="s">
        <v>674</v>
      </c>
      <c r="G3" s="66">
        <v>37.700000000000003</v>
      </c>
      <c r="H3" s="66">
        <v>48.466700000000003</v>
      </c>
      <c r="I3" s="46" t="s">
        <v>677</v>
      </c>
      <c r="J3" s="46" t="s">
        <v>669</v>
      </c>
      <c r="K3" s="46" t="s">
        <v>685</v>
      </c>
    </row>
    <row r="4" spans="1:11">
      <c r="A4" s="46" t="s">
        <v>686</v>
      </c>
      <c r="B4" s="46" t="s">
        <v>687</v>
      </c>
      <c r="C4" s="46" t="s">
        <v>667</v>
      </c>
      <c r="D4" s="46" t="s">
        <v>676</v>
      </c>
      <c r="E4" s="46" t="s">
        <v>1012</v>
      </c>
      <c r="F4" s="46" t="s">
        <v>668</v>
      </c>
      <c r="G4" s="66">
        <v>38.6</v>
      </c>
      <c r="H4" s="66">
        <v>27.06666667</v>
      </c>
      <c r="I4" s="46" t="s">
        <v>677</v>
      </c>
      <c r="J4" s="46" t="s">
        <v>669</v>
      </c>
      <c r="K4" s="46" t="s">
        <v>685</v>
      </c>
    </row>
    <row r="5" spans="1:11">
      <c r="A5" s="2" t="s">
        <v>688</v>
      </c>
      <c r="B5" s="2" t="s">
        <v>689</v>
      </c>
      <c r="C5" s="2" t="s">
        <v>667</v>
      </c>
      <c r="D5" s="2" t="s">
        <v>676</v>
      </c>
      <c r="E5" s="2" t="s">
        <v>1012</v>
      </c>
      <c r="F5" s="2" t="s">
        <v>674</v>
      </c>
      <c r="G5" s="62">
        <v>32.549999999999997</v>
      </c>
      <c r="H5" s="62">
        <v>48.866700000000002</v>
      </c>
      <c r="I5" s="2" t="s">
        <v>677</v>
      </c>
      <c r="J5" s="2" t="s">
        <v>669</v>
      </c>
      <c r="K5" s="2" t="s">
        <v>685</v>
      </c>
    </row>
    <row r="6" spans="1:11">
      <c r="A6" s="2" t="s">
        <v>690</v>
      </c>
      <c r="B6" s="2" t="s">
        <v>691</v>
      </c>
      <c r="C6" s="2" t="s">
        <v>667</v>
      </c>
      <c r="D6" s="2" t="s">
        <v>676</v>
      </c>
      <c r="E6" s="2" t="s">
        <v>1012</v>
      </c>
      <c r="F6" s="2" t="s">
        <v>673</v>
      </c>
      <c r="G6" s="62">
        <v>36.4</v>
      </c>
      <c r="H6" s="62">
        <v>44.2</v>
      </c>
      <c r="I6" s="2" t="s">
        <v>677</v>
      </c>
      <c r="J6" s="2" t="s">
        <v>669</v>
      </c>
      <c r="K6" s="2" t="s">
        <v>685</v>
      </c>
    </row>
    <row r="7" spans="1:11">
      <c r="A7" s="2" t="s">
        <v>692</v>
      </c>
      <c r="B7" s="2" t="s">
        <v>693</v>
      </c>
      <c r="C7" s="2" t="s">
        <v>667</v>
      </c>
      <c r="D7" s="2" t="s">
        <v>676</v>
      </c>
      <c r="E7" s="2" t="s">
        <v>1012</v>
      </c>
      <c r="F7" s="2" t="s">
        <v>673</v>
      </c>
      <c r="G7" s="62">
        <v>36.416666669999998</v>
      </c>
      <c r="H7" s="62">
        <v>44.366666670000001</v>
      </c>
      <c r="I7" s="2" t="s">
        <v>677</v>
      </c>
      <c r="J7" s="2" t="s">
        <v>669</v>
      </c>
      <c r="K7" s="2" t="s">
        <v>685</v>
      </c>
    </row>
    <row r="8" spans="1:11">
      <c r="A8" s="2" t="s">
        <v>694</v>
      </c>
      <c r="B8" s="2" t="s">
        <v>695</v>
      </c>
      <c r="C8" s="2" t="s">
        <v>667</v>
      </c>
      <c r="D8" s="2" t="s">
        <v>676</v>
      </c>
      <c r="E8" s="2" t="s">
        <v>1012</v>
      </c>
      <c r="F8" s="2" t="s">
        <v>674</v>
      </c>
      <c r="G8" s="62">
        <v>34.066666669999996</v>
      </c>
      <c r="H8" s="62">
        <v>46.5</v>
      </c>
      <c r="I8" s="2" t="s">
        <v>677</v>
      </c>
      <c r="J8" s="2" t="s">
        <v>669</v>
      </c>
      <c r="K8" s="2" t="s">
        <v>685</v>
      </c>
    </row>
    <row r="9" spans="1:11">
      <c r="A9" s="2" t="s">
        <v>696</v>
      </c>
      <c r="B9" s="2" t="s">
        <v>697</v>
      </c>
      <c r="C9" s="2" t="s">
        <v>667</v>
      </c>
      <c r="D9" s="2" t="s">
        <v>676</v>
      </c>
      <c r="E9" s="2" t="s">
        <v>1012</v>
      </c>
      <c r="F9" s="2" t="s">
        <v>668</v>
      </c>
      <c r="G9" s="62">
        <v>37.216666670000002</v>
      </c>
      <c r="H9" s="62">
        <v>40.116666670000001</v>
      </c>
      <c r="I9" s="2" t="s">
        <v>677</v>
      </c>
      <c r="J9" s="2" t="s">
        <v>669</v>
      </c>
      <c r="K9" s="2" t="s">
        <v>685</v>
      </c>
    </row>
    <row r="10" spans="1:11">
      <c r="A10" s="2" t="s">
        <v>698</v>
      </c>
      <c r="B10" s="2" t="s">
        <v>699</v>
      </c>
      <c r="C10" s="2" t="s">
        <v>667</v>
      </c>
      <c r="D10" s="2" t="s">
        <v>676</v>
      </c>
      <c r="E10" s="2" t="s">
        <v>1012</v>
      </c>
      <c r="F10" s="2" t="s">
        <v>675</v>
      </c>
      <c r="G10" s="62">
        <v>33.933333330000004</v>
      </c>
      <c r="H10" s="62">
        <v>36.1</v>
      </c>
      <c r="I10" s="2" t="s">
        <v>677</v>
      </c>
      <c r="J10" s="2" t="s">
        <v>669</v>
      </c>
      <c r="K10" s="2" t="s">
        <v>685</v>
      </c>
    </row>
    <row r="11" spans="1:11">
      <c r="A11" s="2" t="s">
        <v>700</v>
      </c>
      <c r="B11" s="2" t="s">
        <v>701</v>
      </c>
      <c r="C11" s="2" t="s">
        <v>667</v>
      </c>
      <c r="D11" s="2" t="s">
        <v>676</v>
      </c>
      <c r="E11" s="2" t="s">
        <v>1012</v>
      </c>
      <c r="F11" s="2" t="s">
        <v>675</v>
      </c>
      <c r="G11" s="62">
        <v>34.133333329999999</v>
      </c>
      <c r="H11" s="62">
        <v>36.133333329999999</v>
      </c>
      <c r="I11" s="2" t="s">
        <v>677</v>
      </c>
      <c r="J11" s="2" t="s">
        <v>669</v>
      </c>
      <c r="K11" s="2" t="s">
        <v>685</v>
      </c>
    </row>
    <row r="12" spans="1:11">
      <c r="A12" s="2" t="s">
        <v>702</v>
      </c>
      <c r="B12" s="2" t="s">
        <v>703</v>
      </c>
      <c r="C12" s="2" t="s">
        <v>667</v>
      </c>
      <c r="D12" s="2" t="s">
        <v>676</v>
      </c>
      <c r="E12" s="2" t="s">
        <v>1012</v>
      </c>
      <c r="F12" s="2" t="s">
        <v>668</v>
      </c>
      <c r="G12" s="62">
        <v>37.216666670000002</v>
      </c>
      <c r="H12" s="62">
        <v>40.016666669999999</v>
      </c>
      <c r="I12" s="2" t="s">
        <v>677</v>
      </c>
      <c r="J12" s="2" t="s">
        <v>669</v>
      </c>
      <c r="K12" s="2" t="s">
        <v>685</v>
      </c>
    </row>
    <row r="13" spans="1:11">
      <c r="A13" s="2" t="s">
        <v>704</v>
      </c>
      <c r="B13" s="2" t="s">
        <v>705</v>
      </c>
      <c r="C13" s="2" t="s">
        <v>667</v>
      </c>
      <c r="D13" s="2" t="s">
        <v>676</v>
      </c>
      <c r="E13" s="2" t="s">
        <v>1012</v>
      </c>
      <c r="F13" s="2" t="s">
        <v>675</v>
      </c>
      <c r="G13" s="62">
        <v>34.133333329999999</v>
      </c>
      <c r="H13" s="62">
        <v>36.133333329999999</v>
      </c>
      <c r="I13" s="2" t="s">
        <v>677</v>
      </c>
      <c r="J13" s="2" t="s">
        <v>669</v>
      </c>
      <c r="K13" s="2" t="s">
        <v>685</v>
      </c>
    </row>
    <row r="14" spans="1:11">
      <c r="A14" s="2" t="s">
        <v>706</v>
      </c>
      <c r="B14" s="2" t="s">
        <v>707</v>
      </c>
      <c r="C14" s="2" t="s">
        <v>667</v>
      </c>
      <c r="D14" s="2" t="s">
        <v>676</v>
      </c>
      <c r="E14" s="2" t="s">
        <v>1012</v>
      </c>
      <c r="F14" s="2" t="s">
        <v>675</v>
      </c>
      <c r="G14" s="62">
        <v>34.133333329999999</v>
      </c>
      <c r="H14" s="62">
        <v>36.133333329999999</v>
      </c>
      <c r="I14" s="2" t="s">
        <v>677</v>
      </c>
      <c r="J14" s="2" t="s">
        <v>669</v>
      </c>
      <c r="K14" s="2" t="s">
        <v>685</v>
      </c>
    </row>
    <row r="15" spans="1:11">
      <c r="A15" s="2" t="s">
        <v>708</v>
      </c>
      <c r="B15" s="2" t="s">
        <v>709</v>
      </c>
      <c r="C15" s="2" t="s">
        <v>667</v>
      </c>
      <c r="D15" s="2" t="s">
        <v>676</v>
      </c>
      <c r="E15" s="2" t="s">
        <v>1012</v>
      </c>
      <c r="F15" s="2" t="s">
        <v>668</v>
      </c>
      <c r="G15" s="62">
        <v>36.916666669999998</v>
      </c>
      <c r="H15" s="62">
        <v>37.4</v>
      </c>
      <c r="I15" s="2" t="s">
        <v>677</v>
      </c>
      <c r="J15" s="2" t="s">
        <v>669</v>
      </c>
      <c r="K15" s="2" t="s">
        <v>685</v>
      </c>
    </row>
    <row r="16" spans="1:11">
      <c r="A16" s="2" t="s">
        <v>710</v>
      </c>
      <c r="B16" s="2" t="s">
        <v>711</v>
      </c>
      <c r="C16" s="2" t="s">
        <v>667</v>
      </c>
      <c r="D16" s="2" t="s">
        <v>676</v>
      </c>
      <c r="E16" s="2" t="s">
        <v>1012</v>
      </c>
      <c r="F16" s="2" t="s">
        <v>675</v>
      </c>
      <c r="G16" s="62">
        <v>34.133333329999999</v>
      </c>
      <c r="H16" s="62">
        <v>36.133333329999999</v>
      </c>
      <c r="I16" s="2" t="s">
        <v>677</v>
      </c>
      <c r="J16" s="2" t="s">
        <v>669</v>
      </c>
      <c r="K16" s="2" t="s">
        <v>685</v>
      </c>
    </row>
    <row r="17" spans="1:11">
      <c r="A17" s="2" t="s">
        <v>712</v>
      </c>
      <c r="B17" s="2" t="s">
        <v>713</v>
      </c>
      <c r="C17" s="2" t="s">
        <v>667</v>
      </c>
      <c r="D17" s="2" t="s">
        <v>676</v>
      </c>
      <c r="E17" s="2" t="s">
        <v>1012</v>
      </c>
      <c r="F17" s="2" t="s">
        <v>668</v>
      </c>
      <c r="G17" s="62">
        <v>37.200000000000003</v>
      </c>
      <c r="H17" s="62">
        <v>39.799999999999997</v>
      </c>
      <c r="I17" s="2" t="s">
        <v>677</v>
      </c>
      <c r="J17" s="2" t="s">
        <v>669</v>
      </c>
      <c r="K17" s="2" t="s">
        <v>685</v>
      </c>
    </row>
    <row r="18" spans="1:11">
      <c r="A18" s="2" t="s">
        <v>714</v>
      </c>
      <c r="B18" s="2" t="s">
        <v>715</v>
      </c>
      <c r="C18" s="2" t="s">
        <v>667</v>
      </c>
      <c r="D18" s="2" t="s">
        <v>676</v>
      </c>
      <c r="E18" s="2" t="s">
        <v>1012</v>
      </c>
      <c r="F18" s="2" t="s">
        <v>668</v>
      </c>
      <c r="G18" s="62">
        <v>37.616666670000001</v>
      </c>
      <c r="H18" s="62">
        <v>38.983333330000001</v>
      </c>
      <c r="I18" s="2" t="s">
        <v>677</v>
      </c>
      <c r="J18" s="2" t="s">
        <v>669</v>
      </c>
      <c r="K18" s="2" t="s">
        <v>685</v>
      </c>
    </row>
    <row r="19" spans="1:11">
      <c r="A19" s="2" t="s">
        <v>716</v>
      </c>
      <c r="B19" s="2" t="s">
        <v>717</v>
      </c>
      <c r="C19" s="2" t="s">
        <v>667</v>
      </c>
      <c r="D19" s="2" t="s">
        <v>676</v>
      </c>
      <c r="E19" s="2" t="s">
        <v>1012</v>
      </c>
      <c r="F19" s="2" t="s">
        <v>668</v>
      </c>
      <c r="G19" s="62">
        <v>37.075000000000003</v>
      </c>
      <c r="H19" s="62">
        <v>41.21833333</v>
      </c>
      <c r="I19" s="2" t="s">
        <v>677</v>
      </c>
      <c r="J19" s="2" t="s">
        <v>669</v>
      </c>
      <c r="K19" s="2" t="s">
        <v>685</v>
      </c>
    </row>
    <row r="20" spans="1:11">
      <c r="A20" s="2" t="s">
        <v>718</v>
      </c>
      <c r="B20" s="2" t="s">
        <v>719</v>
      </c>
      <c r="C20" s="2" t="s">
        <v>667</v>
      </c>
      <c r="D20" s="2" t="s">
        <v>676</v>
      </c>
      <c r="E20" s="2" t="s">
        <v>1012</v>
      </c>
      <c r="F20" s="2" t="s">
        <v>668</v>
      </c>
      <c r="G20" s="62">
        <v>36.966700000000003</v>
      </c>
      <c r="H20" s="62">
        <v>37.5</v>
      </c>
      <c r="I20" s="2" t="s">
        <v>677</v>
      </c>
      <c r="J20" s="2" t="s">
        <v>669</v>
      </c>
      <c r="K20" s="2" t="s">
        <v>685</v>
      </c>
    </row>
    <row r="21" spans="1:11">
      <c r="A21" s="2" t="s">
        <v>720</v>
      </c>
      <c r="B21" s="2" t="s">
        <v>721</v>
      </c>
      <c r="C21" s="2" t="s">
        <v>667</v>
      </c>
      <c r="D21" s="2" t="s">
        <v>676</v>
      </c>
      <c r="E21" s="2" t="s">
        <v>1012</v>
      </c>
      <c r="F21" s="2" t="s">
        <v>675</v>
      </c>
      <c r="G21" s="62">
        <v>34.066666669999996</v>
      </c>
      <c r="H21" s="62">
        <v>36.166666669999998</v>
      </c>
      <c r="I21" s="2" t="s">
        <v>677</v>
      </c>
      <c r="J21" s="2" t="s">
        <v>669</v>
      </c>
      <c r="K21" s="2" t="s">
        <v>685</v>
      </c>
    </row>
    <row r="22" spans="1:11">
      <c r="A22" s="2" t="s">
        <v>722</v>
      </c>
      <c r="B22" s="2" t="s">
        <v>723</v>
      </c>
      <c r="C22" s="2" t="s">
        <v>667</v>
      </c>
      <c r="D22" s="2" t="s">
        <v>676</v>
      </c>
      <c r="E22" s="2" t="s">
        <v>1012</v>
      </c>
      <c r="F22" s="2" t="s">
        <v>675</v>
      </c>
      <c r="G22" s="62">
        <v>34.133333329999999</v>
      </c>
      <c r="H22" s="62">
        <v>36.133333329999999</v>
      </c>
      <c r="I22" s="2" t="s">
        <v>677</v>
      </c>
      <c r="J22" s="2" t="s">
        <v>669</v>
      </c>
      <c r="K22" s="2" t="s">
        <v>685</v>
      </c>
    </row>
    <row r="23" spans="1:11">
      <c r="A23" s="2" t="s">
        <v>724</v>
      </c>
      <c r="B23" s="2" t="s">
        <v>725</v>
      </c>
      <c r="C23" s="2" t="s">
        <v>667</v>
      </c>
      <c r="D23" s="2" t="s">
        <v>676</v>
      </c>
      <c r="E23" s="2" t="s">
        <v>1012</v>
      </c>
      <c r="F23" s="2" t="s">
        <v>668</v>
      </c>
      <c r="G23" s="62">
        <v>37.216666670000002</v>
      </c>
      <c r="H23" s="62">
        <v>40.116666670000001</v>
      </c>
      <c r="I23" s="2" t="s">
        <v>677</v>
      </c>
      <c r="J23" s="2" t="s">
        <v>669</v>
      </c>
      <c r="K23" s="2" t="s">
        <v>685</v>
      </c>
    </row>
    <row r="24" spans="1:11">
      <c r="A24" s="2" t="s">
        <v>726</v>
      </c>
      <c r="B24" s="2" t="s">
        <v>727</v>
      </c>
      <c r="C24" s="2" t="s">
        <v>667</v>
      </c>
      <c r="D24" s="2" t="s">
        <v>676</v>
      </c>
      <c r="E24" s="2" t="s">
        <v>1012</v>
      </c>
      <c r="F24" s="2" t="s">
        <v>675</v>
      </c>
      <c r="G24" s="62">
        <v>34.083333330000002</v>
      </c>
      <c r="H24" s="62">
        <v>36.116666670000001</v>
      </c>
      <c r="I24" s="2" t="s">
        <v>677</v>
      </c>
      <c r="J24" s="2" t="s">
        <v>669</v>
      </c>
      <c r="K24" s="2" t="s">
        <v>685</v>
      </c>
    </row>
    <row r="25" spans="1:11">
      <c r="A25" s="2" t="s">
        <v>728</v>
      </c>
      <c r="B25" s="2" t="s">
        <v>729</v>
      </c>
      <c r="C25" s="2" t="s">
        <v>667</v>
      </c>
      <c r="D25" s="2" t="s">
        <v>676</v>
      </c>
      <c r="E25" s="2" t="s">
        <v>1012</v>
      </c>
      <c r="F25" s="2" t="s">
        <v>675</v>
      </c>
      <c r="G25" s="62">
        <v>34.066666669999996</v>
      </c>
      <c r="H25" s="62">
        <v>36.166666669999998</v>
      </c>
      <c r="I25" s="2" t="s">
        <v>677</v>
      </c>
      <c r="J25" s="2" t="s">
        <v>669</v>
      </c>
      <c r="K25" s="2" t="s">
        <v>685</v>
      </c>
    </row>
    <row r="26" spans="1:11">
      <c r="A26" s="2" t="s">
        <v>730</v>
      </c>
      <c r="B26" s="2" t="s">
        <v>731</v>
      </c>
      <c r="C26" s="2" t="s">
        <v>667</v>
      </c>
      <c r="D26" s="2" t="s">
        <v>676</v>
      </c>
      <c r="E26" s="2" t="s">
        <v>1012</v>
      </c>
      <c r="F26" s="2" t="s">
        <v>675</v>
      </c>
      <c r="G26" s="62">
        <v>34.133333329999999</v>
      </c>
      <c r="H26" s="62">
        <v>36.133333329999999</v>
      </c>
      <c r="I26" s="2" t="s">
        <v>677</v>
      </c>
      <c r="J26" s="2" t="s">
        <v>669</v>
      </c>
      <c r="K26" s="2" t="s">
        <v>685</v>
      </c>
    </row>
    <row r="27" spans="1:11">
      <c r="A27" s="2" t="s">
        <v>732</v>
      </c>
      <c r="B27" s="2" t="s">
        <v>733</v>
      </c>
      <c r="C27" s="2" t="s">
        <v>667</v>
      </c>
      <c r="D27" s="2" t="s">
        <v>676</v>
      </c>
      <c r="E27" s="2" t="s">
        <v>1012</v>
      </c>
      <c r="F27" s="2" t="s">
        <v>678</v>
      </c>
      <c r="G27" s="62">
        <v>32.914444439999997</v>
      </c>
      <c r="H27" s="62">
        <v>36.233333330000001</v>
      </c>
      <c r="I27" s="2" t="s">
        <v>677</v>
      </c>
      <c r="J27" s="2" t="s">
        <v>669</v>
      </c>
      <c r="K27" s="2" t="s">
        <v>685</v>
      </c>
    </row>
    <row r="28" spans="1:11">
      <c r="A28" s="2" t="s">
        <v>734</v>
      </c>
      <c r="B28" s="2" t="s">
        <v>735</v>
      </c>
      <c r="C28" s="2" t="s">
        <v>667</v>
      </c>
      <c r="D28" s="2" t="s">
        <v>676</v>
      </c>
      <c r="E28" s="2" t="s">
        <v>1012</v>
      </c>
      <c r="F28" s="2" t="s">
        <v>668</v>
      </c>
      <c r="G28" s="62">
        <v>37.216666670000002</v>
      </c>
      <c r="H28" s="62">
        <v>40.016666669999999</v>
      </c>
      <c r="I28" s="2" t="s">
        <v>677</v>
      </c>
      <c r="J28" s="2" t="s">
        <v>669</v>
      </c>
      <c r="K28" s="2" t="s">
        <v>685</v>
      </c>
    </row>
    <row r="29" spans="1:11">
      <c r="A29" s="2" t="s">
        <v>736</v>
      </c>
      <c r="B29" s="2" t="s">
        <v>737</v>
      </c>
      <c r="C29" s="2" t="s">
        <v>667</v>
      </c>
      <c r="D29" s="2" t="s">
        <v>676</v>
      </c>
      <c r="E29" s="2" t="s">
        <v>1012</v>
      </c>
      <c r="F29" s="2" t="s">
        <v>678</v>
      </c>
      <c r="G29" s="62">
        <v>36.65</v>
      </c>
      <c r="H29" s="62">
        <v>37.583333330000002</v>
      </c>
      <c r="I29" s="2" t="s">
        <v>677</v>
      </c>
      <c r="J29" s="2" t="s">
        <v>669</v>
      </c>
      <c r="K29" s="2" t="s">
        <v>685</v>
      </c>
    </row>
    <row r="30" spans="1:11">
      <c r="A30" s="2" t="s">
        <v>744</v>
      </c>
      <c r="B30" s="2" t="s">
        <v>745</v>
      </c>
      <c r="C30" s="2" t="s">
        <v>667</v>
      </c>
      <c r="D30" s="2" t="s">
        <v>738</v>
      </c>
      <c r="E30" s="2" t="s">
        <v>1013</v>
      </c>
      <c r="F30" s="2" t="s">
        <v>674</v>
      </c>
      <c r="G30" s="62">
        <v>34.366666670000001</v>
      </c>
      <c r="H30" s="62">
        <v>46.1</v>
      </c>
      <c r="I30" s="2" t="s">
        <v>746</v>
      </c>
      <c r="J30" s="2" t="s">
        <v>669</v>
      </c>
      <c r="K30" s="2" t="s">
        <v>685</v>
      </c>
    </row>
    <row r="31" spans="1:11">
      <c r="A31" s="2" t="s">
        <v>747</v>
      </c>
      <c r="B31" s="2" t="s">
        <v>748</v>
      </c>
      <c r="C31" s="2" t="s">
        <v>667</v>
      </c>
      <c r="D31" s="2" t="s">
        <v>738</v>
      </c>
      <c r="E31" s="2" t="s">
        <v>1013</v>
      </c>
      <c r="F31" s="2" t="s">
        <v>678</v>
      </c>
      <c r="G31" s="62">
        <v>32.99</v>
      </c>
      <c r="H31" s="62">
        <v>35.69</v>
      </c>
      <c r="I31" s="2" t="s">
        <v>746</v>
      </c>
      <c r="J31" s="2" t="s">
        <v>669</v>
      </c>
      <c r="K31" s="2" t="s">
        <v>685</v>
      </c>
    </row>
    <row r="32" spans="1:11">
      <c r="A32" s="2" t="s">
        <v>749</v>
      </c>
      <c r="B32" s="2" t="s">
        <v>750</v>
      </c>
      <c r="C32" s="2" t="s">
        <v>667</v>
      </c>
      <c r="D32" s="2" t="s">
        <v>738</v>
      </c>
      <c r="E32" s="2" t="s">
        <v>1013</v>
      </c>
      <c r="F32" s="2" t="s">
        <v>751</v>
      </c>
      <c r="G32" s="62">
        <v>32.596666669999998</v>
      </c>
      <c r="H32" s="62">
        <v>35.001944440000003</v>
      </c>
      <c r="I32" s="2" t="s">
        <v>746</v>
      </c>
      <c r="J32" s="2" t="s">
        <v>669</v>
      </c>
      <c r="K32" s="2" t="s">
        <v>741</v>
      </c>
    </row>
    <row r="33" spans="1:11">
      <c r="A33" s="2" t="s">
        <v>752</v>
      </c>
      <c r="B33" s="2" t="s">
        <v>753</v>
      </c>
      <c r="C33" s="2" t="s">
        <v>667</v>
      </c>
      <c r="D33" s="2" t="s">
        <v>738</v>
      </c>
      <c r="E33" s="2" t="s">
        <v>1013</v>
      </c>
      <c r="F33" s="2" t="s">
        <v>751</v>
      </c>
      <c r="G33" s="62">
        <v>31.95</v>
      </c>
      <c r="H33" s="62">
        <v>35.333333330000002</v>
      </c>
      <c r="I33" s="2" t="s">
        <v>746</v>
      </c>
      <c r="J33" s="2" t="s">
        <v>669</v>
      </c>
      <c r="K33" s="2" t="s">
        <v>685</v>
      </c>
    </row>
    <row r="34" spans="1:11">
      <c r="A34" s="2" t="s">
        <v>754</v>
      </c>
      <c r="B34" s="2" t="s">
        <v>755</v>
      </c>
      <c r="C34" s="2" t="s">
        <v>667</v>
      </c>
      <c r="D34" s="2" t="s">
        <v>738</v>
      </c>
      <c r="E34" s="2" t="s">
        <v>1013</v>
      </c>
      <c r="F34" s="2" t="s">
        <v>678</v>
      </c>
      <c r="G34" s="62">
        <v>32.869444440000002</v>
      </c>
      <c r="H34" s="62">
        <v>36.03083333</v>
      </c>
      <c r="I34" s="2" t="s">
        <v>746</v>
      </c>
      <c r="J34" s="2" t="s">
        <v>669</v>
      </c>
      <c r="K34" s="2" t="s">
        <v>685</v>
      </c>
    </row>
    <row r="35" spans="1:11">
      <c r="A35" s="2" t="s">
        <v>756</v>
      </c>
      <c r="B35" s="2" t="s">
        <v>757</v>
      </c>
      <c r="C35" s="2" t="s">
        <v>667</v>
      </c>
      <c r="D35" s="2" t="s">
        <v>738</v>
      </c>
      <c r="E35" s="2" t="s">
        <v>1013</v>
      </c>
      <c r="F35" s="2" t="s">
        <v>751</v>
      </c>
      <c r="G35" s="62">
        <v>32.596666669999998</v>
      </c>
      <c r="H35" s="62">
        <v>35.001944440000003</v>
      </c>
      <c r="I35" s="2" t="s">
        <v>746</v>
      </c>
      <c r="J35" s="2" t="s">
        <v>669</v>
      </c>
      <c r="K35" s="2" t="s">
        <v>685</v>
      </c>
    </row>
    <row r="36" spans="1:11">
      <c r="A36" s="2" t="s">
        <v>758</v>
      </c>
      <c r="B36" s="2" t="s">
        <v>759</v>
      </c>
      <c r="C36" s="2" t="s">
        <v>667</v>
      </c>
      <c r="D36" s="2" t="s">
        <v>738</v>
      </c>
      <c r="E36" s="2" t="s">
        <v>1013</v>
      </c>
      <c r="F36" s="2" t="s">
        <v>751</v>
      </c>
      <c r="G36" s="62">
        <v>32.966666670000002</v>
      </c>
      <c r="H36" s="62">
        <v>35.533333329999998</v>
      </c>
      <c r="I36" s="2" t="s">
        <v>746</v>
      </c>
      <c r="J36" s="2" t="s">
        <v>669</v>
      </c>
      <c r="K36" s="2" t="s">
        <v>685</v>
      </c>
    </row>
    <row r="37" spans="1:11">
      <c r="A37" s="2" t="s">
        <v>760</v>
      </c>
      <c r="B37" s="2" t="s">
        <v>761</v>
      </c>
      <c r="C37" s="2" t="s">
        <v>667</v>
      </c>
      <c r="D37" s="2" t="s">
        <v>738</v>
      </c>
      <c r="E37" s="2" t="s">
        <v>1013</v>
      </c>
      <c r="F37" s="2" t="s">
        <v>678</v>
      </c>
      <c r="G37" s="62">
        <v>32.99</v>
      </c>
      <c r="H37" s="62">
        <v>35.69</v>
      </c>
      <c r="I37" s="2" t="s">
        <v>746</v>
      </c>
      <c r="J37" s="2" t="s">
        <v>669</v>
      </c>
      <c r="K37" s="2" t="s">
        <v>685</v>
      </c>
    </row>
    <row r="38" spans="1:11">
      <c r="A38" s="2" t="s">
        <v>762</v>
      </c>
      <c r="B38" s="2" t="s">
        <v>763</v>
      </c>
      <c r="C38" s="2" t="s">
        <v>667</v>
      </c>
      <c r="D38" s="2" t="s">
        <v>738</v>
      </c>
      <c r="E38" s="2" t="s">
        <v>1013</v>
      </c>
      <c r="F38" s="2" t="s">
        <v>675</v>
      </c>
      <c r="G38" s="62">
        <v>33.516666669999999</v>
      </c>
      <c r="H38" s="62">
        <v>35.866666670000001</v>
      </c>
      <c r="I38" s="2" t="s">
        <v>746</v>
      </c>
      <c r="J38" s="2" t="s">
        <v>669</v>
      </c>
      <c r="K38" s="2" t="s">
        <v>685</v>
      </c>
    </row>
    <row r="39" spans="1:11">
      <c r="A39" s="2" t="s">
        <v>764</v>
      </c>
      <c r="B39" s="2" t="s">
        <v>765</v>
      </c>
      <c r="C39" s="2" t="s">
        <v>667</v>
      </c>
      <c r="D39" s="2" t="s">
        <v>738</v>
      </c>
      <c r="E39" s="2" t="s">
        <v>1013</v>
      </c>
      <c r="F39" s="2" t="s">
        <v>751</v>
      </c>
      <c r="G39" s="62">
        <v>32.9</v>
      </c>
      <c r="H39" s="62">
        <v>35.383333329999999</v>
      </c>
      <c r="I39" s="2" t="s">
        <v>746</v>
      </c>
      <c r="J39" s="2" t="s">
        <v>669</v>
      </c>
      <c r="K39" s="2" t="s">
        <v>741</v>
      </c>
    </row>
    <row r="40" spans="1:11">
      <c r="A40" s="2" t="s">
        <v>766</v>
      </c>
      <c r="B40" s="2" t="s">
        <v>767</v>
      </c>
      <c r="C40" s="2" t="s">
        <v>667</v>
      </c>
      <c r="D40" s="2" t="s">
        <v>738</v>
      </c>
      <c r="E40" s="2" t="s">
        <v>1013</v>
      </c>
      <c r="F40" s="2" t="s">
        <v>668</v>
      </c>
      <c r="G40" s="62">
        <v>37.883333329999999</v>
      </c>
      <c r="H40" s="62">
        <v>39.866666670000001</v>
      </c>
      <c r="I40" s="2" t="s">
        <v>746</v>
      </c>
      <c r="J40" s="2" t="s">
        <v>669</v>
      </c>
      <c r="K40" s="2" t="s">
        <v>685</v>
      </c>
    </row>
    <row r="41" spans="1:11">
      <c r="A41" s="2" t="s">
        <v>768</v>
      </c>
      <c r="B41" s="2" t="s">
        <v>769</v>
      </c>
      <c r="C41" s="2" t="s">
        <v>667</v>
      </c>
      <c r="D41" s="2" t="s">
        <v>738</v>
      </c>
      <c r="E41" s="2" t="s">
        <v>1013</v>
      </c>
      <c r="F41" s="2" t="s">
        <v>675</v>
      </c>
      <c r="G41" s="62">
        <v>33.516666669999999</v>
      </c>
      <c r="H41" s="62">
        <v>35.866666670000001</v>
      </c>
      <c r="I41" s="2" t="s">
        <v>746</v>
      </c>
      <c r="J41" s="2" t="s">
        <v>669</v>
      </c>
      <c r="K41" s="2" t="s">
        <v>685</v>
      </c>
    </row>
    <row r="42" spans="1:11">
      <c r="A42" s="2" t="s">
        <v>770</v>
      </c>
      <c r="B42" s="2" t="s">
        <v>771</v>
      </c>
      <c r="C42" s="2" t="s">
        <v>667</v>
      </c>
      <c r="D42" s="2" t="s">
        <v>738</v>
      </c>
      <c r="E42" s="2" t="s">
        <v>1013</v>
      </c>
      <c r="F42" s="2" t="s">
        <v>675</v>
      </c>
      <c r="G42" s="62" t="s">
        <v>670</v>
      </c>
      <c r="H42" s="62" t="s">
        <v>670</v>
      </c>
      <c r="I42" s="2" t="s">
        <v>746</v>
      </c>
      <c r="J42" s="2" t="s">
        <v>669</v>
      </c>
      <c r="K42" s="2" t="s">
        <v>670</v>
      </c>
    </row>
    <row r="43" spans="1:11">
      <c r="A43" s="2" t="s">
        <v>772</v>
      </c>
      <c r="B43" s="2" t="s">
        <v>773</v>
      </c>
      <c r="C43" s="2" t="s">
        <v>667</v>
      </c>
      <c r="D43" s="2" t="s">
        <v>738</v>
      </c>
      <c r="E43" s="2" t="s">
        <v>1013</v>
      </c>
      <c r="F43" s="2" t="s">
        <v>751</v>
      </c>
      <c r="G43" s="62">
        <v>32.966666670000002</v>
      </c>
      <c r="H43" s="62">
        <v>35.533333329999998</v>
      </c>
      <c r="I43" s="2" t="s">
        <v>746</v>
      </c>
      <c r="J43" s="2" t="s">
        <v>669</v>
      </c>
      <c r="K43" s="2" t="s">
        <v>685</v>
      </c>
    </row>
    <row r="44" spans="1:11">
      <c r="A44" s="2" t="s">
        <v>774</v>
      </c>
      <c r="B44" s="2" t="s">
        <v>775</v>
      </c>
      <c r="C44" s="2" t="s">
        <v>667</v>
      </c>
      <c r="D44" s="2" t="s">
        <v>738</v>
      </c>
      <c r="E44" s="2" t="s">
        <v>1013</v>
      </c>
      <c r="F44" s="2" t="s">
        <v>678</v>
      </c>
      <c r="G44" s="62">
        <v>32.647777779999998</v>
      </c>
      <c r="H44" s="62">
        <v>36.79</v>
      </c>
      <c r="I44" s="2" t="s">
        <v>746</v>
      </c>
      <c r="J44" s="2" t="s">
        <v>669</v>
      </c>
      <c r="K44" s="2" t="s">
        <v>685</v>
      </c>
    </row>
    <row r="45" spans="1:11">
      <c r="A45" s="2" t="s">
        <v>776</v>
      </c>
      <c r="B45" s="2" t="s">
        <v>777</v>
      </c>
      <c r="C45" s="2" t="s">
        <v>667</v>
      </c>
      <c r="D45" s="2" t="s">
        <v>738</v>
      </c>
      <c r="E45" s="2" t="s">
        <v>1013</v>
      </c>
      <c r="F45" s="2" t="s">
        <v>668</v>
      </c>
      <c r="G45" s="62">
        <v>37.866666670000001</v>
      </c>
      <c r="H45" s="62">
        <v>39.883333329999999</v>
      </c>
      <c r="I45" s="2" t="s">
        <v>746</v>
      </c>
      <c r="J45" s="2" t="s">
        <v>669</v>
      </c>
      <c r="K45" s="2" t="s">
        <v>685</v>
      </c>
    </row>
    <row r="46" spans="1:11">
      <c r="A46" s="2" t="s">
        <v>778</v>
      </c>
      <c r="B46" s="2" t="s">
        <v>779</v>
      </c>
      <c r="C46" s="2" t="s">
        <v>667</v>
      </c>
      <c r="D46" s="2" t="s">
        <v>738</v>
      </c>
      <c r="E46" s="2" t="s">
        <v>1013</v>
      </c>
      <c r="F46" s="2" t="s">
        <v>751</v>
      </c>
      <c r="G46" s="62">
        <v>32.596666669999998</v>
      </c>
      <c r="H46" s="62">
        <v>35.001944440000003</v>
      </c>
      <c r="I46" s="2" t="s">
        <v>746</v>
      </c>
      <c r="J46" s="2" t="s">
        <v>669</v>
      </c>
      <c r="K46" s="2" t="s">
        <v>739</v>
      </c>
    </row>
    <row r="47" spans="1:11">
      <c r="A47" s="2" t="s">
        <v>780</v>
      </c>
      <c r="B47" s="2" t="s">
        <v>781</v>
      </c>
      <c r="C47" s="2" t="s">
        <v>667</v>
      </c>
      <c r="D47" s="2" t="s">
        <v>738</v>
      </c>
      <c r="E47" s="2" t="s">
        <v>1013</v>
      </c>
      <c r="F47" s="2" t="s">
        <v>751</v>
      </c>
      <c r="G47" s="62">
        <v>31.8</v>
      </c>
      <c r="H47" s="62">
        <v>35.033333329999998</v>
      </c>
      <c r="I47" s="2" t="s">
        <v>746</v>
      </c>
      <c r="J47" s="2" t="s">
        <v>669</v>
      </c>
      <c r="K47" s="2" t="s">
        <v>685</v>
      </c>
    </row>
    <row r="48" spans="1:11">
      <c r="A48" s="2" t="s">
        <v>782</v>
      </c>
      <c r="B48" s="2" t="s">
        <v>783</v>
      </c>
      <c r="C48" s="2" t="s">
        <v>667</v>
      </c>
      <c r="D48" s="2" t="s">
        <v>738</v>
      </c>
      <c r="E48" s="2" t="s">
        <v>1013</v>
      </c>
      <c r="F48" s="2" t="s">
        <v>668</v>
      </c>
      <c r="G48" s="62">
        <v>37.883333329999999</v>
      </c>
      <c r="H48" s="62">
        <v>39.866666670000001</v>
      </c>
      <c r="I48" s="2" t="s">
        <v>746</v>
      </c>
      <c r="J48" s="2" t="s">
        <v>669</v>
      </c>
      <c r="K48" s="2" t="s">
        <v>685</v>
      </c>
    </row>
    <row r="49" spans="1:11">
      <c r="A49" s="2" t="s">
        <v>784</v>
      </c>
      <c r="B49" s="2" t="s">
        <v>785</v>
      </c>
      <c r="C49" s="2" t="s">
        <v>667</v>
      </c>
      <c r="D49" s="2" t="s">
        <v>738</v>
      </c>
      <c r="E49" s="2" t="s">
        <v>1013</v>
      </c>
      <c r="F49" s="2" t="s">
        <v>675</v>
      </c>
      <c r="G49" s="62">
        <v>33.501111109999997</v>
      </c>
      <c r="H49" s="62">
        <v>35.839444440000001</v>
      </c>
      <c r="I49" s="2" t="s">
        <v>746</v>
      </c>
      <c r="J49" s="2" t="s">
        <v>669</v>
      </c>
      <c r="K49" s="2" t="s">
        <v>685</v>
      </c>
    </row>
    <row r="50" spans="1:11">
      <c r="A50" s="2" t="s">
        <v>786</v>
      </c>
      <c r="B50" s="2" t="s">
        <v>787</v>
      </c>
      <c r="C50" s="2" t="s">
        <v>667</v>
      </c>
      <c r="D50" s="2" t="s">
        <v>738</v>
      </c>
      <c r="E50" s="2" t="s">
        <v>1013</v>
      </c>
      <c r="F50" s="2" t="s">
        <v>751</v>
      </c>
      <c r="G50" s="62">
        <v>32.966666670000002</v>
      </c>
      <c r="H50" s="62">
        <v>35.533333329999998</v>
      </c>
      <c r="I50" s="2" t="s">
        <v>746</v>
      </c>
      <c r="J50" s="2" t="s">
        <v>669</v>
      </c>
      <c r="K50" s="2" t="s">
        <v>685</v>
      </c>
    </row>
    <row r="51" spans="1:11">
      <c r="A51" s="2" t="s">
        <v>788</v>
      </c>
      <c r="B51" s="2" t="s">
        <v>789</v>
      </c>
      <c r="C51" s="2" t="s">
        <v>667</v>
      </c>
      <c r="D51" s="2" t="s">
        <v>738</v>
      </c>
      <c r="E51" s="2" t="s">
        <v>1013</v>
      </c>
      <c r="F51" s="2" t="s">
        <v>668</v>
      </c>
      <c r="G51" s="62">
        <v>37.883333329999999</v>
      </c>
      <c r="H51" s="62">
        <v>39.866666670000001</v>
      </c>
      <c r="I51" s="2" t="s">
        <v>746</v>
      </c>
      <c r="J51" s="2" t="s">
        <v>669</v>
      </c>
      <c r="K51" s="2" t="s">
        <v>685</v>
      </c>
    </row>
    <row r="52" spans="1:11">
      <c r="A52" s="2" t="s">
        <v>790</v>
      </c>
      <c r="B52" s="2" t="s">
        <v>791</v>
      </c>
      <c r="C52" s="2" t="s">
        <v>667</v>
      </c>
      <c r="D52" s="2" t="s">
        <v>738</v>
      </c>
      <c r="E52" s="2" t="s">
        <v>1013</v>
      </c>
      <c r="F52" s="2" t="s">
        <v>668</v>
      </c>
      <c r="G52" s="62">
        <v>37.783333329999998</v>
      </c>
      <c r="H52" s="62">
        <v>39.766666669999999</v>
      </c>
      <c r="I52" s="2" t="s">
        <v>746</v>
      </c>
      <c r="J52" s="2" t="s">
        <v>669</v>
      </c>
      <c r="K52" s="2" t="s">
        <v>685</v>
      </c>
    </row>
    <row r="53" spans="1:11">
      <c r="A53" s="2" t="s">
        <v>792</v>
      </c>
      <c r="B53" s="2" t="s">
        <v>793</v>
      </c>
      <c r="C53" s="2" t="s">
        <v>667</v>
      </c>
      <c r="D53" s="2" t="s">
        <v>738</v>
      </c>
      <c r="E53" s="2" t="s">
        <v>1013</v>
      </c>
      <c r="F53" s="2" t="s">
        <v>751</v>
      </c>
      <c r="G53" s="62">
        <v>31.8</v>
      </c>
      <c r="H53" s="62">
        <v>35.033333329999998</v>
      </c>
      <c r="I53" s="2" t="s">
        <v>746</v>
      </c>
      <c r="J53" s="2" t="s">
        <v>669</v>
      </c>
      <c r="K53" s="2" t="s">
        <v>741</v>
      </c>
    </row>
    <row r="54" spans="1:11">
      <c r="A54" s="2" t="s">
        <v>794</v>
      </c>
      <c r="B54" s="2" t="s">
        <v>795</v>
      </c>
      <c r="C54" s="2" t="s">
        <v>667</v>
      </c>
      <c r="D54" s="2" t="s">
        <v>738</v>
      </c>
      <c r="E54" s="2" t="s">
        <v>1013</v>
      </c>
      <c r="F54" s="2" t="s">
        <v>751</v>
      </c>
      <c r="G54" s="62">
        <v>32.966666670000002</v>
      </c>
      <c r="H54" s="62">
        <v>35.533333329999998</v>
      </c>
      <c r="I54" s="2" t="s">
        <v>746</v>
      </c>
      <c r="J54" s="2" t="s">
        <v>669</v>
      </c>
      <c r="K54" s="2" t="s">
        <v>685</v>
      </c>
    </row>
    <row r="55" spans="1:11">
      <c r="A55" s="2" t="s">
        <v>796</v>
      </c>
      <c r="B55" s="2" t="s">
        <v>797</v>
      </c>
      <c r="C55" s="2" t="s">
        <v>667</v>
      </c>
      <c r="D55" s="2" t="s">
        <v>738</v>
      </c>
      <c r="E55" s="2" t="s">
        <v>1013</v>
      </c>
      <c r="F55" s="2" t="s">
        <v>678</v>
      </c>
      <c r="G55" s="62">
        <v>32.99</v>
      </c>
      <c r="H55" s="62">
        <v>35.69</v>
      </c>
      <c r="I55" s="2" t="s">
        <v>746</v>
      </c>
      <c r="J55" s="2" t="s">
        <v>669</v>
      </c>
      <c r="K55" s="2" t="s">
        <v>685</v>
      </c>
    </row>
    <row r="56" spans="1:11">
      <c r="A56" s="2" t="s">
        <v>798</v>
      </c>
      <c r="B56" s="2" t="s">
        <v>799</v>
      </c>
      <c r="C56" s="2" t="s">
        <v>667</v>
      </c>
      <c r="D56" s="2" t="s">
        <v>738</v>
      </c>
      <c r="E56" s="2" t="s">
        <v>1013</v>
      </c>
      <c r="F56" s="2" t="s">
        <v>668</v>
      </c>
      <c r="G56" s="62">
        <v>37.883333329999999</v>
      </c>
      <c r="H56" s="62">
        <v>39.866666670000001</v>
      </c>
      <c r="I56" s="2" t="s">
        <v>746</v>
      </c>
      <c r="J56" s="2" t="s">
        <v>669</v>
      </c>
      <c r="K56" s="2" t="s">
        <v>685</v>
      </c>
    </row>
    <row r="57" spans="1:11">
      <c r="A57" s="2" t="s">
        <v>800</v>
      </c>
      <c r="B57" s="2" t="s">
        <v>801</v>
      </c>
      <c r="C57" s="2" t="s">
        <v>667</v>
      </c>
      <c r="D57" s="2" t="s">
        <v>738</v>
      </c>
      <c r="E57" s="2" t="s">
        <v>1013</v>
      </c>
      <c r="F57" s="2" t="s">
        <v>678</v>
      </c>
      <c r="G57" s="62">
        <v>32.99</v>
      </c>
      <c r="H57" s="62">
        <v>35.69</v>
      </c>
      <c r="I57" s="2" t="s">
        <v>746</v>
      </c>
      <c r="J57" s="2" t="s">
        <v>669</v>
      </c>
      <c r="K57" s="2" t="s">
        <v>685</v>
      </c>
    </row>
    <row r="58" spans="1:11">
      <c r="A58" s="2" t="s">
        <v>803</v>
      </c>
      <c r="B58" s="2" t="s">
        <v>804</v>
      </c>
      <c r="C58" s="2" t="s">
        <v>667</v>
      </c>
      <c r="D58" s="2" t="s">
        <v>738</v>
      </c>
      <c r="E58" s="2" t="s">
        <v>1014</v>
      </c>
      <c r="F58" s="2" t="s">
        <v>740</v>
      </c>
      <c r="G58" s="62">
        <v>9.1999999999999993</v>
      </c>
      <c r="H58" s="62">
        <v>38.6</v>
      </c>
      <c r="I58" s="2" t="s">
        <v>805</v>
      </c>
      <c r="J58" s="2" t="s">
        <v>681</v>
      </c>
      <c r="K58" s="2" t="s">
        <v>739</v>
      </c>
    </row>
    <row r="59" spans="1:11">
      <c r="A59" s="2" t="s">
        <v>806</v>
      </c>
      <c r="B59" s="2" t="s">
        <v>807</v>
      </c>
      <c r="C59" s="2" t="s">
        <v>667</v>
      </c>
      <c r="D59" s="2" t="s">
        <v>738</v>
      </c>
      <c r="E59" s="2" t="s">
        <v>1014</v>
      </c>
      <c r="F59" s="2" t="s">
        <v>740</v>
      </c>
      <c r="G59" s="62">
        <v>9.31666667</v>
      </c>
      <c r="H59" s="62">
        <v>42.116666670000001</v>
      </c>
      <c r="I59" s="2" t="s">
        <v>805</v>
      </c>
      <c r="J59" s="2" t="s">
        <v>681</v>
      </c>
      <c r="K59" s="2" t="s">
        <v>739</v>
      </c>
    </row>
    <row r="60" spans="1:11">
      <c r="A60" s="2" t="s">
        <v>808</v>
      </c>
      <c r="B60" s="2" t="s">
        <v>809</v>
      </c>
      <c r="C60" s="2" t="s">
        <v>667</v>
      </c>
      <c r="D60" s="2" t="s">
        <v>738</v>
      </c>
      <c r="E60" s="2" t="s">
        <v>1014</v>
      </c>
      <c r="F60" s="2" t="s">
        <v>740</v>
      </c>
      <c r="G60" s="62">
        <v>13.483333330000001</v>
      </c>
      <c r="H60" s="62">
        <v>39.549999999999997</v>
      </c>
      <c r="I60" s="2" t="s">
        <v>805</v>
      </c>
      <c r="J60" s="2" t="s">
        <v>681</v>
      </c>
      <c r="K60" s="2" t="s">
        <v>739</v>
      </c>
    </row>
    <row r="61" spans="1:11">
      <c r="A61" s="2" t="s">
        <v>810</v>
      </c>
      <c r="B61" s="2" t="s">
        <v>811</v>
      </c>
      <c r="C61" s="2" t="s">
        <v>667</v>
      </c>
      <c r="D61" s="2" t="s">
        <v>738</v>
      </c>
      <c r="E61" s="2" t="s">
        <v>1014</v>
      </c>
      <c r="F61" s="2" t="s">
        <v>812</v>
      </c>
      <c r="G61" s="62">
        <v>23.833333329999999</v>
      </c>
      <c r="H61" s="62">
        <v>56.333333330000002</v>
      </c>
      <c r="I61" s="2" t="s">
        <v>805</v>
      </c>
      <c r="J61" s="2" t="s">
        <v>669</v>
      </c>
      <c r="K61" s="2" t="s">
        <v>739</v>
      </c>
    </row>
    <row r="62" spans="1:11">
      <c r="A62" s="2" t="s">
        <v>813</v>
      </c>
      <c r="B62" s="2" t="s">
        <v>814</v>
      </c>
      <c r="C62" s="2" t="s">
        <v>667</v>
      </c>
      <c r="D62" s="2" t="s">
        <v>738</v>
      </c>
      <c r="E62" s="2" t="s">
        <v>1014</v>
      </c>
      <c r="F62" s="2" t="s">
        <v>740</v>
      </c>
      <c r="G62" s="62">
        <v>23.166666670000001</v>
      </c>
      <c r="H62" s="62">
        <v>57.666666669999998</v>
      </c>
      <c r="I62" s="2" t="s">
        <v>805</v>
      </c>
      <c r="J62" s="2" t="s">
        <v>681</v>
      </c>
      <c r="K62" s="2" t="s">
        <v>739</v>
      </c>
    </row>
    <row r="63" spans="1:11">
      <c r="A63" s="2" t="s">
        <v>815</v>
      </c>
      <c r="B63" s="2" t="s">
        <v>816</v>
      </c>
      <c r="C63" s="2" t="s">
        <v>667</v>
      </c>
      <c r="D63" s="2" t="s">
        <v>738</v>
      </c>
      <c r="E63" s="2" t="s">
        <v>1014</v>
      </c>
      <c r="F63" s="2" t="s">
        <v>740</v>
      </c>
      <c r="G63" s="62">
        <v>9.31666667</v>
      </c>
      <c r="H63" s="62">
        <v>42.116666670000001</v>
      </c>
      <c r="I63" s="2" t="s">
        <v>805</v>
      </c>
      <c r="J63" s="2" t="s">
        <v>681</v>
      </c>
      <c r="K63" s="2" t="s">
        <v>739</v>
      </c>
    </row>
    <row r="64" spans="1:11">
      <c r="A64" s="2" t="s">
        <v>817</v>
      </c>
      <c r="B64" s="2" t="s">
        <v>818</v>
      </c>
      <c r="C64" s="2" t="s">
        <v>667</v>
      </c>
      <c r="D64" s="2" t="s">
        <v>738</v>
      </c>
      <c r="E64" s="2" t="s">
        <v>1014</v>
      </c>
      <c r="F64" s="2" t="s">
        <v>740</v>
      </c>
      <c r="G64" s="62">
        <v>9.1666666699999997</v>
      </c>
      <c r="H64" s="62">
        <v>38.816666669999996</v>
      </c>
      <c r="I64" s="2" t="s">
        <v>805</v>
      </c>
      <c r="J64" s="2" t="s">
        <v>681</v>
      </c>
      <c r="K64" s="2" t="s">
        <v>739</v>
      </c>
    </row>
    <row r="65" spans="1:11">
      <c r="A65" s="2" t="s">
        <v>819</v>
      </c>
      <c r="B65" s="2" t="s">
        <v>820</v>
      </c>
      <c r="C65" s="2" t="s">
        <v>667</v>
      </c>
      <c r="D65" s="2" t="s">
        <v>738</v>
      </c>
      <c r="E65" s="2" t="s">
        <v>1014</v>
      </c>
      <c r="F65" s="2" t="s">
        <v>740</v>
      </c>
      <c r="G65" s="62">
        <v>8.8666666700000007</v>
      </c>
      <c r="H65" s="62">
        <v>38.783333329999998</v>
      </c>
      <c r="I65" s="2" t="s">
        <v>805</v>
      </c>
      <c r="J65" s="2" t="s">
        <v>681</v>
      </c>
      <c r="K65" s="2" t="s">
        <v>739</v>
      </c>
    </row>
    <row r="66" spans="1:11">
      <c r="A66" s="2" t="s">
        <v>821</v>
      </c>
      <c r="B66" s="2" t="s">
        <v>822</v>
      </c>
      <c r="C66" s="2" t="s">
        <v>667</v>
      </c>
      <c r="D66" s="2" t="s">
        <v>738</v>
      </c>
      <c r="E66" s="2" t="s">
        <v>1014</v>
      </c>
      <c r="F66" s="2" t="s">
        <v>672</v>
      </c>
      <c r="G66" s="62">
        <v>44.833333330000002</v>
      </c>
      <c r="H66" s="62">
        <v>20.5</v>
      </c>
      <c r="I66" s="2" t="s">
        <v>805</v>
      </c>
      <c r="J66" s="2" t="s">
        <v>671</v>
      </c>
      <c r="K66" s="2" t="s">
        <v>739</v>
      </c>
    </row>
    <row r="67" spans="1:11">
      <c r="A67" s="2" t="s">
        <v>823</v>
      </c>
      <c r="B67" s="2" t="s">
        <v>824</v>
      </c>
      <c r="C67" s="2" t="s">
        <v>667</v>
      </c>
      <c r="D67" s="2" t="s">
        <v>738</v>
      </c>
      <c r="E67" s="2" t="s">
        <v>1014</v>
      </c>
      <c r="F67" s="2" t="s">
        <v>740</v>
      </c>
      <c r="G67" s="62">
        <v>9.31666667</v>
      </c>
      <c r="H67" s="62">
        <v>42.116666670000001</v>
      </c>
      <c r="I67" s="2" t="s">
        <v>805</v>
      </c>
      <c r="J67" s="2" t="s">
        <v>681</v>
      </c>
      <c r="K67" s="2" t="s">
        <v>739</v>
      </c>
    </row>
    <row r="68" spans="1:11">
      <c r="A68" s="2" t="s">
        <v>825</v>
      </c>
      <c r="B68" s="2" t="s">
        <v>826</v>
      </c>
      <c r="C68" s="2" t="s">
        <v>667</v>
      </c>
      <c r="D68" s="2" t="s">
        <v>738</v>
      </c>
      <c r="E68" s="2" t="s">
        <v>1014</v>
      </c>
      <c r="F68" s="2" t="s">
        <v>740</v>
      </c>
      <c r="G68" s="62">
        <v>8.7333333300000007</v>
      </c>
      <c r="H68" s="62">
        <v>38.983333330000001</v>
      </c>
      <c r="I68" s="2" t="s">
        <v>805</v>
      </c>
      <c r="J68" s="2" t="s">
        <v>681</v>
      </c>
      <c r="K68" s="2" t="s">
        <v>739</v>
      </c>
    </row>
    <row r="69" spans="1:11">
      <c r="A69" s="2" t="s">
        <v>827</v>
      </c>
      <c r="B69" s="2" t="s">
        <v>828</v>
      </c>
      <c r="C69" s="2" t="s">
        <v>667</v>
      </c>
      <c r="D69" s="2" t="s">
        <v>738</v>
      </c>
      <c r="E69" s="2" t="s">
        <v>1014</v>
      </c>
      <c r="F69" s="2" t="s">
        <v>740</v>
      </c>
      <c r="G69" s="62">
        <v>9.31666667</v>
      </c>
      <c r="H69" s="62">
        <v>42.116666670000001</v>
      </c>
      <c r="I69" s="2" t="s">
        <v>805</v>
      </c>
      <c r="J69" s="2" t="s">
        <v>681</v>
      </c>
      <c r="K69" s="2" t="s">
        <v>739</v>
      </c>
    </row>
    <row r="70" spans="1:11">
      <c r="A70" s="2" t="s">
        <v>829</v>
      </c>
      <c r="B70" s="2" t="s">
        <v>830</v>
      </c>
      <c r="C70" s="2" t="s">
        <v>667</v>
      </c>
      <c r="D70" s="2" t="s">
        <v>738</v>
      </c>
      <c r="E70" s="2" t="s">
        <v>1014</v>
      </c>
      <c r="F70" s="2" t="s">
        <v>740</v>
      </c>
      <c r="G70" s="62">
        <v>11.5</v>
      </c>
      <c r="H70" s="62">
        <v>40</v>
      </c>
      <c r="I70" s="2" t="s">
        <v>805</v>
      </c>
      <c r="J70" s="2" t="s">
        <v>681</v>
      </c>
      <c r="K70" s="2" t="s">
        <v>739</v>
      </c>
    </row>
    <row r="71" spans="1:11">
      <c r="A71" s="2" t="s">
        <v>831</v>
      </c>
      <c r="B71" s="2" t="s">
        <v>832</v>
      </c>
      <c r="C71" s="2" t="s">
        <v>667</v>
      </c>
      <c r="D71" s="2" t="s">
        <v>738</v>
      </c>
      <c r="E71" s="2" t="s">
        <v>1014</v>
      </c>
      <c r="F71" s="2" t="s">
        <v>833</v>
      </c>
      <c r="G71" s="62">
        <v>46</v>
      </c>
      <c r="H71" s="62">
        <v>-94</v>
      </c>
      <c r="I71" s="2" t="s">
        <v>805</v>
      </c>
      <c r="J71" s="2" t="s">
        <v>680</v>
      </c>
      <c r="K71" s="2" t="s">
        <v>739</v>
      </c>
    </row>
    <row r="72" spans="1:11">
      <c r="A72" s="2" t="s">
        <v>834</v>
      </c>
      <c r="B72" s="2" t="s">
        <v>835</v>
      </c>
      <c r="C72" s="2" t="s">
        <v>667</v>
      </c>
      <c r="D72" s="2" t="s">
        <v>738</v>
      </c>
      <c r="E72" s="2" t="s">
        <v>1014</v>
      </c>
      <c r="F72" s="2" t="s">
        <v>740</v>
      </c>
      <c r="G72" s="62">
        <v>9.1999999999999993</v>
      </c>
      <c r="H72" s="62">
        <v>38.6</v>
      </c>
      <c r="I72" s="2" t="s">
        <v>805</v>
      </c>
      <c r="J72" s="2" t="s">
        <v>681</v>
      </c>
      <c r="K72" s="2" t="s">
        <v>739</v>
      </c>
    </row>
    <row r="73" spans="1:11">
      <c r="A73" s="2" t="s">
        <v>836</v>
      </c>
      <c r="B73" s="2" t="s">
        <v>837</v>
      </c>
      <c r="C73" s="2" t="s">
        <v>667</v>
      </c>
      <c r="D73" s="2" t="s">
        <v>738</v>
      </c>
      <c r="E73" s="2" t="s">
        <v>1014</v>
      </c>
      <c r="F73" s="2" t="s">
        <v>672</v>
      </c>
      <c r="G73" s="62">
        <v>44.833333330000002</v>
      </c>
      <c r="H73" s="62">
        <v>20.5</v>
      </c>
      <c r="I73" s="2" t="s">
        <v>805</v>
      </c>
      <c r="J73" s="2" t="s">
        <v>671</v>
      </c>
      <c r="K73" s="2" t="s">
        <v>739</v>
      </c>
    </row>
    <row r="74" spans="1:11">
      <c r="A74" s="2" t="s">
        <v>838</v>
      </c>
      <c r="B74" s="2" t="s">
        <v>839</v>
      </c>
      <c r="C74" s="2" t="s">
        <v>667</v>
      </c>
      <c r="D74" s="2" t="s">
        <v>738</v>
      </c>
      <c r="E74" s="2" t="s">
        <v>1014</v>
      </c>
      <c r="F74" s="2" t="s">
        <v>674</v>
      </c>
      <c r="G74" s="62">
        <v>32.683333330000004</v>
      </c>
      <c r="H74" s="62">
        <v>51.683333330000004</v>
      </c>
      <c r="I74" s="2" t="s">
        <v>805</v>
      </c>
      <c r="J74" s="2" t="s">
        <v>669</v>
      </c>
      <c r="K74" s="2" t="s">
        <v>741</v>
      </c>
    </row>
    <row r="75" spans="1:11">
      <c r="A75" s="2" t="s">
        <v>840</v>
      </c>
      <c r="B75" s="2" t="s">
        <v>841</v>
      </c>
      <c r="C75" s="2" t="s">
        <v>667</v>
      </c>
      <c r="D75" s="2" t="s">
        <v>738</v>
      </c>
      <c r="E75" s="2" t="s">
        <v>1014</v>
      </c>
      <c r="F75" s="2" t="s">
        <v>740</v>
      </c>
      <c r="G75" s="62">
        <v>9.1166666700000007</v>
      </c>
      <c r="H75" s="62">
        <v>38.383333329999999</v>
      </c>
      <c r="I75" s="2" t="s">
        <v>805</v>
      </c>
      <c r="J75" s="2" t="s">
        <v>681</v>
      </c>
      <c r="K75" s="2" t="s">
        <v>739</v>
      </c>
    </row>
    <row r="76" spans="1:11">
      <c r="A76" s="2" t="s">
        <v>842</v>
      </c>
      <c r="B76" s="2" t="s">
        <v>843</v>
      </c>
      <c r="C76" s="2" t="s">
        <v>667</v>
      </c>
      <c r="D76" s="2" t="s">
        <v>738</v>
      </c>
      <c r="E76" s="2" t="s">
        <v>1014</v>
      </c>
      <c r="F76" s="2" t="s">
        <v>844</v>
      </c>
      <c r="G76" s="62">
        <v>42.35</v>
      </c>
      <c r="H76" s="62">
        <v>19.3</v>
      </c>
      <c r="I76" s="2" t="s">
        <v>805</v>
      </c>
      <c r="J76" s="2" t="s">
        <v>671</v>
      </c>
      <c r="K76" s="2" t="s">
        <v>739</v>
      </c>
    </row>
    <row r="77" spans="1:11">
      <c r="A77" s="2" t="s">
        <v>845</v>
      </c>
      <c r="B77" s="2" t="s">
        <v>846</v>
      </c>
      <c r="C77" s="2" t="s">
        <v>667</v>
      </c>
      <c r="D77" s="2" t="s">
        <v>738</v>
      </c>
      <c r="E77" s="2" t="s">
        <v>1014</v>
      </c>
      <c r="F77" s="2" t="s">
        <v>682</v>
      </c>
      <c r="G77" s="62">
        <v>42</v>
      </c>
      <c r="H77" s="62">
        <v>47</v>
      </c>
      <c r="I77" s="2" t="s">
        <v>805</v>
      </c>
      <c r="J77" s="2" t="s">
        <v>671</v>
      </c>
      <c r="K77" s="2" t="s">
        <v>739</v>
      </c>
    </row>
    <row r="78" spans="1:11">
      <c r="A78" s="2" t="s">
        <v>847</v>
      </c>
      <c r="B78" s="2" t="s">
        <v>848</v>
      </c>
      <c r="C78" s="2" t="s">
        <v>667</v>
      </c>
      <c r="D78" s="2" t="s">
        <v>738</v>
      </c>
      <c r="E78" s="2" t="s">
        <v>1014</v>
      </c>
      <c r="F78" s="2" t="s">
        <v>682</v>
      </c>
      <c r="G78" s="62">
        <v>42</v>
      </c>
      <c r="H78" s="62">
        <v>47</v>
      </c>
      <c r="I78" s="2" t="s">
        <v>805</v>
      </c>
      <c r="J78" s="2" t="s">
        <v>671</v>
      </c>
      <c r="K78" s="2" t="s">
        <v>739</v>
      </c>
    </row>
    <row r="79" spans="1:11">
      <c r="A79" s="2" t="s">
        <v>849</v>
      </c>
      <c r="B79" s="2" t="s">
        <v>850</v>
      </c>
      <c r="C79" s="2" t="s">
        <v>667</v>
      </c>
      <c r="D79" s="2" t="s">
        <v>738</v>
      </c>
      <c r="E79" s="2" t="s">
        <v>1014</v>
      </c>
      <c r="F79" s="2" t="s">
        <v>682</v>
      </c>
      <c r="G79" s="62">
        <v>43</v>
      </c>
      <c r="H79" s="62">
        <v>47</v>
      </c>
      <c r="I79" s="2" t="s">
        <v>805</v>
      </c>
      <c r="J79" s="2" t="s">
        <v>671</v>
      </c>
      <c r="K79" s="2" t="s">
        <v>739</v>
      </c>
    </row>
    <row r="80" spans="1:11">
      <c r="A80" s="2" t="s">
        <v>851</v>
      </c>
      <c r="B80" s="2" t="s">
        <v>852</v>
      </c>
      <c r="C80" s="2" t="s">
        <v>667</v>
      </c>
      <c r="D80" s="2" t="s">
        <v>738</v>
      </c>
      <c r="E80" s="2" t="s">
        <v>1014</v>
      </c>
      <c r="F80" s="2" t="s">
        <v>740</v>
      </c>
      <c r="G80" s="62">
        <v>8.6</v>
      </c>
      <c r="H80" s="62">
        <v>39.116666670000001</v>
      </c>
      <c r="I80" s="2" t="s">
        <v>805</v>
      </c>
      <c r="J80" s="2" t="s">
        <v>681</v>
      </c>
      <c r="K80" s="2" t="s">
        <v>739</v>
      </c>
    </row>
    <row r="81" spans="1:11">
      <c r="A81" s="2" t="s">
        <v>853</v>
      </c>
      <c r="B81" s="2" t="s">
        <v>854</v>
      </c>
      <c r="C81" s="2" t="s">
        <v>667</v>
      </c>
      <c r="D81" s="2" t="s">
        <v>738</v>
      </c>
      <c r="E81" s="2" t="s">
        <v>1014</v>
      </c>
      <c r="F81" s="2" t="s">
        <v>674</v>
      </c>
      <c r="G81" s="62">
        <v>36.233333330000001</v>
      </c>
      <c r="H81" s="62">
        <v>46.266666669999999</v>
      </c>
      <c r="I81" s="2" t="s">
        <v>805</v>
      </c>
      <c r="J81" s="2" t="s">
        <v>669</v>
      </c>
      <c r="K81" s="2" t="s">
        <v>739</v>
      </c>
    </row>
    <row r="82" spans="1:11">
      <c r="A82" s="2" t="s">
        <v>855</v>
      </c>
      <c r="B82" s="2" t="s">
        <v>856</v>
      </c>
      <c r="C82" s="2" t="s">
        <v>667</v>
      </c>
      <c r="D82" s="2" t="s">
        <v>738</v>
      </c>
      <c r="E82" s="2" t="s">
        <v>1014</v>
      </c>
      <c r="F82" s="2" t="s">
        <v>857</v>
      </c>
      <c r="G82" s="62">
        <v>40.183333330000004</v>
      </c>
      <c r="H82" s="62">
        <v>44.5</v>
      </c>
      <c r="I82" s="2" t="s">
        <v>805</v>
      </c>
      <c r="J82" s="2" t="s">
        <v>669</v>
      </c>
      <c r="K82" s="2" t="s">
        <v>739</v>
      </c>
    </row>
    <row r="83" spans="1:11">
      <c r="A83" s="2" t="s">
        <v>858</v>
      </c>
      <c r="B83" s="2" t="s">
        <v>859</v>
      </c>
      <c r="C83" s="2" t="s">
        <v>667</v>
      </c>
      <c r="D83" s="2" t="s">
        <v>738</v>
      </c>
      <c r="E83" s="2" t="s">
        <v>1716</v>
      </c>
      <c r="F83" s="2" t="s">
        <v>674</v>
      </c>
      <c r="G83" s="62">
        <v>36.233333330000001</v>
      </c>
      <c r="H83" s="62">
        <v>46.266666669999999</v>
      </c>
      <c r="I83" s="2" t="s">
        <v>805</v>
      </c>
      <c r="J83" s="2" t="s">
        <v>669</v>
      </c>
      <c r="K83" s="2" t="s">
        <v>739</v>
      </c>
    </row>
    <row r="84" spans="1:11">
      <c r="A84" s="2" t="s">
        <v>863</v>
      </c>
      <c r="B84" s="2" t="s">
        <v>864</v>
      </c>
      <c r="C84" s="2" t="s">
        <v>667</v>
      </c>
      <c r="D84" s="2" t="s">
        <v>738</v>
      </c>
      <c r="E84" s="2" t="s">
        <v>1015</v>
      </c>
      <c r="F84" s="2" t="s">
        <v>668</v>
      </c>
      <c r="G84" s="62">
        <v>40.797777779999997</v>
      </c>
      <c r="H84" s="62">
        <v>29.430555559999998</v>
      </c>
      <c r="I84" s="2" t="s">
        <v>865</v>
      </c>
      <c r="J84" s="2" t="s">
        <v>669</v>
      </c>
      <c r="K84" s="2" t="s">
        <v>739</v>
      </c>
    </row>
    <row r="85" spans="1:11">
      <c r="A85" s="2" t="s">
        <v>866</v>
      </c>
      <c r="B85" s="2" t="s">
        <v>867</v>
      </c>
      <c r="C85" s="2" t="s">
        <v>667</v>
      </c>
      <c r="D85" s="2" t="s">
        <v>738</v>
      </c>
      <c r="E85" s="2" t="s">
        <v>1015</v>
      </c>
      <c r="F85" s="2" t="s">
        <v>868</v>
      </c>
      <c r="G85" s="62">
        <v>37.950000000000003</v>
      </c>
      <c r="H85" s="62">
        <v>58.333333330000002</v>
      </c>
      <c r="I85" s="2" t="s">
        <v>865</v>
      </c>
      <c r="J85" s="2" t="s">
        <v>743</v>
      </c>
      <c r="K85" s="2" t="s">
        <v>741</v>
      </c>
    </row>
    <row r="86" spans="1:11">
      <c r="A86" s="2" t="s">
        <v>869</v>
      </c>
      <c r="B86" s="2" t="s">
        <v>870</v>
      </c>
      <c r="C86" s="2" t="s">
        <v>667</v>
      </c>
      <c r="D86" s="2" t="s">
        <v>738</v>
      </c>
      <c r="E86" s="2" t="s">
        <v>1015</v>
      </c>
      <c r="F86" s="2" t="s">
        <v>674</v>
      </c>
      <c r="G86" s="62">
        <v>34.316666669999996</v>
      </c>
      <c r="H86" s="62">
        <v>47.066666669999996</v>
      </c>
      <c r="I86" s="2" t="s">
        <v>865</v>
      </c>
      <c r="J86" s="2" t="s">
        <v>669</v>
      </c>
      <c r="K86" s="2" t="s">
        <v>739</v>
      </c>
    </row>
    <row r="87" spans="1:11">
      <c r="A87" s="2" t="s">
        <v>871</v>
      </c>
      <c r="B87" s="2" t="s">
        <v>872</v>
      </c>
      <c r="C87" s="2" t="s">
        <v>667</v>
      </c>
      <c r="D87" s="2" t="s">
        <v>738</v>
      </c>
      <c r="E87" s="2" t="s">
        <v>1015</v>
      </c>
      <c r="F87" s="2" t="s">
        <v>674</v>
      </c>
      <c r="G87" s="62">
        <v>34.133333329999999</v>
      </c>
      <c r="H87" s="62">
        <v>45.916666669999998</v>
      </c>
      <c r="I87" s="2" t="s">
        <v>865</v>
      </c>
      <c r="J87" s="2" t="s">
        <v>669</v>
      </c>
      <c r="K87" s="2" t="s">
        <v>685</v>
      </c>
    </row>
    <row r="88" spans="1:11">
      <c r="A88" s="2" t="s">
        <v>873</v>
      </c>
      <c r="B88" s="2" t="s">
        <v>874</v>
      </c>
      <c r="C88" s="2" t="s">
        <v>667</v>
      </c>
      <c r="D88" s="2" t="s">
        <v>738</v>
      </c>
      <c r="E88" s="2" t="s">
        <v>1015</v>
      </c>
      <c r="F88" s="2" t="s">
        <v>674</v>
      </c>
      <c r="G88" s="62">
        <v>34.316666669999996</v>
      </c>
      <c r="H88" s="62">
        <v>47.066666669999996</v>
      </c>
      <c r="I88" s="2" t="s">
        <v>865</v>
      </c>
      <c r="J88" s="2" t="s">
        <v>669</v>
      </c>
      <c r="K88" s="2" t="s">
        <v>741</v>
      </c>
    </row>
    <row r="89" spans="1:11">
      <c r="A89" s="2" t="s">
        <v>875</v>
      </c>
      <c r="B89" s="2" t="s">
        <v>876</v>
      </c>
      <c r="C89" s="2" t="s">
        <v>667</v>
      </c>
      <c r="D89" s="2" t="s">
        <v>738</v>
      </c>
      <c r="E89" s="2" t="s">
        <v>1015</v>
      </c>
      <c r="F89" s="2" t="s">
        <v>674</v>
      </c>
      <c r="G89" s="62">
        <v>32.683333330000004</v>
      </c>
      <c r="H89" s="62">
        <v>51.683333330000004</v>
      </c>
      <c r="I89" s="2" t="s">
        <v>865</v>
      </c>
      <c r="J89" s="2" t="s">
        <v>669</v>
      </c>
      <c r="K89" s="2" t="s">
        <v>739</v>
      </c>
    </row>
    <row r="90" spans="1:11">
      <c r="A90" s="2" t="s">
        <v>877</v>
      </c>
      <c r="B90" s="2" t="s">
        <v>878</v>
      </c>
      <c r="C90" s="2" t="s">
        <v>667</v>
      </c>
      <c r="D90" s="2" t="s">
        <v>738</v>
      </c>
      <c r="E90" s="2" t="s">
        <v>1015</v>
      </c>
      <c r="F90" s="2" t="s">
        <v>879</v>
      </c>
      <c r="G90" s="62">
        <v>51.8</v>
      </c>
      <c r="H90" s="62">
        <v>68.333333330000002</v>
      </c>
      <c r="I90" s="2" t="s">
        <v>865</v>
      </c>
      <c r="J90" s="2" t="s">
        <v>743</v>
      </c>
      <c r="K90" s="2" t="s">
        <v>741</v>
      </c>
    </row>
    <row r="91" spans="1:11">
      <c r="A91" s="2" t="s">
        <v>880</v>
      </c>
      <c r="B91" s="2" t="s">
        <v>881</v>
      </c>
      <c r="C91" s="2" t="s">
        <v>667</v>
      </c>
      <c r="D91" s="2" t="s">
        <v>738</v>
      </c>
      <c r="E91" s="2" t="s">
        <v>1015</v>
      </c>
      <c r="F91" s="2" t="s">
        <v>674</v>
      </c>
      <c r="G91" s="62">
        <v>34.316666669999996</v>
      </c>
      <c r="H91" s="62">
        <v>47.066666669999996</v>
      </c>
      <c r="I91" s="2" t="s">
        <v>865</v>
      </c>
      <c r="J91" s="2" t="s">
        <v>669</v>
      </c>
      <c r="K91" s="2" t="s">
        <v>739</v>
      </c>
    </row>
    <row r="92" spans="1:11">
      <c r="A92" s="2" t="s">
        <v>882</v>
      </c>
      <c r="B92" s="2" t="s">
        <v>883</v>
      </c>
      <c r="C92" s="2" t="s">
        <v>667</v>
      </c>
      <c r="D92" s="2" t="s">
        <v>738</v>
      </c>
      <c r="E92" s="2" t="s">
        <v>1015</v>
      </c>
      <c r="F92" s="2" t="s">
        <v>668</v>
      </c>
      <c r="G92" s="62">
        <v>37.029444439999999</v>
      </c>
      <c r="H92" s="62">
        <v>37.99027778</v>
      </c>
      <c r="I92" s="2" t="s">
        <v>865</v>
      </c>
      <c r="J92" s="2" t="s">
        <v>669</v>
      </c>
      <c r="K92" s="2" t="s">
        <v>739</v>
      </c>
    </row>
    <row r="93" spans="1:11">
      <c r="A93" s="2" t="s">
        <v>884</v>
      </c>
      <c r="B93" s="2" t="s">
        <v>885</v>
      </c>
      <c r="C93" s="2" t="s">
        <v>667</v>
      </c>
      <c r="D93" s="2" t="s">
        <v>738</v>
      </c>
      <c r="E93" s="2" t="s">
        <v>1015</v>
      </c>
      <c r="F93" s="2" t="s">
        <v>742</v>
      </c>
      <c r="G93" s="62">
        <v>39</v>
      </c>
      <c r="H93" s="62">
        <v>-9.1333333299999993</v>
      </c>
      <c r="I93" s="2" t="s">
        <v>865</v>
      </c>
      <c r="J93" s="2" t="s">
        <v>671</v>
      </c>
      <c r="K93" s="2" t="s">
        <v>739</v>
      </c>
    </row>
    <row r="94" spans="1:11">
      <c r="A94" s="2" t="s">
        <v>889</v>
      </c>
      <c r="B94" s="2" t="s">
        <v>890</v>
      </c>
      <c r="C94" s="2" t="s">
        <v>891</v>
      </c>
      <c r="D94" s="2" t="s">
        <v>892</v>
      </c>
      <c r="E94" s="2" t="s">
        <v>1017</v>
      </c>
      <c r="F94" s="2" t="s">
        <v>893</v>
      </c>
      <c r="G94" s="62">
        <v>38.971899999999998</v>
      </c>
      <c r="H94" s="62">
        <v>48.334699999999998</v>
      </c>
      <c r="I94" s="2" t="s">
        <v>894</v>
      </c>
      <c r="J94" s="2" t="s">
        <v>669</v>
      </c>
      <c r="K94" s="2" t="s">
        <v>739</v>
      </c>
    </row>
    <row r="95" spans="1:11">
      <c r="A95" s="2" t="s">
        <v>895</v>
      </c>
      <c r="B95" s="2" t="s">
        <v>896</v>
      </c>
      <c r="C95" s="2" t="s">
        <v>891</v>
      </c>
      <c r="D95" s="2" t="s">
        <v>892</v>
      </c>
      <c r="E95" s="2" t="s">
        <v>1018</v>
      </c>
      <c r="F95" s="2" t="s">
        <v>802</v>
      </c>
      <c r="G95" s="62">
        <v>31.97</v>
      </c>
      <c r="H95" s="62">
        <v>66.72</v>
      </c>
      <c r="I95" s="2" t="s">
        <v>897</v>
      </c>
      <c r="J95" s="2" t="s">
        <v>743</v>
      </c>
      <c r="K95" s="2" t="s">
        <v>739</v>
      </c>
    </row>
    <row r="96" spans="1:11">
      <c r="A96" s="2" t="s">
        <v>898</v>
      </c>
      <c r="B96" s="2" t="s">
        <v>899</v>
      </c>
      <c r="C96" s="2" t="s">
        <v>891</v>
      </c>
      <c r="D96" s="2" t="s">
        <v>892</v>
      </c>
      <c r="E96" s="2" t="s">
        <v>1018</v>
      </c>
      <c r="F96" s="2" t="s">
        <v>860</v>
      </c>
      <c r="G96" s="62">
        <v>34.2667</v>
      </c>
      <c r="H96" s="62">
        <v>108.883</v>
      </c>
      <c r="I96" s="2" t="s">
        <v>897</v>
      </c>
      <c r="J96" s="2" t="s">
        <v>861</v>
      </c>
      <c r="K96" s="2" t="s">
        <v>739</v>
      </c>
    </row>
    <row r="97" spans="1:11">
      <c r="A97" s="2" t="s">
        <v>900</v>
      </c>
      <c r="B97" s="2" t="s">
        <v>901</v>
      </c>
      <c r="C97" s="2" t="s">
        <v>891</v>
      </c>
      <c r="D97" s="2" t="s">
        <v>892</v>
      </c>
      <c r="E97" s="2" t="s">
        <v>1018</v>
      </c>
      <c r="F97" s="2" t="s">
        <v>887</v>
      </c>
      <c r="G97" s="62">
        <v>30.2</v>
      </c>
      <c r="H97" s="62">
        <v>67</v>
      </c>
      <c r="I97" s="2" t="s">
        <v>897</v>
      </c>
      <c r="J97" s="2" t="s">
        <v>743</v>
      </c>
      <c r="K97" s="2" t="s">
        <v>739</v>
      </c>
    </row>
    <row r="98" spans="1:11">
      <c r="A98" s="2" t="s">
        <v>902</v>
      </c>
      <c r="B98" s="2" t="s">
        <v>903</v>
      </c>
      <c r="C98" s="2" t="s">
        <v>891</v>
      </c>
      <c r="D98" s="2" t="s">
        <v>892</v>
      </c>
      <c r="E98" s="2" t="s">
        <v>1018</v>
      </c>
      <c r="F98" s="2" t="s">
        <v>904</v>
      </c>
      <c r="G98" s="62">
        <v>38.366700000000002</v>
      </c>
      <c r="H98" s="62">
        <v>67.866699999999994</v>
      </c>
      <c r="I98" s="2" t="s">
        <v>897</v>
      </c>
      <c r="J98" s="2" t="s">
        <v>743</v>
      </c>
      <c r="K98" s="2" t="s">
        <v>739</v>
      </c>
    </row>
    <row r="99" spans="1:11">
      <c r="A99" s="2" t="s">
        <v>905</v>
      </c>
      <c r="B99" s="2" t="s">
        <v>906</v>
      </c>
      <c r="C99" s="2" t="s">
        <v>891</v>
      </c>
      <c r="D99" s="2" t="s">
        <v>892</v>
      </c>
      <c r="E99" s="2" t="s">
        <v>1018</v>
      </c>
      <c r="F99" s="2" t="s">
        <v>860</v>
      </c>
      <c r="G99" s="62">
        <v>43.783299999999997</v>
      </c>
      <c r="H99" s="62">
        <v>87.5167</v>
      </c>
      <c r="I99" s="2" t="s">
        <v>897</v>
      </c>
      <c r="J99" s="2" t="s">
        <v>861</v>
      </c>
      <c r="K99" s="2" t="s">
        <v>739</v>
      </c>
    </row>
    <row r="100" spans="1:11">
      <c r="A100" s="2" t="s">
        <v>907</v>
      </c>
      <c r="B100" s="2" t="s">
        <v>908</v>
      </c>
      <c r="C100" s="2" t="s">
        <v>891</v>
      </c>
      <c r="D100" s="2" t="s">
        <v>892</v>
      </c>
      <c r="E100" s="2" t="s">
        <v>1018</v>
      </c>
      <c r="F100" s="2" t="s">
        <v>909</v>
      </c>
      <c r="G100" s="62">
        <v>39.466700000000003</v>
      </c>
      <c r="H100" s="62">
        <v>67.5</v>
      </c>
      <c r="I100" s="2" t="s">
        <v>897</v>
      </c>
      <c r="J100" s="2" t="s">
        <v>743</v>
      </c>
      <c r="K100" s="2" t="s">
        <v>739</v>
      </c>
    </row>
    <row r="101" spans="1:11">
      <c r="A101" s="2" t="s">
        <v>910</v>
      </c>
      <c r="B101" s="2" t="s">
        <v>911</v>
      </c>
      <c r="C101" s="2" t="s">
        <v>891</v>
      </c>
      <c r="D101" s="2" t="s">
        <v>892</v>
      </c>
      <c r="E101" s="2" t="s">
        <v>1018</v>
      </c>
      <c r="F101" s="2" t="s">
        <v>802</v>
      </c>
      <c r="G101" s="62">
        <v>36.700000000000003</v>
      </c>
      <c r="H101" s="62">
        <v>68.900000000000006</v>
      </c>
      <c r="I101" s="2" t="s">
        <v>897</v>
      </c>
      <c r="J101" s="2" t="s">
        <v>743</v>
      </c>
      <c r="K101" s="2" t="s">
        <v>739</v>
      </c>
    </row>
    <row r="102" spans="1:11">
      <c r="A102" s="2" t="s">
        <v>912</v>
      </c>
      <c r="B102" s="2" t="s">
        <v>913</v>
      </c>
      <c r="C102" s="2" t="s">
        <v>891</v>
      </c>
      <c r="D102" s="2" t="s">
        <v>892</v>
      </c>
      <c r="E102" s="2" t="s">
        <v>1018</v>
      </c>
      <c r="F102" s="2" t="s">
        <v>860</v>
      </c>
      <c r="G102" s="62">
        <v>42</v>
      </c>
      <c r="H102" s="62">
        <v>86</v>
      </c>
      <c r="I102" s="2" t="s">
        <v>897</v>
      </c>
      <c r="J102" s="2" t="s">
        <v>861</v>
      </c>
      <c r="K102" s="2" t="s">
        <v>739</v>
      </c>
    </row>
    <row r="103" spans="1:11">
      <c r="A103" s="2" t="s">
        <v>914</v>
      </c>
      <c r="B103" s="2" t="s">
        <v>915</v>
      </c>
      <c r="C103" s="2" t="s">
        <v>891</v>
      </c>
      <c r="D103" s="2" t="s">
        <v>892</v>
      </c>
      <c r="E103" s="2" t="s">
        <v>1017</v>
      </c>
      <c r="F103" s="2" t="s">
        <v>674</v>
      </c>
      <c r="G103" s="62">
        <v>36.866666670000001</v>
      </c>
      <c r="H103" s="62">
        <v>54.483333330000001</v>
      </c>
      <c r="I103" s="2" t="s">
        <v>894</v>
      </c>
      <c r="J103" s="2" t="s">
        <v>669</v>
      </c>
      <c r="K103" s="2" t="s">
        <v>739</v>
      </c>
    </row>
    <row r="104" spans="1:11">
      <c r="A104" s="2" t="s">
        <v>916</v>
      </c>
      <c r="B104" s="2" t="s">
        <v>917</v>
      </c>
      <c r="C104" s="2" t="s">
        <v>891</v>
      </c>
      <c r="D104" s="2" t="s">
        <v>892</v>
      </c>
      <c r="E104" s="2" t="s">
        <v>1018</v>
      </c>
      <c r="F104" s="2" t="s">
        <v>802</v>
      </c>
      <c r="G104" s="62">
        <v>36.316666669999996</v>
      </c>
      <c r="H104" s="62">
        <v>67.833333330000002</v>
      </c>
      <c r="I104" s="2" t="s">
        <v>897</v>
      </c>
      <c r="J104" s="2" t="s">
        <v>743</v>
      </c>
      <c r="K104" s="2" t="s">
        <v>739</v>
      </c>
    </row>
    <row r="105" spans="1:11">
      <c r="A105" s="2" t="s">
        <v>918</v>
      </c>
      <c r="B105" s="2" t="s">
        <v>919</v>
      </c>
      <c r="C105" s="2" t="s">
        <v>891</v>
      </c>
      <c r="D105" s="2" t="s">
        <v>892</v>
      </c>
      <c r="E105" s="2" t="s">
        <v>1019</v>
      </c>
      <c r="F105" s="2" t="s">
        <v>668</v>
      </c>
      <c r="G105" s="62">
        <v>40.066699999999997</v>
      </c>
      <c r="H105" s="62">
        <v>43.3</v>
      </c>
      <c r="I105" s="2" t="s">
        <v>920</v>
      </c>
      <c r="J105" s="2" t="s">
        <v>669</v>
      </c>
      <c r="K105" s="2" t="s">
        <v>739</v>
      </c>
    </row>
    <row r="106" spans="1:11">
      <c r="A106" s="2" t="s">
        <v>921</v>
      </c>
      <c r="B106" s="2" t="s">
        <v>922</v>
      </c>
      <c r="C106" s="2" t="s">
        <v>891</v>
      </c>
      <c r="D106" s="2" t="s">
        <v>892</v>
      </c>
      <c r="E106" s="2" t="s">
        <v>1019</v>
      </c>
      <c r="F106" s="2" t="s">
        <v>668</v>
      </c>
      <c r="G106" s="62">
        <v>37.716666670000002</v>
      </c>
      <c r="H106" s="62">
        <v>43.8</v>
      </c>
      <c r="I106" s="2" t="s">
        <v>920</v>
      </c>
      <c r="J106" s="2" t="s">
        <v>669</v>
      </c>
      <c r="K106" s="2" t="s">
        <v>739</v>
      </c>
    </row>
    <row r="107" spans="1:11">
      <c r="A107" s="2" t="s">
        <v>923</v>
      </c>
      <c r="B107" s="2" t="s">
        <v>924</v>
      </c>
      <c r="C107" s="2" t="s">
        <v>891</v>
      </c>
      <c r="D107" s="2" t="s">
        <v>892</v>
      </c>
      <c r="E107" s="2" t="s">
        <v>1017</v>
      </c>
      <c r="F107" s="2" t="s">
        <v>893</v>
      </c>
      <c r="G107" s="62">
        <v>41.2</v>
      </c>
      <c r="H107" s="62">
        <v>47.166666669999998</v>
      </c>
      <c r="I107" s="2" t="s">
        <v>894</v>
      </c>
      <c r="J107" s="2" t="s">
        <v>669</v>
      </c>
      <c r="K107" s="2" t="s">
        <v>739</v>
      </c>
    </row>
    <row r="108" spans="1:11">
      <c r="A108" s="2" t="s">
        <v>925</v>
      </c>
      <c r="B108" s="2" t="s">
        <v>926</v>
      </c>
      <c r="C108" s="2" t="s">
        <v>891</v>
      </c>
      <c r="D108" s="2" t="s">
        <v>892</v>
      </c>
      <c r="E108" s="2" t="s">
        <v>1017</v>
      </c>
      <c r="F108" s="2" t="s">
        <v>668</v>
      </c>
      <c r="G108" s="62">
        <v>37.383333329999999</v>
      </c>
      <c r="H108" s="62">
        <v>44.45</v>
      </c>
      <c r="I108" s="2" t="s">
        <v>894</v>
      </c>
      <c r="J108" s="2" t="s">
        <v>669</v>
      </c>
      <c r="K108" s="2" t="s">
        <v>739</v>
      </c>
    </row>
    <row r="109" spans="1:11">
      <c r="A109" s="2" t="s">
        <v>927</v>
      </c>
      <c r="B109" s="2" t="s">
        <v>928</v>
      </c>
      <c r="C109" s="2" t="s">
        <v>891</v>
      </c>
      <c r="D109" s="2" t="s">
        <v>892</v>
      </c>
      <c r="E109" s="2" t="s">
        <v>1017</v>
      </c>
      <c r="F109" s="2" t="s">
        <v>893</v>
      </c>
      <c r="G109" s="62">
        <v>40.916699999999999</v>
      </c>
      <c r="H109" s="62">
        <v>47.406700000000001</v>
      </c>
      <c r="I109" s="2" t="s">
        <v>894</v>
      </c>
      <c r="J109" s="2" t="s">
        <v>669</v>
      </c>
      <c r="K109" s="2" t="s">
        <v>739</v>
      </c>
    </row>
    <row r="110" spans="1:11">
      <c r="A110" s="2" t="s">
        <v>929</v>
      </c>
      <c r="B110" s="2" t="s">
        <v>930</v>
      </c>
      <c r="C110" s="2" t="s">
        <v>891</v>
      </c>
      <c r="D110" s="2" t="s">
        <v>892</v>
      </c>
      <c r="E110" s="2" t="s">
        <v>1019</v>
      </c>
      <c r="F110" s="2" t="s">
        <v>668</v>
      </c>
      <c r="G110" s="62">
        <v>40.133333329999999</v>
      </c>
      <c r="H110" s="62">
        <v>43.066666669999996</v>
      </c>
      <c r="I110" s="2" t="s">
        <v>920</v>
      </c>
      <c r="J110" s="2" t="s">
        <v>669</v>
      </c>
      <c r="K110" s="2" t="s">
        <v>739</v>
      </c>
    </row>
    <row r="111" spans="1:11">
      <c r="A111" s="2" t="s">
        <v>931</v>
      </c>
      <c r="B111" s="2" t="s">
        <v>932</v>
      </c>
      <c r="C111" s="2" t="s">
        <v>891</v>
      </c>
      <c r="D111" s="2" t="s">
        <v>892</v>
      </c>
      <c r="E111" s="2" t="s">
        <v>1019</v>
      </c>
      <c r="F111" s="2" t="s">
        <v>668</v>
      </c>
      <c r="G111" s="62">
        <v>40.15</v>
      </c>
      <c r="H111" s="62">
        <v>43.366666670000001</v>
      </c>
      <c r="I111" s="2" t="s">
        <v>920</v>
      </c>
      <c r="J111" s="2" t="s">
        <v>669</v>
      </c>
      <c r="K111" s="2" t="s">
        <v>739</v>
      </c>
    </row>
    <row r="112" spans="1:11">
      <c r="A112" s="2" t="s">
        <v>933</v>
      </c>
      <c r="B112" s="2" t="s">
        <v>934</v>
      </c>
      <c r="C112" s="2" t="s">
        <v>891</v>
      </c>
      <c r="D112" s="2" t="s">
        <v>892</v>
      </c>
      <c r="E112" s="2" t="s">
        <v>1019</v>
      </c>
      <c r="F112" s="2" t="s">
        <v>668</v>
      </c>
      <c r="G112" s="62">
        <v>38.866666670000001</v>
      </c>
      <c r="H112" s="62">
        <v>43.466666670000002</v>
      </c>
      <c r="I112" s="2" t="s">
        <v>920</v>
      </c>
      <c r="J112" s="2" t="s">
        <v>669</v>
      </c>
      <c r="K112" s="2" t="s">
        <v>739</v>
      </c>
    </row>
    <row r="113" spans="1:11">
      <c r="A113" s="2" t="s">
        <v>935</v>
      </c>
      <c r="B113" s="2" t="s">
        <v>936</v>
      </c>
      <c r="C113" s="2" t="s">
        <v>891</v>
      </c>
      <c r="D113" s="2" t="s">
        <v>892</v>
      </c>
      <c r="E113" s="2" t="s">
        <v>1020</v>
      </c>
      <c r="F113" s="2" t="s">
        <v>668</v>
      </c>
      <c r="G113" s="62">
        <v>38.85</v>
      </c>
      <c r="H113" s="62">
        <v>43.533299999999997</v>
      </c>
      <c r="I113" s="2" t="s">
        <v>897</v>
      </c>
      <c r="J113" s="2" t="s">
        <v>669</v>
      </c>
      <c r="K113" s="2" t="s">
        <v>739</v>
      </c>
    </row>
    <row r="114" spans="1:11">
      <c r="A114" s="2" t="s">
        <v>937</v>
      </c>
      <c r="B114" s="2" t="s">
        <v>938</v>
      </c>
      <c r="C114" s="2" t="s">
        <v>891</v>
      </c>
      <c r="D114" s="2" t="s">
        <v>892</v>
      </c>
      <c r="E114" s="2" t="s">
        <v>1019</v>
      </c>
      <c r="F114" s="2" t="s">
        <v>668</v>
      </c>
      <c r="G114" s="62">
        <v>38.466666670000002</v>
      </c>
      <c r="H114" s="62">
        <v>42.5</v>
      </c>
      <c r="I114" s="2" t="s">
        <v>920</v>
      </c>
      <c r="J114" s="2" t="s">
        <v>669</v>
      </c>
      <c r="K114" s="2" t="s">
        <v>739</v>
      </c>
    </row>
    <row r="115" spans="1:11">
      <c r="A115" s="2" t="s">
        <v>939</v>
      </c>
      <c r="B115" s="2" t="s">
        <v>940</v>
      </c>
      <c r="C115" s="2" t="s">
        <v>891</v>
      </c>
      <c r="D115" s="2" t="s">
        <v>892</v>
      </c>
      <c r="E115" s="2" t="s">
        <v>1017</v>
      </c>
      <c r="F115" s="2" t="s">
        <v>893</v>
      </c>
      <c r="G115" s="62">
        <v>40.983333330000001</v>
      </c>
      <c r="H115" s="62">
        <v>47.833333330000002</v>
      </c>
      <c r="I115" s="2" t="s">
        <v>894</v>
      </c>
      <c r="J115" s="2" t="s">
        <v>669</v>
      </c>
      <c r="K115" s="2" t="s">
        <v>739</v>
      </c>
    </row>
    <row r="116" spans="1:11">
      <c r="A116" s="2" t="s">
        <v>941</v>
      </c>
      <c r="B116" s="2" t="s">
        <v>942</v>
      </c>
      <c r="C116" s="2" t="s">
        <v>891</v>
      </c>
      <c r="D116" s="2" t="s">
        <v>892</v>
      </c>
      <c r="E116" s="2" t="s">
        <v>1017</v>
      </c>
      <c r="F116" s="2" t="s">
        <v>682</v>
      </c>
      <c r="G116" s="62">
        <v>43</v>
      </c>
      <c r="H116" s="62">
        <v>47</v>
      </c>
      <c r="I116" s="2" t="s">
        <v>894</v>
      </c>
      <c r="J116" s="2" t="s">
        <v>671</v>
      </c>
      <c r="K116" s="2" t="s">
        <v>739</v>
      </c>
    </row>
    <row r="117" spans="1:11">
      <c r="A117" s="2" t="s">
        <v>943</v>
      </c>
      <c r="B117" s="2" t="s">
        <v>944</v>
      </c>
      <c r="C117" s="2" t="s">
        <v>891</v>
      </c>
      <c r="D117" s="2" t="s">
        <v>892</v>
      </c>
      <c r="E117" s="2" t="s">
        <v>1019</v>
      </c>
      <c r="F117" s="2" t="s">
        <v>668</v>
      </c>
      <c r="G117" s="62">
        <v>38.416666669999998</v>
      </c>
      <c r="H117" s="62">
        <v>43.3</v>
      </c>
      <c r="I117" s="2" t="s">
        <v>920</v>
      </c>
      <c r="J117" s="2" t="s">
        <v>669</v>
      </c>
      <c r="K117" s="2" t="s">
        <v>739</v>
      </c>
    </row>
    <row r="118" spans="1:11">
      <c r="A118" s="2" t="s">
        <v>945</v>
      </c>
      <c r="B118" s="2" t="s">
        <v>946</v>
      </c>
      <c r="C118" s="2" t="s">
        <v>891</v>
      </c>
      <c r="D118" s="2" t="s">
        <v>892</v>
      </c>
      <c r="E118" s="2" t="s">
        <v>1018</v>
      </c>
      <c r="F118" s="2" t="s">
        <v>668</v>
      </c>
      <c r="G118" s="62">
        <v>37.2667</v>
      </c>
      <c r="H118" s="62">
        <v>44.6</v>
      </c>
      <c r="I118" s="2" t="s">
        <v>897</v>
      </c>
      <c r="J118" s="2" t="s">
        <v>669</v>
      </c>
      <c r="K118" s="2" t="s">
        <v>739</v>
      </c>
    </row>
    <row r="119" spans="1:11">
      <c r="A119" s="2" t="s">
        <v>947</v>
      </c>
      <c r="B119" s="2" t="s">
        <v>948</v>
      </c>
      <c r="C119" s="2" t="s">
        <v>891</v>
      </c>
      <c r="D119" s="2" t="s">
        <v>892</v>
      </c>
      <c r="E119" s="2" t="s">
        <v>1017</v>
      </c>
      <c r="F119" s="2" t="s">
        <v>668</v>
      </c>
      <c r="G119" s="62">
        <v>37.200000000000003</v>
      </c>
      <c r="H119" s="62">
        <v>44.616666670000001</v>
      </c>
      <c r="I119" s="2" t="s">
        <v>894</v>
      </c>
      <c r="J119" s="2" t="s">
        <v>669</v>
      </c>
      <c r="K119" s="2" t="s">
        <v>739</v>
      </c>
    </row>
    <row r="120" spans="1:11">
      <c r="A120" s="2" t="s">
        <v>949</v>
      </c>
      <c r="B120" s="2" t="s">
        <v>950</v>
      </c>
      <c r="C120" s="2" t="s">
        <v>891</v>
      </c>
      <c r="D120" s="2" t="s">
        <v>892</v>
      </c>
      <c r="E120" s="2" t="s">
        <v>1019</v>
      </c>
      <c r="F120" s="2" t="s">
        <v>678</v>
      </c>
      <c r="G120" s="62">
        <v>35.525599999999997</v>
      </c>
      <c r="H120" s="62">
        <v>38.759700000000002</v>
      </c>
      <c r="I120" s="2" t="s">
        <v>920</v>
      </c>
      <c r="J120" s="2" t="s">
        <v>669</v>
      </c>
      <c r="K120" s="2" t="s">
        <v>739</v>
      </c>
    </row>
    <row r="121" spans="1:11">
      <c r="A121" s="2" t="s">
        <v>951</v>
      </c>
      <c r="B121" s="2" t="s">
        <v>952</v>
      </c>
      <c r="C121" s="2" t="s">
        <v>891</v>
      </c>
      <c r="D121" s="2" t="s">
        <v>892</v>
      </c>
      <c r="E121" s="2" t="s">
        <v>1017</v>
      </c>
      <c r="F121" s="2" t="s">
        <v>678</v>
      </c>
      <c r="G121" s="62">
        <v>36.718899999999998</v>
      </c>
      <c r="H121" s="62">
        <v>40.147500000000001</v>
      </c>
      <c r="I121" s="2" t="s">
        <v>894</v>
      </c>
      <c r="J121" s="2" t="s">
        <v>669</v>
      </c>
      <c r="K121" s="2" t="s">
        <v>739</v>
      </c>
    </row>
    <row r="122" spans="1:11">
      <c r="A122" s="2" t="s">
        <v>953</v>
      </c>
      <c r="B122" s="2" t="s">
        <v>954</v>
      </c>
      <c r="C122" s="2" t="s">
        <v>891</v>
      </c>
      <c r="D122" s="2" t="s">
        <v>892</v>
      </c>
      <c r="E122" s="2" t="s">
        <v>1019</v>
      </c>
      <c r="F122" s="2" t="s">
        <v>668</v>
      </c>
      <c r="G122" s="62">
        <v>38.466666670000002</v>
      </c>
      <c r="H122" s="62">
        <v>42.45</v>
      </c>
      <c r="I122" s="2" t="s">
        <v>955</v>
      </c>
      <c r="J122" s="2" t="s">
        <v>669</v>
      </c>
      <c r="K122" s="2" t="s">
        <v>739</v>
      </c>
    </row>
    <row r="123" spans="1:11">
      <c r="A123" s="2" t="s">
        <v>956</v>
      </c>
      <c r="B123" s="2" t="s">
        <v>957</v>
      </c>
      <c r="C123" s="2" t="s">
        <v>891</v>
      </c>
      <c r="D123" s="2" t="s">
        <v>892</v>
      </c>
      <c r="E123" s="2" t="s">
        <v>1019</v>
      </c>
      <c r="F123" s="2" t="s">
        <v>678</v>
      </c>
      <c r="G123" s="62">
        <v>35.522799999999997</v>
      </c>
      <c r="H123" s="62">
        <v>38.757199999999997</v>
      </c>
      <c r="I123" s="2" t="s">
        <v>955</v>
      </c>
      <c r="J123" s="2" t="s">
        <v>669</v>
      </c>
      <c r="K123" s="2" t="s">
        <v>739</v>
      </c>
    </row>
    <row r="124" spans="1:11">
      <c r="A124" s="2" t="s">
        <v>977</v>
      </c>
      <c r="B124" s="2" t="s">
        <v>670</v>
      </c>
      <c r="C124" s="2" t="s">
        <v>667</v>
      </c>
      <c r="D124" s="2" t="s">
        <v>886</v>
      </c>
      <c r="E124" s="2" t="s">
        <v>1016</v>
      </c>
      <c r="F124" s="2" t="s">
        <v>860</v>
      </c>
      <c r="G124" s="62">
        <v>36.194237770000001</v>
      </c>
      <c r="H124" s="62">
        <v>117.11922370000001</v>
      </c>
      <c r="I124" s="2" t="s">
        <v>958</v>
      </c>
      <c r="J124" s="2" t="s">
        <v>861</v>
      </c>
      <c r="K124" s="2" t="s">
        <v>685</v>
      </c>
    </row>
    <row r="125" spans="1:11">
      <c r="A125" s="2" t="s">
        <v>985</v>
      </c>
      <c r="B125" s="2" t="s">
        <v>670</v>
      </c>
      <c r="C125" s="2" t="s">
        <v>667</v>
      </c>
      <c r="D125" s="2" t="s">
        <v>886</v>
      </c>
      <c r="E125" s="2" t="s">
        <v>1016</v>
      </c>
      <c r="F125" s="2" t="s">
        <v>860</v>
      </c>
      <c r="G125" s="62">
        <v>39.90467168</v>
      </c>
      <c r="H125" s="62">
        <v>116.4071592</v>
      </c>
      <c r="I125" s="2" t="s">
        <v>958</v>
      </c>
      <c r="J125" s="2" t="s">
        <v>861</v>
      </c>
      <c r="K125" s="2" t="s">
        <v>685</v>
      </c>
    </row>
    <row r="126" spans="1:11">
      <c r="A126" s="2" t="s">
        <v>959</v>
      </c>
      <c r="B126" s="2" t="s">
        <v>960</v>
      </c>
      <c r="C126" s="2" t="s">
        <v>667</v>
      </c>
      <c r="D126" s="2" t="s">
        <v>886</v>
      </c>
      <c r="E126" s="2" t="s">
        <v>1016</v>
      </c>
      <c r="F126" s="2" t="s">
        <v>679</v>
      </c>
      <c r="G126" s="62">
        <v>-38.427498</v>
      </c>
      <c r="H126" s="62">
        <v>-72.724982999999995</v>
      </c>
      <c r="I126" s="2" t="s">
        <v>958</v>
      </c>
      <c r="J126" s="2" t="s">
        <v>680</v>
      </c>
      <c r="K126" s="2" t="s">
        <v>739</v>
      </c>
    </row>
    <row r="127" spans="1:11">
      <c r="A127" s="2" t="s">
        <v>973</v>
      </c>
      <c r="B127" s="2" t="s">
        <v>670</v>
      </c>
      <c r="C127" s="2" t="s">
        <v>667</v>
      </c>
      <c r="D127" s="2" t="s">
        <v>886</v>
      </c>
      <c r="E127" s="2" t="s">
        <v>1016</v>
      </c>
      <c r="F127" s="2" t="s">
        <v>860</v>
      </c>
      <c r="G127" s="62">
        <v>24.879677090000001</v>
      </c>
      <c r="H127" s="62">
        <v>102.83322339999999</v>
      </c>
      <c r="I127" s="2" t="s">
        <v>958</v>
      </c>
      <c r="J127" s="2" t="s">
        <v>861</v>
      </c>
      <c r="K127" s="2" t="s">
        <v>685</v>
      </c>
    </row>
    <row r="128" spans="1:11">
      <c r="A128" s="2" t="s">
        <v>961</v>
      </c>
      <c r="C128" s="2" t="s">
        <v>667</v>
      </c>
      <c r="D128" s="2" t="s">
        <v>886</v>
      </c>
      <c r="E128" s="2" t="s">
        <v>1016</v>
      </c>
      <c r="F128" s="2" t="s">
        <v>862</v>
      </c>
      <c r="G128" s="62">
        <v>48.851073</v>
      </c>
      <c r="H128" s="62">
        <v>2.4245839999999999</v>
      </c>
      <c r="I128" s="2" t="s">
        <v>958</v>
      </c>
      <c r="J128" s="2" t="s">
        <v>671</v>
      </c>
      <c r="K128" s="2" t="s">
        <v>739</v>
      </c>
    </row>
    <row r="129" spans="1:11">
      <c r="A129" s="2" t="s">
        <v>976</v>
      </c>
      <c r="B129" s="2" t="s">
        <v>670</v>
      </c>
      <c r="C129" s="2" t="s">
        <v>667</v>
      </c>
      <c r="D129" s="2" t="s">
        <v>886</v>
      </c>
      <c r="E129" s="2" t="s">
        <v>1016</v>
      </c>
      <c r="F129" s="2" t="s">
        <v>860</v>
      </c>
      <c r="G129" s="62">
        <v>36.628229689999998</v>
      </c>
      <c r="H129" s="62">
        <v>101.7506698</v>
      </c>
      <c r="I129" s="2" t="s">
        <v>958</v>
      </c>
      <c r="J129" s="2" t="s">
        <v>861</v>
      </c>
      <c r="K129" s="2" t="s">
        <v>739</v>
      </c>
    </row>
    <row r="130" spans="1:11">
      <c r="A130" s="2" t="s">
        <v>981</v>
      </c>
      <c r="B130" s="2" t="s">
        <v>670</v>
      </c>
      <c r="C130" s="2" t="s">
        <v>667</v>
      </c>
      <c r="D130" s="2" t="s">
        <v>886</v>
      </c>
      <c r="E130" s="2" t="s">
        <v>1016</v>
      </c>
      <c r="F130" s="2" t="s">
        <v>860</v>
      </c>
      <c r="G130" s="62">
        <v>36.529917810000001</v>
      </c>
      <c r="H130" s="62">
        <v>104.16081680000001</v>
      </c>
      <c r="I130" s="2" t="s">
        <v>958</v>
      </c>
      <c r="J130" s="2" t="s">
        <v>861</v>
      </c>
      <c r="K130" s="2" t="s">
        <v>685</v>
      </c>
    </row>
    <row r="131" spans="1:11">
      <c r="A131" s="2" t="s">
        <v>962</v>
      </c>
      <c r="B131" s="2" t="s">
        <v>963</v>
      </c>
      <c r="C131" s="2" t="s">
        <v>667</v>
      </c>
      <c r="D131" s="2" t="s">
        <v>886</v>
      </c>
      <c r="E131" s="2" t="s">
        <v>1016</v>
      </c>
      <c r="F131" s="2" t="s">
        <v>964</v>
      </c>
      <c r="G131" s="62">
        <v>42.923566999999998</v>
      </c>
      <c r="H131" s="62">
        <v>13.200313</v>
      </c>
      <c r="I131" s="2" t="s">
        <v>958</v>
      </c>
      <c r="J131" s="2" t="s">
        <v>671</v>
      </c>
      <c r="K131" s="2" t="s">
        <v>739</v>
      </c>
    </row>
    <row r="132" spans="1:11">
      <c r="A132" s="2" t="s">
        <v>974</v>
      </c>
      <c r="B132" s="2" t="s">
        <v>670</v>
      </c>
      <c r="C132" s="2" t="s">
        <v>667</v>
      </c>
      <c r="D132" s="2" t="s">
        <v>886</v>
      </c>
      <c r="E132" s="2" t="s">
        <v>1016</v>
      </c>
      <c r="F132" s="2" t="s">
        <v>860</v>
      </c>
      <c r="G132" s="62">
        <v>43.965749000000002</v>
      </c>
      <c r="H132" s="62">
        <v>126.482285</v>
      </c>
      <c r="I132" s="2" t="s">
        <v>958</v>
      </c>
      <c r="J132" s="2" t="s">
        <v>861</v>
      </c>
      <c r="K132" s="2" t="s">
        <v>739</v>
      </c>
    </row>
    <row r="133" spans="1:11">
      <c r="A133" s="2" t="s">
        <v>984</v>
      </c>
      <c r="B133" s="2" t="s">
        <v>670</v>
      </c>
      <c r="C133" s="2" t="s">
        <v>667</v>
      </c>
      <c r="D133" s="2" t="s">
        <v>886</v>
      </c>
      <c r="E133" s="2" t="s">
        <v>1016</v>
      </c>
      <c r="F133" s="2" t="s">
        <v>860</v>
      </c>
      <c r="G133" s="62">
        <v>39.966779000000002</v>
      </c>
      <c r="H133" s="62">
        <v>116.334317</v>
      </c>
      <c r="I133" s="2" t="s">
        <v>958</v>
      </c>
      <c r="J133" s="2" t="s">
        <v>861</v>
      </c>
      <c r="K133" s="2" t="s">
        <v>685</v>
      </c>
    </row>
    <row r="134" spans="1:11">
      <c r="A134" s="2" t="s">
        <v>980</v>
      </c>
      <c r="B134" s="2" t="s">
        <v>670</v>
      </c>
      <c r="C134" s="2" t="s">
        <v>667</v>
      </c>
      <c r="D134" s="2" t="s">
        <v>886</v>
      </c>
      <c r="E134" s="2" t="s">
        <v>1016</v>
      </c>
      <c r="F134" s="2" t="s">
        <v>860</v>
      </c>
      <c r="G134" s="62">
        <v>26.07417345</v>
      </c>
      <c r="H134" s="62">
        <v>119.2964599</v>
      </c>
      <c r="I134" s="2" t="s">
        <v>958</v>
      </c>
      <c r="J134" s="2" t="s">
        <v>861</v>
      </c>
      <c r="K134" s="2" t="s">
        <v>739</v>
      </c>
    </row>
    <row r="135" spans="1:11">
      <c r="A135" s="2" t="s">
        <v>965</v>
      </c>
      <c r="C135" s="2" t="s">
        <v>667</v>
      </c>
      <c r="D135" s="2" t="s">
        <v>886</v>
      </c>
      <c r="E135" s="2" t="s">
        <v>1016</v>
      </c>
      <c r="F135" s="2" t="s">
        <v>966</v>
      </c>
      <c r="G135" s="62">
        <v>52.027712000000001</v>
      </c>
      <c r="H135" s="62">
        <v>5.9476659999999999</v>
      </c>
      <c r="I135" s="2" t="s">
        <v>958</v>
      </c>
      <c r="J135" s="2" t="s">
        <v>671</v>
      </c>
      <c r="K135" s="2" t="s">
        <v>685</v>
      </c>
    </row>
    <row r="136" spans="1:11">
      <c r="A136" s="2" t="s">
        <v>979</v>
      </c>
      <c r="B136" s="2" t="s">
        <v>670</v>
      </c>
      <c r="C136" s="2" t="s">
        <v>667</v>
      </c>
      <c r="D136" s="2" t="s">
        <v>886</v>
      </c>
      <c r="E136" s="2" t="s">
        <v>1016</v>
      </c>
      <c r="F136" s="2" t="s">
        <v>860</v>
      </c>
      <c r="G136" s="62">
        <v>33.044915430000003</v>
      </c>
      <c r="H136" s="62">
        <v>111.8492492</v>
      </c>
      <c r="I136" s="2" t="s">
        <v>958</v>
      </c>
      <c r="J136" s="2" t="s">
        <v>861</v>
      </c>
      <c r="K136" s="2" t="s">
        <v>739</v>
      </c>
    </row>
    <row r="137" spans="1:11">
      <c r="A137" s="2" t="s">
        <v>978</v>
      </c>
      <c r="B137" s="2" t="s">
        <v>670</v>
      </c>
      <c r="C137" s="2" t="s">
        <v>667</v>
      </c>
      <c r="D137" s="2" t="s">
        <v>886</v>
      </c>
      <c r="E137" s="2" t="s">
        <v>1016</v>
      </c>
      <c r="F137" s="2" t="s">
        <v>860</v>
      </c>
      <c r="G137" s="62">
        <v>37.817422409999999</v>
      </c>
      <c r="H137" s="62">
        <v>112.58698870000001</v>
      </c>
      <c r="I137" s="2" t="s">
        <v>958</v>
      </c>
      <c r="J137" s="2" t="s">
        <v>861</v>
      </c>
      <c r="K137" s="2" t="s">
        <v>685</v>
      </c>
    </row>
    <row r="138" spans="1:11">
      <c r="A138" s="2" t="s">
        <v>967</v>
      </c>
      <c r="B138" s="2" t="s">
        <v>968</v>
      </c>
      <c r="C138" s="2" t="s">
        <v>667</v>
      </c>
      <c r="D138" s="2" t="s">
        <v>886</v>
      </c>
      <c r="E138" s="2" t="s">
        <v>1016</v>
      </c>
      <c r="F138" s="2" t="s">
        <v>833</v>
      </c>
      <c r="G138" s="62">
        <v>38.646894000000003</v>
      </c>
      <c r="H138" s="62">
        <v>-102.00355999999999</v>
      </c>
      <c r="I138" s="2" t="s">
        <v>958</v>
      </c>
      <c r="J138" s="2" t="s">
        <v>680</v>
      </c>
      <c r="K138" s="2" t="s">
        <v>685</v>
      </c>
    </row>
    <row r="139" spans="1:11">
      <c r="A139" s="2" t="s">
        <v>969</v>
      </c>
      <c r="B139" s="2" t="s">
        <v>970</v>
      </c>
      <c r="C139" s="2" t="s">
        <v>667</v>
      </c>
      <c r="D139" s="2" t="s">
        <v>886</v>
      </c>
      <c r="E139" s="2" t="s">
        <v>1016</v>
      </c>
      <c r="F139" s="2" t="s">
        <v>971</v>
      </c>
      <c r="G139" s="62">
        <v>40.1</v>
      </c>
      <c r="H139" s="62">
        <v>67.833333330000002</v>
      </c>
      <c r="I139" s="2" t="s">
        <v>958</v>
      </c>
      <c r="J139" s="2" t="s">
        <v>743</v>
      </c>
      <c r="K139" s="2" t="s">
        <v>739</v>
      </c>
    </row>
    <row r="140" spans="1:11">
      <c r="A140" s="2" t="s">
        <v>975</v>
      </c>
      <c r="B140" s="2" t="s">
        <v>670</v>
      </c>
      <c r="C140" s="2" t="s">
        <v>667</v>
      </c>
      <c r="D140" s="2" t="s">
        <v>886</v>
      </c>
      <c r="E140" s="2" t="s">
        <v>1016</v>
      </c>
      <c r="F140" s="2" t="s">
        <v>860</v>
      </c>
      <c r="G140" s="62">
        <v>34.268034270000001</v>
      </c>
      <c r="H140" s="62">
        <v>108.0787827</v>
      </c>
      <c r="I140" s="2" t="s">
        <v>958</v>
      </c>
      <c r="J140" s="2" t="s">
        <v>861</v>
      </c>
      <c r="K140" s="2" t="s">
        <v>685</v>
      </c>
    </row>
    <row r="141" spans="1:11">
      <c r="A141" s="2" t="s">
        <v>983</v>
      </c>
      <c r="B141" s="2" t="s">
        <v>670</v>
      </c>
      <c r="C141" s="2" t="s">
        <v>667</v>
      </c>
      <c r="D141" s="2" t="s">
        <v>886</v>
      </c>
      <c r="E141" s="2" t="s">
        <v>1016</v>
      </c>
      <c r="F141" s="2" t="s">
        <v>860</v>
      </c>
      <c r="G141" s="62">
        <v>36.585339679999997</v>
      </c>
      <c r="H141" s="62">
        <v>109.4897868</v>
      </c>
      <c r="I141" s="2" t="s">
        <v>958</v>
      </c>
      <c r="J141" s="2" t="s">
        <v>861</v>
      </c>
      <c r="K141" s="2" t="s">
        <v>685</v>
      </c>
    </row>
    <row r="142" spans="1:11">
      <c r="A142" s="2" t="s">
        <v>972</v>
      </c>
      <c r="B142" s="2" t="s">
        <v>670</v>
      </c>
      <c r="C142" s="2" t="s">
        <v>667</v>
      </c>
      <c r="D142" s="2" t="s">
        <v>886</v>
      </c>
      <c r="E142" s="2" t="s">
        <v>1016</v>
      </c>
      <c r="F142" s="2" t="s">
        <v>860</v>
      </c>
      <c r="G142" s="62">
        <v>29.64716958</v>
      </c>
      <c r="H142" s="62">
        <v>91.117502639999998</v>
      </c>
      <c r="I142" s="2" t="s">
        <v>958</v>
      </c>
      <c r="J142" s="2" t="s">
        <v>861</v>
      </c>
      <c r="K142" s="2" t="s">
        <v>685</v>
      </c>
    </row>
    <row r="143" spans="1:11">
      <c r="A143" s="2" t="s">
        <v>982</v>
      </c>
      <c r="B143" s="2" t="s">
        <v>670</v>
      </c>
      <c r="C143" s="2" t="s">
        <v>667</v>
      </c>
      <c r="D143" s="2" t="s">
        <v>886</v>
      </c>
      <c r="E143" s="2" t="s">
        <v>1016</v>
      </c>
      <c r="F143" s="2" t="s">
        <v>860</v>
      </c>
      <c r="G143" s="62">
        <v>39.966779000000002</v>
      </c>
      <c r="H143" s="62">
        <v>116.334317</v>
      </c>
      <c r="I143" s="2" t="s">
        <v>958</v>
      </c>
      <c r="J143" s="2" t="s">
        <v>861</v>
      </c>
      <c r="K143" s="2" t="s">
        <v>685</v>
      </c>
    </row>
    <row r="144" spans="1:11">
      <c r="A144" s="2" t="s">
        <v>1010</v>
      </c>
      <c r="B144" s="2" t="s">
        <v>670</v>
      </c>
      <c r="C144" s="2" t="s">
        <v>667</v>
      </c>
      <c r="D144" s="2" t="s">
        <v>886</v>
      </c>
      <c r="E144" s="2" t="s">
        <v>1016</v>
      </c>
      <c r="F144" s="2" t="s">
        <v>860</v>
      </c>
      <c r="G144" s="62">
        <v>29.998752249999999</v>
      </c>
      <c r="H144" s="62">
        <v>101.95649229999999</v>
      </c>
      <c r="I144" s="2" t="s">
        <v>888</v>
      </c>
      <c r="J144" s="2" t="s">
        <v>861</v>
      </c>
      <c r="K144" s="2" t="s">
        <v>685</v>
      </c>
    </row>
    <row r="145" spans="1:11">
      <c r="A145" s="2" t="s">
        <v>990</v>
      </c>
      <c r="B145" s="2" t="s">
        <v>670</v>
      </c>
      <c r="C145" s="2" t="s">
        <v>667</v>
      </c>
      <c r="D145" s="2" t="s">
        <v>886</v>
      </c>
      <c r="E145" s="2" t="s">
        <v>1016</v>
      </c>
      <c r="F145" s="2" t="s">
        <v>860</v>
      </c>
      <c r="G145" s="62">
        <v>39.832617059999997</v>
      </c>
      <c r="H145" s="62">
        <v>118.1620959</v>
      </c>
      <c r="I145" s="2" t="s">
        <v>888</v>
      </c>
      <c r="J145" s="2" t="s">
        <v>861</v>
      </c>
      <c r="K145" s="2" t="s">
        <v>685</v>
      </c>
    </row>
    <row r="146" spans="1:11">
      <c r="A146" s="2" t="s">
        <v>989</v>
      </c>
      <c r="B146" s="2" t="s">
        <v>670</v>
      </c>
      <c r="C146" s="2" t="s">
        <v>667</v>
      </c>
      <c r="D146" s="2" t="s">
        <v>886</v>
      </c>
      <c r="E146" s="2" t="s">
        <v>1016</v>
      </c>
      <c r="F146" s="2" t="s">
        <v>860</v>
      </c>
      <c r="G146" s="62">
        <v>34.134506039999998</v>
      </c>
      <c r="H146" s="62">
        <v>112.0856857</v>
      </c>
      <c r="I146" s="2" t="s">
        <v>888</v>
      </c>
      <c r="J146" s="2" t="s">
        <v>861</v>
      </c>
      <c r="K146" s="2" t="s">
        <v>685</v>
      </c>
    </row>
    <row r="147" spans="1:11">
      <c r="A147" s="2" t="s">
        <v>1003</v>
      </c>
      <c r="B147" s="2" t="s">
        <v>670</v>
      </c>
      <c r="C147" s="2" t="s">
        <v>667</v>
      </c>
      <c r="D147" s="2" t="s">
        <v>886</v>
      </c>
      <c r="E147" s="2" t="s">
        <v>1016</v>
      </c>
      <c r="F147" s="2" t="s">
        <v>860</v>
      </c>
      <c r="G147" s="62">
        <v>29.555451770000001</v>
      </c>
      <c r="H147" s="62">
        <v>114.0388758</v>
      </c>
      <c r="I147" s="2" t="s">
        <v>888</v>
      </c>
      <c r="J147" s="2" t="s">
        <v>861</v>
      </c>
      <c r="K147" s="2" t="s">
        <v>685</v>
      </c>
    </row>
    <row r="148" spans="1:11">
      <c r="A148" s="2" t="s">
        <v>1004</v>
      </c>
      <c r="B148" s="2" t="s">
        <v>670</v>
      </c>
      <c r="C148" s="2" t="s">
        <v>667</v>
      </c>
      <c r="D148" s="2" t="s">
        <v>886</v>
      </c>
      <c r="E148" s="2" t="s">
        <v>1016</v>
      </c>
      <c r="F148" s="2" t="s">
        <v>860</v>
      </c>
      <c r="G148" s="62">
        <v>33.631729210000003</v>
      </c>
      <c r="H148" s="62">
        <v>119.034873</v>
      </c>
      <c r="I148" s="2" t="s">
        <v>888</v>
      </c>
      <c r="J148" s="2" t="s">
        <v>861</v>
      </c>
      <c r="K148" s="2" t="s">
        <v>685</v>
      </c>
    </row>
    <row r="149" spans="1:11">
      <c r="A149" s="2" t="s">
        <v>993</v>
      </c>
      <c r="B149" s="2" t="s">
        <v>670</v>
      </c>
      <c r="C149" s="2" t="s">
        <v>667</v>
      </c>
      <c r="D149" s="2" t="s">
        <v>886</v>
      </c>
      <c r="E149" s="2" t="s">
        <v>1016</v>
      </c>
      <c r="F149" s="2" t="s">
        <v>860</v>
      </c>
      <c r="G149" s="62">
        <v>34.988430020000003</v>
      </c>
      <c r="H149" s="62">
        <v>106.2057729</v>
      </c>
      <c r="I149" s="2" t="s">
        <v>888</v>
      </c>
      <c r="J149" s="2" t="s">
        <v>861</v>
      </c>
      <c r="K149" s="2" t="s">
        <v>685</v>
      </c>
    </row>
    <row r="150" spans="1:11">
      <c r="A150" s="2" t="s">
        <v>1009</v>
      </c>
      <c r="B150" s="2" t="s">
        <v>670</v>
      </c>
      <c r="C150" s="2" t="s">
        <v>667</v>
      </c>
      <c r="D150" s="2" t="s">
        <v>886</v>
      </c>
      <c r="E150" s="2" t="s">
        <v>1016</v>
      </c>
      <c r="F150" s="2" t="s">
        <v>860</v>
      </c>
      <c r="G150" s="62">
        <v>32.389069669999998</v>
      </c>
      <c r="H150" s="62">
        <v>109.3617768</v>
      </c>
      <c r="I150" s="2" t="s">
        <v>888</v>
      </c>
      <c r="J150" s="2" t="s">
        <v>861</v>
      </c>
      <c r="K150" s="2" t="s">
        <v>685</v>
      </c>
    </row>
    <row r="151" spans="1:11">
      <c r="A151" s="2" t="s">
        <v>991</v>
      </c>
      <c r="B151" s="2" t="s">
        <v>670</v>
      </c>
      <c r="C151" s="2" t="s">
        <v>667</v>
      </c>
      <c r="D151" s="2" t="s">
        <v>886</v>
      </c>
      <c r="E151" s="2" t="s">
        <v>1016</v>
      </c>
      <c r="F151" s="2" t="s">
        <v>860</v>
      </c>
      <c r="G151" s="62">
        <v>37.265426259999998</v>
      </c>
      <c r="H151" s="62">
        <v>111.7877663</v>
      </c>
      <c r="I151" s="2" t="s">
        <v>888</v>
      </c>
      <c r="J151" s="2" t="s">
        <v>861</v>
      </c>
      <c r="K151" s="2" t="s">
        <v>685</v>
      </c>
    </row>
    <row r="152" spans="1:11">
      <c r="A152" s="2" t="s">
        <v>1011</v>
      </c>
      <c r="B152" s="2" t="s">
        <v>670</v>
      </c>
      <c r="C152" s="2" t="s">
        <v>667</v>
      </c>
      <c r="D152" s="2" t="s">
        <v>886</v>
      </c>
      <c r="E152" s="2" t="s">
        <v>1016</v>
      </c>
      <c r="F152" s="2" t="s">
        <v>860</v>
      </c>
      <c r="G152" s="62">
        <v>35.491509399999998</v>
      </c>
      <c r="H152" s="62">
        <v>102.9956435</v>
      </c>
      <c r="I152" s="2" t="s">
        <v>888</v>
      </c>
      <c r="J152" s="2" t="s">
        <v>861</v>
      </c>
      <c r="K152" s="2" t="s">
        <v>685</v>
      </c>
    </row>
    <row r="153" spans="1:11">
      <c r="A153" s="2" t="s">
        <v>988</v>
      </c>
      <c r="B153" s="2" t="s">
        <v>670</v>
      </c>
      <c r="C153" s="2" t="s">
        <v>667</v>
      </c>
      <c r="D153" s="2" t="s">
        <v>886</v>
      </c>
      <c r="E153" s="2" t="s">
        <v>1016</v>
      </c>
      <c r="F153" s="2" t="s">
        <v>860</v>
      </c>
      <c r="G153" s="62">
        <v>27.033279090000001</v>
      </c>
      <c r="H153" s="62">
        <v>108.12413340000001</v>
      </c>
      <c r="I153" s="2" t="s">
        <v>888</v>
      </c>
      <c r="J153" s="2" t="s">
        <v>861</v>
      </c>
      <c r="K153" s="2" t="s">
        <v>685</v>
      </c>
    </row>
    <row r="154" spans="1:11">
      <c r="A154" s="2" t="s">
        <v>1006</v>
      </c>
      <c r="B154" s="2" t="s">
        <v>670</v>
      </c>
      <c r="C154" s="2" t="s">
        <v>667</v>
      </c>
      <c r="D154" s="2" t="s">
        <v>886</v>
      </c>
      <c r="E154" s="2" t="s">
        <v>1016</v>
      </c>
      <c r="F154" s="2" t="s">
        <v>860</v>
      </c>
      <c r="G154" s="62">
        <v>36.68010752</v>
      </c>
      <c r="H154" s="62">
        <v>117.06530720000001</v>
      </c>
      <c r="I154" s="2" t="s">
        <v>888</v>
      </c>
      <c r="J154" s="2" t="s">
        <v>861</v>
      </c>
      <c r="K154" s="2" t="s">
        <v>685</v>
      </c>
    </row>
    <row r="155" spans="1:11">
      <c r="A155" s="2" t="s">
        <v>995</v>
      </c>
      <c r="B155" s="2" t="s">
        <v>670</v>
      </c>
      <c r="C155" s="2" t="s">
        <v>667</v>
      </c>
      <c r="D155" s="2" t="s">
        <v>886</v>
      </c>
      <c r="E155" s="2" t="s">
        <v>1016</v>
      </c>
      <c r="F155" s="2" t="s">
        <v>860</v>
      </c>
      <c r="G155" s="62">
        <v>36.553549760000003</v>
      </c>
      <c r="H155" s="62">
        <v>116.75198349999999</v>
      </c>
      <c r="I155" s="2" t="s">
        <v>888</v>
      </c>
      <c r="J155" s="2" t="s">
        <v>861</v>
      </c>
      <c r="K155" s="2" t="s">
        <v>685</v>
      </c>
    </row>
    <row r="156" spans="1:11">
      <c r="A156" s="2" t="s">
        <v>987</v>
      </c>
      <c r="B156" s="2" t="s">
        <v>670</v>
      </c>
      <c r="C156" s="2" t="s">
        <v>667</v>
      </c>
      <c r="D156" s="2" t="s">
        <v>886</v>
      </c>
      <c r="E156" s="2" t="s">
        <v>1016</v>
      </c>
      <c r="F156" s="2" t="s">
        <v>860</v>
      </c>
      <c r="G156" s="62">
        <v>37.958659189999999</v>
      </c>
      <c r="H156" s="62">
        <v>109.2931488</v>
      </c>
      <c r="I156" s="2" t="s">
        <v>888</v>
      </c>
      <c r="J156" s="2" t="s">
        <v>861</v>
      </c>
      <c r="K156" s="2" t="s">
        <v>685</v>
      </c>
    </row>
    <row r="157" spans="1:11">
      <c r="A157" s="2" t="s">
        <v>992</v>
      </c>
      <c r="B157" s="2" t="s">
        <v>670</v>
      </c>
      <c r="C157" s="2" t="s">
        <v>667</v>
      </c>
      <c r="D157" s="2" t="s">
        <v>886</v>
      </c>
      <c r="E157" s="2" t="s">
        <v>1016</v>
      </c>
      <c r="F157" s="2" t="s">
        <v>860</v>
      </c>
      <c r="G157" s="62">
        <v>38.486471199999997</v>
      </c>
      <c r="H157" s="62">
        <v>106.2324711</v>
      </c>
      <c r="I157" s="2" t="s">
        <v>888</v>
      </c>
      <c r="J157" s="2" t="s">
        <v>861</v>
      </c>
      <c r="K157" s="2" t="s">
        <v>685</v>
      </c>
    </row>
    <row r="158" spans="1:11">
      <c r="A158" s="2" t="s">
        <v>1002</v>
      </c>
      <c r="B158" s="2" t="s">
        <v>670</v>
      </c>
      <c r="C158" s="2" t="s">
        <v>667</v>
      </c>
      <c r="D158" s="2" t="s">
        <v>886</v>
      </c>
      <c r="E158" s="2" t="s">
        <v>1016</v>
      </c>
      <c r="F158" s="2" t="s">
        <v>860</v>
      </c>
      <c r="G158" s="62">
        <v>29.452540039999999</v>
      </c>
      <c r="H158" s="62">
        <v>119.89205490000001</v>
      </c>
      <c r="I158" s="2" t="s">
        <v>888</v>
      </c>
      <c r="J158" s="2" t="s">
        <v>861</v>
      </c>
      <c r="K158" s="2" t="s">
        <v>685</v>
      </c>
    </row>
    <row r="159" spans="1:11">
      <c r="A159" s="2" t="s">
        <v>1000</v>
      </c>
      <c r="B159" s="2" t="s">
        <v>670</v>
      </c>
      <c r="C159" s="2" t="s">
        <v>667</v>
      </c>
      <c r="D159" s="2" t="s">
        <v>886</v>
      </c>
      <c r="E159" s="2" t="s">
        <v>1016</v>
      </c>
      <c r="F159" s="2" t="s">
        <v>860</v>
      </c>
      <c r="G159" s="62">
        <v>31.459147260000002</v>
      </c>
      <c r="H159" s="62">
        <v>121.12973580000001</v>
      </c>
      <c r="I159" s="2" t="s">
        <v>888</v>
      </c>
      <c r="J159" s="2" t="s">
        <v>861</v>
      </c>
      <c r="K159" s="2" t="s">
        <v>685</v>
      </c>
    </row>
    <row r="160" spans="1:11">
      <c r="A160" s="2" t="s">
        <v>999</v>
      </c>
      <c r="B160" s="2" t="s">
        <v>670</v>
      </c>
      <c r="C160" s="2" t="s">
        <v>667</v>
      </c>
      <c r="D160" s="2" t="s">
        <v>886</v>
      </c>
      <c r="E160" s="2" t="s">
        <v>1016</v>
      </c>
      <c r="F160" s="2" t="s">
        <v>860</v>
      </c>
      <c r="G160" s="62">
        <v>32.014935029999997</v>
      </c>
      <c r="H160" s="62">
        <v>120.2745291</v>
      </c>
      <c r="I160" s="2" t="s">
        <v>888</v>
      </c>
      <c r="J160" s="2" t="s">
        <v>861</v>
      </c>
      <c r="K160" s="2" t="s">
        <v>685</v>
      </c>
    </row>
    <row r="161" spans="1:11">
      <c r="A161" s="2" t="s">
        <v>1007</v>
      </c>
      <c r="B161" s="2" t="s">
        <v>670</v>
      </c>
      <c r="C161" s="2" t="s">
        <v>667</v>
      </c>
      <c r="D161" s="2" t="s">
        <v>886</v>
      </c>
      <c r="E161" s="2" t="s">
        <v>1016</v>
      </c>
      <c r="F161" s="2" t="s">
        <v>860</v>
      </c>
      <c r="G161" s="62">
        <v>34.157766969999997</v>
      </c>
      <c r="H161" s="62">
        <v>108.9068755</v>
      </c>
      <c r="I161" s="2" t="s">
        <v>888</v>
      </c>
      <c r="J161" s="2" t="s">
        <v>861</v>
      </c>
      <c r="K161" s="2" t="s">
        <v>685</v>
      </c>
    </row>
    <row r="162" spans="1:11">
      <c r="A162" s="2" t="s">
        <v>1001</v>
      </c>
      <c r="B162" s="2" t="s">
        <v>670</v>
      </c>
      <c r="C162" s="2" t="s">
        <v>667</v>
      </c>
      <c r="D162" s="2" t="s">
        <v>886</v>
      </c>
      <c r="E162" s="2" t="s">
        <v>1016</v>
      </c>
      <c r="F162" s="2" t="s">
        <v>860</v>
      </c>
      <c r="G162" s="62">
        <v>29.676579709999999</v>
      </c>
      <c r="H162" s="62">
        <v>115.6810084</v>
      </c>
      <c r="I162" s="2" t="s">
        <v>888</v>
      </c>
      <c r="J162" s="2" t="s">
        <v>861</v>
      </c>
      <c r="K162" s="2" t="s">
        <v>685</v>
      </c>
    </row>
    <row r="163" spans="1:11">
      <c r="A163" s="2" t="s">
        <v>1008</v>
      </c>
      <c r="B163" s="2" t="s">
        <v>670</v>
      </c>
      <c r="C163" s="2" t="s">
        <v>667</v>
      </c>
      <c r="D163" s="2" t="s">
        <v>886</v>
      </c>
      <c r="E163" s="2" t="s">
        <v>1016</v>
      </c>
      <c r="F163" s="2" t="s">
        <v>860</v>
      </c>
      <c r="G163" s="62">
        <v>30.275921690000001</v>
      </c>
      <c r="H163" s="62">
        <v>105.0213103</v>
      </c>
      <c r="I163" s="2" t="s">
        <v>888</v>
      </c>
      <c r="J163" s="2" t="s">
        <v>861</v>
      </c>
      <c r="K163" s="2" t="s">
        <v>685</v>
      </c>
    </row>
    <row r="164" spans="1:11">
      <c r="A164" s="2" t="s">
        <v>997</v>
      </c>
      <c r="B164" s="2" t="s">
        <v>670</v>
      </c>
      <c r="C164" s="2" t="s">
        <v>667</v>
      </c>
      <c r="D164" s="2" t="s">
        <v>886</v>
      </c>
      <c r="E164" s="2" t="s">
        <v>1016</v>
      </c>
      <c r="F164" s="2" t="s">
        <v>860</v>
      </c>
      <c r="G164" s="62">
        <v>35.0671149</v>
      </c>
      <c r="H164" s="62">
        <v>112.60270869999999</v>
      </c>
      <c r="I164" s="2" t="s">
        <v>888</v>
      </c>
      <c r="J164" s="2" t="s">
        <v>861</v>
      </c>
      <c r="K164" s="2" t="s">
        <v>685</v>
      </c>
    </row>
    <row r="165" spans="1:11">
      <c r="A165" s="2" t="s">
        <v>994</v>
      </c>
      <c r="B165" s="2" t="s">
        <v>670</v>
      </c>
      <c r="C165" s="2" t="s">
        <v>667</v>
      </c>
      <c r="D165" s="2" t="s">
        <v>886</v>
      </c>
      <c r="E165" s="2" t="s">
        <v>1016</v>
      </c>
      <c r="F165" s="2" t="s">
        <v>860</v>
      </c>
      <c r="G165" s="62">
        <v>40.206181110000003</v>
      </c>
      <c r="H165" s="62">
        <v>122.1278401</v>
      </c>
      <c r="I165" s="2" t="s">
        <v>888</v>
      </c>
      <c r="J165" s="2" t="s">
        <v>861</v>
      </c>
      <c r="K165" s="2" t="s">
        <v>685</v>
      </c>
    </row>
    <row r="166" spans="1:11">
      <c r="A166" s="2" t="s">
        <v>996</v>
      </c>
      <c r="B166" s="2" t="s">
        <v>670</v>
      </c>
      <c r="C166" s="2" t="s">
        <v>667</v>
      </c>
      <c r="D166" s="2" t="s">
        <v>886</v>
      </c>
      <c r="E166" s="2" t="s">
        <v>1016</v>
      </c>
      <c r="F166" s="2" t="s">
        <v>860</v>
      </c>
      <c r="G166" s="62">
        <v>35.885129569999997</v>
      </c>
      <c r="H166" s="62">
        <v>115.1041937</v>
      </c>
      <c r="I166" s="2" t="s">
        <v>888</v>
      </c>
      <c r="J166" s="2" t="s">
        <v>861</v>
      </c>
      <c r="K166" s="2" t="s">
        <v>685</v>
      </c>
    </row>
    <row r="167" spans="1:11">
      <c r="A167" s="2" t="s">
        <v>986</v>
      </c>
      <c r="B167" s="2" t="s">
        <v>670</v>
      </c>
      <c r="C167" s="2" t="s">
        <v>667</v>
      </c>
      <c r="D167" s="2" t="s">
        <v>886</v>
      </c>
      <c r="E167" s="2" t="s">
        <v>1016</v>
      </c>
      <c r="F167" s="2" t="s">
        <v>860</v>
      </c>
      <c r="G167" s="62">
        <v>36.706879069999999</v>
      </c>
      <c r="H167" s="62">
        <v>119.1617636</v>
      </c>
      <c r="I167" s="2" t="s">
        <v>888</v>
      </c>
      <c r="J167" s="2" t="s">
        <v>861</v>
      </c>
      <c r="K167" s="2" t="s">
        <v>685</v>
      </c>
    </row>
    <row r="168" spans="1:11">
      <c r="A168" s="2" t="s">
        <v>1005</v>
      </c>
      <c r="B168" s="2" t="s">
        <v>670</v>
      </c>
      <c r="C168" s="2" t="s">
        <v>667</v>
      </c>
      <c r="D168" s="2" t="s">
        <v>886</v>
      </c>
      <c r="E168" s="2" t="s">
        <v>1016</v>
      </c>
      <c r="F168" s="2" t="s">
        <v>860</v>
      </c>
      <c r="G168" s="62">
        <v>30.361762909999999</v>
      </c>
      <c r="H168" s="62">
        <v>102.89256779999999</v>
      </c>
      <c r="I168" s="2" t="s">
        <v>888</v>
      </c>
      <c r="J168" s="2" t="s">
        <v>861</v>
      </c>
      <c r="K168" s="2" t="s">
        <v>685</v>
      </c>
    </row>
    <row r="169" spans="1:11" s="89" customFormat="1">
      <c r="A169" s="90" t="s">
        <v>998</v>
      </c>
      <c r="B169" s="90" t="s">
        <v>670</v>
      </c>
      <c r="C169" s="90" t="s">
        <v>667</v>
      </c>
      <c r="D169" s="90" t="s">
        <v>886</v>
      </c>
      <c r="E169" s="90" t="s">
        <v>1016</v>
      </c>
      <c r="F169" s="90" t="s">
        <v>860</v>
      </c>
      <c r="G169" s="63">
        <v>32.381565629999997</v>
      </c>
      <c r="H169" s="63">
        <v>121.05275779999999</v>
      </c>
      <c r="I169" s="90" t="s">
        <v>888</v>
      </c>
      <c r="J169" s="90" t="s">
        <v>861</v>
      </c>
      <c r="K169" s="90" t="s">
        <v>685</v>
      </c>
    </row>
    <row r="172" spans="1:11">
      <c r="A172" s="2" t="s">
        <v>1767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02DB8-9E5C-4664-9998-001BDF347DE3}">
  <dimension ref="A1:T127"/>
  <sheetViews>
    <sheetView zoomScale="90" zoomScaleNormal="90" workbookViewId="0"/>
  </sheetViews>
  <sheetFormatPr defaultColWidth="9.5703125" defaultRowHeight="15"/>
  <cols>
    <col min="1" max="1" width="24.42578125" style="69" customWidth="1"/>
    <col min="2" max="2" width="12.85546875" style="69" bestFit="1" customWidth="1"/>
    <col min="3" max="3" width="4.85546875" style="69" customWidth="1"/>
    <col min="4" max="4" width="7.85546875" style="69" bestFit="1" customWidth="1"/>
    <col min="5" max="5" width="12.5703125" style="69" customWidth="1"/>
    <col min="6" max="6" width="8.140625" style="69" customWidth="1"/>
    <col min="7" max="7" width="11.140625" style="69" customWidth="1"/>
    <col min="8" max="8" width="10.28515625" style="69" bestFit="1" customWidth="1"/>
    <col min="9" max="9" width="8.42578125" style="69" bestFit="1" customWidth="1"/>
    <col min="10" max="10" width="8.140625" style="69" customWidth="1"/>
    <col min="11" max="11" width="10.7109375" style="3" customWidth="1"/>
    <col min="12" max="12" width="6.28515625" style="69" bestFit="1" customWidth="1"/>
    <col min="13" max="13" width="18.28515625" style="69" bestFit="1" customWidth="1"/>
    <col min="14" max="14" width="18.42578125" style="69" bestFit="1" customWidth="1"/>
    <col min="15" max="15" width="9.5703125" style="69" customWidth="1"/>
    <col min="16" max="16" width="9.42578125" style="69" customWidth="1"/>
    <col min="17" max="17" width="17" style="69" customWidth="1"/>
    <col min="18" max="18" width="42.28515625" style="69" customWidth="1"/>
    <col min="19" max="19" width="17.42578125" style="69" bestFit="1" customWidth="1"/>
    <col min="20" max="20" width="18.42578125" style="69" bestFit="1" customWidth="1"/>
    <col min="21" max="16384" width="9.5703125" style="69"/>
  </cols>
  <sheetData>
    <row r="1" spans="1:20">
      <c r="A1" s="49" t="s">
        <v>1908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20" s="1" customFormat="1" ht="57">
      <c r="A2" s="6" t="s">
        <v>1913</v>
      </c>
      <c r="B2" s="6" t="s">
        <v>285</v>
      </c>
      <c r="C2" s="6" t="s">
        <v>1049</v>
      </c>
      <c r="D2" s="6" t="s">
        <v>286</v>
      </c>
      <c r="E2" s="6" t="s">
        <v>0</v>
      </c>
      <c r="F2" s="6" t="s">
        <v>281</v>
      </c>
      <c r="G2" s="6" t="s">
        <v>1</v>
      </c>
      <c r="H2" s="6" t="s">
        <v>2</v>
      </c>
      <c r="I2" s="6" t="s">
        <v>3</v>
      </c>
      <c r="J2" s="6" t="s">
        <v>4</v>
      </c>
      <c r="K2" s="7" t="s">
        <v>5</v>
      </c>
      <c r="L2" s="8" t="s">
        <v>282</v>
      </c>
      <c r="M2" s="8" t="s">
        <v>6</v>
      </c>
      <c r="N2" s="8" t="s">
        <v>7</v>
      </c>
      <c r="O2" s="8" t="s">
        <v>8</v>
      </c>
      <c r="P2" s="8" t="s">
        <v>9</v>
      </c>
      <c r="Q2" s="8" t="s">
        <v>283</v>
      </c>
      <c r="R2" s="6" t="s">
        <v>345</v>
      </c>
      <c r="S2" s="8" t="s">
        <v>1915</v>
      </c>
      <c r="T2" s="8" t="s">
        <v>1916</v>
      </c>
    </row>
    <row r="3" spans="1:20">
      <c r="A3" s="69" t="s">
        <v>10</v>
      </c>
      <c r="B3" s="69" t="s">
        <v>11</v>
      </c>
      <c r="C3" s="69">
        <v>43</v>
      </c>
      <c r="D3" s="69">
        <v>5</v>
      </c>
      <c r="E3" s="69" t="s">
        <v>12</v>
      </c>
      <c r="F3" s="69" t="s">
        <v>519</v>
      </c>
      <c r="G3" s="69">
        <v>45793606</v>
      </c>
      <c r="H3" s="69">
        <v>45797826</v>
      </c>
      <c r="I3" s="69">
        <v>4220</v>
      </c>
      <c r="J3" s="69">
        <v>480</v>
      </c>
      <c r="K3" s="3">
        <v>52.361539999999998</v>
      </c>
      <c r="L3" s="69">
        <v>10.15</v>
      </c>
      <c r="M3" s="69">
        <v>51</v>
      </c>
      <c r="N3" s="69">
        <v>78</v>
      </c>
      <c r="O3" s="69">
        <v>67.06</v>
      </c>
      <c r="P3" s="69">
        <v>71.17</v>
      </c>
      <c r="Q3" s="69">
        <v>-0.71</v>
      </c>
      <c r="R3" s="1" t="s">
        <v>346</v>
      </c>
      <c r="S3" s="69" t="s">
        <v>1791</v>
      </c>
      <c r="T3" s="69" t="s">
        <v>1773</v>
      </c>
    </row>
    <row r="4" spans="1:20">
      <c r="A4" s="69" t="s">
        <v>13</v>
      </c>
      <c r="B4" s="69" t="s">
        <v>14</v>
      </c>
      <c r="C4" s="69">
        <v>2</v>
      </c>
      <c r="D4" s="69">
        <v>4</v>
      </c>
      <c r="E4" s="69" t="s">
        <v>12</v>
      </c>
      <c r="F4" s="69" t="s">
        <v>519</v>
      </c>
      <c r="G4" s="69">
        <v>140960645</v>
      </c>
      <c r="H4" s="69">
        <v>140962807</v>
      </c>
      <c r="I4" s="69">
        <v>2162</v>
      </c>
      <c r="J4" s="69">
        <v>454</v>
      </c>
      <c r="K4" s="3">
        <v>48.809470000000005</v>
      </c>
      <c r="L4" s="69">
        <v>10.53</v>
      </c>
      <c r="M4" s="69">
        <v>34</v>
      </c>
      <c r="N4" s="69">
        <v>69</v>
      </c>
      <c r="O4" s="69">
        <v>63.43</v>
      </c>
      <c r="P4" s="69">
        <v>66.87</v>
      </c>
      <c r="Q4" s="69">
        <v>-0.46899999999999997</v>
      </c>
      <c r="R4" s="69" t="s">
        <v>346</v>
      </c>
      <c r="S4" s="69" t="s">
        <v>1796</v>
      </c>
      <c r="T4" s="69" t="s">
        <v>1777</v>
      </c>
    </row>
    <row r="5" spans="1:20">
      <c r="A5" s="69" t="s">
        <v>15</v>
      </c>
      <c r="B5" s="69" t="s">
        <v>16</v>
      </c>
      <c r="C5" s="69">
        <v>37</v>
      </c>
      <c r="D5" s="69">
        <v>23</v>
      </c>
      <c r="E5" s="69" t="s">
        <v>12</v>
      </c>
      <c r="F5" s="69" t="s">
        <v>520</v>
      </c>
      <c r="G5" s="69">
        <v>292077984</v>
      </c>
      <c r="H5" s="69">
        <v>292090267</v>
      </c>
      <c r="I5" s="69">
        <v>12283</v>
      </c>
      <c r="J5" s="69">
        <v>1198</v>
      </c>
      <c r="K5" s="3">
        <v>134.18236999999999</v>
      </c>
      <c r="L5" s="69">
        <v>8.73</v>
      </c>
      <c r="M5" s="69">
        <v>146</v>
      </c>
      <c r="N5" s="69">
        <v>159</v>
      </c>
      <c r="O5" s="69">
        <v>49.54</v>
      </c>
      <c r="P5" s="69">
        <v>82.26</v>
      </c>
      <c r="Q5" s="69">
        <v>-0.42799999999999999</v>
      </c>
      <c r="R5" s="69" t="s">
        <v>346</v>
      </c>
      <c r="S5" s="69" t="s">
        <v>520</v>
      </c>
      <c r="T5" s="69" t="s">
        <v>520</v>
      </c>
    </row>
    <row r="6" spans="1:20">
      <c r="A6" s="69" t="s">
        <v>17</v>
      </c>
      <c r="B6" s="69" t="s">
        <v>18</v>
      </c>
      <c r="C6" s="69">
        <v>118</v>
      </c>
      <c r="D6" s="69">
        <v>31</v>
      </c>
      <c r="E6" s="69" t="s">
        <v>12</v>
      </c>
      <c r="F6" s="69" t="s">
        <v>519</v>
      </c>
      <c r="G6" s="69">
        <v>299624485</v>
      </c>
      <c r="H6" s="69">
        <v>299644459</v>
      </c>
      <c r="I6" s="69">
        <v>19974</v>
      </c>
      <c r="J6" s="69">
        <v>1253</v>
      </c>
      <c r="K6" s="3">
        <v>142.55909</v>
      </c>
      <c r="L6" s="69">
        <v>8.1999999999999993</v>
      </c>
      <c r="M6" s="69">
        <v>157</v>
      </c>
      <c r="N6" s="69">
        <v>163</v>
      </c>
      <c r="O6" s="69">
        <v>46.17</v>
      </c>
      <c r="P6" s="69">
        <v>77.33</v>
      </c>
      <c r="Q6" s="69">
        <v>-0.501</v>
      </c>
      <c r="R6" s="69" t="s">
        <v>346</v>
      </c>
      <c r="S6" s="69" t="s">
        <v>520</v>
      </c>
      <c r="T6" s="69" t="s">
        <v>520</v>
      </c>
    </row>
    <row r="7" spans="1:20">
      <c r="A7" s="69" t="s">
        <v>19</v>
      </c>
      <c r="B7" s="69" t="s">
        <v>20</v>
      </c>
      <c r="C7" s="69">
        <v>0</v>
      </c>
      <c r="D7" s="69">
        <v>6</v>
      </c>
      <c r="E7" s="69" t="s">
        <v>12</v>
      </c>
      <c r="F7" s="69" t="s">
        <v>520</v>
      </c>
      <c r="G7" s="69">
        <v>485337870</v>
      </c>
      <c r="H7" s="69">
        <v>485340350</v>
      </c>
      <c r="I7" s="69">
        <v>2480</v>
      </c>
      <c r="J7" s="69">
        <v>520</v>
      </c>
      <c r="K7" s="3">
        <v>56.20008</v>
      </c>
      <c r="L7" s="69">
        <v>10.54</v>
      </c>
      <c r="M7" s="69">
        <v>46</v>
      </c>
      <c r="N7" s="69">
        <v>86</v>
      </c>
      <c r="O7" s="69">
        <v>71.150000000000006</v>
      </c>
      <c r="P7" s="69">
        <v>48.37</v>
      </c>
      <c r="Q7" s="69">
        <v>-0.93200000000000005</v>
      </c>
      <c r="R7" s="69" t="s">
        <v>346</v>
      </c>
      <c r="S7" s="69" t="s">
        <v>520</v>
      </c>
      <c r="T7" s="69" t="s">
        <v>1787</v>
      </c>
    </row>
    <row r="8" spans="1:20">
      <c r="A8" s="69" t="s">
        <v>21</v>
      </c>
      <c r="B8" s="69" t="s">
        <v>22</v>
      </c>
      <c r="C8" s="69">
        <v>9</v>
      </c>
      <c r="D8" s="69">
        <v>4</v>
      </c>
      <c r="E8" s="69" t="s">
        <v>12</v>
      </c>
      <c r="F8" s="69" t="s">
        <v>1362</v>
      </c>
      <c r="G8" s="69">
        <v>531281089</v>
      </c>
      <c r="H8" s="69">
        <v>531283948</v>
      </c>
      <c r="I8" s="69">
        <v>2859</v>
      </c>
      <c r="J8" s="69">
        <v>349</v>
      </c>
      <c r="K8" s="3">
        <v>37.937169999999995</v>
      </c>
      <c r="L8" s="69">
        <v>10.66</v>
      </c>
      <c r="M8" s="69">
        <v>29</v>
      </c>
      <c r="N8" s="69">
        <v>61</v>
      </c>
      <c r="O8" s="69">
        <v>78.599999999999994</v>
      </c>
      <c r="P8" s="69">
        <v>65.56</v>
      </c>
      <c r="Q8" s="69">
        <v>-0.67200000000000004</v>
      </c>
      <c r="R8" s="69" t="s">
        <v>346</v>
      </c>
      <c r="S8" s="69" t="s">
        <v>520</v>
      </c>
      <c r="T8" s="69" t="s">
        <v>1786</v>
      </c>
    </row>
    <row r="9" spans="1:20">
      <c r="A9" s="69" t="s">
        <v>23</v>
      </c>
      <c r="B9" s="69" t="s">
        <v>24</v>
      </c>
      <c r="C9" s="69">
        <v>59</v>
      </c>
      <c r="D9" s="69">
        <v>7</v>
      </c>
      <c r="E9" s="69" t="s">
        <v>12</v>
      </c>
      <c r="F9" s="69" t="s">
        <v>519</v>
      </c>
      <c r="G9" s="69">
        <v>540047477</v>
      </c>
      <c r="H9" s="69">
        <v>540052240</v>
      </c>
      <c r="I9" s="69">
        <v>4763</v>
      </c>
      <c r="J9" s="69">
        <v>543</v>
      </c>
      <c r="K9" s="3">
        <v>60.325960000000002</v>
      </c>
      <c r="L9" s="69">
        <v>9.6300000000000008</v>
      </c>
      <c r="M9" s="69">
        <v>69</v>
      </c>
      <c r="N9" s="69">
        <v>86</v>
      </c>
      <c r="O9" s="69">
        <v>54.26</v>
      </c>
      <c r="P9" s="69">
        <v>68.86</v>
      </c>
      <c r="Q9" s="69">
        <v>-0.77400000000000002</v>
      </c>
      <c r="R9" s="69" t="s">
        <v>346</v>
      </c>
      <c r="S9" s="69" t="s">
        <v>1801</v>
      </c>
      <c r="T9" s="69" t="s">
        <v>1770</v>
      </c>
    </row>
    <row r="10" spans="1:20">
      <c r="A10" s="69" t="s">
        <v>25</v>
      </c>
      <c r="B10" s="69" t="s">
        <v>26</v>
      </c>
      <c r="C10" s="69">
        <v>1</v>
      </c>
      <c r="D10" s="69">
        <v>4</v>
      </c>
      <c r="E10" s="69" t="s">
        <v>12</v>
      </c>
      <c r="F10" s="69" t="s">
        <v>519</v>
      </c>
      <c r="G10" s="69">
        <v>543060516</v>
      </c>
      <c r="H10" s="69">
        <v>543063497</v>
      </c>
      <c r="I10" s="69">
        <v>2981</v>
      </c>
      <c r="J10" s="69">
        <v>409</v>
      </c>
      <c r="K10" s="3">
        <v>44.715089999999996</v>
      </c>
      <c r="L10" s="69">
        <v>10.71</v>
      </c>
      <c r="M10" s="69">
        <v>37</v>
      </c>
      <c r="N10" s="69">
        <v>68</v>
      </c>
      <c r="O10" s="69">
        <v>66.31</v>
      </c>
      <c r="P10" s="69">
        <v>61.69</v>
      </c>
      <c r="Q10" s="69">
        <v>-0.72099999999999997</v>
      </c>
      <c r="R10" s="69" t="s">
        <v>346</v>
      </c>
      <c r="S10" s="69" t="s">
        <v>520</v>
      </c>
      <c r="T10" s="69" t="s">
        <v>520</v>
      </c>
    </row>
    <row r="11" spans="1:20">
      <c r="A11" s="69" t="s">
        <v>27</v>
      </c>
      <c r="B11" s="69" t="s">
        <v>28</v>
      </c>
      <c r="C11" s="69">
        <v>43</v>
      </c>
      <c r="D11" s="69">
        <v>6</v>
      </c>
      <c r="E11" s="69" t="s">
        <v>29</v>
      </c>
      <c r="F11" s="69" t="s">
        <v>520</v>
      </c>
      <c r="G11" s="69">
        <v>65547252</v>
      </c>
      <c r="H11" s="69">
        <v>65551108</v>
      </c>
      <c r="I11" s="69">
        <v>3856</v>
      </c>
      <c r="J11" s="69">
        <v>480</v>
      </c>
      <c r="K11" s="3">
        <v>52.439529999999998</v>
      </c>
      <c r="L11" s="69">
        <v>10.07</v>
      </c>
      <c r="M11" s="69">
        <v>52</v>
      </c>
      <c r="N11" s="69">
        <v>77</v>
      </c>
      <c r="O11" s="69">
        <v>67.7</v>
      </c>
      <c r="P11" s="69">
        <v>68.709999999999994</v>
      </c>
      <c r="Q11" s="69">
        <v>-0.746</v>
      </c>
      <c r="R11" s="69" t="s">
        <v>346</v>
      </c>
      <c r="S11" s="69" t="s">
        <v>1791</v>
      </c>
      <c r="T11" s="69" t="s">
        <v>1773</v>
      </c>
    </row>
    <row r="12" spans="1:20">
      <c r="A12" s="69" t="s">
        <v>30</v>
      </c>
      <c r="B12" s="69" t="s">
        <v>31</v>
      </c>
      <c r="C12" s="69">
        <v>2</v>
      </c>
      <c r="D12" s="69">
        <v>4</v>
      </c>
      <c r="E12" s="69" t="s">
        <v>29</v>
      </c>
      <c r="F12" s="69" t="s">
        <v>519</v>
      </c>
      <c r="G12" s="69">
        <v>190629188</v>
      </c>
      <c r="H12" s="69">
        <v>190632300</v>
      </c>
      <c r="I12" s="69">
        <v>3112</v>
      </c>
      <c r="J12" s="69">
        <v>454</v>
      </c>
      <c r="K12" s="3">
        <v>48.843449999999997</v>
      </c>
      <c r="L12" s="69">
        <v>10.53</v>
      </c>
      <c r="M12" s="69">
        <v>34</v>
      </c>
      <c r="N12" s="69">
        <v>69</v>
      </c>
      <c r="O12" s="69">
        <v>62.74</v>
      </c>
      <c r="P12" s="69">
        <v>65.790000000000006</v>
      </c>
      <c r="Q12" s="69">
        <v>-0.48499999999999999</v>
      </c>
      <c r="R12" s="69" t="s">
        <v>346</v>
      </c>
      <c r="S12" s="69" t="s">
        <v>1796</v>
      </c>
      <c r="T12" s="69" t="s">
        <v>1777</v>
      </c>
    </row>
    <row r="13" spans="1:20">
      <c r="A13" s="69" t="s">
        <v>32</v>
      </c>
      <c r="B13" s="69" t="s">
        <v>33</v>
      </c>
      <c r="C13" s="69">
        <v>30</v>
      </c>
      <c r="D13" s="69">
        <v>39</v>
      </c>
      <c r="E13" s="69" t="s">
        <v>29</v>
      </c>
      <c r="F13" s="69" t="s">
        <v>519</v>
      </c>
      <c r="G13" s="69">
        <v>330193821</v>
      </c>
      <c r="H13" s="69">
        <v>330218044</v>
      </c>
      <c r="I13" s="69">
        <v>24223</v>
      </c>
      <c r="J13" s="69">
        <v>1510</v>
      </c>
      <c r="K13" s="3">
        <v>172.0581</v>
      </c>
      <c r="L13" s="69">
        <v>6.96</v>
      </c>
      <c r="M13" s="69">
        <v>190</v>
      </c>
      <c r="N13" s="69">
        <v>187</v>
      </c>
      <c r="O13" s="69">
        <v>45.99</v>
      </c>
      <c r="P13" s="69">
        <v>81.77</v>
      </c>
      <c r="Q13" s="69">
        <v>-0.40400000000000003</v>
      </c>
      <c r="R13" s="69" t="s">
        <v>346</v>
      </c>
      <c r="S13" s="69" t="s">
        <v>520</v>
      </c>
      <c r="T13" s="69" t="s">
        <v>520</v>
      </c>
    </row>
    <row r="14" spans="1:20">
      <c r="A14" s="69" t="s">
        <v>34</v>
      </c>
      <c r="B14" s="69" t="s">
        <v>35</v>
      </c>
      <c r="C14" s="69">
        <v>0</v>
      </c>
      <c r="D14" s="69">
        <v>6</v>
      </c>
      <c r="E14" s="69" t="s">
        <v>29</v>
      </c>
      <c r="F14" s="69" t="s">
        <v>520</v>
      </c>
      <c r="G14" s="69">
        <v>517901878</v>
      </c>
      <c r="H14" s="69">
        <v>517904438</v>
      </c>
      <c r="I14" s="69">
        <v>2560</v>
      </c>
      <c r="J14" s="69">
        <v>528</v>
      </c>
      <c r="K14" s="3">
        <v>56.591610000000003</v>
      </c>
      <c r="L14" s="69">
        <v>10.63</v>
      </c>
      <c r="M14" s="69">
        <v>46</v>
      </c>
      <c r="N14" s="69">
        <v>87</v>
      </c>
      <c r="O14" s="69">
        <v>72</v>
      </c>
      <c r="P14" s="69">
        <v>52.27</v>
      </c>
      <c r="Q14" s="69">
        <v>-0.86299999999999999</v>
      </c>
      <c r="R14" s="69" t="s">
        <v>346</v>
      </c>
      <c r="S14" s="69" t="s">
        <v>520</v>
      </c>
      <c r="T14" s="69" t="s">
        <v>1787</v>
      </c>
    </row>
    <row r="15" spans="1:20">
      <c r="A15" s="69" t="s">
        <v>36</v>
      </c>
      <c r="B15" s="69" t="s">
        <v>37</v>
      </c>
      <c r="C15" s="69">
        <v>9</v>
      </c>
      <c r="D15" s="69">
        <v>4</v>
      </c>
      <c r="E15" s="69" t="s">
        <v>29</v>
      </c>
      <c r="F15" s="69" t="s">
        <v>520</v>
      </c>
      <c r="G15" s="69">
        <v>584324452</v>
      </c>
      <c r="H15" s="69">
        <v>584327112</v>
      </c>
      <c r="I15" s="69">
        <v>2660</v>
      </c>
      <c r="J15" s="69">
        <v>339</v>
      </c>
      <c r="K15" s="3">
        <v>37.096080000000001</v>
      </c>
      <c r="L15" s="69">
        <v>10.95</v>
      </c>
      <c r="M15" s="69">
        <v>28</v>
      </c>
      <c r="N15" s="69">
        <v>61</v>
      </c>
      <c r="O15" s="69">
        <v>81.069999999999993</v>
      </c>
      <c r="P15" s="69">
        <v>64.069999999999993</v>
      </c>
      <c r="Q15" s="69">
        <v>-0.755</v>
      </c>
      <c r="R15" s="69" t="s">
        <v>346</v>
      </c>
      <c r="S15" s="69" t="s">
        <v>520</v>
      </c>
      <c r="T15" s="69" t="s">
        <v>1786</v>
      </c>
    </row>
    <row r="16" spans="1:20">
      <c r="A16" s="69" t="s">
        <v>38</v>
      </c>
      <c r="B16" s="69" t="s">
        <v>39</v>
      </c>
      <c r="C16" s="69">
        <v>97</v>
      </c>
      <c r="D16" s="69">
        <v>6</v>
      </c>
      <c r="E16" s="69" t="s">
        <v>29</v>
      </c>
      <c r="F16" s="69" t="s">
        <v>519</v>
      </c>
      <c r="G16" s="69">
        <v>604548650</v>
      </c>
      <c r="H16" s="69">
        <v>604552635</v>
      </c>
      <c r="I16" s="69">
        <v>3985</v>
      </c>
      <c r="J16" s="69">
        <v>571</v>
      </c>
      <c r="K16" s="3">
        <v>62.716589999999997</v>
      </c>
      <c r="L16" s="69">
        <v>9.5299999999999994</v>
      </c>
      <c r="M16" s="69">
        <v>72</v>
      </c>
      <c r="N16" s="69">
        <v>90</v>
      </c>
      <c r="O16" s="69">
        <v>53.81</v>
      </c>
      <c r="P16" s="69">
        <v>68.77</v>
      </c>
      <c r="Q16" s="69">
        <v>-0.75600000000000001</v>
      </c>
      <c r="R16" s="69" t="s">
        <v>346</v>
      </c>
      <c r="S16" s="69" t="s">
        <v>1800</v>
      </c>
      <c r="T16" s="69" t="s">
        <v>1770</v>
      </c>
    </row>
    <row r="17" spans="1:20">
      <c r="A17" s="69" t="s">
        <v>40</v>
      </c>
      <c r="B17" s="69" t="s">
        <v>41</v>
      </c>
      <c r="C17" s="69">
        <v>1</v>
      </c>
      <c r="D17" s="69">
        <v>4</v>
      </c>
      <c r="E17" s="69" t="s">
        <v>29</v>
      </c>
      <c r="F17" s="69" t="s">
        <v>519</v>
      </c>
      <c r="G17" s="69">
        <v>612863317</v>
      </c>
      <c r="H17" s="69">
        <v>612866299</v>
      </c>
      <c r="I17" s="69">
        <v>2982</v>
      </c>
      <c r="J17" s="69">
        <v>416</v>
      </c>
      <c r="K17" s="3">
        <v>45.415839999999996</v>
      </c>
      <c r="L17" s="69">
        <v>10.66</v>
      </c>
      <c r="M17" s="69">
        <v>38</v>
      </c>
      <c r="N17" s="69">
        <v>70</v>
      </c>
      <c r="O17" s="69">
        <v>66.59</v>
      </c>
      <c r="P17" s="69">
        <v>61.35</v>
      </c>
      <c r="Q17" s="69">
        <v>-0.73599999999999999</v>
      </c>
      <c r="R17" s="69" t="s">
        <v>347</v>
      </c>
      <c r="S17" s="69" t="s">
        <v>520</v>
      </c>
      <c r="T17" s="69" t="s">
        <v>520</v>
      </c>
    </row>
    <row r="18" spans="1:20">
      <c r="A18" s="69" t="s">
        <v>42</v>
      </c>
      <c r="B18" s="69" t="s">
        <v>43</v>
      </c>
      <c r="C18" s="69">
        <v>49</v>
      </c>
      <c r="D18" s="69">
        <v>6</v>
      </c>
      <c r="E18" s="69" t="s">
        <v>44</v>
      </c>
      <c r="F18" s="69" t="s">
        <v>520</v>
      </c>
      <c r="G18" s="69">
        <v>46181934</v>
      </c>
      <c r="H18" s="69">
        <v>46185754</v>
      </c>
      <c r="I18" s="69">
        <v>3820</v>
      </c>
      <c r="J18" s="69">
        <v>478</v>
      </c>
      <c r="K18" s="3">
        <v>52.189300000000003</v>
      </c>
      <c r="L18" s="69">
        <v>10.07</v>
      </c>
      <c r="M18" s="69">
        <v>52</v>
      </c>
      <c r="N18" s="69">
        <v>78</v>
      </c>
      <c r="O18" s="69">
        <v>65.930000000000007</v>
      </c>
      <c r="P18" s="69">
        <v>69.44</v>
      </c>
      <c r="Q18" s="69">
        <v>-0.72599999999999998</v>
      </c>
      <c r="R18" s="69" t="s">
        <v>346</v>
      </c>
      <c r="S18" s="69" t="s">
        <v>1909</v>
      </c>
      <c r="T18" s="69" t="s">
        <v>1773</v>
      </c>
    </row>
    <row r="19" spans="1:20">
      <c r="A19" s="69" t="s">
        <v>45</v>
      </c>
      <c r="B19" s="69" t="s">
        <v>46</v>
      </c>
      <c r="C19" s="69">
        <v>2</v>
      </c>
      <c r="D19" s="69">
        <v>4</v>
      </c>
      <c r="E19" s="69" t="s">
        <v>44</v>
      </c>
      <c r="F19" s="69" t="s">
        <v>519</v>
      </c>
      <c r="G19" s="69">
        <v>126471856</v>
      </c>
      <c r="H19" s="69">
        <v>126474754</v>
      </c>
      <c r="I19" s="69">
        <v>2898</v>
      </c>
      <c r="J19" s="69">
        <v>454</v>
      </c>
      <c r="K19" s="3">
        <v>48.693269999999998</v>
      </c>
      <c r="L19" s="69">
        <v>10.53</v>
      </c>
      <c r="M19" s="69">
        <v>34</v>
      </c>
      <c r="N19" s="69">
        <v>69</v>
      </c>
      <c r="O19" s="69">
        <v>63.62</v>
      </c>
      <c r="P19" s="69">
        <v>66.23</v>
      </c>
      <c r="Q19" s="69">
        <v>-0.48099999999999998</v>
      </c>
      <c r="R19" s="69" t="s">
        <v>346</v>
      </c>
      <c r="S19" s="69" t="s">
        <v>1796</v>
      </c>
      <c r="T19" s="69" t="s">
        <v>1777</v>
      </c>
    </row>
    <row r="20" spans="1:20">
      <c r="A20" s="69" t="s">
        <v>47</v>
      </c>
      <c r="B20" s="69" t="s">
        <v>48</v>
      </c>
      <c r="C20" s="69">
        <v>36</v>
      </c>
      <c r="D20" s="69">
        <v>23</v>
      </c>
      <c r="E20" s="69" t="s">
        <v>44</v>
      </c>
      <c r="F20" s="69" t="s">
        <v>519</v>
      </c>
      <c r="G20" s="69">
        <v>225698478</v>
      </c>
      <c r="H20" s="69">
        <v>225710085</v>
      </c>
      <c r="I20" s="69">
        <v>11607</v>
      </c>
      <c r="J20" s="69">
        <v>1191</v>
      </c>
      <c r="K20" s="3">
        <v>133.22627</v>
      </c>
      <c r="L20" s="69">
        <v>8.82</v>
      </c>
      <c r="M20" s="69">
        <v>143</v>
      </c>
      <c r="N20" s="69">
        <v>158</v>
      </c>
      <c r="O20" s="69">
        <v>50.68</v>
      </c>
      <c r="P20" s="69">
        <v>81.599999999999994</v>
      </c>
      <c r="Q20" s="69">
        <v>-0.436</v>
      </c>
      <c r="R20" s="69" t="s">
        <v>346</v>
      </c>
      <c r="S20" s="69" t="s">
        <v>520</v>
      </c>
      <c r="T20" s="69" t="s">
        <v>520</v>
      </c>
    </row>
    <row r="21" spans="1:20">
      <c r="A21" s="69" t="s">
        <v>49</v>
      </c>
      <c r="B21" s="69" t="s">
        <v>50</v>
      </c>
      <c r="C21" s="69">
        <v>30</v>
      </c>
      <c r="D21" s="69">
        <v>36</v>
      </c>
      <c r="E21" s="69" t="s">
        <v>44</v>
      </c>
      <c r="F21" s="69" t="s">
        <v>520</v>
      </c>
      <c r="G21" s="69">
        <v>247511016</v>
      </c>
      <c r="H21" s="69">
        <v>247535158</v>
      </c>
      <c r="I21" s="69">
        <v>24142</v>
      </c>
      <c r="J21" s="69">
        <v>1386</v>
      </c>
      <c r="K21" s="3">
        <v>158.01223000000002</v>
      </c>
      <c r="L21" s="69">
        <v>7.99</v>
      </c>
      <c r="M21" s="69">
        <v>173</v>
      </c>
      <c r="N21" s="69">
        <v>177</v>
      </c>
      <c r="O21" s="69">
        <v>47.11</v>
      </c>
      <c r="P21" s="69">
        <v>82.36</v>
      </c>
      <c r="Q21" s="69">
        <v>-0.40600000000000003</v>
      </c>
      <c r="R21" s="69" t="s">
        <v>346</v>
      </c>
      <c r="S21" s="69" t="s">
        <v>520</v>
      </c>
      <c r="T21" s="69" t="s">
        <v>520</v>
      </c>
    </row>
    <row r="22" spans="1:20">
      <c r="A22" s="69" t="s">
        <v>51</v>
      </c>
      <c r="B22" s="69" t="s">
        <v>52</v>
      </c>
      <c r="C22" s="69">
        <v>0</v>
      </c>
      <c r="D22" s="69">
        <v>5</v>
      </c>
      <c r="E22" s="69" t="s">
        <v>44</v>
      </c>
      <c r="F22" s="69" t="s">
        <v>520</v>
      </c>
      <c r="G22" s="69">
        <v>385615809</v>
      </c>
      <c r="H22" s="69">
        <v>385617839</v>
      </c>
      <c r="I22" s="69">
        <v>2030</v>
      </c>
      <c r="J22" s="69">
        <v>528</v>
      </c>
      <c r="K22" s="3">
        <v>56.756660000000004</v>
      </c>
      <c r="L22" s="69">
        <v>10.53</v>
      </c>
      <c r="M22" s="69">
        <v>47</v>
      </c>
      <c r="N22" s="69">
        <v>86</v>
      </c>
      <c r="O22" s="69">
        <v>74.19</v>
      </c>
      <c r="P22" s="69">
        <v>51.19</v>
      </c>
      <c r="Q22" s="69">
        <v>-0.90800000000000003</v>
      </c>
      <c r="R22" s="69" t="s">
        <v>346</v>
      </c>
      <c r="S22" s="69" t="s">
        <v>520</v>
      </c>
      <c r="T22" s="69" t="s">
        <v>1787</v>
      </c>
    </row>
    <row r="23" spans="1:20">
      <c r="A23" s="69" t="s">
        <v>53</v>
      </c>
      <c r="B23" s="69" t="s">
        <v>54</v>
      </c>
      <c r="C23" s="69">
        <v>9</v>
      </c>
      <c r="D23" s="69">
        <v>4</v>
      </c>
      <c r="E23" s="69" t="s">
        <v>44</v>
      </c>
      <c r="F23" s="69" t="s">
        <v>520</v>
      </c>
      <c r="G23" s="69">
        <v>432807534</v>
      </c>
      <c r="H23" s="69">
        <v>432809474</v>
      </c>
      <c r="I23" s="69">
        <v>1940</v>
      </c>
      <c r="J23" s="69">
        <v>346</v>
      </c>
      <c r="K23" s="3">
        <v>37.654849999999996</v>
      </c>
      <c r="L23" s="69">
        <v>10.88</v>
      </c>
      <c r="M23" s="69">
        <v>27</v>
      </c>
      <c r="N23" s="69">
        <v>62</v>
      </c>
      <c r="O23" s="69">
        <v>76.040000000000006</v>
      </c>
      <c r="P23" s="69">
        <v>64.45</v>
      </c>
      <c r="Q23" s="69">
        <v>-0.70299999999999996</v>
      </c>
      <c r="R23" s="69" t="s">
        <v>346</v>
      </c>
      <c r="S23" s="69" t="s">
        <v>520</v>
      </c>
      <c r="T23" s="69" t="s">
        <v>1786</v>
      </c>
    </row>
    <row r="24" spans="1:20">
      <c r="A24" s="69" t="s">
        <v>55</v>
      </c>
      <c r="B24" s="69" t="s">
        <v>56</v>
      </c>
      <c r="C24" s="69">
        <v>99</v>
      </c>
      <c r="D24" s="69">
        <v>6</v>
      </c>
      <c r="E24" s="69" t="s">
        <v>44</v>
      </c>
      <c r="F24" s="69" t="s">
        <v>519</v>
      </c>
      <c r="G24" s="69">
        <v>444361818</v>
      </c>
      <c r="H24" s="69">
        <v>444365588</v>
      </c>
      <c r="I24" s="69">
        <v>3770</v>
      </c>
      <c r="J24" s="69">
        <v>571</v>
      </c>
      <c r="K24" s="3">
        <v>62.902790000000003</v>
      </c>
      <c r="L24" s="69">
        <v>9.65</v>
      </c>
      <c r="M24" s="69">
        <v>71</v>
      </c>
      <c r="N24" s="69">
        <v>91</v>
      </c>
      <c r="O24" s="69">
        <v>51.18</v>
      </c>
      <c r="P24" s="69">
        <v>67.900000000000006</v>
      </c>
      <c r="Q24" s="69">
        <v>-0.78300000000000003</v>
      </c>
      <c r="R24" s="69" t="s">
        <v>346</v>
      </c>
      <c r="S24" s="69" t="s">
        <v>1800</v>
      </c>
      <c r="T24" s="69" t="s">
        <v>1770</v>
      </c>
    </row>
    <row r="25" spans="1:20">
      <c r="A25" s="69" t="s">
        <v>57</v>
      </c>
      <c r="B25" s="69" t="s">
        <v>58</v>
      </c>
      <c r="C25" s="69">
        <v>1</v>
      </c>
      <c r="D25" s="69">
        <v>4</v>
      </c>
      <c r="E25" s="69" t="s">
        <v>44</v>
      </c>
      <c r="F25" s="69" t="s">
        <v>519</v>
      </c>
      <c r="G25" s="69">
        <v>447254643</v>
      </c>
      <c r="H25" s="69">
        <v>447257768</v>
      </c>
      <c r="I25" s="69">
        <v>3125</v>
      </c>
      <c r="J25" s="69">
        <v>413</v>
      </c>
      <c r="K25" s="3">
        <v>45.081489999999995</v>
      </c>
      <c r="L25" s="69">
        <v>10.72</v>
      </c>
      <c r="M25" s="69">
        <v>37</v>
      </c>
      <c r="N25" s="69">
        <v>69</v>
      </c>
      <c r="O25" s="69">
        <v>67.099999999999994</v>
      </c>
      <c r="P25" s="69">
        <v>62.76</v>
      </c>
      <c r="Q25" s="69">
        <v>-0.70899999999999996</v>
      </c>
      <c r="R25" s="69" t="s">
        <v>346</v>
      </c>
      <c r="S25" s="69" t="s">
        <v>520</v>
      </c>
      <c r="T25" s="69" t="s">
        <v>520</v>
      </c>
    </row>
    <row r="26" spans="1:20">
      <c r="A26" s="69" t="s">
        <v>59</v>
      </c>
      <c r="B26" s="69" t="s">
        <v>60</v>
      </c>
      <c r="C26" s="69">
        <v>19</v>
      </c>
      <c r="D26" s="69">
        <v>13</v>
      </c>
      <c r="E26" s="69" t="s">
        <v>61</v>
      </c>
      <c r="F26" s="69" t="s">
        <v>519</v>
      </c>
      <c r="G26" s="69">
        <v>115413507</v>
      </c>
      <c r="H26" s="69">
        <v>115422090</v>
      </c>
      <c r="I26" s="69">
        <v>8583</v>
      </c>
      <c r="J26" s="69">
        <v>1026</v>
      </c>
      <c r="K26" s="3">
        <v>113.84250999999999</v>
      </c>
      <c r="L26" s="69">
        <v>5.59</v>
      </c>
      <c r="M26" s="69">
        <v>139</v>
      </c>
      <c r="N26" s="69">
        <v>111</v>
      </c>
      <c r="O26" s="69">
        <v>45.21</v>
      </c>
      <c r="P26" s="69">
        <v>73.98</v>
      </c>
      <c r="Q26" s="69">
        <v>-0.50700000000000001</v>
      </c>
      <c r="R26" s="69" t="s">
        <v>346</v>
      </c>
      <c r="S26" s="69" t="s">
        <v>520</v>
      </c>
      <c r="T26" s="69" t="s">
        <v>520</v>
      </c>
    </row>
    <row r="27" spans="1:20">
      <c r="A27" s="69" t="s">
        <v>62</v>
      </c>
      <c r="B27" s="69" t="s">
        <v>63</v>
      </c>
      <c r="C27" s="69">
        <v>37</v>
      </c>
      <c r="D27" s="69">
        <v>24</v>
      </c>
      <c r="E27" s="69" t="s">
        <v>61</v>
      </c>
      <c r="F27" s="69" t="s">
        <v>519</v>
      </c>
      <c r="G27" s="69">
        <v>182139722</v>
      </c>
      <c r="H27" s="69">
        <v>182149614</v>
      </c>
      <c r="I27" s="69">
        <v>9892</v>
      </c>
      <c r="J27" s="69">
        <v>1263</v>
      </c>
      <c r="K27" s="3">
        <v>143.08194</v>
      </c>
      <c r="L27" s="69">
        <v>8.99</v>
      </c>
      <c r="M27" s="69">
        <v>164</v>
      </c>
      <c r="N27" s="69">
        <v>186</v>
      </c>
      <c r="O27" s="69">
        <v>42.91</v>
      </c>
      <c r="P27" s="69">
        <v>80.709999999999994</v>
      </c>
      <c r="Q27" s="69">
        <v>-0.57599999999999996</v>
      </c>
      <c r="R27" s="69" t="s">
        <v>346</v>
      </c>
      <c r="S27" s="69" t="s">
        <v>520</v>
      </c>
      <c r="T27" s="69" t="s">
        <v>520</v>
      </c>
    </row>
    <row r="28" spans="1:20">
      <c r="A28" s="69" t="s">
        <v>64</v>
      </c>
      <c r="B28" s="69" t="s">
        <v>65</v>
      </c>
      <c r="C28" s="69">
        <v>92</v>
      </c>
      <c r="D28" s="69">
        <v>15</v>
      </c>
      <c r="E28" s="69" t="s">
        <v>61</v>
      </c>
      <c r="F28" s="69" t="s">
        <v>520</v>
      </c>
      <c r="G28" s="69">
        <v>258345594</v>
      </c>
      <c r="H28" s="69">
        <v>258361280</v>
      </c>
      <c r="I28" s="69">
        <v>15686</v>
      </c>
      <c r="J28" s="69">
        <v>907</v>
      </c>
      <c r="K28" s="3">
        <v>101.83342</v>
      </c>
      <c r="L28" s="69">
        <v>8.93</v>
      </c>
      <c r="M28" s="69">
        <v>105</v>
      </c>
      <c r="N28" s="69">
        <v>119</v>
      </c>
      <c r="O28" s="69">
        <v>39.51</v>
      </c>
      <c r="P28" s="69">
        <v>78.900000000000006</v>
      </c>
      <c r="Q28" s="69">
        <v>-0.46200000000000002</v>
      </c>
      <c r="R28" s="69" t="s">
        <v>346</v>
      </c>
      <c r="S28" s="69" t="s">
        <v>520</v>
      </c>
      <c r="T28" s="69" t="s">
        <v>520</v>
      </c>
    </row>
    <row r="29" spans="1:20">
      <c r="A29" s="69" t="s">
        <v>66</v>
      </c>
      <c r="B29" s="69" t="s">
        <v>67</v>
      </c>
      <c r="C29" s="69">
        <v>8</v>
      </c>
      <c r="D29" s="69">
        <v>12</v>
      </c>
      <c r="E29" s="69" t="s">
        <v>61</v>
      </c>
      <c r="F29" s="69" t="s">
        <v>519</v>
      </c>
      <c r="G29" s="69">
        <v>475870112</v>
      </c>
      <c r="H29" s="69">
        <v>475878163</v>
      </c>
      <c r="I29" s="69">
        <v>8051</v>
      </c>
      <c r="J29" s="69">
        <v>1027</v>
      </c>
      <c r="K29" s="3">
        <v>114.42360000000001</v>
      </c>
      <c r="L29" s="69">
        <v>5.38</v>
      </c>
      <c r="M29" s="69">
        <v>138</v>
      </c>
      <c r="N29" s="69">
        <v>108</v>
      </c>
      <c r="O29" s="69">
        <v>49.4</v>
      </c>
      <c r="P29" s="69">
        <v>77.92</v>
      </c>
      <c r="Q29" s="69">
        <v>-0.49399999999999999</v>
      </c>
      <c r="R29" s="69" t="s">
        <v>346</v>
      </c>
      <c r="S29" s="69" t="s">
        <v>520</v>
      </c>
      <c r="T29" s="69" t="s">
        <v>520</v>
      </c>
    </row>
    <row r="30" spans="1:20">
      <c r="A30" s="69" t="s">
        <v>68</v>
      </c>
      <c r="B30" s="69" t="s">
        <v>69</v>
      </c>
      <c r="C30" s="69">
        <v>0</v>
      </c>
      <c r="D30" s="69">
        <v>4</v>
      </c>
      <c r="E30" s="69" t="s">
        <v>61</v>
      </c>
      <c r="F30" s="69" t="s">
        <v>520</v>
      </c>
      <c r="G30" s="69">
        <v>712980746</v>
      </c>
      <c r="H30" s="69">
        <v>712983088</v>
      </c>
      <c r="I30" s="69">
        <v>2342</v>
      </c>
      <c r="J30" s="69">
        <v>434</v>
      </c>
      <c r="K30" s="3">
        <v>47.480539999999998</v>
      </c>
      <c r="L30" s="69">
        <v>10.08</v>
      </c>
      <c r="M30" s="69">
        <v>45</v>
      </c>
      <c r="N30" s="69">
        <v>66</v>
      </c>
      <c r="O30" s="69">
        <v>84.26</v>
      </c>
      <c r="P30" s="69">
        <v>61.59</v>
      </c>
      <c r="Q30" s="69">
        <v>-0.65800000000000003</v>
      </c>
      <c r="R30" s="69" t="s">
        <v>348</v>
      </c>
      <c r="S30" s="69" t="s">
        <v>1797</v>
      </c>
      <c r="T30" s="69" t="s">
        <v>1788</v>
      </c>
    </row>
    <row r="31" spans="1:20">
      <c r="A31" s="69" t="s">
        <v>70</v>
      </c>
      <c r="B31" s="69" t="s">
        <v>71</v>
      </c>
      <c r="C31" s="69">
        <v>99</v>
      </c>
      <c r="D31" s="69">
        <v>6</v>
      </c>
      <c r="E31" s="69" t="s">
        <v>61</v>
      </c>
      <c r="F31" s="69" t="s">
        <v>520</v>
      </c>
      <c r="G31" s="69">
        <v>724619572</v>
      </c>
      <c r="H31" s="69">
        <v>724624982</v>
      </c>
      <c r="I31" s="69">
        <v>5410</v>
      </c>
      <c r="J31" s="69">
        <v>861</v>
      </c>
      <c r="K31" s="3">
        <v>94.379770000000008</v>
      </c>
      <c r="L31" s="69">
        <v>4.97</v>
      </c>
      <c r="M31" s="69">
        <v>154</v>
      </c>
      <c r="N31" s="69">
        <v>106</v>
      </c>
      <c r="O31" s="69">
        <v>69.48</v>
      </c>
      <c r="P31" s="69">
        <v>62.54</v>
      </c>
      <c r="Q31" s="69">
        <v>-0.89500000000000002</v>
      </c>
      <c r="R31" s="69" t="s">
        <v>346</v>
      </c>
      <c r="S31" s="69" t="s">
        <v>1795</v>
      </c>
      <c r="T31" s="69" t="s">
        <v>1769</v>
      </c>
    </row>
    <row r="32" spans="1:20">
      <c r="A32" s="69" t="s">
        <v>72</v>
      </c>
      <c r="B32" s="69" t="s">
        <v>73</v>
      </c>
      <c r="C32" s="69">
        <v>18</v>
      </c>
      <c r="D32" s="69">
        <v>13</v>
      </c>
      <c r="E32" s="69" t="s">
        <v>74</v>
      </c>
      <c r="F32" s="69" t="s">
        <v>519</v>
      </c>
      <c r="G32" s="69">
        <v>164418775</v>
      </c>
      <c r="H32" s="69">
        <v>164427330</v>
      </c>
      <c r="I32" s="69">
        <v>8555</v>
      </c>
      <c r="J32" s="69">
        <v>1027</v>
      </c>
      <c r="K32" s="3">
        <v>114.10892</v>
      </c>
      <c r="L32" s="69">
        <v>5.65</v>
      </c>
      <c r="M32" s="69">
        <v>140</v>
      </c>
      <c r="N32" s="69">
        <v>115</v>
      </c>
      <c r="O32" s="69">
        <v>44.61</v>
      </c>
      <c r="P32" s="69">
        <v>73.900000000000006</v>
      </c>
      <c r="Q32" s="69">
        <v>-0.52100000000000002</v>
      </c>
      <c r="R32" s="69" t="s">
        <v>346</v>
      </c>
      <c r="S32" s="69" t="s">
        <v>520</v>
      </c>
      <c r="T32" s="69" t="s">
        <v>520</v>
      </c>
    </row>
    <row r="33" spans="1:20">
      <c r="A33" s="69" t="s">
        <v>75</v>
      </c>
      <c r="B33" s="69" t="s">
        <v>76</v>
      </c>
      <c r="C33" s="69">
        <v>36</v>
      </c>
      <c r="D33" s="69">
        <v>25</v>
      </c>
      <c r="E33" s="69" t="s">
        <v>74</v>
      </c>
      <c r="F33" s="69" t="s">
        <v>519</v>
      </c>
      <c r="G33" s="69">
        <v>229853128</v>
      </c>
      <c r="H33" s="69">
        <v>229862914</v>
      </c>
      <c r="I33" s="69">
        <v>9786</v>
      </c>
      <c r="J33" s="69">
        <v>1272</v>
      </c>
      <c r="K33" s="3">
        <v>144.37945000000002</v>
      </c>
      <c r="L33" s="69">
        <v>8.91</v>
      </c>
      <c r="M33" s="69">
        <v>167</v>
      </c>
      <c r="N33" s="69">
        <v>187</v>
      </c>
      <c r="O33" s="69">
        <v>43.7</v>
      </c>
      <c r="P33" s="69">
        <v>81.28</v>
      </c>
      <c r="Q33" s="69">
        <v>-0.55700000000000005</v>
      </c>
      <c r="R33" s="69" t="s">
        <v>346</v>
      </c>
      <c r="S33" s="69" t="s">
        <v>520</v>
      </c>
      <c r="T33" s="69" t="s">
        <v>520</v>
      </c>
    </row>
    <row r="34" spans="1:20">
      <c r="A34" s="69" t="s">
        <v>77</v>
      </c>
      <c r="B34" s="69" t="s">
        <v>78</v>
      </c>
      <c r="C34" s="69">
        <v>12</v>
      </c>
      <c r="D34" s="69">
        <v>19</v>
      </c>
      <c r="E34" s="69" t="s">
        <v>74</v>
      </c>
      <c r="F34" s="69" t="s">
        <v>519</v>
      </c>
      <c r="G34" s="69">
        <v>253261428</v>
      </c>
      <c r="H34" s="69">
        <v>253269753</v>
      </c>
      <c r="I34" s="69">
        <v>8325</v>
      </c>
      <c r="J34" s="69">
        <v>1396</v>
      </c>
      <c r="K34" s="3">
        <v>156.99974</v>
      </c>
      <c r="L34" s="69">
        <v>9.65</v>
      </c>
      <c r="M34" s="69">
        <v>132</v>
      </c>
      <c r="N34" s="69">
        <v>199</v>
      </c>
      <c r="O34" s="69">
        <v>53.49</v>
      </c>
      <c r="P34" s="69">
        <v>94.23</v>
      </c>
      <c r="Q34" s="69">
        <v>-0.23100000000000001</v>
      </c>
      <c r="R34" s="69" t="s">
        <v>346</v>
      </c>
      <c r="S34" s="69" t="s">
        <v>520</v>
      </c>
      <c r="T34" s="69" t="s">
        <v>520</v>
      </c>
    </row>
    <row r="35" spans="1:20">
      <c r="A35" s="69" t="s">
        <v>79</v>
      </c>
      <c r="B35" s="69" t="s">
        <v>80</v>
      </c>
      <c r="C35" s="69">
        <v>65</v>
      </c>
      <c r="D35" s="69">
        <v>9</v>
      </c>
      <c r="E35" s="69" t="s">
        <v>74</v>
      </c>
      <c r="F35" s="69" t="s">
        <v>520</v>
      </c>
      <c r="G35" s="69">
        <v>281872294</v>
      </c>
      <c r="H35" s="69">
        <v>281878713</v>
      </c>
      <c r="I35" s="69">
        <v>6419</v>
      </c>
      <c r="J35" s="69">
        <v>741</v>
      </c>
      <c r="K35" s="3">
        <v>82.700969999999998</v>
      </c>
      <c r="L35" s="69">
        <v>8.93</v>
      </c>
      <c r="M35" s="69">
        <v>79</v>
      </c>
      <c r="N35" s="69">
        <v>91</v>
      </c>
      <c r="O35" s="69">
        <v>44.1</v>
      </c>
      <c r="P35" s="69">
        <v>80.63</v>
      </c>
      <c r="Q35" s="69">
        <v>-0.38100000000000001</v>
      </c>
      <c r="R35" s="69" t="s">
        <v>346</v>
      </c>
      <c r="S35" s="69" t="s">
        <v>520</v>
      </c>
      <c r="T35" s="69" t="s">
        <v>520</v>
      </c>
    </row>
    <row r="36" spans="1:20">
      <c r="A36" s="69" t="s">
        <v>81</v>
      </c>
      <c r="B36" s="69" t="s">
        <v>82</v>
      </c>
      <c r="C36" s="69">
        <v>8</v>
      </c>
      <c r="D36" s="69">
        <v>13</v>
      </c>
      <c r="E36" s="69" t="s">
        <v>74</v>
      </c>
      <c r="F36" s="69" t="s">
        <v>519</v>
      </c>
      <c r="G36" s="69">
        <v>423657597</v>
      </c>
      <c r="H36" s="69">
        <v>423666571</v>
      </c>
      <c r="I36" s="69">
        <v>8974</v>
      </c>
      <c r="J36" s="69">
        <v>992</v>
      </c>
      <c r="K36" s="3">
        <v>110.40291999999999</v>
      </c>
      <c r="L36" s="69">
        <v>5.36</v>
      </c>
      <c r="M36" s="69">
        <v>135</v>
      </c>
      <c r="N36" s="69">
        <v>103</v>
      </c>
      <c r="O36" s="69">
        <v>49.71</v>
      </c>
      <c r="P36" s="69">
        <v>77.81</v>
      </c>
      <c r="Q36" s="69">
        <v>-0.48199999999999998</v>
      </c>
      <c r="R36" s="69" t="s">
        <v>346</v>
      </c>
      <c r="S36" s="69" t="s">
        <v>520</v>
      </c>
      <c r="T36" s="69" t="s">
        <v>520</v>
      </c>
    </row>
    <row r="37" spans="1:20">
      <c r="A37" s="69" t="s">
        <v>83</v>
      </c>
      <c r="B37" s="69" t="s">
        <v>84</v>
      </c>
      <c r="C37" s="69">
        <v>19</v>
      </c>
      <c r="D37" s="69">
        <v>4</v>
      </c>
      <c r="E37" s="69" t="s">
        <v>74</v>
      </c>
      <c r="F37" s="69" t="s">
        <v>519</v>
      </c>
      <c r="G37" s="69">
        <v>600440674</v>
      </c>
      <c r="H37" s="69">
        <v>600443169</v>
      </c>
      <c r="I37" s="69">
        <v>2495</v>
      </c>
      <c r="J37" s="69">
        <v>460</v>
      </c>
      <c r="K37" s="3">
        <v>49.54851</v>
      </c>
      <c r="L37" s="69">
        <v>10.55</v>
      </c>
      <c r="M37" s="69">
        <v>39</v>
      </c>
      <c r="N37" s="69">
        <v>77</v>
      </c>
      <c r="O37" s="69">
        <v>72.510000000000005</v>
      </c>
      <c r="P37" s="69">
        <v>51.78</v>
      </c>
      <c r="Q37" s="69">
        <v>-0.78</v>
      </c>
      <c r="R37" s="69" t="s">
        <v>346</v>
      </c>
      <c r="S37" s="69" t="s">
        <v>1798</v>
      </c>
      <c r="T37" s="69" t="s">
        <v>1774</v>
      </c>
    </row>
    <row r="38" spans="1:20">
      <c r="A38" s="69" t="s">
        <v>85</v>
      </c>
      <c r="B38" s="69" t="s">
        <v>86</v>
      </c>
      <c r="C38" s="69">
        <v>0</v>
      </c>
      <c r="D38" s="69">
        <v>4</v>
      </c>
      <c r="E38" s="69" t="s">
        <v>74</v>
      </c>
      <c r="F38" s="69" t="s">
        <v>520</v>
      </c>
      <c r="G38" s="69">
        <v>690907263</v>
      </c>
      <c r="H38" s="69">
        <v>690909532</v>
      </c>
      <c r="I38" s="69">
        <v>2269</v>
      </c>
      <c r="J38" s="69">
        <v>436</v>
      </c>
      <c r="K38" s="3">
        <v>47.526499999999999</v>
      </c>
      <c r="L38" s="69">
        <v>10.199999999999999</v>
      </c>
      <c r="M38" s="69">
        <v>43</v>
      </c>
      <c r="N38" s="69">
        <v>66</v>
      </c>
      <c r="O38" s="69">
        <v>90.56</v>
      </c>
      <c r="P38" s="69">
        <v>58.85</v>
      </c>
      <c r="Q38" s="69">
        <v>-0.66300000000000003</v>
      </c>
      <c r="R38" s="69" t="s">
        <v>346</v>
      </c>
      <c r="S38" s="69" t="s">
        <v>1797</v>
      </c>
      <c r="T38" s="69" t="s">
        <v>1788</v>
      </c>
    </row>
    <row r="39" spans="1:20">
      <c r="A39" s="69" t="s">
        <v>87</v>
      </c>
      <c r="B39" s="69" t="s">
        <v>88</v>
      </c>
      <c r="C39" s="69">
        <v>99</v>
      </c>
      <c r="D39" s="69">
        <v>6</v>
      </c>
      <c r="E39" s="69" t="s">
        <v>74</v>
      </c>
      <c r="F39" s="69" t="s">
        <v>520</v>
      </c>
      <c r="G39" s="69">
        <v>715028282</v>
      </c>
      <c r="H39" s="69">
        <v>715033708</v>
      </c>
      <c r="I39" s="69">
        <v>5426</v>
      </c>
      <c r="J39" s="69">
        <v>845</v>
      </c>
      <c r="K39" s="3">
        <v>92.848230000000001</v>
      </c>
      <c r="L39" s="69">
        <v>5.0199999999999996</v>
      </c>
      <c r="M39" s="69">
        <v>149</v>
      </c>
      <c r="N39" s="69">
        <v>104</v>
      </c>
      <c r="O39" s="69">
        <v>68.86</v>
      </c>
      <c r="P39" s="69">
        <v>63.61</v>
      </c>
      <c r="Q39" s="69">
        <v>-0.875</v>
      </c>
      <c r="R39" s="69" t="s">
        <v>346</v>
      </c>
      <c r="S39" s="69" t="s">
        <v>1795</v>
      </c>
      <c r="T39" s="69" t="s">
        <v>1769</v>
      </c>
    </row>
    <row r="40" spans="1:20">
      <c r="A40" s="69" t="s">
        <v>89</v>
      </c>
      <c r="B40" s="69" t="s">
        <v>90</v>
      </c>
      <c r="C40" s="69">
        <v>19</v>
      </c>
      <c r="D40" s="69">
        <v>13</v>
      </c>
      <c r="E40" s="69" t="s">
        <v>91</v>
      </c>
      <c r="F40" s="69" t="s">
        <v>519</v>
      </c>
      <c r="G40" s="69">
        <v>113911362</v>
      </c>
      <c r="H40" s="69">
        <v>113919591</v>
      </c>
      <c r="I40" s="69">
        <v>8229</v>
      </c>
      <c r="J40" s="69">
        <v>1026</v>
      </c>
      <c r="K40" s="3">
        <v>113.90055000000001</v>
      </c>
      <c r="L40" s="69">
        <v>5.59</v>
      </c>
      <c r="M40" s="69">
        <v>140</v>
      </c>
      <c r="N40" s="69">
        <v>112</v>
      </c>
      <c r="O40" s="69">
        <v>44.51</v>
      </c>
      <c r="P40" s="69">
        <v>73.61</v>
      </c>
      <c r="Q40" s="69">
        <v>-0.51500000000000001</v>
      </c>
      <c r="R40" s="69" t="s">
        <v>346</v>
      </c>
      <c r="S40" s="69" t="s">
        <v>520</v>
      </c>
      <c r="T40" s="69" t="s">
        <v>520</v>
      </c>
    </row>
    <row r="41" spans="1:20">
      <c r="A41" s="69" t="s">
        <v>92</v>
      </c>
      <c r="B41" s="69" t="s">
        <v>93</v>
      </c>
      <c r="C41" s="69">
        <v>31</v>
      </c>
      <c r="D41" s="69">
        <v>18</v>
      </c>
      <c r="E41" s="69" t="s">
        <v>91</v>
      </c>
      <c r="F41" s="69" t="s">
        <v>520</v>
      </c>
      <c r="G41" s="69">
        <v>168385532</v>
      </c>
      <c r="H41" s="69">
        <v>168392801</v>
      </c>
      <c r="I41" s="69">
        <v>7269</v>
      </c>
      <c r="J41" s="69">
        <v>884</v>
      </c>
      <c r="K41" s="3">
        <v>101.76528</v>
      </c>
      <c r="L41" s="69">
        <v>9.3800000000000008</v>
      </c>
      <c r="M41" s="69">
        <v>104</v>
      </c>
      <c r="N41" s="69">
        <v>135</v>
      </c>
      <c r="O41" s="69">
        <v>42.22</v>
      </c>
      <c r="P41" s="69">
        <v>81.2</v>
      </c>
      <c r="Q41" s="69">
        <v>-0.56299999999999994</v>
      </c>
      <c r="R41" s="69" t="s">
        <v>346</v>
      </c>
      <c r="S41" s="69" t="s">
        <v>520</v>
      </c>
      <c r="T41" s="69" t="s">
        <v>520</v>
      </c>
    </row>
    <row r="42" spans="1:20">
      <c r="A42" s="69" t="s">
        <v>94</v>
      </c>
      <c r="B42" s="69" t="s">
        <v>95</v>
      </c>
      <c r="C42" s="69">
        <v>12</v>
      </c>
      <c r="D42" s="69">
        <v>19</v>
      </c>
      <c r="E42" s="69" t="s">
        <v>91</v>
      </c>
      <c r="F42" s="69" t="s">
        <v>519</v>
      </c>
      <c r="G42" s="69">
        <v>196343435</v>
      </c>
      <c r="H42" s="69">
        <v>196357074</v>
      </c>
      <c r="I42" s="69">
        <v>13639</v>
      </c>
      <c r="J42" s="69">
        <v>1395</v>
      </c>
      <c r="K42" s="3">
        <v>156.6482</v>
      </c>
      <c r="L42" s="69">
        <v>9.64</v>
      </c>
      <c r="M42" s="69">
        <v>134</v>
      </c>
      <c r="N42" s="69">
        <v>200</v>
      </c>
      <c r="O42" s="69">
        <v>54.36</v>
      </c>
      <c r="P42" s="69">
        <v>94.03</v>
      </c>
      <c r="Q42" s="69">
        <v>-0.24299999999999999</v>
      </c>
      <c r="R42" s="69" t="s">
        <v>346</v>
      </c>
      <c r="S42" s="69" t="s">
        <v>520</v>
      </c>
      <c r="T42" s="69" t="s">
        <v>520</v>
      </c>
    </row>
    <row r="43" spans="1:20">
      <c r="A43" s="69" t="s">
        <v>96</v>
      </c>
      <c r="B43" s="69" t="s">
        <v>97</v>
      </c>
      <c r="C43" s="69">
        <v>109</v>
      </c>
      <c r="D43" s="69">
        <v>14</v>
      </c>
      <c r="E43" s="69" t="s">
        <v>91</v>
      </c>
      <c r="F43" s="69" t="s">
        <v>520</v>
      </c>
      <c r="G43" s="69">
        <v>239973005</v>
      </c>
      <c r="H43" s="69">
        <v>239987968</v>
      </c>
      <c r="I43" s="69">
        <v>14963</v>
      </c>
      <c r="J43" s="69">
        <v>891</v>
      </c>
      <c r="K43" s="3">
        <v>100.29546000000001</v>
      </c>
      <c r="L43" s="69">
        <v>9</v>
      </c>
      <c r="M43" s="69">
        <v>105</v>
      </c>
      <c r="N43" s="69">
        <v>119</v>
      </c>
      <c r="O43" s="69">
        <v>38.700000000000003</v>
      </c>
      <c r="P43" s="69">
        <v>77.58</v>
      </c>
      <c r="Q43" s="69">
        <v>-0.50900000000000001</v>
      </c>
      <c r="R43" s="69" t="s">
        <v>346</v>
      </c>
      <c r="S43" s="69" t="s">
        <v>520</v>
      </c>
      <c r="T43" s="69" t="s">
        <v>520</v>
      </c>
    </row>
    <row r="44" spans="1:20">
      <c r="A44" s="69" t="s">
        <v>98</v>
      </c>
      <c r="B44" s="69" t="s">
        <v>99</v>
      </c>
      <c r="C44" s="69">
        <v>8</v>
      </c>
      <c r="D44" s="69">
        <v>13</v>
      </c>
      <c r="E44" s="69" t="s">
        <v>91</v>
      </c>
      <c r="F44" s="69" t="s">
        <v>519</v>
      </c>
      <c r="G44" s="69">
        <v>355676343</v>
      </c>
      <c r="H44" s="69">
        <v>355685067</v>
      </c>
      <c r="I44" s="69">
        <v>8724</v>
      </c>
      <c r="J44" s="69">
        <v>1027</v>
      </c>
      <c r="K44" s="3">
        <v>114.53563</v>
      </c>
      <c r="L44" s="69">
        <v>5.32</v>
      </c>
      <c r="M44" s="69">
        <v>140</v>
      </c>
      <c r="N44" s="69">
        <v>108</v>
      </c>
      <c r="O44" s="69">
        <v>49.74</v>
      </c>
      <c r="P44" s="69">
        <v>78.010000000000005</v>
      </c>
      <c r="Q44" s="69">
        <v>-0.5</v>
      </c>
      <c r="R44" s="69" t="s">
        <v>346</v>
      </c>
      <c r="S44" s="69" t="s">
        <v>520</v>
      </c>
      <c r="T44" s="69" t="s">
        <v>520</v>
      </c>
    </row>
    <row r="45" spans="1:20">
      <c r="A45" s="69" t="s">
        <v>100</v>
      </c>
      <c r="B45" s="69" t="s">
        <v>101</v>
      </c>
      <c r="C45" s="69">
        <v>22</v>
      </c>
      <c r="D45" s="69">
        <v>4</v>
      </c>
      <c r="E45" s="69" t="s">
        <v>91</v>
      </c>
      <c r="F45" s="69" t="s">
        <v>519</v>
      </c>
      <c r="G45" s="69">
        <v>511437009</v>
      </c>
      <c r="H45" s="69">
        <v>511439613</v>
      </c>
      <c r="I45" s="69">
        <v>2604</v>
      </c>
      <c r="J45" s="69">
        <v>462</v>
      </c>
      <c r="K45" s="3">
        <v>49.645650000000003</v>
      </c>
      <c r="L45" s="69">
        <v>10.56</v>
      </c>
      <c r="M45" s="69">
        <v>39</v>
      </c>
      <c r="N45" s="69">
        <v>78</v>
      </c>
      <c r="O45" s="69">
        <v>72.099999999999994</v>
      </c>
      <c r="P45" s="69">
        <v>53.7</v>
      </c>
      <c r="Q45" s="69">
        <v>-0.747</v>
      </c>
      <c r="R45" s="69" t="s">
        <v>346</v>
      </c>
      <c r="S45" s="69" t="s">
        <v>1798</v>
      </c>
      <c r="T45" s="69" t="s">
        <v>1774</v>
      </c>
    </row>
    <row r="46" spans="1:20">
      <c r="A46" s="69" t="s">
        <v>102</v>
      </c>
      <c r="B46" s="69" t="s">
        <v>103</v>
      </c>
      <c r="C46" s="69">
        <v>0</v>
      </c>
      <c r="D46" s="69">
        <v>4</v>
      </c>
      <c r="E46" s="69" t="s">
        <v>91</v>
      </c>
      <c r="F46" s="69" t="s">
        <v>520</v>
      </c>
      <c r="G46" s="69">
        <v>574631280</v>
      </c>
      <c r="H46" s="69">
        <v>574633497</v>
      </c>
      <c r="I46" s="69">
        <v>2217</v>
      </c>
      <c r="J46" s="69">
        <v>437</v>
      </c>
      <c r="K46" s="3">
        <v>47.638779999999997</v>
      </c>
      <c r="L46" s="69">
        <v>10.220000000000001</v>
      </c>
      <c r="M46" s="69">
        <v>43</v>
      </c>
      <c r="N46" s="69">
        <v>69</v>
      </c>
      <c r="O46" s="69">
        <v>83.54</v>
      </c>
      <c r="P46" s="69">
        <v>60.07</v>
      </c>
      <c r="Q46" s="69">
        <v>-0.65500000000000003</v>
      </c>
      <c r="R46" s="69" t="s">
        <v>346</v>
      </c>
      <c r="S46" s="69" t="s">
        <v>1797</v>
      </c>
      <c r="T46" s="69" t="s">
        <v>1788</v>
      </c>
    </row>
    <row r="47" spans="1:20">
      <c r="A47" s="69" t="s">
        <v>104</v>
      </c>
      <c r="B47" s="69" t="s">
        <v>105</v>
      </c>
      <c r="C47" s="69">
        <v>97</v>
      </c>
      <c r="D47" s="69">
        <v>6</v>
      </c>
      <c r="E47" s="69" t="s">
        <v>91</v>
      </c>
      <c r="F47" s="69" t="s">
        <v>520</v>
      </c>
      <c r="G47" s="69">
        <v>590239205</v>
      </c>
      <c r="H47" s="69">
        <v>590244608</v>
      </c>
      <c r="I47" s="69">
        <v>5403</v>
      </c>
      <c r="J47" s="69">
        <v>861</v>
      </c>
      <c r="K47" s="3">
        <v>94.454809999999995</v>
      </c>
      <c r="L47" s="69">
        <v>4.93</v>
      </c>
      <c r="M47" s="69">
        <v>155</v>
      </c>
      <c r="N47" s="69">
        <v>103</v>
      </c>
      <c r="O47" s="69">
        <v>69.650000000000006</v>
      </c>
      <c r="P47" s="69">
        <v>63.57</v>
      </c>
      <c r="Q47" s="69">
        <v>-0.89200000000000002</v>
      </c>
      <c r="R47" s="69" t="s">
        <v>346</v>
      </c>
      <c r="S47" s="69" t="s">
        <v>1795</v>
      </c>
      <c r="T47" s="69" t="s">
        <v>1769</v>
      </c>
    </row>
    <row r="48" spans="1:20">
      <c r="A48" s="69" t="s">
        <v>106</v>
      </c>
      <c r="B48" s="69" t="s">
        <v>107</v>
      </c>
      <c r="C48" s="69">
        <v>8</v>
      </c>
      <c r="D48" s="69">
        <v>5</v>
      </c>
      <c r="E48" s="69" t="s">
        <v>108</v>
      </c>
      <c r="F48" s="69" t="s">
        <v>520</v>
      </c>
      <c r="G48" s="69">
        <v>69504313</v>
      </c>
      <c r="H48" s="69">
        <v>69506901</v>
      </c>
      <c r="I48" s="69">
        <v>2588</v>
      </c>
      <c r="J48" s="69">
        <v>438</v>
      </c>
      <c r="K48" s="3">
        <v>47.911679999999997</v>
      </c>
      <c r="L48" s="69">
        <v>10.56</v>
      </c>
      <c r="M48" s="69">
        <v>37</v>
      </c>
      <c r="N48" s="69">
        <v>78</v>
      </c>
      <c r="O48" s="69">
        <v>47.67</v>
      </c>
      <c r="P48" s="69">
        <v>70.75</v>
      </c>
      <c r="Q48" s="69">
        <v>-0.60899999999999999</v>
      </c>
      <c r="R48" s="69" t="s">
        <v>346</v>
      </c>
      <c r="S48" s="69" t="s">
        <v>1792</v>
      </c>
      <c r="T48" s="69" t="s">
        <v>1775</v>
      </c>
    </row>
    <row r="49" spans="1:20">
      <c r="A49" s="69" t="s">
        <v>109</v>
      </c>
      <c r="B49" s="69" t="s">
        <v>110</v>
      </c>
      <c r="C49" s="69">
        <v>2</v>
      </c>
      <c r="D49" s="69">
        <v>3</v>
      </c>
      <c r="E49" s="69" t="s">
        <v>108</v>
      </c>
      <c r="F49" s="69" t="s">
        <v>519</v>
      </c>
      <c r="G49" s="69">
        <v>73512378</v>
      </c>
      <c r="H49" s="69">
        <v>73514437</v>
      </c>
      <c r="I49" s="69">
        <v>2059</v>
      </c>
      <c r="J49" s="69">
        <v>467</v>
      </c>
      <c r="K49" s="3">
        <v>49.93139</v>
      </c>
      <c r="L49" s="69">
        <v>10.16</v>
      </c>
      <c r="M49" s="69">
        <v>40</v>
      </c>
      <c r="N49" s="69">
        <v>74</v>
      </c>
      <c r="O49" s="69">
        <v>64.599999999999994</v>
      </c>
      <c r="P49" s="69">
        <v>64.84</v>
      </c>
      <c r="Q49" s="69">
        <v>-0.51800000000000002</v>
      </c>
      <c r="R49" s="69" t="s">
        <v>346</v>
      </c>
      <c r="S49" s="69" t="s">
        <v>1796</v>
      </c>
      <c r="T49" s="69" t="s">
        <v>1779</v>
      </c>
    </row>
    <row r="50" spans="1:20">
      <c r="A50" s="69" t="s">
        <v>111</v>
      </c>
      <c r="B50" s="69" t="s">
        <v>112</v>
      </c>
      <c r="C50" s="69">
        <v>40</v>
      </c>
      <c r="D50" s="69">
        <v>39</v>
      </c>
      <c r="E50" s="69" t="s">
        <v>108</v>
      </c>
      <c r="F50" s="69" t="s">
        <v>520</v>
      </c>
      <c r="G50" s="69">
        <v>373326940</v>
      </c>
      <c r="H50" s="69">
        <v>373351217</v>
      </c>
      <c r="I50" s="69">
        <v>24277</v>
      </c>
      <c r="J50" s="69">
        <v>1524</v>
      </c>
      <c r="K50" s="3">
        <v>173.26088000000001</v>
      </c>
      <c r="L50" s="69">
        <v>8.25</v>
      </c>
      <c r="M50" s="69">
        <v>196</v>
      </c>
      <c r="N50" s="69">
        <v>203</v>
      </c>
      <c r="O50" s="69">
        <v>47.89</v>
      </c>
      <c r="P50" s="69">
        <v>88.08</v>
      </c>
      <c r="Q50" s="69">
        <v>-0.39500000000000002</v>
      </c>
      <c r="R50" s="69" t="s">
        <v>346</v>
      </c>
      <c r="S50" s="69" t="s">
        <v>520</v>
      </c>
      <c r="T50" s="69" t="s">
        <v>520</v>
      </c>
    </row>
    <row r="51" spans="1:20">
      <c r="A51" s="69" t="s">
        <v>113</v>
      </c>
      <c r="B51" s="69" t="s">
        <v>114</v>
      </c>
      <c r="C51" s="69">
        <v>55</v>
      </c>
      <c r="D51" s="69">
        <v>7</v>
      </c>
      <c r="E51" s="69" t="s">
        <v>108</v>
      </c>
      <c r="F51" s="69" t="s">
        <v>520</v>
      </c>
      <c r="G51" s="69">
        <v>457460875</v>
      </c>
      <c r="H51" s="69">
        <v>457466344</v>
      </c>
      <c r="I51" s="69">
        <v>5469</v>
      </c>
      <c r="J51" s="69">
        <v>548</v>
      </c>
      <c r="K51" s="3">
        <v>60.598779999999998</v>
      </c>
      <c r="L51" s="69">
        <v>9.7799999999999994</v>
      </c>
      <c r="M51" s="69">
        <v>62</v>
      </c>
      <c r="N51" s="69">
        <v>90</v>
      </c>
      <c r="O51" s="69">
        <v>52.01</v>
      </c>
      <c r="P51" s="69">
        <v>75.88</v>
      </c>
      <c r="Q51" s="69">
        <v>-0.69399999999999995</v>
      </c>
      <c r="R51" s="69" t="s">
        <v>346</v>
      </c>
      <c r="S51" s="69" t="s">
        <v>520</v>
      </c>
      <c r="T51" s="69" t="s">
        <v>1776</v>
      </c>
    </row>
    <row r="52" spans="1:20">
      <c r="A52" s="69" t="s">
        <v>115</v>
      </c>
      <c r="B52" s="69" t="s">
        <v>116</v>
      </c>
      <c r="C52" s="69">
        <v>28</v>
      </c>
      <c r="D52" s="69">
        <v>47</v>
      </c>
      <c r="E52" s="69" t="s">
        <v>108</v>
      </c>
      <c r="F52" s="69" t="s">
        <v>519</v>
      </c>
      <c r="G52" s="69">
        <v>466787089</v>
      </c>
      <c r="H52" s="69">
        <v>466811542</v>
      </c>
      <c r="I52" s="69">
        <v>24453</v>
      </c>
      <c r="J52" s="69">
        <v>2052</v>
      </c>
      <c r="K52" s="3">
        <v>232.76882999999998</v>
      </c>
      <c r="L52" s="69">
        <v>6.12</v>
      </c>
      <c r="M52" s="69">
        <v>303</v>
      </c>
      <c r="N52" s="69">
        <v>278</v>
      </c>
      <c r="O52" s="69">
        <v>47.67</v>
      </c>
      <c r="P52" s="69">
        <v>89.58</v>
      </c>
      <c r="Q52" s="69">
        <v>-0.52800000000000002</v>
      </c>
      <c r="R52" s="69" t="s">
        <v>346</v>
      </c>
      <c r="S52" s="69" t="s">
        <v>520</v>
      </c>
      <c r="T52" s="69" t="s">
        <v>520</v>
      </c>
    </row>
    <row r="53" spans="1:20">
      <c r="A53" s="69" t="s">
        <v>117</v>
      </c>
      <c r="B53" s="69" t="s">
        <v>118</v>
      </c>
      <c r="C53" s="69">
        <v>3</v>
      </c>
      <c r="D53" s="69">
        <v>4</v>
      </c>
      <c r="E53" s="69" t="s">
        <v>108</v>
      </c>
      <c r="F53" s="69" t="s">
        <v>519</v>
      </c>
      <c r="G53" s="69">
        <v>471278391</v>
      </c>
      <c r="H53" s="69">
        <v>471280893</v>
      </c>
      <c r="I53" s="69">
        <v>2502</v>
      </c>
      <c r="J53" s="69">
        <v>431</v>
      </c>
      <c r="K53" s="3">
        <v>47.074550000000002</v>
      </c>
      <c r="L53" s="69">
        <v>10.71</v>
      </c>
      <c r="M53" s="69">
        <v>41</v>
      </c>
      <c r="N53" s="69">
        <v>71</v>
      </c>
      <c r="O53" s="69">
        <v>49.61</v>
      </c>
      <c r="P53" s="69">
        <v>62.09</v>
      </c>
      <c r="Q53" s="69">
        <v>-0.74099999999999999</v>
      </c>
      <c r="R53" s="69" t="s">
        <v>346</v>
      </c>
      <c r="S53" s="69" t="s">
        <v>520</v>
      </c>
      <c r="T53" s="69" t="s">
        <v>1783</v>
      </c>
    </row>
    <row r="54" spans="1:20">
      <c r="A54" s="69" t="s">
        <v>119</v>
      </c>
      <c r="B54" s="69" t="s">
        <v>120</v>
      </c>
      <c r="C54" s="69">
        <v>7</v>
      </c>
      <c r="D54" s="69">
        <v>4</v>
      </c>
      <c r="E54" s="69" t="s">
        <v>108</v>
      </c>
      <c r="F54" s="69" t="s">
        <v>520</v>
      </c>
      <c r="G54" s="69">
        <v>505523600</v>
      </c>
      <c r="H54" s="69">
        <v>505526171</v>
      </c>
      <c r="I54" s="69">
        <v>2571</v>
      </c>
      <c r="J54" s="69">
        <v>374</v>
      </c>
      <c r="K54" s="3">
        <v>41.766589999999994</v>
      </c>
      <c r="L54" s="69">
        <v>10.81</v>
      </c>
      <c r="M54" s="69">
        <v>36</v>
      </c>
      <c r="N54" s="69">
        <v>74</v>
      </c>
      <c r="O54" s="69">
        <v>61.48</v>
      </c>
      <c r="P54" s="69">
        <v>61.5</v>
      </c>
      <c r="Q54" s="69">
        <v>-0.79400000000000004</v>
      </c>
      <c r="R54" s="69" t="s">
        <v>346</v>
      </c>
      <c r="S54" s="69" t="s">
        <v>520</v>
      </c>
      <c r="T54" s="69" t="s">
        <v>520</v>
      </c>
    </row>
    <row r="55" spans="1:20">
      <c r="A55" s="69" t="s">
        <v>121</v>
      </c>
      <c r="B55" s="69" t="s">
        <v>122</v>
      </c>
      <c r="C55" s="69">
        <v>105</v>
      </c>
      <c r="D55" s="69">
        <v>6</v>
      </c>
      <c r="E55" s="69" t="s">
        <v>108</v>
      </c>
      <c r="F55" s="69" t="s">
        <v>520</v>
      </c>
      <c r="G55" s="69">
        <v>600339974</v>
      </c>
      <c r="H55" s="69">
        <v>600343781</v>
      </c>
      <c r="I55" s="69">
        <v>3807</v>
      </c>
      <c r="J55" s="69">
        <v>499</v>
      </c>
      <c r="K55" s="3">
        <v>55.768279999999997</v>
      </c>
      <c r="L55" s="69">
        <v>10.27</v>
      </c>
      <c r="M55" s="69">
        <v>52</v>
      </c>
      <c r="N55" s="69">
        <v>87</v>
      </c>
      <c r="O55" s="69">
        <v>64.150000000000006</v>
      </c>
      <c r="P55" s="69">
        <v>61.86</v>
      </c>
      <c r="Q55" s="69">
        <v>-0.83299999999999996</v>
      </c>
      <c r="R55" s="69" t="s">
        <v>346</v>
      </c>
      <c r="S55" s="69" t="s">
        <v>1793</v>
      </c>
      <c r="T55" s="69" t="s">
        <v>1772</v>
      </c>
    </row>
    <row r="56" spans="1:20">
      <c r="A56" s="69" t="s">
        <v>123</v>
      </c>
      <c r="B56" s="69" t="s">
        <v>124</v>
      </c>
      <c r="C56" s="69">
        <v>12</v>
      </c>
      <c r="D56" s="69">
        <v>5</v>
      </c>
      <c r="E56" s="69" t="s">
        <v>108</v>
      </c>
      <c r="F56" s="69" t="s">
        <v>520</v>
      </c>
      <c r="G56" s="69">
        <v>645637395</v>
      </c>
      <c r="H56" s="69">
        <v>645641256</v>
      </c>
      <c r="I56" s="69">
        <v>3861</v>
      </c>
      <c r="J56" s="69">
        <v>623</v>
      </c>
      <c r="K56" s="3">
        <v>69.213259999999991</v>
      </c>
      <c r="L56" s="69">
        <v>11.35</v>
      </c>
      <c r="M56" s="69">
        <v>50</v>
      </c>
      <c r="N56" s="69">
        <v>103</v>
      </c>
      <c r="O56" s="69">
        <v>68.5</v>
      </c>
      <c r="P56" s="69">
        <v>50.14</v>
      </c>
      <c r="Q56" s="69">
        <v>-0.90600000000000003</v>
      </c>
      <c r="R56" s="69" t="s">
        <v>346</v>
      </c>
      <c r="S56" s="69" t="s">
        <v>1803</v>
      </c>
      <c r="T56" s="69" t="s">
        <v>1785</v>
      </c>
    </row>
    <row r="57" spans="1:20">
      <c r="A57" s="69" t="s">
        <v>125</v>
      </c>
      <c r="B57" s="69" t="s">
        <v>126</v>
      </c>
      <c r="C57" s="69">
        <v>33</v>
      </c>
      <c r="D57" s="69">
        <v>7</v>
      </c>
      <c r="E57" s="69" t="s">
        <v>108</v>
      </c>
      <c r="F57" s="69" t="s">
        <v>520</v>
      </c>
      <c r="G57" s="69">
        <v>674751244</v>
      </c>
      <c r="H57" s="69">
        <v>674755263</v>
      </c>
      <c r="I57" s="69">
        <v>4019</v>
      </c>
      <c r="J57" s="69">
        <v>711</v>
      </c>
      <c r="K57" s="3">
        <v>79.040499999999994</v>
      </c>
      <c r="L57" s="69">
        <v>6.19</v>
      </c>
      <c r="M57" s="69">
        <v>89</v>
      </c>
      <c r="N57" s="69">
        <v>80</v>
      </c>
      <c r="O57" s="69">
        <v>33.979999999999997</v>
      </c>
      <c r="P57" s="69">
        <v>83.25</v>
      </c>
      <c r="Q57" s="69">
        <v>-0.377</v>
      </c>
      <c r="R57" s="69" t="s">
        <v>346</v>
      </c>
      <c r="S57" s="69" t="s">
        <v>520</v>
      </c>
      <c r="T57" s="69" t="s">
        <v>520</v>
      </c>
    </row>
    <row r="58" spans="1:20">
      <c r="A58" s="69" t="s">
        <v>127</v>
      </c>
      <c r="B58" s="69" t="s">
        <v>128</v>
      </c>
      <c r="C58" s="69">
        <v>25</v>
      </c>
      <c r="D58" s="69">
        <v>5</v>
      </c>
      <c r="E58" s="69" t="s">
        <v>108</v>
      </c>
      <c r="F58" s="69" t="s">
        <v>519</v>
      </c>
      <c r="G58" s="69">
        <v>749341062</v>
      </c>
      <c r="H58" s="69">
        <v>749345585</v>
      </c>
      <c r="I58" s="69">
        <v>4523</v>
      </c>
      <c r="J58" s="69">
        <v>531</v>
      </c>
      <c r="K58" s="3">
        <v>56.655680000000004</v>
      </c>
      <c r="L58" s="69">
        <v>10.23</v>
      </c>
      <c r="M58" s="69">
        <v>46</v>
      </c>
      <c r="N58" s="69">
        <v>71</v>
      </c>
      <c r="O58" s="69">
        <v>64.66</v>
      </c>
      <c r="P58" s="69">
        <v>64.290000000000006</v>
      </c>
      <c r="Q58" s="69">
        <v>-0.64500000000000002</v>
      </c>
      <c r="R58" s="69" t="s">
        <v>346</v>
      </c>
      <c r="S58" s="69" t="s">
        <v>520</v>
      </c>
      <c r="T58" s="69" t="s">
        <v>520</v>
      </c>
    </row>
    <row r="59" spans="1:20">
      <c r="A59" s="69" t="s">
        <v>129</v>
      </c>
      <c r="B59" s="69" t="s">
        <v>130</v>
      </c>
      <c r="C59" s="69">
        <v>8</v>
      </c>
      <c r="D59" s="69">
        <v>5</v>
      </c>
      <c r="E59" s="69" t="s">
        <v>131</v>
      </c>
      <c r="F59" s="69" t="s">
        <v>519</v>
      </c>
      <c r="G59" s="69">
        <v>97076190</v>
      </c>
      <c r="H59" s="69">
        <v>97078793</v>
      </c>
      <c r="I59" s="69">
        <v>2603</v>
      </c>
      <c r="J59" s="69">
        <v>434</v>
      </c>
      <c r="K59" s="3">
        <v>47.64528</v>
      </c>
      <c r="L59" s="69">
        <v>10.56</v>
      </c>
      <c r="M59" s="69">
        <v>38</v>
      </c>
      <c r="N59" s="69">
        <v>78</v>
      </c>
      <c r="O59" s="69">
        <v>50.37</v>
      </c>
      <c r="P59" s="69">
        <v>70.05</v>
      </c>
      <c r="Q59" s="69">
        <v>-0.65</v>
      </c>
      <c r="R59" s="69" t="s">
        <v>346</v>
      </c>
      <c r="S59" s="69" t="s">
        <v>1792</v>
      </c>
      <c r="T59" s="69" t="s">
        <v>1775</v>
      </c>
    </row>
    <row r="60" spans="1:20">
      <c r="A60" s="69" t="s">
        <v>132</v>
      </c>
      <c r="B60" s="69" t="s">
        <v>133</v>
      </c>
      <c r="C60" s="69">
        <v>2</v>
      </c>
      <c r="D60" s="69">
        <v>3</v>
      </c>
      <c r="E60" s="69" t="s">
        <v>131</v>
      </c>
      <c r="F60" s="69" t="s">
        <v>519</v>
      </c>
      <c r="G60" s="69">
        <v>104970381</v>
      </c>
      <c r="H60" s="69">
        <v>104972481</v>
      </c>
      <c r="I60" s="69">
        <v>2100</v>
      </c>
      <c r="J60" s="69">
        <v>463</v>
      </c>
      <c r="K60" s="3">
        <v>49.945459999999997</v>
      </c>
      <c r="L60" s="69">
        <v>10.17</v>
      </c>
      <c r="M60" s="69">
        <v>40</v>
      </c>
      <c r="N60" s="69">
        <v>74</v>
      </c>
      <c r="O60" s="69">
        <v>64.790000000000006</v>
      </c>
      <c r="P60" s="69">
        <v>64.73</v>
      </c>
      <c r="Q60" s="69">
        <v>-0.54100000000000004</v>
      </c>
      <c r="R60" s="69" t="s">
        <v>346</v>
      </c>
      <c r="S60" s="69" t="s">
        <v>1796</v>
      </c>
      <c r="T60" s="69" t="s">
        <v>1779</v>
      </c>
    </row>
    <row r="61" spans="1:20">
      <c r="A61" s="69" t="s">
        <v>134</v>
      </c>
      <c r="B61" s="69" t="s">
        <v>135</v>
      </c>
      <c r="C61" s="69">
        <v>40</v>
      </c>
      <c r="D61" s="69">
        <v>40</v>
      </c>
      <c r="E61" s="69" t="s">
        <v>131</v>
      </c>
      <c r="F61" s="69" t="s">
        <v>519</v>
      </c>
      <c r="G61" s="69">
        <v>378127564</v>
      </c>
      <c r="H61" s="69">
        <v>378142259</v>
      </c>
      <c r="I61" s="69">
        <v>14695</v>
      </c>
      <c r="J61" s="69">
        <v>1529</v>
      </c>
      <c r="K61" s="3">
        <v>173.88667000000001</v>
      </c>
      <c r="L61" s="69">
        <v>8.44</v>
      </c>
      <c r="M61" s="69">
        <v>195</v>
      </c>
      <c r="N61" s="69">
        <v>205</v>
      </c>
      <c r="O61" s="69">
        <v>47.76</v>
      </c>
      <c r="P61" s="69">
        <v>87.92</v>
      </c>
      <c r="Q61" s="69">
        <v>-0.4</v>
      </c>
      <c r="R61" s="69" t="s">
        <v>346</v>
      </c>
      <c r="S61" s="69" t="s">
        <v>520</v>
      </c>
      <c r="T61" s="69" t="s">
        <v>520</v>
      </c>
    </row>
    <row r="62" spans="1:20">
      <c r="A62" s="69" t="s">
        <v>136</v>
      </c>
      <c r="B62" s="69" t="s">
        <v>137</v>
      </c>
      <c r="C62" s="69">
        <v>54</v>
      </c>
      <c r="D62" s="69">
        <v>7</v>
      </c>
      <c r="E62" s="69" t="s">
        <v>131</v>
      </c>
      <c r="F62" s="69" t="s">
        <v>519</v>
      </c>
      <c r="G62" s="69">
        <v>445602528</v>
      </c>
      <c r="H62" s="69">
        <v>445607754</v>
      </c>
      <c r="I62" s="69">
        <v>5226</v>
      </c>
      <c r="J62" s="69">
        <v>548</v>
      </c>
      <c r="K62" s="3">
        <v>60.603809999999996</v>
      </c>
      <c r="L62" s="69">
        <v>9.85</v>
      </c>
      <c r="M62" s="69">
        <v>61</v>
      </c>
      <c r="N62" s="69">
        <v>91</v>
      </c>
      <c r="O62" s="69">
        <v>49.29</v>
      </c>
      <c r="P62" s="69">
        <v>78.180000000000007</v>
      </c>
      <c r="Q62" s="69">
        <v>-0.69199999999999995</v>
      </c>
      <c r="R62" s="69" t="s">
        <v>346</v>
      </c>
      <c r="S62" s="69" t="s">
        <v>520</v>
      </c>
      <c r="T62" s="69" t="s">
        <v>1776</v>
      </c>
    </row>
    <row r="63" spans="1:20">
      <c r="A63" s="69" t="s">
        <v>138</v>
      </c>
      <c r="B63" s="69" t="s">
        <v>139</v>
      </c>
      <c r="C63" s="69">
        <v>31</v>
      </c>
      <c r="D63" s="69">
        <v>53</v>
      </c>
      <c r="E63" s="69" t="s">
        <v>131</v>
      </c>
      <c r="F63" s="69" t="s">
        <v>519</v>
      </c>
      <c r="G63" s="69">
        <v>447617742</v>
      </c>
      <c r="H63" s="69">
        <v>447644086</v>
      </c>
      <c r="I63" s="69">
        <v>26344</v>
      </c>
      <c r="J63" s="69">
        <v>2388</v>
      </c>
      <c r="K63" s="3">
        <v>271.14562000000001</v>
      </c>
      <c r="L63" s="69">
        <v>5.65</v>
      </c>
      <c r="M63" s="69">
        <v>381</v>
      </c>
      <c r="N63" s="69">
        <v>325</v>
      </c>
      <c r="O63" s="69">
        <v>48.65</v>
      </c>
      <c r="P63" s="69">
        <v>90.51</v>
      </c>
      <c r="Q63" s="69">
        <v>-0.56599999999999995</v>
      </c>
      <c r="R63" s="69" t="s">
        <v>346</v>
      </c>
      <c r="S63" s="69" t="s">
        <v>520</v>
      </c>
      <c r="T63" s="69" t="s">
        <v>520</v>
      </c>
    </row>
    <row r="64" spans="1:20">
      <c r="A64" s="69" t="s">
        <v>140</v>
      </c>
      <c r="B64" s="69" t="s">
        <v>141</v>
      </c>
      <c r="C64" s="69">
        <v>3</v>
      </c>
      <c r="D64" s="69">
        <v>5</v>
      </c>
      <c r="E64" s="69" t="s">
        <v>131</v>
      </c>
      <c r="F64" s="69" t="s">
        <v>519</v>
      </c>
      <c r="G64" s="69">
        <v>451530157</v>
      </c>
      <c r="H64" s="69">
        <v>451532598</v>
      </c>
      <c r="I64" s="69">
        <v>2441</v>
      </c>
      <c r="J64" s="69">
        <v>430</v>
      </c>
      <c r="K64" s="3">
        <v>46.916429999999998</v>
      </c>
      <c r="L64" s="69">
        <v>10.65</v>
      </c>
      <c r="M64" s="69">
        <v>41</v>
      </c>
      <c r="N64" s="69">
        <v>71</v>
      </c>
      <c r="O64" s="69">
        <v>50.57</v>
      </c>
      <c r="P64" s="69">
        <v>63.37</v>
      </c>
      <c r="Q64" s="69">
        <v>-0.71799999999999997</v>
      </c>
      <c r="R64" s="69" t="s">
        <v>346</v>
      </c>
      <c r="S64" s="69" t="s">
        <v>520</v>
      </c>
      <c r="T64" s="69" t="s">
        <v>1783</v>
      </c>
    </row>
    <row r="65" spans="1:20">
      <c r="A65" s="69" t="s">
        <v>142</v>
      </c>
      <c r="B65" s="69" t="s">
        <v>143</v>
      </c>
      <c r="C65" s="69">
        <v>7</v>
      </c>
      <c r="D65" s="69">
        <v>5</v>
      </c>
      <c r="E65" s="69" t="s">
        <v>131</v>
      </c>
      <c r="F65" s="69" t="s">
        <v>520</v>
      </c>
      <c r="G65" s="69">
        <v>498325074</v>
      </c>
      <c r="H65" s="69">
        <v>498327684</v>
      </c>
      <c r="I65" s="69">
        <v>2610</v>
      </c>
      <c r="J65" s="69">
        <v>377</v>
      </c>
      <c r="K65" s="3">
        <v>42.099989999999998</v>
      </c>
      <c r="L65" s="69">
        <v>11</v>
      </c>
      <c r="M65" s="69">
        <v>34</v>
      </c>
      <c r="N65" s="69">
        <v>74</v>
      </c>
      <c r="O65" s="69">
        <v>59.75</v>
      </c>
      <c r="P65" s="69">
        <v>63.58</v>
      </c>
      <c r="Q65" s="69">
        <v>-0.78</v>
      </c>
      <c r="R65" s="69" t="s">
        <v>346</v>
      </c>
      <c r="S65" s="69" t="s">
        <v>520</v>
      </c>
      <c r="T65" s="69" t="s">
        <v>520</v>
      </c>
    </row>
    <row r="66" spans="1:20">
      <c r="A66" s="69" t="s">
        <v>144</v>
      </c>
      <c r="B66" s="69" t="s">
        <v>145</v>
      </c>
      <c r="C66" s="69">
        <v>105</v>
      </c>
      <c r="D66" s="69">
        <v>6</v>
      </c>
      <c r="E66" s="69" t="s">
        <v>131</v>
      </c>
      <c r="F66" s="69" t="s">
        <v>520</v>
      </c>
      <c r="G66" s="69">
        <v>605267059</v>
      </c>
      <c r="H66" s="69">
        <v>605271196</v>
      </c>
      <c r="I66" s="69">
        <v>4137</v>
      </c>
      <c r="J66" s="69">
        <v>499</v>
      </c>
      <c r="K66" s="3">
        <v>55.811309999999999</v>
      </c>
      <c r="L66" s="69">
        <v>10.27</v>
      </c>
      <c r="M66" s="69">
        <v>52</v>
      </c>
      <c r="N66" s="69">
        <v>87</v>
      </c>
      <c r="O66" s="69">
        <v>65.02</v>
      </c>
      <c r="P66" s="69">
        <v>61.86</v>
      </c>
      <c r="Q66" s="69">
        <v>-0.83199999999999996</v>
      </c>
      <c r="R66" s="69" t="s">
        <v>346</v>
      </c>
      <c r="S66" s="69" t="s">
        <v>1793</v>
      </c>
      <c r="T66" s="69" t="s">
        <v>1772</v>
      </c>
    </row>
    <row r="67" spans="1:20">
      <c r="A67" s="69" t="s">
        <v>146</v>
      </c>
      <c r="B67" s="69" t="s">
        <v>147</v>
      </c>
      <c r="C67" s="69">
        <v>13</v>
      </c>
      <c r="D67" s="69">
        <v>5</v>
      </c>
      <c r="E67" s="69" t="s">
        <v>131</v>
      </c>
      <c r="F67" s="69" t="s">
        <v>520</v>
      </c>
      <c r="G67" s="69">
        <v>670023177</v>
      </c>
      <c r="H67" s="69">
        <v>670026861</v>
      </c>
      <c r="I67" s="69">
        <v>3684</v>
      </c>
      <c r="J67" s="69">
        <v>626</v>
      </c>
      <c r="K67" s="3">
        <v>69.491649999999993</v>
      </c>
      <c r="L67" s="69">
        <v>11.41</v>
      </c>
      <c r="M67" s="69">
        <v>48</v>
      </c>
      <c r="N67" s="69">
        <v>103</v>
      </c>
      <c r="O67" s="69">
        <v>70.22</v>
      </c>
      <c r="P67" s="69">
        <v>49.44</v>
      </c>
      <c r="Q67" s="69">
        <v>-0.90700000000000003</v>
      </c>
      <c r="R67" s="69" t="s">
        <v>346</v>
      </c>
      <c r="S67" s="69" t="s">
        <v>1802</v>
      </c>
      <c r="T67" s="69" t="s">
        <v>1785</v>
      </c>
    </row>
    <row r="68" spans="1:20">
      <c r="A68" s="69" t="s">
        <v>148</v>
      </c>
      <c r="B68" s="69" t="s">
        <v>149</v>
      </c>
      <c r="C68" s="69">
        <v>33</v>
      </c>
      <c r="D68" s="69">
        <v>10</v>
      </c>
      <c r="E68" s="69" t="s">
        <v>131</v>
      </c>
      <c r="F68" s="69" t="s">
        <v>520</v>
      </c>
      <c r="G68" s="69">
        <v>715886740</v>
      </c>
      <c r="H68" s="69">
        <v>715892083</v>
      </c>
      <c r="I68" s="69">
        <v>5343</v>
      </c>
      <c r="J68" s="69">
        <v>736</v>
      </c>
      <c r="K68" s="3">
        <v>82.432289999999995</v>
      </c>
      <c r="L68" s="69">
        <v>5.86</v>
      </c>
      <c r="M68" s="69">
        <v>95</v>
      </c>
      <c r="N68" s="69">
        <v>81</v>
      </c>
      <c r="O68" s="69">
        <v>40.619999999999997</v>
      </c>
      <c r="P68" s="69">
        <v>81.37</v>
      </c>
      <c r="Q68" s="69">
        <v>-0.38600000000000001</v>
      </c>
      <c r="R68" s="69" t="s">
        <v>349</v>
      </c>
      <c r="S68" s="69" t="s">
        <v>520</v>
      </c>
      <c r="T68" s="69" t="s">
        <v>520</v>
      </c>
    </row>
    <row r="69" spans="1:20">
      <c r="A69" s="69" t="s">
        <v>150</v>
      </c>
      <c r="B69" s="69" t="s">
        <v>151</v>
      </c>
      <c r="C69" s="69">
        <v>24</v>
      </c>
      <c r="D69" s="69">
        <v>5</v>
      </c>
      <c r="E69" s="69" t="s">
        <v>131</v>
      </c>
      <c r="F69" s="69" t="s">
        <v>519</v>
      </c>
      <c r="G69" s="69">
        <v>822903185</v>
      </c>
      <c r="H69" s="69">
        <v>822907861</v>
      </c>
      <c r="I69" s="69">
        <v>4676</v>
      </c>
      <c r="J69" s="69">
        <v>526</v>
      </c>
      <c r="K69" s="3">
        <v>56.241099999999996</v>
      </c>
      <c r="L69" s="69">
        <v>10.31</v>
      </c>
      <c r="M69" s="69">
        <v>48</v>
      </c>
      <c r="N69" s="69">
        <v>73</v>
      </c>
      <c r="O69" s="69">
        <v>66.41</v>
      </c>
      <c r="P69" s="69">
        <v>64.349999999999994</v>
      </c>
      <c r="Q69" s="69">
        <v>-0.67100000000000004</v>
      </c>
      <c r="R69" s="69" t="s">
        <v>346</v>
      </c>
      <c r="S69" s="69" t="s">
        <v>520</v>
      </c>
      <c r="T69" s="69" t="s">
        <v>520</v>
      </c>
    </row>
    <row r="70" spans="1:20">
      <c r="A70" s="69" t="s">
        <v>152</v>
      </c>
      <c r="B70" s="69" t="s">
        <v>153</v>
      </c>
      <c r="C70" s="69">
        <v>8</v>
      </c>
      <c r="D70" s="69">
        <v>5</v>
      </c>
      <c r="E70" s="69" t="s">
        <v>154</v>
      </c>
      <c r="F70" s="69" t="s">
        <v>519</v>
      </c>
      <c r="G70" s="69">
        <v>61311367</v>
      </c>
      <c r="H70" s="69">
        <v>61314011</v>
      </c>
      <c r="I70" s="69">
        <v>2644</v>
      </c>
      <c r="J70" s="69">
        <v>435</v>
      </c>
      <c r="K70" s="3">
        <v>47.677379999999999</v>
      </c>
      <c r="L70" s="69">
        <v>10.56</v>
      </c>
      <c r="M70" s="69">
        <v>37</v>
      </c>
      <c r="N70" s="69">
        <v>78</v>
      </c>
      <c r="O70" s="69">
        <v>49.71</v>
      </c>
      <c r="P70" s="69">
        <v>69.89</v>
      </c>
      <c r="Q70" s="69">
        <v>-0.63200000000000001</v>
      </c>
      <c r="R70" s="69" t="s">
        <v>346</v>
      </c>
      <c r="S70" s="69" t="s">
        <v>1792</v>
      </c>
      <c r="T70" s="69" t="s">
        <v>1775</v>
      </c>
    </row>
    <row r="71" spans="1:20">
      <c r="A71" s="69" t="s">
        <v>155</v>
      </c>
      <c r="B71" s="69" t="s">
        <v>156</v>
      </c>
      <c r="C71" s="69">
        <v>2</v>
      </c>
      <c r="D71" s="69">
        <v>3</v>
      </c>
      <c r="E71" s="69" t="s">
        <v>154</v>
      </c>
      <c r="F71" s="69" t="s">
        <v>519</v>
      </c>
      <c r="G71" s="69">
        <v>63778901</v>
      </c>
      <c r="H71" s="69">
        <v>63780895</v>
      </c>
      <c r="I71" s="69">
        <v>1994</v>
      </c>
      <c r="J71" s="69">
        <v>461</v>
      </c>
      <c r="K71" s="3">
        <v>49.561050000000002</v>
      </c>
      <c r="L71" s="69">
        <v>10.24</v>
      </c>
      <c r="M71" s="69">
        <v>38</v>
      </c>
      <c r="N71" s="69">
        <v>73</v>
      </c>
      <c r="O71" s="69">
        <v>65.319999999999993</v>
      </c>
      <c r="P71" s="69">
        <v>65.86</v>
      </c>
      <c r="Q71" s="69">
        <v>-0.50800000000000001</v>
      </c>
      <c r="R71" s="69" t="s">
        <v>346</v>
      </c>
      <c r="S71" s="69" t="s">
        <v>1796</v>
      </c>
      <c r="T71" s="69" t="s">
        <v>1779</v>
      </c>
    </row>
    <row r="72" spans="1:20">
      <c r="A72" s="69" t="s">
        <v>157</v>
      </c>
      <c r="B72" s="69" t="s">
        <v>158</v>
      </c>
      <c r="C72" s="69">
        <v>40</v>
      </c>
      <c r="D72" s="69">
        <v>39</v>
      </c>
      <c r="E72" s="69" t="s">
        <v>154</v>
      </c>
      <c r="F72" s="69" t="s">
        <v>520</v>
      </c>
      <c r="G72" s="69">
        <v>285111954</v>
      </c>
      <c r="H72" s="69">
        <v>285126400</v>
      </c>
      <c r="I72" s="69">
        <v>14446</v>
      </c>
      <c r="J72" s="69">
        <v>1524</v>
      </c>
      <c r="K72" s="3">
        <v>173.358</v>
      </c>
      <c r="L72" s="69">
        <v>8.32</v>
      </c>
      <c r="M72" s="69">
        <v>195</v>
      </c>
      <c r="N72" s="69">
        <v>203</v>
      </c>
      <c r="O72" s="69">
        <v>47.53</v>
      </c>
      <c r="P72" s="69">
        <v>88.08</v>
      </c>
      <c r="Q72" s="69">
        <v>-0.39800000000000002</v>
      </c>
      <c r="R72" s="69" t="s">
        <v>346</v>
      </c>
      <c r="S72" s="69" t="s">
        <v>520</v>
      </c>
      <c r="T72" s="69" t="s">
        <v>520</v>
      </c>
    </row>
    <row r="73" spans="1:20">
      <c r="A73" s="69" t="s">
        <v>159</v>
      </c>
      <c r="B73" s="69" t="s">
        <v>160</v>
      </c>
      <c r="C73" s="69">
        <v>55</v>
      </c>
      <c r="D73" s="69">
        <v>7</v>
      </c>
      <c r="E73" s="69" t="s">
        <v>154</v>
      </c>
      <c r="F73" s="69" t="s">
        <v>519</v>
      </c>
      <c r="G73" s="69">
        <v>346354612</v>
      </c>
      <c r="H73" s="69">
        <v>346360377</v>
      </c>
      <c r="I73" s="69">
        <v>5765</v>
      </c>
      <c r="J73" s="69">
        <v>548</v>
      </c>
      <c r="K73" s="3">
        <v>60.756970000000003</v>
      </c>
      <c r="L73" s="69">
        <v>9.84</v>
      </c>
      <c r="M73" s="69">
        <v>61</v>
      </c>
      <c r="N73" s="69">
        <v>91</v>
      </c>
      <c r="O73" s="69">
        <v>48.75</v>
      </c>
      <c r="P73" s="69">
        <v>75.33</v>
      </c>
      <c r="Q73" s="69">
        <v>-0.73399999999999999</v>
      </c>
      <c r="R73" s="69" t="s">
        <v>346</v>
      </c>
      <c r="S73" s="69" t="s">
        <v>520</v>
      </c>
      <c r="T73" s="69" t="s">
        <v>1776</v>
      </c>
    </row>
    <row r="74" spans="1:20">
      <c r="A74" s="69" t="s">
        <v>161</v>
      </c>
      <c r="B74" s="69" t="s">
        <v>162</v>
      </c>
      <c r="C74" s="69">
        <v>30</v>
      </c>
      <c r="D74" s="69">
        <v>51</v>
      </c>
      <c r="E74" s="69" t="s">
        <v>154</v>
      </c>
      <c r="F74" s="69" t="s">
        <v>519</v>
      </c>
      <c r="G74" s="69">
        <v>347580481</v>
      </c>
      <c r="H74" s="69">
        <v>347606524</v>
      </c>
      <c r="I74" s="69">
        <v>26043</v>
      </c>
      <c r="J74" s="69">
        <v>2273</v>
      </c>
      <c r="K74" s="3">
        <v>258.27319</v>
      </c>
      <c r="L74" s="69">
        <v>5.76</v>
      </c>
      <c r="M74" s="69">
        <v>357</v>
      </c>
      <c r="N74" s="69">
        <v>310</v>
      </c>
      <c r="O74" s="69">
        <v>47.08</v>
      </c>
      <c r="P74" s="69">
        <v>90.1</v>
      </c>
      <c r="Q74" s="69">
        <v>-0.56399999999999995</v>
      </c>
      <c r="R74" s="69" t="s">
        <v>346</v>
      </c>
      <c r="S74" s="69" t="s">
        <v>520</v>
      </c>
      <c r="T74" s="69" t="s">
        <v>520</v>
      </c>
    </row>
    <row r="75" spans="1:20">
      <c r="A75" s="69" t="s">
        <v>163</v>
      </c>
      <c r="B75" s="69" t="s">
        <v>164</v>
      </c>
      <c r="C75" s="69">
        <v>3</v>
      </c>
      <c r="D75" s="69">
        <v>4</v>
      </c>
      <c r="E75" s="69" t="s">
        <v>154</v>
      </c>
      <c r="F75" s="69" t="s">
        <v>519</v>
      </c>
      <c r="G75" s="69">
        <v>352612821</v>
      </c>
      <c r="H75" s="69">
        <v>352615240</v>
      </c>
      <c r="I75" s="69">
        <v>2419</v>
      </c>
      <c r="J75" s="69">
        <v>431</v>
      </c>
      <c r="K75" s="3">
        <v>47.073599999999999</v>
      </c>
      <c r="L75" s="69">
        <v>10.66</v>
      </c>
      <c r="M75" s="69">
        <v>41</v>
      </c>
      <c r="N75" s="69">
        <v>72</v>
      </c>
      <c r="O75" s="69">
        <v>51.02</v>
      </c>
      <c r="P75" s="69">
        <v>62.32</v>
      </c>
      <c r="Q75" s="69">
        <v>-0.74199999999999999</v>
      </c>
      <c r="R75" s="69" t="s">
        <v>346</v>
      </c>
      <c r="S75" s="69" t="s">
        <v>520</v>
      </c>
      <c r="T75" s="69" t="s">
        <v>1783</v>
      </c>
    </row>
    <row r="76" spans="1:20">
      <c r="A76" s="69" t="s">
        <v>165</v>
      </c>
      <c r="B76" s="69" t="s">
        <v>166</v>
      </c>
      <c r="C76" s="69">
        <v>7</v>
      </c>
      <c r="D76" s="69">
        <v>3</v>
      </c>
      <c r="E76" s="69" t="s">
        <v>154</v>
      </c>
      <c r="F76" s="69" t="s">
        <v>520</v>
      </c>
      <c r="G76" s="69">
        <v>382629319</v>
      </c>
      <c r="H76" s="69">
        <v>382632116</v>
      </c>
      <c r="I76" s="69">
        <v>2797</v>
      </c>
      <c r="J76" s="69">
        <v>380</v>
      </c>
      <c r="K76" s="3">
        <v>42.344279999999998</v>
      </c>
      <c r="L76" s="69">
        <v>10.94</v>
      </c>
      <c r="M76" s="69">
        <v>36</v>
      </c>
      <c r="N76" s="69">
        <v>75</v>
      </c>
      <c r="O76" s="69">
        <v>61.2</v>
      </c>
      <c r="P76" s="69">
        <v>63.87</v>
      </c>
      <c r="Q76" s="69">
        <v>-0.76600000000000001</v>
      </c>
      <c r="R76" s="69" t="s">
        <v>346</v>
      </c>
      <c r="S76" s="69" t="s">
        <v>520</v>
      </c>
      <c r="T76" s="69" t="s">
        <v>520</v>
      </c>
    </row>
    <row r="77" spans="1:20">
      <c r="A77" s="69" t="s">
        <v>167</v>
      </c>
      <c r="B77" s="69" t="s">
        <v>168</v>
      </c>
      <c r="C77" s="69">
        <v>105</v>
      </c>
      <c r="D77" s="69">
        <v>6</v>
      </c>
      <c r="E77" s="69" t="s">
        <v>154</v>
      </c>
      <c r="F77" s="69" t="s">
        <v>520</v>
      </c>
      <c r="G77" s="69">
        <v>457554464</v>
      </c>
      <c r="H77" s="69">
        <v>457558725</v>
      </c>
      <c r="I77" s="69">
        <v>4261</v>
      </c>
      <c r="J77" s="69">
        <v>499</v>
      </c>
      <c r="K77" s="3">
        <v>55.768279999999997</v>
      </c>
      <c r="L77" s="69">
        <v>10.27</v>
      </c>
      <c r="M77" s="69">
        <v>52</v>
      </c>
      <c r="N77" s="69">
        <v>87</v>
      </c>
      <c r="O77" s="69">
        <v>65.62</v>
      </c>
      <c r="P77" s="69">
        <v>62.06</v>
      </c>
      <c r="Q77" s="69">
        <v>-0.82899999999999996</v>
      </c>
      <c r="R77" s="69" t="s">
        <v>346</v>
      </c>
      <c r="S77" s="69" t="s">
        <v>1793</v>
      </c>
      <c r="T77" s="69" t="s">
        <v>1772</v>
      </c>
    </row>
    <row r="78" spans="1:20">
      <c r="A78" s="69" t="s">
        <v>169</v>
      </c>
      <c r="B78" s="69" t="s">
        <v>170</v>
      </c>
      <c r="C78" s="69">
        <v>10</v>
      </c>
      <c r="D78" s="69">
        <v>5</v>
      </c>
      <c r="E78" s="69" t="s">
        <v>154</v>
      </c>
      <c r="F78" s="69" t="s">
        <v>520</v>
      </c>
      <c r="G78" s="69">
        <v>508079513</v>
      </c>
      <c r="H78" s="69">
        <v>508084009</v>
      </c>
      <c r="I78" s="69">
        <v>4496</v>
      </c>
      <c r="J78" s="69">
        <v>622</v>
      </c>
      <c r="K78" s="3">
        <v>69.151240000000001</v>
      </c>
      <c r="L78" s="69">
        <v>11.35</v>
      </c>
      <c r="M78" s="69">
        <v>50</v>
      </c>
      <c r="N78" s="69">
        <v>103</v>
      </c>
      <c r="O78" s="69">
        <v>67.28</v>
      </c>
      <c r="P78" s="69">
        <v>50.39</v>
      </c>
      <c r="Q78" s="69">
        <v>-0.89900000000000002</v>
      </c>
      <c r="R78" s="69" t="s">
        <v>346</v>
      </c>
      <c r="S78" s="69" t="s">
        <v>1802</v>
      </c>
      <c r="T78" s="69" t="s">
        <v>1785</v>
      </c>
    </row>
    <row r="79" spans="1:20">
      <c r="A79" s="69" t="s">
        <v>171</v>
      </c>
      <c r="B79" s="69" t="s">
        <v>172</v>
      </c>
      <c r="C79" s="69">
        <v>34</v>
      </c>
      <c r="D79" s="69">
        <v>10</v>
      </c>
      <c r="E79" s="69" t="s">
        <v>154</v>
      </c>
      <c r="F79" s="69" t="s">
        <v>520</v>
      </c>
      <c r="G79" s="69">
        <v>539903862</v>
      </c>
      <c r="H79" s="69">
        <v>539910357</v>
      </c>
      <c r="I79" s="69">
        <v>6495</v>
      </c>
      <c r="J79" s="69">
        <v>710</v>
      </c>
      <c r="K79" s="3">
        <v>79.33663</v>
      </c>
      <c r="L79" s="69">
        <v>6.01</v>
      </c>
      <c r="M79" s="69">
        <v>91</v>
      </c>
      <c r="N79" s="69">
        <v>80</v>
      </c>
      <c r="O79" s="69">
        <v>37.32</v>
      </c>
      <c r="P79" s="69">
        <v>80.92</v>
      </c>
      <c r="Q79" s="69">
        <v>-0.41099999999999998</v>
      </c>
      <c r="R79" s="69" t="s">
        <v>346</v>
      </c>
      <c r="S79" s="69" t="s">
        <v>520</v>
      </c>
      <c r="T79" s="69" t="s">
        <v>520</v>
      </c>
    </row>
    <row r="80" spans="1:20">
      <c r="A80" s="69" t="s">
        <v>173</v>
      </c>
      <c r="B80" s="69" t="s">
        <v>174</v>
      </c>
      <c r="C80" s="69">
        <v>15</v>
      </c>
      <c r="D80" s="69">
        <v>5</v>
      </c>
      <c r="E80" s="69" t="s">
        <v>154</v>
      </c>
      <c r="F80" s="69" t="s">
        <v>519</v>
      </c>
      <c r="G80" s="69">
        <v>613703281</v>
      </c>
      <c r="H80" s="69">
        <v>613707523</v>
      </c>
      <c r="I80" s="69">
        <v>4242</v>
      </c>
      <c r="J80" s="69">
        <v>496</v>
      </c>
      <c r="K80" s="3">
        <v>53.10163</v>
      </c>
      <c r="L80" s="69">
        <v>10.14</v>
      </c>
      <c r="M80" s="69">
        <v>48</v>
      </c>
      <c r="N80" s="69">
        <v>72</v>
      </c>
      <c r="O80" s="69">
        <v>67.81</v>
      </c>
      <c r="P80" s="69">
        <v>61.96</v>
      </c>
      <c r="Q80" s="69">
        <v>-0.70199999999999996</v>
      </c>
      <c r="R80" s="69" t="s">
        <v>346</v>
      </c>
      <c r="S80" s="69" t="s">
        <v>520</v>
      </c>
      <c r="T80" s="69" t="s">
        <v>520</v>
      </c>
    </row>
    <row r="81" spans="1:20">
      <c r="A81" s="69" t="s">
        <v>175</v>
      </c>
      <c r="B81" s="69" t="s">
        <v>176</v>
      </c>
      <c r="C81" s="69">
        <v>5</v>
      </c>
      <c r="D81" s="69">
        <v>5</v>
      </c>
      <c r="E81" s="69" t="s">
        <v>177</v>
      </c>
      <c r="F81" s="69" t="s">
        <v>519</v>
      </c>
      <c r="G81" s="69">
        <v>21051778</v>
      </c>
      <c r="H81" s="69">
        <v>21053883</v>
      </c>
      <c r="I81" s="69">
        <v>2105</v>
      </c>
      <c r="J81" s="69">
        <v>455</v>
      </c>
      <c r="K81" s="3">
        <v>48.711529999999996</v>
      </c>
      <c r="L81" s="69">
        <v>11.15</v>
      </c>
      <c r="M81" s="69">
        <v>35</v>
      </c>
      <c r="N81" s="69">
        <v>68</v>
      </c>
      <c r="O81" s="69">
        <v>65.75</v>
      </c>
      <c r="P81" s="69">
        <v>58.31</v>
      </c>
      <c r="Q81" s="69">
        <v>-0.64700000000000002</v>
      </c>
      <c r="R81" s="69" t="s">
        <v>346</v>
      </c>
      <c r="S81" s="69" t="s">
        <v>520</v>
      </c>
      <c r="T81" s="69" t="s">
        <v>1784</v>
      </c>
    </row>
    <row r="82" spans="1:20">
      <c r="A82" s="69" t="s">
        <v>178</v>
      </c>
      <c r="B82" s="69" t="s">
        <v>179</v>
      </c>
      <c r="C82" s="69">
        <v>3</v>
      </c>
      <c r="D82" s="69">
        <v>38</v>
      </c>
      <c r="E82" s="69" t="s">
        <v>177</v>
      </c>
      <c r="F82" s="69" t="s">
        <v>519</v>
      </c>
      <c r="G82" s="69">
        <v>604076529</v>
      </c>
      <c r="H82" s="69">
        <v>604093392</v>
      </c>
      <c r="I82" s="69">
        <v>16863</v>
      </c>
      <c r="J82" s="69">
        <v>1487</v>
      </c>
      <c r="K82" s="3">
        <v>169.41579000000002</v>
      </c>
      <c r="L82" s="69">
        <v>8.41</v>
      </c>
      <c r="M82" s="69">
        <v>190</v>
      </c>
      <c r="N82" s="69">
        <v>201</v>
      </c>
      <c r="O82" s="69">
        <v>44.99</v>
      </c>
      <c r="P82" s="69">
        <v>83.51</v>
      </c>
      <c r="Q82" s="69">
        <v>-0.42699999999999999</v>
      </c>
      <c r="R82" s="69" t="s">
        <v>346</v>
      </c>
      <c r="S82" s="69" t="s">
        <v>520</v>
      </c>
      <c r="T82" s="69" t="s">
        <v>520</v>
      </c>
    </row>
    <row r="83" spans="1:20">
      <c r="A83" s="69" t="s">
        <v>180</v>
      </c>
      <c r="B83" s="69" t="s">
        <v>181</v>
      </c>
      <c r="C83" s="69">
        <v>61</v>
      </c>
      <c r="D83" s="69">
        <v>13</v>
      </c>
      <c r="E83" s="69" t="s">
        <v>177</v>
      </c>
      <c r="F83" s="69" t="s">
        <v>520</v>
      </c>
      <c r="G83" s="69">
        <v>679981642</v>
      </c>
      <c r="H83" s="69">
        <v>679990156</v>
      </c>
      <c r="I83" s="69">
        <v>8514</v>
      </c>
      <c r="J83" s="69">
        <v>1066</v>
      </c>
      <c r="K83" s="3">
        <v>119.31732000000001</v>
      </c>
      <c r="L83" s="69">
        <v>5.66</v>
      </c>
      <c r="M83" s="69">
        <v>141</v>
      </c>
      <c r="N83" s="69">
        <v>115</v>
      </c>
      <c r="O83" s="69">
        <v>51.09</v>
      </c>
      <c r="P83" s="69">
        <v>71.86</v>
      </c>
      <c r="Q83" s="69">
        <v>-0.55200000000000005</v>
      </c>
      <c r="R83" s="69" t="s">
        <v>346</v>
      </c>
      <c r="S83" s="69" t="s">
        <v>520</v>
      </c>
      <c r="T83" s="69" t="s">
        <v>520</v>
      </c>
    </row>
    <row r="84" spans="1:20">
      <c r="A84" s="69" t="s">
        <v>182</v>
      </c>
      <c r="B84" s="69" t="s">
        <v>183</v>
      </c>
      <c r="C84" s="69">
        <v>4</v>
      </c>
      <c r="D84" s="69">
        <v>5</v>
      </c>
      <c r="E84" s="69" t="s">
        <v>184</v>
      </c>
      <c r="F84" s="69" t="s">
        <v>520</v>
      </c>
      <c r="G84" s="69">
        <v>558725875</v>
      </c>
      <c r="H84" s="69">
        <v>558728252</v>
      </c>
      <c r="I84" s="69">
        <v>2377</v>
      </c>
      <c r="J84" s="69">
        <v>452</v>
      </c>
      <c r="K84" s="3">
        <v>48.723579999999998</v>
      </c>
      <c r="L84" s="69">
        <v>11.16</v>
      </c>
      <c r="M84" s="69">
        <v>34</v>
      </c>
      <c r="N84" s="69">
        <v>67</v>
      </c>
      <c r="O84" s="69">
        <v>67.95</v>
      </c>
      <c r="P84" s="69">
        <v>58.05</v>
      </c>
      <c r="Q84" s="69">
        <v>-0.65100000000000002</v>
      </c>
      <c r="R84" s="69" t="s">
        <v>346</v>
      </c>
      <c r="S84" s="69" t="s">
        <v>520</v>
      </c>
      <c r="T84" s="69" t="s">
        <v>1784</v>
      </c>
    </row>
    <row r="85" spans="1:20">
      <c r="A85" s="69" t="s">
        <v>185</v>
      </c>
      <c r="B85" s="69" t="s">
        <v>186</v>
      </c>
      <c r="C85" s="69">
        <v>59</v>
      </c>
      <c r="D85" s="69">
        <v>13</v>
      </c>
      <c r="E85" s="69" t="s">
        <v>184</v>
      </c>
      <c r="F85" s="69" t="s">
        <v>520</v>
      </c>
      <c r="G85" s="69">
        <v>595277477</v>
      </c>
      <c r="H85" s="69">
        <v>595286089</v>
      </c>
      <c r="I85" s="69">
        <v>8612</v>
      </c>
      <c r="J85" s="69">
        <v>1053</v>
      </c>
      <c r="K85" s="3">
        <v>117.7116</v>
      </c>
      <c r="L85" s="69">
        <v>5.76</v>
      </c>
      <c r="M85" s="69">
        <v>139</v>
      </c>
      <c r="N85" s="69">
        <v>117</v>
      </c>
      <c r="O85" s="69">
        <v>51.77</v>
      </c>
      <c r="P85" s="69">
        <v>71.81</v>
      </c>
      <c r="Q85" s="69">
        <v>-0.56200000000000006</v>
      </c>
      <c r="R85" s="69" t="s">
        <v>346</v>
      </c>
      <c r="S85" s="69" t="s">
        <v>520</v>
      </c>
      <c r="T85" s="69" t="s">
        <v>520</v>
      </c>
    </row>
    <row r="86" spans="1:20">
      <c r="A86" s="69" t="s">
        <v>187</v>
      </c>
      <c r="B86" s="69" t="s">
        <v>188</v>
      </c>
      <c r="C86" s="69">
        <v>1</v>
      </c>
      <c r="D86" s="69">
        <v>3</v>
      </c>
      <c r="E86" s="69" t="s">
        <v>184</v>
      </c>
      <c r="F86" s="69" t="s">
        <v>520</v>
      </c>
      <c r="G86" s="69">
        <v>621671148</v>
      </c>
      <c r="H86" s="69">
        <v>621673434</v>
      </c>
      <c r="I86" s="69">
        <v>2286</v>
      </c>
      <c r="J86" s="69">
        <v>396</v>
      </c>
      <c r="K86" s="3">
        <v>40.618629999999996</v>
      </c>
      <c r="L86" s="69">
        <v>11.33</v>
      </c>
      <c r="M86" s="69">
        <v>20</v>
      </c>
      <c r="N86" s="69">
        <v>56</v>
      </c>
      <c r="O86" s="69">
        <v>63.12</v>
      </c>
      <c r="P86" s="69">
        <v>72.5</v>
      </c>
      <c r="Q86" s="69">
        <v>-0.2</v>
      </c>
      <c r="R86" s="69" t="s">
        <v>346</v>
      </c>
      <c r="S86" s="69" t="s">
        <v>520</v>
      </c>
      <c r="T86" s="69" t="s">
        <v>1789</v>
      </c>
    </row>
    <row r="87" spans="1:20">
      <c r="A87" s="69" t="s">
        <v>189</v>
      </c>
      <c r="B87" s="69" t="s">
        <v>190</v>
      </c>
      <c r="C87" s="69">
        <v>4</v>
      </c>
      <c r="D87" s="69">
        <v>5</v>
      </c>
      <c r="E87" s="69" t="s">
        <v>191</v>
      </c>
      <c r="F87" s="69" t="s">
        <v>520</v>
      </c>
      <c r="G87" s="69">
        <v>446651515</v>
      </c>
      <c r="H87" s="69">
        <v>446653912</v>
      </c>
      <c r="I87" s="69">
        <v>2397</v>
      </c>
      <c r="J87" s="69">
        <v>449</v>
      </c>
      <c r="K87" s="3">
        <v>48.505209999999998</v>
      </c>
      <c r="L87" s="69">
        <v>11.29</v>
      </c>
      <c r="M87" s="69">
        <v>37</v>
      </c>
      <c r="N87" s="69">
        <v>70</v>
      </c>
      <c r="O87" s="69">
        <v>71.77</v>
      </c>
      <c r="P87" s="69">
        <v>56.24</v>
      </c>
      <c r="Q87" s="69">
        <v>-0.73299999999999998</v>
      </c>
      <c r="R87" s="69" t="s">
        <v>346</v>
      </c>
      <c r="S87" s="69" t="s">
        <v>520</v>
      </c>
      <c r="T87" s="69" t="s">
        <v>1784</v>
      </c>
    </row>
    <row r="88" spans="1:20">
      <c r="A88" s="69" t="s">
        <v>192</v>
      </c>
      <c r="B88" s="69" t="s">
        <v>193</v>
      </c>
      <c r="C88" s="69">
        <v>61</v>
      </c>
      <c r="D88" s="69">
        <v>13</v>
      </c>
      <c r="E88" s="69" t="s">
        <v>191</v>
      </c>
      <c r="F88" s="69" t="s">
        <v>520</v>
      </c>
      <c r="G88" s="69">
        <v>472932312</v>
      </c>
      <c r="H88" s="69">
        <v>472941309</v>
      </c>
      <c r="I88" s="69">
        <v>8997</v>
      </c>
      <c r="J88" s="69">
        <v>1065</v>
      </c>
      <c r="K88" s="3">
        <v>119.093</v>
      </c>
      <c r="L88" s="69">
        <v>5.66</v>
      </c>
      <c r="M88" s="69">
        <v>141</v>
      </c>
      <c r="N88" s="69">
        <v>115</v>
      </c>
      <c r="O88" s="69">
        <v>51.64</v>
      </c>
      <c r="P88" s="69">
        <v>72.47</v>
      </c>
      <c r="Q88" s="69">
        <v>-0.55400000000000005</v>
      </c>
      <c r="R88" s="69" t="s">
        <v>346</v>
      </c>
      <c r="S88" s="69" t="s">
        <v>520</v>
      </c>
      <c r="T88" s="69" t="s">
        <v>520</v>
      </c>
    </row>
    <row r="89" spans="1:20">
      <c r="A89" s="69" t="s">
        <v>194</v>
      </c>
      <c r="B89" s="69" t="s">
        <v>195</v>
      </c>
      <c r="C89" s="69">
        <v>1</v>
      </c>
      <c r="D89" s="69">
        <v>2</v>
      </c>
      <c r="E89" s="69" t="s">
        <v>191</v>
      </c>
      <c r="F89" s="69" t="s">
        <v>519</v>
      </c>
      <c r="G89" s="69">
        <v>486907798</v>
      </c>
      <c r="H89" s="69">
        <v>486909464</v>
      </c>
      <c r="I89" s="69">
        <v>1666</v>
      </c>
      <c r="J89" s="69">
        <v>397</v>
      </c>
      <c r="K89" s="3">
        <v>40.630769999999998</v>
      </c>
      <c r="L89" s="69">
        <v>11.47</v>
      </c>
      <c r="M89" s="69">
        <v>19</v>
      </c>
      <c r="N89" s="69">
        <v>58</v>
      </c>
      <c r="O89" s="69">
        <v>64.09</v>
      </c>
      <c r="P89" s="69">
        <v>70.88</v>
      </c>
      <c r="Q89" s="69">
        <v>-0.20599999999999999</v>
      </c>
      <c r="R89" s="69" t="s">
        <v>346</v>
      </c>
      <c r="S89" s="69" t="s">
        <v>520</v>
      </c>
      <c r="T89" s="69" t="s">
        <v>1789</v>
      </c>
    </row>
    <row r="90" spans="1:20">
      <c r="A90" s="69" t="s">
        <v>196</v>
      </c>
      <c r="B90" s="69" t="s">
        <v>197</v>
      </c>
      <c r="C90" s="69">
        <v>40</v>
      </c>
      <c r="D90" s="69">
        <v>7</v>
      </c>
      <c r="E90" s="69" t="s">
        <v>198</v>
      </c>
      <c r="F90" s="69" t="s">
        <v>519</v>
      </c>
      <c r="G90" s="69">
        <v>25698618</v>
      </c>
      <c r="H90" s="69">
        <v>25704674</v>
      </c>
      <c r="I90" s="69">
        <v>6056</v>
      </c>
      <c r="J90" s="69">
        <v>430</v>
      </c>
      <c r="K90" s="3">
        <v>46.072470000000003</v>
      </c>
      <c r="L90" s="69">
        <v>10.210000000000001</v>
      </c>
      <c r="M90" s="69">
        <v>45</v>
      </c>
      <c r="N90" s="69">
        <v>75</v>
      </c>
      <c r="O90" s="69">
        <v>50.63</v>
      </c>
      <c r="P90" s="69">
        <v>60.77</v>
      </c>
      <c r="Q90" s="69">
        <v>-0.95899999999999996</v>
      </c>
      <c r="R90" s="69" t="s">
        <v>346</v>
      </c>
      <c r="S90" s="69" t="s">
        <v>520</v>
      </c>
      <c r="T90" s="69" t="s">
        <v>1780</v>
      </c>
    </row>
    <row r="91" spans="1:20">
      <c r="A91" s="69" t="s">
        <v>199</v>
      </c>
      <c r="B91" s="69" t="s">
        <v>200</v>
      </c>
      <c r="C91" s="69">
        <v>0</v>
      </c>
      <c r="D91" s="69">
        <v>2</v>
      </c>
      <c r="E91" s="69" t="s">
        <v>198</v>
      </c>
      <c r="F91" s="69" t="s">
        <v>520</v>
      </c>
      <c r="G91" s="69">
        <v>51736382</v>
      </c>
      <c r="H91" s="69">
        <v>51738258</v>
      </c>
      <c r="I91" s="69">
        <v>1876</v>
      </c>
      <c r="J91" s="69">
        <v>402</v>
      </c>
      <c r="K91" s="3">
        <v>42.506480000000003</v>
      </c>
      <c r="L91" s="69">
        <v>10.86</v>
      </c>
      <c r="M91" s="69">
        <v>34</v>
      </c>
      <c r="N91" s="69">
        <v>63</v>
      </c>
      <c r="O91" s="69">
        <v>69.489999999999995</v>
      </c>
      <c r="P91" s="69">
        <v>58.81</v>
      </c>
      <c r="Q91" s="69">
        <v>-0.65</v>
      </c>
      <c r="R91" s="69" t="s">
        <v>346</v>
      </c>
      <c r="S91" s="69" t="s">
        <v>520</v>
      </c>
      <c r="T91" s="69" t="s">
        <v>520</v>
      </c>
    </row>
    <row r="92" spans="1:20">
      <c r="A92" s="69" t="s">
        <v>201</v>
      </c>
      <c r="B92" s="69" t="s">
        <v>202</v>
      </c>
      <c r="C92" s="69">
        <v>6</v>
      </c>
      <c r="D92" s="69">
        <v>6</v>
      </c>
      <c r="E92" s="69" t="s">
        <v>198</v>
      </c>
      <c r="F92" s="69" t="s">
        <v>520</v>
      </c>
      <c r="G92" s="69">
        <v>348717683</v>
      </c>
      <c r="H92" s="69">
        <v>348721221</v>
      </c>
      <c r="I92" s="69">
        <v>3538</v>
      </c>
      <c r="J92" s="69">
        <v>476</v>
      </c>
      <c r="K92" s="3">
        <v>52.870940000000004</v>
      </c>
      <c r="L92" s="69">
        <v>10.16</v>
      </c>
      <c r="M92" s="69">
        <v>55</v>
      </c>
      <c r="N92" s="69">
        <v>79</v>
      </c>
      <c r="O92" s="69">
        <v>74.92</v>
      </c>
      <c r="P92" s="69">
        <v>65.55</v>
      </c>
      <c r="Q92" s="69">
        <v>-0.70699999999999996</v>
      </c>
      <c r="R92" s="69" t="s">
        <v>348</v>
      </c>
      <c r="S92" s="69" t="s">
        <v>520</v>
      </c>
      <c r="T92" s="69" t="s">
        <v>520</v>
      </c>
    </row>
    <row r="93" spans="1:20">
      <c r="A93" s="69" t="s">
        <v>203</v>
      </c>
      <c r="B93" s="69" t="s">
        <v>204</v>
      </c>
      <c r="C93" s="69">
        <v>15</v>
      </c>
      <c r="D93" s="69">
        <v>7</v>
      </c>
      <c r="E93" s="69" t="s">
        <v>198</v>
      </c>
      <c r="F93" s="69" t="s">
        <v>519</v>
      </c>
      <c r="G93" s="69">
        <v>571149994</v>
      </c>
      <c r="H93" s="69">
        <v>571155567</v>
      </c>
      <c r="I93" s="69">
        <v>5573</v>
      </c>
      <c r="J93" s="69">
        <v>436</v>
      </c>
      <c r="K93" s="3">
        <v>47.752330000000001</v>
      </c>
      <c r="L93" s="69">
        <v>9.69</v>
      </c>
      <c r="M93" s="69">
        <v>52</v>
      </c>
      <c r="N93" s="69">
        <v>68</v>
      </c>
      <c r="O93" s="69">
        <v>50.69</v>
      </c>
      <c r="P93" s="69">
        <v>67.430000000000007</v>
      </c>
      <c r="Q93" s="69">
        <v>-0.86899999999999999</v>
      </c>
      <c r="R93" s="69" t="s">
        <v>346</v>
      </c>
      <c r="S93" s="69" t="s">
        <v>520</v>
      </c>
      <c r="T93" s="69" t="s">
        <v>1778</v>
      </c>
    </row>
    <row r="94" spans="1:20">
      <c r="A94" s="69" t="s">
        <v>205</v>
      </c>
      <c r="B94" s="69" t="s">
        <v>206</v>
      </c>
      <c r="C94" s="69">
        <v>3</v>
      </c>
      <c r="D94" s="69">
        <v>3</v>
      </c>
      <c r="E94" s="69" t="s">
        <v>198</v>
      </c>
      <c r="F94" s="69" t="s">
        <v>520</v>
      </c>
      <c r="G94" s="69">
        <v>574931819</v>
      </c>
      <c r="H94" s="69">
        <v>574934000</v>
      </c>
      <c r="I94" s="69">
        <v>2181</v>
      </c>
      <c r="J94" s="69">
        <v>462</v>
      </c>
      <c r="K94" s="3">
        <v>49.373669999999997</v>
      </c>
      <c r="L94" s="69">
        <v>10.33</v>
      </c>
      <c r="M94" s="69">
        <v>36</v>
      </c>
      <c r="N94" s="69">
        <v>68</v>
      </c>
      <c r="O94" s="69">
        <v>66.69</v>
      </c>
      <c r="P94" s="69">
        <v>62.97</v>
      </c>
      <c r="Q94" s="69">
        <v>-0.51300000000000001</v>
      </c>
      <c r="R94" s="69" t="s">
        <v>346</v>
      </c>
      <c r="S94" s="69" t="s">
        <v>520</v>
      </c>
      <c r="T94" s="69" t="s">
        <v>1781</v>
      </c>
    </row>
    <row r="95" spans="1:20">
      <c r="A95" s="69" t="s">
        <v>207</v>
      </c>
      <c r="B95" s="69" t="s">
        <v>208</v>
      </c>
      <c r="C95" s="69">
        <v>16</v>
      </c>
      <c r="D95" s="69">
        <v>42</v>
      </c>
      <c r="E95" s="69" t="s">
        <v>198</v>
      </c>
      <c r="F95" s="69" t="s">
        <v>519</v>
      </c>
      <c r="G95" s="69">
        <v>584049428</v>
      </c>
      <c r="H95" s="69">
        <v>584062638</v>
      </c>
      <c r="I95" s="69">
        <v>13210</v>
      </c>
      <c r="J95" s="69">
        <v>1556</v>
      </c>
      <c r="K95" s="3">
        <v>176.58619000000002</v>
      </c>
      <c r="L95" s="69">
        <v>7.11</v>
      </c>
      <c r="M95" s="69">
        <v>200</v>
      </c>
      <c r="N95" s="69">
        <v>198</v>
      </c>
      <c r="O95" s="69">
        <v>44.4</v>
      </c>
      <c r="P95" s="69">
        <v>85.82</v>
      </c>
      <c r="Q95" s="69">
        <v>-0.42</v>
      </c>
      <c r="R95" s="69" t="s">
        <v>346</v>
      </c>
      <c r="S95" s="69" t="s">
        <v>520</v>
      </c>
      <c r="T95" s="69" t="s">
        <v>520</v>
      </c>
    </row>
    <row r="96" spans="1:20">
      <c r="A96" s="69" t="s">
        <v>209</v>
      </c>
      <c r="B96" s="69" t="s">
        <v>210</v>
      </c>
      <c r="C96" s="69">
        <v>61</v>
      </c>
      <c r="D96" s="69">
        <v>7</v>
      </c>
      <c r="E96" s="69" t="s">
        <v>198</v>
      </c>
      <c r="F96" s="69" t="s">
        <v>520</v>
      </c>
      <c r="G96" s="69">
        <v>611132861</v>
      </c>
      <c r="H96" s="69">
        <v>611137572</v>
      </c>
      <c r="I96" s="69">
        <v>4711</v>
      </c>
      <c r="J96" s="69">
        <v>430</v>
      </c>
      <c r="K96" s="3">
        <v>47.774709999999999</v>
      </c>
      <c r="L96" s="69">
        <v>10</v>
      </c>
      <c r="M96" s="69">
        <v>50</v>
      </c>
      <c r="N96" s="69">
        <v>70</v>
      </c>
      <c r="O96" s="69">
        <v>60.56</v>
      </c>
      <c r="P96" s="69">
        <v>68.81</v>
      </c>
      <c r="Q96" s="69">
        <v>-0.80500000000000005</v>
      </c>
      <c r="R96" s="69" t="s">
        <v>346</v>
      </c>
      <c r="S96" s="69" t="s">
        <v>1794</v>
      </c>
      <c r="T96" s="69" t="s">
        <v>1782</v>
      </c>
    </row>
    <row r="97" spans="1:20">
      <c r="A97" s="69" t="s">
        <v>211</v>
      </c>
      <c r="B97" s="69" t="s">
        <v>212</v>
      </c>
      <c r="C97" s="69">
        <v>1</v>
      </c>
      <c r="D97" s="69">
        <v>2</v>
      </c>
      <c r="E97" s="69" t="s">
        <v>198</v>
      </c>
      <c r="F97" s="69" t="s">
        <v>519</v>
      </c>
      <c r="G97" s="69">
        <v>667123853</v>
      </c>
      <c r="H97" s="69">
        <v>667125428</v>
      </c>
      <c r="I97" s="69">
        <v>1575</v>
      </c>
      <c r="J97" s="69">
        <v>384</v>
      </c>
      <c r="K97" s="3">
        <v>39.565300000000001</v>
      </c>
      <c r="L97" s="69">
        <v>11.39</v>
      </c>
      <c r="M97" s="69">
        <v>21</v>
      </c>
      <c r="N97" s="69">
        <v>56</v>
      </c>
      <c r="O97" s="69">
        <v>64.989999999999995</v>
      </c>
      <c r="P97" s="69">
        <v>71.69</v>
      </c>
      <c r="Q97" s="69">
        <v>-0.26700000000000002</v>
      </c>
      <c r="R97" s="69" t="s">
        <v>346</v>
      </c>
      <c r="S97" s="69" t="s">
        <v>520</v>
      </c>
      <c r="T97" s="69" t="s">
        <v>1789</v>
      </c>
    </row>
    <row r="98" spans="1:20">
      <c r="A98" s="69" t="s">
        <v>213</v>
      </c>
      <c r="B98" s="69" t="s">
        <v>214</v>
      </c>
      <c r="C98" s="69">
        <v>2</v>
      </c>
      <c r="D98" s="69">
        <v>4</v>
      </c>
      <c r="E98" s="69" t="s">
        <v>198</v>
      </c>
      <c r="F98" s="69" t="s">
        <v>519</v>
      </c>
      <c r="G98" s="69">
        <v>702164909</v>
      </c>
      <c r="H98" s="69">
        <v>702168278</v>
      </c>
      <c r="I98" s="69">
        <v>3369</v>
      </c>
      <c r="J98" s="69">
        <v>840</v>
      </c>
      <c r="K98" s="3">
        <v>94.26442999999999</v>
      </c>
      <c r="L98" s="69">
        <v>6.19</v>
      </c>
      <c r="M98" s="69">
        <v>121</v>
      </c>
      <c r="N98" s="69">
        <v>108</v>
      </c>
      <c r="O98" s="69">
        <v>61.18</v>
      </c>
      <c r="P98" s="69">
        <v>53.26</v>
      </c>
      <c r="Q98" s="69">
        <v>-0.98299999999999998</v>
      </c>
      <c r="R98" s="69" t="s">
        <v>346</v>
      </c>
      <c r="S98" s="69" t="s">
        <v>520</v>
      </c>
      <c r="T98" s="69" t="s">
        <v>520</v>
      </c>
    </row>
    <row r="99" spans="1:20">
      <c r="A99" s="69" t="s">
        <v>215</v>
      </c>
      <c r="B99" s="69" t="s">
        <v>216</v>
      </c>
      <c r="C99" s="69">
        <v>41</v>
      </c>
      <c r="D99" s="69">
        <v>7</v>
      </c>
      <c r="E99" s="69" t="s">
        <v>217</v>
      </c>
      <c r="F99" s="69" t="s">
        <v>519</v>
      </c>
      <c r="G99" s="69">
        <v>27294672</v>
      </c>
      <c r="H99" s="69">
        <v>27299651</v>
      </c>
      <c r="I99" s="69">
        <v>4979</v>
      </c>
      <c r="J99" s="69">
        <v>443</v>
      </c>
      <c r="K99" s="3">
        <v>47.698230000000002</v>
      </c>
      <c r="L99" s="69">
        <v>10.02</v>
      </c>
      <c r="M99" s="69">
        <v>49</v>
      </c>
      <c r="N99" s="69">
        <v>75</v>
      </c>
      <c r="O99" s="69">
        <v>48.97</v>
      </c>
      <c r="P99" s="69">
        <v>60.47</v>
      </c>
      <c r="Q99" s="69">
        <v>-0.95299999999999996</v>
      </c>
      <c r="R99" s="69" t="s">
        <v>346</v>
      </c>
      <c r="S99" s="69" t="s">
        <v>1910</v>
      </c>
      <c r="T99" s="69" t="s">
        <v>1780</v>
      </c>
    </row>
    <row r="100" spans="1:20">
      <c r="A100" s="69" t="s">
        <v>218</v>
      </c>
      <c r="B100" s="69" t="s">
        <v>219</v>
      </c>
      <c r="C100" s="69">
        <v>6</v>
      </c>
      <c r="D100" s="69">
        <v>5</v>
      </c>
      <c r="E100" s="69" t="s">
        <v>217</v>
      </c>
      <c r="F100" s="69" t="s">
        <v>520</v>
      </c>
      <c r="G100" s="69">
        <v>295380499</v>
      </c>
      <c r="H100" s="69">
        <v>295383504</v>
      </c>
      <c r="I100" s="69">
        <v>3005</v>
      </c>
      <c r="J100" s="69">
        <v>476</v>
      </c>
      <c r="K100" s="3" t="s">
        <v>520</v>
      </c>
      <c r="L100" s="69" t="s">
        <v>520</v>
      </c>
      <c r="M100" s="69">
        <v>55</v>
      </c>
      <c r="N100" s="69">
        <v>75</v>
      </c>
      <c r="O100" s="69">
        <v>71.84</v>
      </c>
      <c r="P100" s="69">
        <v>64.540000000000006</v>
      </c>
      <c r="Q100" s="69">
        <v>-0.65700000000000003</v>
      </c>
      <c r="R100" s="69" t="s">
        <v>350</v>
      </c>
      <c r="S100" s="69" t="s">
        <v>520</v>
      </c>
      <c r="T100" s="69" t="s">
        <v>520</v>
      </c>
    </row>
    <row r="101" spans="1:20">
      <c r="A101" s="69" t="s">
        <v>220</v>
      </c>
      <c r="B101" s="69" t="s">
        <v>221</v>
      </c>
      <c r="C101" s="69">
        <v>14</v>
      </c>
      <c r="D101" s="69">
        <v>8</v>
      </c>
      <c r="E101" s="69" t="s">
        <v>217</v>
      </c>
      <c r="F101" s="69" t="s">
        <v>519</v>
      </c>
      <c r="G101" s="69">
        <v>552482573</v>
      </c>
      <c r="H101" s="69">
        <v>552488375</v>
      </c>
      <c r="I101" s="69">
        <v>5802</v>
      </c>
      <c r="J101" s="69">
        <v>436</v>
      </c>
      <c r="K101" s="3">
        <v>48.004640000000002</v>
      </c>
      <c r="L101" s="69">
        <v>9.64</v>
      </c>
      <c r="M101" s="69">
        <v>53</v>
      </c>
      <c r="N101" s="69">
        <v>68</v>
      </c>
      <c r="O101" s="69">
        <v>49.38</v>
      </c>
      <c r="P101" s="69">
        <v>68.33</v>
      </c>
      <c r="Q101" s="69">
        <v>-0.85499999999999998</v>
      </c>
      <c r="R101" s="69" t="s">
        <v>346</v>
      </c>
      <c r="S101" s="69" t="s">
        <v>520</v>
      </c>
      <c r="T101" s="69" t="s">
        <v>1778</v>
      </c>
    </row>
    <row r="102" spans="1:20">
      <c r="A102" s="69" t="s">
        <v>222</v>
      </c>
      <c r="B102" s="69" t="s">
        <v>223</v>
      </c>
      <c r="C102" s="69">
        <v>2</v>
      </c>
      <c r="D102" s="69">
        <v>3</v>
      </c>
      <c r="E102" s="69" t="s">
        <v>217</v>
      </c>
      <c r="F102" s="69" t="s">
        <v>520</v>
      </c>
      <c r="G102" s="69">
        <v>558870075</v>
      </c>
      <c r="H102" s="69">
        <v>558872417</v>
      </c>
      <c r="I102" s="69">
        <v>2342</v>
      </c>
      <c r="J102" s="69">
        <v>462</v>
      </c>
      <c r="K102" s="3">
        <v>49.424759999999999</v>
      </c>
      <c r="L102" s="69">
        <v>10.44</v>
      </c>
      <c r="M102" s="69">
        <v>34</v>
      </c>
      <c r="N102" s="69">
        <v>68</v>
      </c>
      <c r="O102" s="69">
        <v>67.34</v>
      </c>
      <c r="P102" s="69">
        <v>62.34</v>
      </c>
      <c r="Q102" s="69">
        <v>-0.52500000000000002</v>
      </c>
      <c r="R102" s="69" t="s">
        <v>351</v>
      </c>
      <c r="S102" s="69" t="s">
        <v>520</v>
      </c>
      <c r="T102" s="69" t="s">
        <v>1781</v>
      </c>
    </row>
    <row r="103" spans="1:20">
      <c r="A103" s="69" t="s">
        <v>224</v>
      </c>
      <c r="B103" s="69" t="s">
        <v>225</v>
      </c>
      <c r="C103" s="69">
        <v>16</v>
      </c>
      <c r="D103" s="69">
        <v>40</v>
      </c>
      <c r="E103" s="69" t="s">
        <v>217</v>
      </c>
      <c r="F103" s="69" t="s">
        <v>519</v>
      </c>
      <c r="G103" s="69">
        <v>570635498</v>
      </c>
      <c r="H103" s="69">
        <v>570645416</v>
      </c>
      <c r="I103" s="69">
        <v>9918</v>
      </c>
      <c r="J103" s="69">
        <v>1556</v>
      </c>
      <c r="K103" s="3">
        <v>176.41810999999998</v>
      </c>
      <c r="L103" s="69">
        <v>7.39</v>
      </c>
      <c r="M103" s="69">
        <v>199</v>
      </c>
      <c r="N103" s="69">
        <v>199</v>
      </c>
      <c r="O103" s="69">
        <v>44.73</v>
      </c>
      <c r="P103" s="69">
        <v>86.02</v>
      </c>
      <c r="Q103" s="69">
        <v>-0.41399999999999998</v>
      </c>
      <c r="R103" s="69" t="s">
        <v>346</v>
      </c>
      <c r="S103" s="69" t="s">
        <v>520</v>
      </c>
      <c r="T103" s="69" t="s">
        <v>520</v>
      </c>
    </row>
    <row r="104" spans="1:20">
      <c r="A104" s="69" t="s">
        <v>226</v>
      </c>
      <c r="B104" s="69" t="s">
        <v>227</v>
      </c>
      <c r="C104" s="69">
        <v>61</v>
      </c>
      <c r="D104" s="69">
        <v>7</v>
      </c>
      <c r="E104" s="69" t="s">
        <v>217</v>
      </c>
      <c r="F104" s="69" t="s">
        <v>520</v>
      </c>
      <c r="G104" s="69">
        <v>603883827</v>
      </c>
      <c r="H104" s="69">
        <v>603888053</v>
      </c>
      <c r="I104" s="69">
        <v>4226</v>
      </c>
      <c r="J104" s="69">
        <v>430</v>
      </c>
      <c r="K104" s="3">
        <v>47.67163</v>
      </c>
      <c r="L104" s="69">
        <v>9.89</v>
      </c>
      <c r="M104" s="69">
        <v>52</v>
      </c>
      <c r="N104" s="69">
        <v>70</v>
      </c>
      <c r="O104" s="69">
        <v>64.91</v>
      </c>
      <c r="P104" s="69">
        <v>70.44</v>
      </c>
      <c r="Q104" s="69">
        <v>-0.81699999999999995</v>
      </c>
      <c r="R104" s="69" t="s">
        <v>346</v>
      </c>
      <c r="S104" s="69" t="s">
        <v>1794</v>
      </c>
      <c r="T104" s="69" t="s">
        <v>1782</v>
      </c>
    </row>
    <row r="105" spans="1:20">
      <c r="A105" s="69" t="s">
        <v>228</v>
      </c>
      <c r="B105" s="69" t="s">
        <v>229</v>
      </c>
      <c r="C105" s="69">
        <v>51</v>
      </c>
      <c r="D105" s="69">
        <v>10</v>
      </c>
      <c r="E105" s="69" t="s">
        <v>217</v>
      </c>
      <c r="F105" s="69" t="s">
        <v>520</v>
      </c>
      <c r="G105" s="69">
        <v>683109213</v>
      </c>
      <c r="H105" s="69">
        <v>683139863</v>
      </c>
      <c r="I105" s="69">
        <v>30650</v>
      </c>
      <c r="J105" s="69">
        <v>835</v>
      </c>
      <c r="K105" s="3">
        <v>93.538579999999996</v>
      </c>
      <c r="L105" s="69">
        <v>6.07</v>
      </c>
      <c r="M105" s="69">
        <v>109</v>
      </c>
      <c r="N105" s="69">
        <v>98</v>
      </c>
      <c r="O105" s="69">
        <v>50.1</v>
      </c>
      <c r="P105" s="69">
        <v>78.650000000000006</v>
      </c>
      <c r="Q105" s="69">
        <v>-0.44700000000000001</v>
      </c>
      <c r="R105" s="69" t="s">
        <v>346</v>
      </c>
      <c r="S105" s="69" t="s">
        <v>520</v>
      </c>
      <c r="T105" s="69" t="s">
        <v>520</v>
      </c>
    </row>
    <row r="106" spans="1:20">
      <c r="A106" s="69" t="s">
        <v>230</v>
      </c>
      <c r="B106" s="69" t="s">
        <v>231</v>
      </c>
      <c r="C106" s="69">
        <v>3</v>
      </c>
      <c r="D106" s="69">
        <v>38</v>
      </c>
      <c r="E106" s="69" t="s">
        <v>217</v>
      </c>
      <c r="F106" s="69" t="s">
        <v>520</v>
      </c>
      <c r="G106" s="69">
        <v>710618839</v>
      </c>
      <c r="H106" s="69">
        <v>710643857</v>
      </c>
      <c r="I106" s="69">
        <v>25018</v>
      </c>
      <c r="J106" s="69">
        <v>1487</v>
      </c>
      <c r="K106" s="3">
        <v>169.40176</v>
      </c>
      <c r="L106" s="69">
        <v>8.41</v>
      </c>
      <c r="M106" s="69">
        <v>190</v>
      </c>
      <c r="N106" s="69">
        <v>201</v>
      </c>
      <c r="O106" s="69">
        <v>44.99</v>
      </c>
      <c r="P106" s="69">
        <v>83.44</v>
      </c>
      <c r="Q106" s="69">
        <v>-0.42699999999999999</v>
      </c>
      <c r="R106" s="69" t="s">
        <v>346</v>
      </c>
      <c r="S106" s="69" t="s">
        <v>520</v>
      </c>
      <c r="T106" s="69" t="s">
        <v>520</v>
      </c>
    </row>
    <row r="107" spans="1:20">
      <c r="A107" s="69" t="s">
        <v>232</v>
      </c>
      <c r="B107" s="69" t="s">
        <v>233</v>
      </c>
      <c r="C107" s="69">
        <v>37</v>
      </c>
      <c r="D107" s="69">
        <v>8</v>
      </c>
      <c r="E107" s="69" t="s">
        <v>234</v>
      </c>
      <c r="F107" s="69" t="s">
        <v>519</v>
      </c>
      <c r="G107" s="69">
        <v>36476089</v>
      </c>
      <c r="H107" s="69">
        <v>36482127</v>
      </c>
      <c r="I107" s="69">
        <v>6038</v>
      </c>
      <c r="J107" s="69">
        <v>425</v>
      </c>
      <c r="K107" s="3">
        <v>45.795230000000004</v>
      </c>
      <c r="L107" s="69">
        <v>10.130000000000001</v>
      </c>
      <c r="M107" s="69">
        <v>46</v>
      </c>
      <c r="N107" s="69">
        <v>74</v>
      </c>
      <c r="O107" s="69">
        <v>48.67</v>
      </c>
      <c r="P107" s="69">
        <v>62.38</v>
      </c>
      <c r="Q107" s="69">
        <v>-0.96</v>
      </c>
      <c r="R107" s="69" t="s">
        <v>346</v>
      </c>
      <c r="S107" s="69" t="s">
        <v>520</v>
      </c>
      <c r="T107" s="69" t="s">
        <v>1780</v>
      </c>
    </row>
    <row r="108" spans="1:20">
      <c r="A108" s="69" t="s">
        <v>235</v>
      </c>
      <c r="B108" s="69" t="s">
        <v>236</v>
      </c>
      <c r="C108" s="69">
        <v>6</v>
      </c>
      <c r="D108" s="69">
        <v>6</v>
      </c>
      <c r="E108" s="69" t="s">
        <v>234</v>
      </c>
      <c r="F108" s="69" t="s">
        <v>520</v>
      </c>
      <c r="G108" s="69">
        <v>262838385</v>
      </c>
      <c r="H108" s="69">
        <v>262842844</v>
      </c>
      <c r="I108" s="69">
        <v>4459</v>
      </c>
      <c r="J108" s="69">
        <v>478</v>
      </c>
      <c r="K108" s="3">
        <v>52.929919999999996</v>
      </c>
      <c r="L108" s="69">
        <v>10.11</v>
      </c>
      <c r="M108" s="69">
        <v>55</v>
      </c>
      <c r="N108" s="69">
        <v>78</v>
      </c>
      <c r="O108" s="69">
        <v>72.069999999999993</v>
      </c>
      <c r="P108" s="69">
        <v>65.67</v>
      </c>
      <c r="Q108" s="69">
        <v>-0.69899999999999995</v>
      </c>
      <c r="R108" s="69" t="s">
        <v>350</v>
      </c>
      <c r="S108" s="69" t="s">
        <v>520</v>
      </c>
      <c r="T108" s="69" t="s">
        <v>520</v>
      </c>
    </row>
    <row r="109" spans="1:20">
      <c r="A109" s="69" t="s">
        <v>237</v>
      </c>
      <c r="B109" s="69" t="s">
        <v>238</v>
      </c>
      <c r="C109" s="69">
        <v>14</v>
      </c>
      <c r="D109" s="69">
        <v>7</v>
      </c>
      <c r="E109" s="69" t="s">
        <v>234</v>
      </c>
      <c r="F109" s="69" t="s">
        <v>519</v>
      </c>
      <c r="G109" s="69">
        <v>452235938</v>
      </c>
      <c r="H109" s="69">
        <v>452241297</v>
      </c>
      <c r="I109" s="69">
        <v>5359</v>
      </c>
      <c r="J109" s="69">
        <v>438</v>
      </c>
      <c r="K109" s="3">
        <v>48.184849999999997</v>
      </c>
      <c r="L109" s="69">
        <v>9.7200000000000006</v>
      </c>
      <c r="M109" s="69">
        <v>52</v>
      </c>
      <c r="N109" s="69">
        <v>69</v>
      </c>
      <c r="O109" s="69">
        <v>50.01</v>
      </c>
      <c r="P109" s="69">
        <v>65.8</v>
      </c>
      <c r="Q109" s="69">
        <v>-0.89600000000000002</v>
      </c>
      <c r="R109" s="69" t="s">
        <v>346</v>
      </c>
      <c r="S109" s="69" t="s">
        <v>520</v>
      </c>
      <c r="T109" s="69" t="s">
        <v>1778</v>
      </c>
    </row>
    <row r="110" spans="1:20">
      <c r="A110" s="69" t="s">
        <v>239</v>
      </c>
      <c r="B110" s="69" t="s">
        <v>240</v>
      </c>
      <c r="C110" s="69">
        <v>3</v>
      </c>
      <c r="D110" s="69">
        <v>3</v>
      </c>
      <c r="E110" s="69" t="s">
        <v>234</v>
      </c>
      <c r="F110" s="69" t="s">
        <v>520</v>
      </c>
      <c r="G110" s="69">
        <v>457006913</v>
      </c>
      <c r="H110" s="69">
        <v>457009165</v>
      </c>
      <c r="I110" s="69">
        <v>2252</v>
      </c>
      <c r="J110" s="69">
        <v>463</v>
      </c>
      <c r="K110" s="3">
        <v>49.554099999999998</v>
      </c>
      <c r="L110" s="69">
        <v>10.47</v>
      </c>
      <c r="M110" s="69">
        <v>33</v>
      </c>
      <c r="N110" s="69">
        <v>69</v>
      </c>
      <c r="O110" s="69">
        <v>64.67</v>
      </c>
      <c r="P110" s="69">
        <v>63.05</v>
      </c>
      <c r="Q110" s="69">
        <v>-0.50600000000000001</v>
      </c>
      <c r="R110" s="69" t="s">
        <v>351</v>
      </c>
      <c r="S110" s="69" t="s">
        <v>520</v>
      </c>
      <c r="T110" s="69" t="s">
        <v>1781</v>
      </c>
    </row>
    <row r="111" spans="1:20">
      <c r="A111" s="69" t="s">
        <v>241</v>
      </c>
      <c r="B111" s="69" t="s">
        <v>242</v>
      </c>
      <c r="C111" s="69">
        <v>16</v>
      </c>
      <c r="D111" s="69">
        <v>40</v>
      </c>
      <c r="E111" s="69" t="s">
        <v>234</v>
      </c>
      <c r="F111" s="69" t="s">
        <v>519</v>
      </c>
      <c r="G111" s="69">
        <v>463974952</v>
      </c>
      <c r="H111" s="69">
        <v>463984575</v>
      </c>
      <c r="I111" s="69">
        <v>9623</v>
      </c>
      <c r="J111" s="69">
        <v>1560</v>
      </c>
      <c r="K111" s="3">
        <v>176.90857</v>
      </c>
      <c r="L111" s="69">
        <v>7.24</v>
      </c>
      <c r="M111" s="69">
        <v>198</v>
      </c>
      <c r="N111" s="69">
        <v>197</v>
      </c>
      <c r="O111" s="69">
        <v>44.03</v>
      </c>
      <c r="P111" s="69">
        <v>86.04</v>
      </c>
      <c r="Q111" s="69">
        <v>-0.41799999999999998</v>
      </c>
      <c r="R111" s="69" t="s">
        <v>346</v>
      </c>
      <c r="S111" s="69" t="s">
        <v>520</v>
      </c>
      <c r="T111" s="69" t="s">
        <v>520</v>
      </c>
    </row>
    <row r="112" spans="1:20">
      <c r="A112" s="69" t="s">
        <v>243</v>
      </c>
      <c r="B112" s="69" t="s">
        <v>244</v>
      </c>
      <c r="C112" s="69">
        <v>2</v>
      </c>
      <c r="D112" s="69">
        <v>38</v>
      </c>
      <c r="E112" s="69" t="s">
        <v>234</v>
      </c>
      <c r="F112" s="69" t="s">
        <v>520</v>
      </c>
      <c r="G112" s="69">
        <v>560241672</v>
      </c>
      <c r="H112" s="69">
        <v>560255453</v>
      </c>
      <c r="I112" s="69">
        <v>13781</v>
      </c>
      <c r="J112" s="69">
        <v>1488</v>
      </c>
      <c r="K112" s="3">
        <v>169.47673999999998</v>
      </c>
      <c r="L112" s="69">
        <v>8.5</v>
      </c>
      <c r="M112" s="69">
        <v>190</v>
      </c>
      <c r="N112" s="69">
        <v>203</v>
      </c>
      <c r="O112" s="69">
        <v>45.2</v>
      </c>
      <c r="P112" s="69">
        <v>83.73</v>
      </c>
      <c r="Q112" s="69">
        <v>-0.438</v>
      </c>
      <c r="R112" s="69" t="s">
        <v>346</v>
      </c>
      <c r="S112" s="69" t="s">
        <v>520</v>
      </c>
      <c r="T112" s="69" t="s">
        <v>520</v>
      </c>
    </row>
    <row r="113" spans="1:20">
      <c r="A113" s="69" t="s">
        <v>245</v>
      </c>
      <c r="B113" s="69" t="s">
        <v>246</v>
      </c>
      <c r="C113" s="69">
        <v>24</v>
      </c>
      <c r="D113" s="69">
        <v>38</v>
      </c>
      <c r="E113" s="69" t="s">
        <v>247</v>
      </c>
      <c r="F113" s="69" t="s">
        <v>519</v>
      </c>
      <c r="G113" s="69">
        <v>570364363</v>
      </c>
      <c r="H113" s="69">
        <v>570381142</v>
      </c>
      <c r="I113" s="69">
        <v>16779</v>
      </c>
      <c r="J113" s="69">
        <v>1497</v>
      </c>
      <c r="K113" s="3">
        <v>170.24482</v>
      </c>
      <c r="L113" s="69">
        <v>8.86</v>
      </c>
      <c r="M113" s="69">
        <v>182</v>
      </c>
      <c r="N113" s="69">
        <v>206</v>
      </c>
      <c r="O113" s="69">
        <v>47.65</v>
      </c>
      <c r="P113" s="69">
        <v>88.45</v>
      </c>
      <c r="Q113" s="69">
        <v>-0.36799999999999999</v>
      </c>
      <c r="R113" s="69" t="s">
        <v>346</v>
      </c>
      <c r="S113" s="69" t="s">
        <v>520</v>
      </c>
      <c r="T113" s="69" t="s">
        <v>520</v>
      </c>
    </row>
    <row r="114" spans="1:20">
      <c r="A114" s="69" t="s">
        <v>248</v>
      </c>
      <c r="B114" s="69" t="s">
        <v>1712</v>
      </c>
      <c r="C114" s="69">
        <v>37</v>
      </c>
      <c r="D114" s="69">
        <v>37</v>
      </c>
      <c r="E114" s="69" t="s">
        <v>247</v>
      </c>
      <c r="F114" s="69" t="s">
        <v>519</v>
      </c>
      <c r="G114" s="69">
        <v>605544576</v>
      </c>
      <c r="H114" s="69">
        <v>605558756</v>
      </c>
      <c r="I114" s="69">
        <v>14180</v>
      </c>
      <c r="J114" s="69">
        <v>1365</v>
      </c>
      <c r="K114" s="3">
        <v>154.74323999999999</v>
      </c>
      <c r="L114" s="69">
        <v>7.09</v>
      </c>
      <c r="M114" s="69">
        <v>189</v>
      </c>
      <c r="N114" s="69">
        <v>188</v>
      </c>
      <c r="O114" s="69">
        <v>46</v>
      </c>
      <c r="P114" s="69">
        <v>83.57</v>
      </c>
      <c r="Q114" s="69">
        <v>-0.45900000000000002</v>
      </c>
      <c r="R114" s="69" t="s">
        <v>346</v>
      </c>
      <c r="S114" s="69" t="s">
        <v>520</v>
      </c>
      <c r="T114" s="69" t="s">
        <v>520</v>
      </c>
    </row>
    <row r="115" spans="1:20">
      <c r="A115" s="69" t="s">
        <v>250</v>
      </c>
      <c r="B115" s="69" t="s">
        <v>251</v>
      </c>
      <c r="C115" s="69">
        <v>24</v>
      </c>
      <c r="D115" s="69">
        <v>38</v>
      </c>
      <c r="E115" s="69" t="s">
        <v>252</v>
      </c>
      <c r="F115" s="69" t="s">
        <v>519</v>
      </c>
      <c r="G115" s="69">
        <v>640960303</v>
      </c>
      <c r="H115" s="69">
        <v>640977727</v>
      </c>
      <c r="I115" s="69">
        <v>17424</v>
      </c>
      <c r="J115" s="69">
        <v>1497</v>
      </c>
      <c r="K115" s="3">
        <v>170.27374</v>
      </c>
      <c r="L115" s="69">
        <v>8.8800000000000008</v>
      </c>
      <c r="M115" s="69">
        <v>182</v>
      </c>
      <c r="N115" s="69">
        <v>206</v>
      </c>
      <c r="O115" s="69">
        <v>47.52</v>
      </c>
      <c r="P115" s="69">
        <v>88.58</v>
      </c>
      <c r="Q115" s="69">
        <v>-0.374</v>
      </c>
      <c r="R115" s="69" t="s">
        <v>346</v>
      </c>
      <c r="S115" s="69" t="s">
        <v>520</v>
      </c>
      <c r="T115" s="69" t="s">
        <v>520</v>
      </c>
    </row>
    <row r="116" spans="1:20">
      <c r="A116" s="69" t="s">
        <v>253</v>
      </c>
      <c r="B116" s="69" t="s">
        <v>254</v>
      </c>
      <c r="C116" s="69">
        <v>36</v>
      </c>
      <c r="D116" s="69">
        <v>39</v>
      </c>
      <c r="E116" s="69" t="s">
        <v>252</v>
      </c>
      <c r="F116" s="69" t="s">
        <v>519</v>
      </c>
      <c r="G116" s="69">
        <v>699185727</v>
      </c>
      <c r="H116" s="69">
        <v>699199314</v>
      </c>
      <c r="I116" s="69">
        <v>13587</v>
      </c>
      <c r="J116" s="69">
        <v>1510</v>
      </c>
      <c r="K116" s="3">
        <v>171.19254999999998</v>
      </c>
      <c r="L116" s="69">
        <v>7.91</v>
      </c>
      <c r="M116" s="69">
        <v>201</v>
      </c>
      <c r="N116" s="69">
        <v>205</v>
      </c>
      <c r="O116" s="69">
        <v>44.76</v>
      </c>
      <c r="P116" s="69">
        <v>86.78</v>
      </c>
      <c r="Q116" s="69">
        <v>-0.40899999999999997</v>
      </c>
      <c r="R116" s="69" t="s">
        <v>346</v>
      </c>
      <c r="S116" s="69" t="s">
        <v>520</v>
      </c>
      <c r="T116" s="69" t="s">
        <v>520</v>
      </c>
    </row>
    <row r="117" spans="1:20">
      <c r="A117" s="69" t="s">
        <v>255</v>
      </c>
      <c r="B117" s="69" t="s">
        <v>256</v>
      </c>
      <c r="C117" s="69">
        <v>24</v>
      </c>
      <c r="D117" s="69">
        <v>38</v>
      </c>
      <c r="E117" s="69" t="s">
        <v>257</v>
      </c>
      <c r="F117" s="69" t="s">
        <v>519</v>
      </c>
      <c r="G117" s="69">
        <v>425884451</v>
      </c>
      <c r="H117" s="69">
        <v>425901785</v>
      </c>
      <c r="I117" s="69">
        <v>17334</v>
      </c>
      <c r="J117" s="69">
        <v>1497</v>
      </c>
      <c r="K117" s="3">
        <v>170.34887000000001</v>
      </c>
      <c r="L117" s="69">
        <v>8.8800000000000008</v>
      </c>
      <c r="M117" s="69">
        <v>183</v>
      </c>
      <c r="N117" s="69">
        <v>207</v>
      </c>
      <c r="O117" s="69">
        <v>48.53</v>
      </c>
      <c r="P117" s="69">
        <v>88.2</v>
      </c>
      <c r="Q117" s="69">
        <v>-0.38300000000000001</v>
      </c>
      <c r="R117" s="69" t="s">
        <v>346</v>
      </c>
      <c r="S117" s="69" t="s">
        <v>520</v>
      </c>
      <c r="T117" s="69" t="s">
        <v>520</v>
      </c>
    </row>
    <row r="118" spans="1:20">
      <c r="A118" s="69" t="s">
        <v>258</v>
      </c>
      <c r="B118" s="69" t="s">
        <v>1713</v>
      </c>
      <c r="C118" s="69">
        <v>37</v>
      </c>
      <c r="D118" s="69">
        <v>39</v>
      </c>
      <c r="E118" s="69" t="s">
        <v>257</v>
      </c>
      <c r="F118" s="69" t="s">
        <v>519</v>
      </c>
      <c r="G118" s="69">
        <v>459821952</v>
      </c>
      <c r="H118" s="69">
        <v>459835664</v>
      </c>
      <c r="I118" s="69">
        <v>13712</v>
      </c>
      <c r="J118" s="69">
        <v>1510</v>
      </c>
      <c r="K118" s="3">
        <v>171.40067999999999</v>
      </c>
      <c r="L118" s="69">
        <v>7.63</v>
      </c>
      <c r="M118" s="69">
        <v>204</v>
      </c>
      <c r="N118" s="69">
        <v>206</v>
      </c>
      <c r="O118" s="69">
        <v>45.87</v>
      </c>
      <c r="P118" s="69">
        <v>86.13</v>
      </c>
      <c r="Q118" s="69">
        <v>-0.42199999999999999</v>
      </c>
      <c r="R118" s="69" t="s">
        <v>346</v>
      </c>
      <c r="S118" s="69" t="s">
        <v>520</v>
      </c>
      <c r="T118" s="69" t="s">
        <v>520</v>
      </c>
    </row>
    <row r="119" spans="1:20">
      <c r="A119" s="11" t="s">
        <v>260</v>
      </c>
      <c r="B119" s="11" t="s">
        <v>261</v>
      </c>
      <c r="C119" s="11">
        <v>21</v>
      </c>
      <c r="D119" s="11">
        <v>5</v>
      </c>
      <c r="E119" s="11" t="s">
        <v>262</v>
      </c>
      <c r="F119" s="11" t="s">
        <v>519</v>
      </c>
      <c r="G119" s="11">
        <v>457568641</v>
      </c>
      <c r="H119" s="11">
        <v>457571259</v>
      </c>
      <c r="I119" s="11">
        <v>2618</v>
      </c>
      <c r="J119" s="11">
        <v>543</v>
      </c>
      <c r="K119" s="82">
        <v>59.125790000000002</v>
      </c>
      <c r="L119" s="11">
        <v>10.73</v>
      </c>
      <c r="M119" s="11">
        <v>51</v>
      </c>
      <c r="N119" s="11">
        <v>86</v>
      </c>
      <c r="O119" s="11">
        <v>81.17</v>
      </c>
      <c r="P119" s="11">
        <v>54.13</v>
      </c>
      <c r="Q119" s="11">
        <v>-0.79600000000000004</v>
      </c>
      <c r="R119" s="11" t="s">
        <v>346</v>
      </c>
      <c r="S119" s="11" t="s">
        <v>1790</v>
      </c>
      <c r="T119" s="11" t="s">
        <v>1771</v>
      </c>
    </row>
    <row r="120" spans="1:20">
      <c r="A120" s="11" t="s">
        <v>263</v>
      </c>
      <c r="B120" s="11" t="s">
        <v>264</v>
      </c>
      <c r="C120" s="11">
        <v>0</v>
      </c>
      <c r="D120" s="11">
        <v>4</v>
      </c>
      <c r="E120" s="11" t="s">
        <v>262</v>
      </c>
      <c r="F120" s="11" t="s">
        <v>519</v>
      </c>
      <c r="G120" s="11">
        <v>485743582</v>
      </c>
      <c r="H120" s="11">
        <v>485746319</v>
      </c>
      <c r="I120" s="11">
        <v>2737</v>
      </c>
      <c r="J120" s="11">
        <v>443</v>
      </c>
      <c r="K120" s="82">
        <v>48.28792</v>
      </c>
      <c r="L120" s="11">
        <v>10.41</v>
      </c>
      <c r="M120" s="11">
        <v>47</v>
      </c>
      <c r="N120" s="11">
        <v>67</v>
      </c>
      <c r="O120" s="11">
        <v>65.930000000000007</v>
      </c>
      <c r="P120" s="11">
        <v>58.8</v>
      </c>
      <c r="Q120" s="11">
        <v>-0.72899999999999998</v>
      </c>
      <c r="R120" s="11" t="s">
        <v>346</v>
      </c>
      <c r="S120" s="11" t="s">
        <v>1799</v>
      </c>
      <c r="T120" s="11" t="s">
        <v>1805</v>
      </c>
    </row>
    <row r="121" spans="1:20">
      <c r="A121" s="11" t="s">
        <v>265</v>
      </c>
      <c r="B121" s="11" t="s">
        <v>266</v>
      </c>
      <c r="C121" s="11">
        <v>24</v>
      </c>
      <c r="D121" s="11">
        <v>38</v>
      </c>
      <c r="E121" s="11" t="s">
        <v>267</v>
      </c>
      <c r="F121" s="11" t="s">
        <v>519</v>
      </c>
      <c r="G121" s="11">
        <v>107915903</v>
      </c>
      <c r="H121" s="11">
        <v>107932369</v>
      </c>
      <c r="I121" s="11">
        <v>16466</v>
      </c>
      <c r="J121" s="11">
        <v>1532</v>
      </c>
      <c r="K121" s="82" t="s">
        <v>520</v>
      </c>
      <c r="L121" s="11" t="s">
        <v>520</v>
      </c>
      <c r="M121" s="11">
        <v>176</v>
      </c>
      <c r="N121" s="11">
        <v>210</v>
      </c>
      <c r="O121" s="11">
        <v>43.17</v>
      </c>
      <c r="P121" s="11">
        <v>84.25</v>
      </c>
      <c r="Q121" s="11">
        <v>-0.36699999999999999</v>
      </c>
      <c r="R121" s="11" t="s">
        <v>346</v>
      </c>
      <c r="S121" s="11" t="s">
        <v>520</v>
      </c>
      <c r="T121" s="11" t="s">
        <v>520</v>
      </c>
    </row>
    <row r="122" spans="1:20">
      <c r="A122" s="11" t="s">
        <v>268</v>
      </c>
      <c r="B122" s="11" t="s">
        <v>269</v>
      </c>
      <c r="C122" s="11">
        <v>19</v>
      </c>
      <c r="D122" s="11">
        <v>5</v>
      </c>
      <c r="E122" s="11" t="s">
        <v>267</v>
      </c>
      <c r="F122" s="11" t="s">
        <v>519</v>
      </c>
      <c r="G122" s="11">
        <v>408567032</v>
      </c>
      <c r="H122" s="11">
        <v>408569777</v>
      </c>
      <c r="I122" s="11">
        <v>2745</v>
      </c>
      <c r="J122" s="11">
        <v>544</v>
      </c>
      <c r="K122" s="82">
        <v>59.285969999999999</v>
      </c>
      <c r="L122" s="11">
        <v>10.78</v>
      </c>
      <c r="M122" s="11">
        <v>51</v>
      </c>
      <c r="N122" s="11">
        <v>87</v>
      </c>
      <c r="O122" s="11">
        <v>82.04</v>
      </c>
      <c r="P122" s="11">
        <v>54.03</v>
      </c>
      <c r="Q122" s="11">
        <v>-0.80900000000000005</v>
      </c>
      <c r="R122" s="11" t="s">
        <v>346</v>
      </c>
      <c r="S122" s="11" t="s">
        <v>1790</v>
      </c>
      <c r="T122" s="11" t="s">
        <v>1771</v>
      </c>
    </row>
    <row r="123" spans="1:20">
      <c r="A123" s="11" t="s">
        <v>270</v>
      </c>
      <c r="B123" s="11" t="s">
        <v>271</v>
      </c>
      <c r="C123" s="11">
        <v>0</v>
      </c>
      <c r="D123" s="11">
        <v>4</v>
      </c>
      <c r="E123" s="11" t="s">
        <v>267</v>
      </c>
      <c r="F123" s="11" t="s">
        <v>520</v>
      </c>
      <c r="G123" s="11">
        <v>453334625</v>
      </c>
      <c r="H123" s="11">
        <v>453337726</v>
      </c>
      <c r="I123" s="11">
        <v>3101</v>
      </c>
      <c r="J123" s="11">
        <v>443</v>
      </c>
      <c r="K123" s="82">
        <v>48.516260000000003</v>
      </c>
      <c r="L123" s="11">
        <v>10.4</v>
      </c>
      <c r="M123" s="11">
        <v>46</v>
      </c>
      <c r="N123" s="11">
        <v>68</v>
      </c>
      <c r="O123" s="11">
        <v>65.849999999999994</v>
      </c>
      <c r="P123" s="11">
        <v>59.23</v>
      </c>
      <c r="Q123" s="11">
        <v>-0.75700000000000001</v>
      </c>
      <c r="R123" s="11" t="s">
        <v>346</v>
      </c>
      <c r="S123" s="11" t="s">
        <v>1799</v>
      </c>
      <c r="T123" s="11" t="s">
        <v>1804</v>
      </c>
    </row>
    <row r="124" spans="1:20">
      <c r="A124" s="11" t="s">
        <v>272</v>
      </c>
      <c r="B124" s="11" t="s">
        <v>273</v>
      </c>
      <c r="C124" s="11">
        <v>24</v>
      </c>
      <c r="D124" s="11">
        <v>38</v>
      </c>
      <c r="E124" s="11" t="s">
        <v>274</v>
      </c>
      <c r="F124" s="11" t="s">
        <v>519</v>
      </c>
      <c r="G124" s="11">
        <v>145760302</v>
      </c>
      <c r="H124" s="11">
        <v>145773486</v>
      </c>
      <c r="I124" s="11">
        <v>13184</v>
      </c>
      <c r="J124" s="11">
        <v>1530</v>
      </c>
      <c r="K124" s="82">
        <v>173.29858999999999</v>
      </c>
      <c r="L124" s="11">
        <v>9.0399999999999991</v>
      </c>
      <c r="M124" s="11">
        <v>184</v>
      </c>
      <c r="N124" s="11">
        <v>216</v>
      </c>
      <c r="O124" s="11">
        <v>43.93</v>
      </c>
      <c r="P124" s="11">
        <v>85.82</v>
      </c>
      <c r="Q124" s="11">
        <v>-0.40300000000000002</v>
      </c>
      <c r="R124" s="11" t="s">
        <v>346</v>
      </c>
      <c r="S124" s="11" t="s">
        <v>520</v>
      </c>
      <c r="T124" s="11" t="s">
        <v>520</v>
      </c>
    </row>
    <row r="125" spans="1:20">
      <c r="A125" s="11" t="s">
        <v>275</v>
      </c>
      <c r="B125" s="11" t="s">
        <v>276</v>
      </c>
      <c r="C125" s="11">
        <v>0</v>
      </c>
      <c r="D125" s="11">
        <v>4</v>
      </c>
      <c r="E125" s="11" t="s">
        <v>274</v>
      </c>
      <c r="F125" s="11" t="s">
        <v>520</v>
      </c>
      <c r="G125" s="11">
        <v>436877993</v>
      </c>
      <c r="H125" s="11">
        <v>436881336</v>
      </c>
      <c r="I125" s="11">
        <v>3343</v>
      </c>
      <c r="J125" s="11">
        <v>443</v>
      </c>
      <c r="K125" s="82">
        <v>48.511230000000005</v>
      </c>
      <c r="L125" s="11">
        <v>10.55</v>
      </c>
      <c r="M125" s="11">
        <v>47</v>
      </c>
      <c r="N125" s="11">
        <v>70</v>
      </c>
      <c r="O125" s="11">
        <v>61.62</v>
      </c>
      <c r="P125" s="11">
        <v>58.13</v>
      </c>
      <c r="Q125" s="11">
        <v>-0.77400000000000002</v>
      </c>
      <c r="R125" s="11" t="s">
        <v>346</v>
      </c>
      <c r="S125" s="11" t="s">
        <v>1799</v>
      </c>
      <c r="T125" s="11" t="s">
        <v>1804</v>
      </c>
    </row>
    <row r="126" spans="1:20">
      <c r="A126" s="11" t="s">
        <v>277</v>
      </c>
      <c r="B126" s="11" t="s">
        <v>278</v>
      </c>
      <c r="C126" s="11">
        <v>0</v>
      </c>
      <c r="D126" s="11">
        <v>2</v>
      </c>
      <c r="E126" s="11" t="s">
        <v>521</v>
      </c>
      <c r="F126" s="11" t="s">
        <v>520</v>
      </c>
      <c r="G126" s="11">
        <v>65960723</v>
      </c>
      <c r="H126" s="11">
        <v>65962478</v>
      </c>
      <c r="I126" s="11">
        <v>1755</v>
      </c>
      <c r="J126" s="11">
        <v>398</v>
      </c>
      <c r="K126" s="82">
        <v>42.129220000000004</v>
      </c>
      <c r="L126" s="11">
        <v>11.04</v>
      </c>
      <c r="M126" s="11">
        <v>33</v>
      </c>
      <c r="N126" s="11">
        <v>66</v>
      </c>
      <c r="O126" s="11">
        <v>68.63</v>
      </c>
      <c r="P126" s="11">
        <v>61.28</v>
      </c>
      <c r="Q126" s="11">
        <v>-0.61699999999999999</v>
      </c>
      <c r="R126" s="11" t="s">
        <v>346</v>
      </c>
      <c r="S126" s="11" t="s">
        <v>520</v>
      </c>
      <c r="T126" s="11" t="s">
        <v>520</v>
      </c>
    </row>
    <row r="127" spans="1:20">
      <c r="A127" s="14" t="s">
        <v>279</v>
      </c>
      <c r="B127" s="14" t="s">
        <v>280</v>
      </c>
      <c r="C127" s="14">
        <v>21</v>
      </c>
      <c r="D127" s="14">
        <v>5</v>
      </c>
      <c r="E127" s="14" t="s">
        <v>521</v>
      </c>
      <c r="F127" s="14" t="s">
        <v>520</v>
      </c>
      <c r="G127" s="14">
        <v>92479741</v>
      </c>
      <c r="H127" s="14">
        <v>92482432</v>
      </c>
      <c r="I127" s="14">
        <v>2691</v>
      </c>
      <c r="J127" s="14">
        <v>544</v>
      </c>
      <c r="K127" s="83">
        <v>59.309980000000003</v>
      </c>
      <c r="L127" s="14">
        <v>10.84</v>
      </c>
      <c r="M127" s="14">
        <v>50</v>
      </c>
      <c r="N127" s="14">
        <v>87</v>
      </c>
      <c r="O127" s="14">
        <v>82.49</v>
      </c>
      <c r="P127" s="14">
        <v>54.74</v>
      </c>
      <c r="Q127" s="14">
        <v>-0.80400000000000005</v>
      </c>
      <c r="R127" s="14" t="s">
        <v>346</v>
      </c>
      <c r="S127" s="14" t="s">
        <v>1790</v>
      </c>
      <c r="T127" s="14" t="s">
        <v>1771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C49B-0D69-4305-9B09-BEB681394859}">
  <dimension ref="A1:H9"/>
  <sheetViews>
    <sheetView zoomScale="90" zoomScaleNormal="90" workbookViewId="0"/>
  </sheetViews>
  <sheetFormatPr defaultRowHeight="15"/>
  <cols>
    <col min="1" max="1" width="23.140625" customWidth="1"/>
    <col min="2" max="3" width="29.140625" bestFit="1" customWidth="1"/>
    <col min="4" max="4" width="28" bestFit="1" customWidth="1"/>
    <col min="5" max="5" width="29.140625" bestFit="1" customWidth="1"/>
  </cols>
  <sheetData>
    <row r="1" spans="1:8" s="32" customFormat="1">
      <c r="A1" s="19" t="s">
        <v>1907</v>
      </c>
    </row>
    <row r="2" spans="1:8" s="32" customFormat="1">
      <c r="A2" s="114" t="s">
        <v>1364</v>
      </c>
      <c r="B2" s="113" t="s">
        <v>1363</v>
      </c>
      <c r="C2" s="113"/>
      <c r="D2" s="113"/>
      <c r="E2" s="113"/>
    </row>
    <row r="3" spans="1:8" s="32" customFormat="1" ht="14.45" customHeight="1">
      <c r="A3" s="115"/>
      <c r="B3" s="10" t="s">
        <v>1763</v>
      </c>
      <c r="C3" s="10" t="s">
        <v>1764</v>
      </c>
      <c r="D3" s="10" t="s">
        <v>1765</v>
      </c>
      <c r="E3" s="10" t="s">
        <v>1766</v>
      </c>
    </row>
    <row r="4" spans="1:8" s="32" customFormat="1">
      <c r="A4" s="32">
        <v>6</v>
      </c>
      <c r="B4" s="32" t="s">
        <v>1365</v>
      </c>
      <c r="C4" s="32" t="s">
        <v>1366</v>
      </c>
      <c r="D4" s="32" t="s">
        <v>1367</v>
      </c>
      <c r="E4" s="32" t="s">
        <v>1368</v>
      </c>
    </row>
    <row r="5" spans="1:8" s="32" customFormat="1">
      <c r="A5" s="32">
        <v>7</v>
      </c>
      <c r="B5" s="32" t="s">
        <v>1369</v>
      </c>
      <c r="C5" s="32" t="s">
        <v>1370</v>
      </c>
      <c r="D5" s="32" t="s">
        <v>1370</v>
      </c>
      <c r="E5" s="32" t="s">
        <v>1370</v>
      </c>
    </row>
    <row r="6" spans="1:8" s="32" customFormat="1">
      <c r="A6" s="32">
        <v>11</v>
      </c>
      <c r="B6" s="32" t="s">
        <v>1371</v>
      </c>
      <c r="C6" s="32" t="s">
        <v>1372</v>
      </c>
      <c r="D6" s="32" t="s">
        <v>1373</v>
      </c>
      <c r="E6" s="32" t="s">
        <v>1372</v>
      </c>
    </row>
    <row r="7" spans="1:8" s="32" customFormat="1">
      <c r="A7" s="32">
        <v>12</v>
      </c>
      <c r="B7" s="32" t="s">
        <v>1374</v>
      </c>
      <c r="C7" s="32" t="s">
        <v>1375</v>
      </c>
      <c r="D7" s="32" t="s">
        <v>1376</v>
      </c>
      <c r="E7" s="32" t="s">
        <v>1377</v>
      </c>
    </row>
    <row r="8" spans="1:8" s="32" customFormat="1">
      <c r="A8" s="33">
        <v>16</v>
      </c>
      <c r="B8" s="33" t="s">
        <v>1378</v>
      </c>
      <c r="C8" s="33" t="s">
        <v>1379</v>
      </c>
      <c r="D8" s="33" t="s">
        <v>1380</v>
      </c>
      <c r="E8" s="33" t="s">
        <v>1381</v>
      </c>
    </row>
    <row r="9" spans="1:8" s="32" customFormat="1">
      <c r="G9" s="34"/>
      <c r="H9" s="34"/>
    </row>
  </sheetData>
  <mergeCells count="2">
    <mergeCell ref="B2:E2"/>
    <mergeCell ref="A2:A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5476C-CB0D-425B-933A-20F23DD0F59F}">
  <dimension ref="A1:M280"/>
  <sheetViews>
    <sheetView zoomScale="90" zoomScaleNormal="90" workbookViewId="0"/>
  </sheetViews>
  <sheetFormatPr defaultColWidth="8.7109375" defaultRowHeight="15"/>
  <cols>
    <col min="1" max="1" width="12.140625" style="70" customWidth="1"/>
    <col min="2" max="2" width="9.5703125" style="70" bestFit="1" customWidth="1"/>
    <col min="3" max="3" width="5.42578125" style="70" bestFit="1" customWidth="1"/>
    <col min="4" max="4" width="5.28515625" style="70" bestFit="1" customWidth="1"/>
    <col min="5" max="5" width="33.5703125" style="70" bestFit="1" customWidth="1"/>
    <col min="6" max="6" width="18.85546875" style="70" bestFit="1" customWidth="1"/>
    <col min="7" max="7" width="15.85546875" style="70" bestFit="1" customWidth="1"/>
    <col min="8" max="8" width="18.5703125" style="70" bestFit="1" customWidth="1"/>
    <col min="9" max="9" width="89.85546875" style="70" bestFit="1" customWidth="1"/>
    <col min="10" max="10" width="8.7109375" style="70"/>
    <col min="11" max="11" width="12.85546875" style="70" bestFit="1" customWidth="1"/>
    <col min="12" max="12" width="27.140625" style="70" bestFit="1" customWidth="1"/>
    <col min="13" max="13" width="20.42578125" style="70" customWidth="1"/>
    <col min="14" max="16384" width="8.7109375" style="70"/>
  </cols>
  <sheetData>
    <row r="1" spans="1:13">
      <c r="A1" s="49" t="s">
        <v>1906</v>
      </c>
      <c r="B1" s="49"/>
      <c r="C1" s="72"/>
      <c r="D1" s="72"/>
      <c r="E1" s="72"/>
      <c r="F1" s="74"/>
      <c r="G1" s="72"/>
      <c r="H1" s="72"/>
      <c r="I1" s="72"/>
    </row>
    <row r="2" spans="1:13" s="75" customFormat="1">
      <c r="A2" s="49" t="s">
        <v>285</v>
      </c>
      <c r="B2" s="49" t="s">
        <v>1768</v>
      </c>
      <c r="C2" s="35" t="s">
        <v>1671</v>
      </c>
      <c r="D2" s="35" t="s">
        <v>1672</v>
      </c>
      <c r="E2" s="35" t="s">
        <v>1384</v>
      </c>
      <c r="F2" s="49" t="s">
        <v>1385</v>
      </c>
      <c r="G2" s="49" t="s">
        <v>1756</v>
      </c>
      <c r="H2" s="49" t="s">
        <v>1757</v>
      </c>
      <c r="I2" s="49" t="s">
        <v>287</v>
      </c>
      <c r="K2" s="70"/>
      <c r="L2" s="70"/>
      <c r="M2" s="70"/>
    </row>
    <row r="3" spans="1:13">
      <c r="A3" s="71" t="s">
        <v>14</v>
      </c>
      <c r="B3" s="71" t="s">
        <v>522</v>
      </c>
      <c r="C3" s="71">
        <v>131</v>
      </c>
      <c r="D3" s="71">
        <v>151</v>
      </c>
      <c r="E3" s="71" t="s">
        <v>1389</v>
      </c>
      <c r="F3" s="70" t="s">
        <v>1390</v>
      </c>
      <c r="H3" s="70">
        <v>0</v>
      </c>
      <c r="I3" s="116" t="s">
        <v>1391</v>
      </c>
    </row>
    <row r="4" spans="1:13">
      <c r="A4" s="71" t="s">
        <v>14</v>
      </c>
      <c r="B4" s="71" t="s">
        <v>522</v>
      </c>
      <c r="C4" s="71">
        <v>153</v>
      </c>
      <c r="D4" s="71">
        <v>173</v>
      </c>
      <c r="E4" s="71" t="s">
        <v>1392</v>
      </c>
      <c r="F4" s="71" t="s">
        <v>1390</v>
      </c>
      <c r="H4" s="70">
        <v>22</v>
      </c>
      <c r="I4" s="116"/>
    </row>
    <row r="5" spans="1:13">
      <c r="A5" s="71" t="s">
        <v>18</v>
      </c>
      <c r="B5" s="71" t="s">
        <v>522</v>
      </c>
      <c r="C5" s="71">
        <v>739</v>
      </c>
      <c r="D5" s="71">
        <v>758</v>
      </c>
      <c r="E5" s="71" t="s">
        <v>1397</v>
      </c>
      <c r="F5" s="70" t="s">
        <v>1398</v>
      </c>
      <c r="I5" s="116" t="s">
        <v>1399</v>
      </c>
    </row>
    <row r="6" spans="1:13">
      <c r="A6" s="71" t="s">
        <v>18</v>
      </c>
      <c r="B6" s="71" t="s">
        <v>522</v>
      </c>
      <c r="C6" s="71">
        <v>761</v>
      </c>
      <c r="D6" s="71">
        <v>781</v>
      </c>
      <c r="E6" s="71" t="s">
        <v>1400</v>
      </c>
      <c r="F6" s="71" t="s">
        <v>1390</v>
      </c>
      <c r="H6" s="70">
        <v>14</v>
      </c>
      <c r="I6" s="116"/>
    </row>
    <row r="7" spans="1:13">
      <c r="A7" s="71" t="s">
        <v>18</v>
      </c>
      <c r="B7" s="71" t="s">
        <v>522</v>
      </c>
      <c r="C7" s="71">
        <v>786</v>
      </c>
      <c r="D7" s="71">
        <v>806</v>
      </c>
      <c r="E7" s="71" t="s">
        <v>1401</v>
      </c>
      <c r="F7" s="71" t="s">
        <v>1390</v>
      </c>
      <c r="H7" s="70">
        <v>39</v>
      </c>
      <c r="I7" s="116"/>
    </row>
    <row r="8" spans="1:13">
      <c r="A8" s="71" t="s">
        <v>18</v>
      </c>
      <c r="B8" s="71" t="s">
        <v>522</v>
      </c>
      <c r="C8" s="71">
        <v>857</v>
      </c>
      <c r="D8" s="71">
        <v>877</v>
      </c>
      <c r="E8" s="71" t="s">
        <v>1402</v>
      </c>
      <c r="F8" s="71" t="s">
        <v>1390</v>
      </c>
      <c r="H8" s="70">
        <v>110</v>
      </c>
      <c r="I8" s="116"/>
    </row>
    <row r="9" spans="1:13">
      <c r="A9" s="71" t="s">
        <v>22</v>
      </c>
      <c r="B9" s="71" t="s">
        <v>522</v>
      </c>
      <c r="C9" s="71">
        <v>79</v>
      </c>
      <c r="D9" s="71">
        <v>99</v>
      </c>
      <c r="E9" s="71" t="s">
        <v>1405</v>
      </c>
      <c r="F9" s="70" t="s">
        <v>1390</v>
      </c>
      <c r="H9" s="70">
        <v>30</v>
      </c>
      <c r="I9" s="116" t="s">
        <v>1406</v>
      </c>
    </row>
    <row r="10" spans="1:13">
      <c r="A10" s="71" t="s">
        <v>22</v>
      </c>
      <c r="B10" s="71" t="s">
        <v>522</v>
      </c>
      <c r="C10" s="71">
        <v>101</v>
      </c>
      <c r="D10" s="71">
        <v>120</v>
      </c>
      <c r="E10" s="71" t="s">
        <v>1407</v>
      </c>
      <c r="F10" s="71" t="s">
        <v>1390</v>
      </c>
      <c r="H10" s="70">
        <v>52</v>
      </c>
      <c r="I10" s="116"/>
    </row>
    <row r="11" spans="1:13">
      <c r="A11" s="71" t="s">
        <v>31</v>
      </c>
      <c r="B11" s="71" t="s">
        <v>522</v>
      </c>
      <c r="C11" s="71">
        <v>131</v>
      </c>
      <c r="D11" s="71">
        <v>151</v>
      </c>
      <c r="E11" s="71" t="s">
        <v>1389</v>
      </c>
      <c r="F11" s="70" t="s">
        <v>1390</v>
      </c>
      <c r="H11" s="70">
        <v>0</v>
      </c>
      <c r="I11" s="116" t="s">
        <v>1391</v>
      </c>
    </row>
    <row r="12" spans="1:13">
      <c r="A12" s="71" t="s">
        <v>31</v>
      </c>
      <c r="B12" s="71" t="s">
        <v>522</v>
      </c>
      <c r="C12" s="71">
        <v>153</v>
      </c>
      <c r="D12" s="71">
        <v>173</v>
      </c>
      <c r="E12" s="71" t="s">
        <v>1392</v>
      </c>
      <c r="F12" s="71" t="s">
        <v>1390</v>
      </c>
      <c r="H12" s="70">
        <v>22</v>
      </c>
      <c r="I12" s="116"/>
    </row>
    <row r="13" spans="1:13">
      <c r="A13" s="71" t="s">
        <v>33</v>
      </c>
      <c r="B13" s="71" t="s">
        <v>522</v>
      </c>
      <c r="C13" s="71">
        <v>739</v>
      </c>
      <c r="D13" s="71">
        <v>758</v>
      </c>
      <c r="E13" s="71" t="s">
        <v>1397</v>
      </c>
      <c r="F13" s="71" t="s">
        <v>1398</v>
      </c>
      <c r="I13" s="116" t="s">
        <v>1399</v>
      </c>
    </row>
    <row r="14" spans="1:13">
      <c r="A14" s="71" t="s">
        <v>33</v>
      </c>
      <c r="B14" s="71" t="s">
        <v>522</v>
      </c>
      <c r="C14" s="71">
        <v>761</v>
      </c>
      <c r="D14" s="71">
        <v>781</v>
      </c>
      <c r="E14" s="71" t="s">
        <v>1400</v>
      </c>
      <c r="F14" s="71" t="s">
        <v>1390</v>
      </c>
      <c r="H14" s="70">
        <v>14</v>
      </c>
      <c r="I14" s="116"/>
    </row>
    <row r="15" spans="1:13">
      <c r="A15" s="71" t="s">
        <v>33</v>
      </c>
      <c r="B15" s="71" t="s">
        <v>522</v>
      </c>
      <c r="C15" s="71">
        <v>786</v>
      </c>
      <c r="D15" s="71">
        <v>806</v>
      </c>
      <c r="E15" s="71" t="s">
        <v>1401</v>
      </c>
      <c r="F15" s="71" t="s">
        <v>1390</v>
      </c>
      <c r="H15" s="70">
        <v>39</v>
      </c>
      <c r="I15" s="116"/>
    </row>
    <row r="16" spans="1:13">
      <c r="A16" s="71" t="s">
        <v>33</v>
      </c>
      <c r="B16" s="71" t="s">
        <v>522</v>
      </c>
      <c r="C16" s="71">
        <v>857</v>
      </c>
      <c r="D16" s="71">
        <v>877</v>
      </c>
      <c r="E16" s="71" t="s">
        <v>1402</v>
      </c>
      <c r="F16" s="71" t="s">
        <v>1390</v>
      </c>
      <c r="H16" s="70">
        <v>110</v>
      </c>
      <c r="I16" s="116"/>
    </row>
    <row r="17" spans="1:9">
      <c r="A17" s="71" t="s">
        <v>37</v>
      </c>
      <c r="B17" s="71" t="s">
        <v>522</v>
      </c>
      <c r="C17" s="71">
        <v>79</v>
      </c>
      <c r="D17" s="71">
        <v>99</v>
      </c>
      <c r="E17" s="71" t="s">
        <v>1405</v>
      </c>
      <c r="F17" s="71" t="s">
        <v>1390</v>
      </c>
      <c r="H17" s="70">
        <v>30</v>
      </c>
      <c r="I17" s="116" t="s">
        <v>1406</v>
      </c>
    </row>
    <row r="18" spans="1:9">
      <c r="A18" s="71" t="s">
        <v>37</v>
      </c>
      <c r="B18" s="71" t="s">
        <v>522</v>
      </c>
      <c r="C18" s="71">
        <v>101</v>
      </c>
      <c r="D18" s="71">
        <v>120</v>
      </c>
      <c r="E18" s="71" t="s">
        <v>1407</v>
      </c>
      <c r="F18" s="71" t="s">
        <v>1390</v>
      </c>
      <c r="H18" s="70">
        <v>52</v>
      </c>
      <c r="I18" s="116"/>
    </row>
    <row r="19" spans="1:9">
      <c r="A19" s="71" t="s">
        <v>46</v>
      </c>
      <c r="B19" s="71" t="s">
        <v>522</v>
      </c>
      <c r="C19" s="71">
        <v>131</v>
      </c>
      <c r="D19" s="71">
        <v>151</v>
      </c>
      <c r="E19" s="71" t="s">
        <v>1389</v>
      </c>
      <c r="F19" s="71" t="s">
        <v>1390</v>
      </c>
      <c r="H19" s="70">
        <v>0</v>
      </c>
      <c r="I19" s="116" t="s">
        <v>1421</v>
      </c>
    </row>
    <row r="20" spans="1:9">
      <c r="A20" s="71" t="s">
        <v>46</v>
      </c>
      <c r="B20" s="71" t="s">
        <v>522</v>
      </c>
      <c r="C20" s="71">
        <v>153</v>
      </c>
      <c r="D20" s="71">
        <v>173</v>
      </c>
      <c r="E20" s="71" t="s">
        <v>1392</v>
      </c>
      <c r="F20" s="71" t="s">
        <v>1390</v>
      </c>
      <c r="H20" s="70">
        <v>22</v>
      </c>
      <c r="I20" s="116"/>
    </row>
    <row r="21" spans="1:9">
      <c r="A21" s="71" t="s">
        <v>50</v>
      </c>
      <c r="B21" s="71" t="s">
        <v>522</v>
      </c>
      <c r="C21" s="71">
        <v>616</v>
      </c>
      <c r="D21" s="71">
        <v>635</v>
      </c>
      <c r="E21" s="71" t="s">
        <v>1397</v>
      </c>
      <c r="F21" s="71" t="s">
        <v>1398</v>
      </c>
      <c r="I21" s="116" t="s">
        <v>1426</v>
      </c>
    </row>
    <row r="22" spans="1:9">
      <c r="A22" s="71" t="s">
        <v>50</v>
      </c>
      <c r="B22" s="71" t="s">
        <v>522</v>
      </c>
      <c r="C22" s="71">
        <v>638</v>
      </c>
      <c r="D22" s="71">
        <v>658</v>
      </c>
      <c r="E22" s="71" t="s">
        <v>1400</v>
      </c>
      <c r="F22" s="71" t="s">
        <v>1390</v>
      </c>
      <c r="H22" s="70">
        <v>14</v>
      </c>
      <c r="I22" s="116"/>
    </row>
    <row r="23" spans="1:9">
      <c r="A23" s="71" t="s">
        <v>50</v>
      </c>
      <c r="B23" s="71" t="s">
        <v>522</v>
      </c>
      <c r="C23" s="71">
        <v>663</v>
      </c>
      <c r="D23" s="71">
        <v>683</v>
      </c>
      <c r="E23" s="71" t="s">
        <v>1401</v>
      </c>
      <c r="F23" s="71" t="s">
        <v>1390</v>
      </c>
      <c r="H23" s="70">
        <v>39</v>
      </c>
      <c r="I23" s="116"/>
    </row>
    <row r="24" spans="1:9">
      <c r="A24" s="71" t="s">
        <v>50</v>
      </c>
      <c r="B24" s="71" t="s">
        <v>522</v>
      </c>
      <c r="C24" s="71">
        <v>686</v>
      </c>
      <c r="D24" s="71">
        <v>706</v>
      </c>
      <c r="E24" s="71" t="s">
        <v>1427</v>
      </c>
      <c r="F24" s="71" t="s">
        <v>1390</v>
      </c>
      <c r="H24" s="70">
        <v>62</v>
      </c>
      <c r="I24" s="116"/>
    </row>
    <row r="25" spans="1:9">
      <c r="A25" s="71" t="s">
        <v>50</v>
      </c>
      <c r="B25" s="71" t="s">
        <v>522</v>
      </c>
      <c r="C25" s="71">
        <v>734</v>
      </c>
      <c r="D25" s="71">
        <v>754</v>
      </c>
      <c r="E25" s="71" t="s">
        <v>1428</v>
      </c>
      <c r="F25" s="71" t="s">
        <v>1390</v>
      </c>
      <c r="H25" s="70">
        <v>110</v>
      </c>
      <c r="I25" s="116"/>
    </row>
    <row r="26" spans="1:9">
      <c r="A26" s="71" t="s">
        <v>54</v>
      </c>
      <c r="B26" s="71" t="s">
        <v>522</v>
      </c>
      <c r="C26" s="71">
        <v>79</v>
      </c>
      <c r="D26" s="71">
        <v>99</v>
      </c>
      <c r="E26" s="71" t="s">
        <v>1431</v>
      </c>
      <c r="F26" s="71" t="s">
        <v>1390</v>
      </c>
      <c r="H26" s="70">
        <v>30</v>
      </c>
      <c r="I26" s="116" t="s">
        <v>1432</v>
      </c>
    </row>
    <row r="27" spans="1:9">
      <c r="A27" s="71" t="s">
        <v>54</v>
      </c>
      <c r="B27" s="71" t="s">
        <v>522</v>
      </c>
      <c r="C27" s="71">
        <v>101</v>
      </c>
      <c r="D27" s="71">
        <v>120</v>
      </c>
      <c r="E27" s="71" t="s">
        <v>1407</v>
      </c>
      <c r="F27" s="71" t="s">
        <v>1390</v>
      </c>
      <c r="H27" s="70">
        <v>52</v>
      </c>
      <c r="I27" s="116"/>
    </row>
    <row r="28" spans="1:9">
      <c r="A28" s="71" t="s">
        <v>60</v>
      </c>
      <c r="B28" s="71" t="s">
        <v>522</v>
      </c>
      <c r="C28" s="71">
        <v>843</v>
      </c>
      <c r="D28" s="71">
        <v>863</v>
      </c>
      <c r="E28" s="71" t="s">
        <v>1436</v>
      </c>
      <c r="F28" s="71" t="s">
        <v>1387</v>
      </c>
      <c r="G28" s="70">
        <v>19</v>
      </c>
      <c r="I28" s="116" t="s">
        <v>1437</v>
      </c>
    </row>
    <row r="29" spans="1:9">
      <c r="A29" s="71" t="s">
        <v>60</v>
      </c>
      <c r="B29" s="71" t="s">
        <v>522</v>
      </c>
      <c r="C29" s="71">
        <v>866</v>
      </c>
      <c r="D29" s="71">
        <v>886</v>
      </c>
      <c r="E29" s="71" t="s">
        <v>1438</v>
      </c>
      <c r="F29" s="71" t="s">
        <v>1398</v>
      </c>
      <c r="I29" s="116"/>
    </row>
    <row r="30" spans="1:9">
      <c r="A30" s="71" t="s">
        <v>65</v>
      </c>
      <c r="B30" s="71" t="s">
        <v>522</v>
      </c>
      <c r="C30" s="71">
        <v>742</v>
      </c>
      <c r="D30" s="71">
        <v>762</v>
      </c>
      <c r="E30" s="71" t="s">
        <v>1442</v>
      </c>
      <c r="F30" s="71" t="s">
        <v>1387</v>
      </c>
      <c r="G30" s="70">
        <v>19</v>
      </c>
      <c r="I30" s="116" t="s">
        <v>1443</v>
      </c>
    </row>
    <row r="31" spans="1:9">
      <c r="A31" s="71" t="s">
        <v>65</v>
      </c>
      <c r="B31" s="71" t="s">
        <v>522</v>
      </c>
      <c r="C31" s="71">
        <v>765</v>
      </c>
      <c r="D31" s="71">
        <v>785</v>
      </c>
      <c r="E31" s="71" t="s">
        <v>1444</v>
      </c>
      <c r="F31" s="71" t="s">
        <v>1398</v>
      </c>
      <c r="I31" s="116"/>
    </row>
    <row r="32" spans="1:9">
      <c r="A32" s="71" t="s">
        <v>67</v>
      </c>
      <c r="B32" s="71" t="s">
        <v>522</v>
      </c>
      <c r="C32" s="71">
        <v>861</v>
      </c>
      <c r="D32" s="71">
        <v>881</v>
      </c>
      <c r="E32" s="71" t="s">
        <v>1445</v>
      </c>
      <c r="F32" s="71" t="s">
        <v>1387</v>
      </c>
      <c r="G32" s="70">
        <v>19</v>
      </c>
      <c r="I32" s="116" t="s">
        <v>1446</v>
      </c>
    </row>
    <row r="33" spans="1:9">
      <c r="A33" s="71" t="s">
        <v>67</v>
      </c>
      <c r="B33" s="71" t="s">
        <v>522</v>
      </c>
      <c r="C33" s="71">
        <v>884</v>
      </c>
      <c r="D33" s="71">
        <v>904</v>
      </c>
      <c r="E33" s="71" t="s">
        <v>1447</v>
      </c>
      <c r="F33" s="71" t="s">
        <v>1398</v>
      </c>
      <c r="I33" s="116"/>
    </row>
    <row r="34" spans="1:9">
      <c r="A34" s="71" t="s">
        <v>69</v>
      </c>
      <c r="B34" s="71" t="s">
        <v>522</v>
      </c>
      <c r="C34" s="71">
        <v>125</v>
      </c>
      <c r="D34" s="71">
        <v>145</v>
      </c>
      <c r="E34" s="71" t="s">
        <v>1448</v>
      </c>
      <c r="F34" s="71" t="s">
        <v>1387</v>
      </c>
      <c r="G34" s="70">
        <v>17</v>
      </c>
      <c r="I34" s="116" t="s">
        <v>1449</v>
      </c>
    </row>
    <row r="35" spans="1:9">
      <c r="A35" s="71" t="s">
        <v>69</v>
      </c>
      <c r="B35" s="71" t="s">
        <v>522</v>
      </c>
      <c r="C35" s="71">
        <v>148</v>
      </c>
      <c r="D35" s="71">
        <v>167</v>
      </c>
      <c r="E35" s="71" t="s">
        <v>1450</v>
      </c>
      <c r="F35" s="71" t="s">
        <v>1398</v>
      </c>
      <c r="I35" s="116"/>
    </row>
    <row r="36" spans="1:9">
      <c r="A36" s="71" t="s">
        <v>73</v>
      </c>
      <c r="B36" s="71" t="s">
        <v>522</v>
      </c>
      <c r="C36" s="71">
        <v>844</v>
      </c>
      <c r="D36" s="71">
        <v>864</v>
      </c>
      <c r="E36" s="71" t="s">
        <v>1436</v>
      </c>
      <c r="F36" s="71" t="s">
        <v>1387</v>
      </c>
      <c r="G36" s="70">
        <v>19</v>
      </c>
      <c r="I36" s="116" t="s">
        <v>1454</v>
      </c>
    </row>
    <row r="37" spans="1:9">
      <c r="A37" s="71" t="s">
        <v>73</v>
      </c>
      <c r="B37" s="71" t="s">
        <v>522</v>
      </c>
      <c r="C37" s="71">
        <v>867</v>
      </c>
      <c r="D37" s="71">
        <v>887</v>
      </c>
      <c r="E37" s="71" t="s">
        <v>1455</v>
      </c>
      <c r="F37" s="71" t="s">
        <v>1398</v>
      </c>
      <c r="I37" s="116"/>
    </row>
    <row r="38" spans="1:9">
      <c r="A38" s="71" t="s">
        <v>80</v>
      </c>
      <c r="B38" s="71" t="s">
        <v>522</v>
      </c>
      <c r="C38" s="71">
        <v>576</v>
      </c>
      <c r="D38" s="71">
        <v>596</v>
      </c>
      <c r="E38" s="71" t="s">
        <v>1469</v>
      </c>
      <c r="F38" s="70" t="s">
        <v>1387</v>
      </c>
      <c r="G38" s="70">
        <v>19</v>
      </c>
      <c r="I38" s="116" t="s">
        <v>1470</v>
      </c>
    </row>
    <row r="39" spans="1:9">
      <c r="A39" s="71" t="s">
        <v>80</v>
      </c>
      <c r="B39" s="71" t="s">
        <v>522</v>
      </c>
      <c r="C39" s="71">
        <v>599</v>
      </c>
      <c r="D39" s="71">
        <v>619</v>
      </c>
      <c r="E39" s="71" t="s">
        <v>1444</v>
      </c>
      <c r="F39" s="71" t="s">
        <v>1398</v>
      </c>
      <c r="I39" s="116"/>
    </row>
    <row r="40" spans="1:9">
      <c r="A40" s="71" t="s">
        <v>82</v>
      </c>
      <c r="B40" s="71" t="s">
        <v>522</v>
      </c>
      <c r="C40" s="71">
        <v>826</v>
      </c>
      <c r="D40" s="71">
        <v>846</v>
      </c>
      <c r="E40" s="71" t="s">
        <v>1445</v>
      </c>
      <c r="F40" s="71" t="s">
        <v>1387</v>
      </c>
      <c r="G40" s="70">
        <v>19</v>
      </c>
      <c r="I40" s="116" t="s">
        <v>1471</v>
      </c>
    </row>
    <row r="41" spans="1:9">
      <c r="A41" s="71" t="s">
        <v>82</v>
      </c>
      <c r="B41" s="71" t="s">
        <v>522</v>
      </c>
      <c r="C41" s="71">
        <v>849</v>
      </c>
      <c r="D41" s="71">
        <v>869</v>
      </c>
      <c r="E41" s="71" t="s">
        <v>1447</v>
      </c>
      <c r="F41" s="71" t="s">
        <v>1398</v>
      </c>
      <c r="I41" s="116"/>
    </row>
    <row r="42" spans="1:9">
      <c r="A42" s="71" t="s">
        <v>84</v>
      </c>
      <c r="B42" s="71" t="s">
        <v>522</v>
      </c>
      <c r="C42" s="71">
        <v>119</v>
      </c>
      <c r="D42" s="71">
        <v>139</v>
      </c>
      <c r="E42" s="71" t="s">
        <v>1472</v>
      </c>
      <c r="F42" s="71" t="s">
        <v>1387</v>
      </c>
      <c r="G42" s="70">
        <v>10</v>
      </c>
      <c r="I42" s="70" t="s">
        <v>1473</v>
      </c>
    </row>
    <row r="43" spans="1:9">
      <c r="A43" s="71" t="s">
        <v>86</v>
      </c>
      <c r="B43" s="71" t="s">
        <v>522</v>
      </c>
      <c r="C43" s="71">
        <v>123</v>
      </c>
      <c r="D43" s="71">
        <v>143</v>
      </c>
      <c r="E43" s="71" t="s">
        <v>1448</v>
      </c>
      <c r="F43" s="71" t="s">
        <v>1387</v>
      </c>
      <c r="G43" s="70">
        <v>17</v>
      </c>
      <c r="I43" s="116" t="s">
        <v>1474</v>
      </c>
    </row>
    <row r="44" spans="1:9">
      <c r="A44" s="71" t="s">
        <v>86</v>
      </c>
      <c r="B44" s="71" t="s">
        <v>522</v>
      </c>
      <c r="C44" s="71">
        <v>145</v>
      </c>
      <c r="D44" s="71">
        <v>165</v>
      </c>
      <c r="E44" s="71" t="s">
        <v>1475</v>
      </c>
      <c r="F44" s="71" t="s">
        <v>1398</v>
      </c>
      <c r="I44" s="116"/>
    </row>
    <row r="45" spans="1:9">
      <c r="A45" s="71" t="s">
        <v>90</v>
      </c>
      <c r="B45" s="71" t="s">
        <v>522</v>
      </c>
      <c r="C45" s="71">
        <v>843</v>
      </c>
      <c r="D45" s="71">
        <v>863</v>
      </c>
      <c r="E45" s="71" t="s">
        <v>1436</v>
      </c>
      <c r="F45" s="71" t="s">
        <v>1387</v>
      </c>
      <c r="G45" s="70">
        <v>19</v>
      </c>
      <c r="I45" s="116" t="s">
        <v>1477</v>
      </c>
    </row>
    <row r="46" spans="1:9">
      <c r="A46" s="71" t="s">
        <v>90</v>
      </c>
      <c r="B46" s="71" t="s">
        <v>522</v>
      </c>
      <c r="C46" s="71">
        <v>866</v>
      </c>
      <c r="D46" s="71">
        <v>886</v>
      </c>
      <c r="E46" s="71" t="s">
        <v>1438</v>
      </c>
      <c r="F46" s="71" t="s">
        <v>1398</v>
      </c>
      <c r="I46" s="116"/>
    </row>
    <row r="47" spans="1:9">
      <c r="A47" s="71" t="s">
        <v>97</v>
      </c>
      <c r="B47" s="71" t="s">
        <v>522</v>
      </c>
      <c r="C47" s="71">
        <v>742</v>
      </c>
      <c r="D47" s="71">
        <v>762</v>
      </c>
      <c r="E47" s="71" t="s">
        <v>1442</v>
      </c>
      <c r="F47" s="71" t="s">
        <v>1387</v>
      </c>
      <c r="G47" s="70">
        <v>19</v>
      </c>
      <c r="I47" s="116" t="s">
        <v>1443</v>
      </c>
    </row>
    <row r="48" spans="1:9">
      <c r="A48" s="71" t="s">
        <v>97</v>
      </c>
      <c r="B48" s="71" t="s">
        <v>522</v>
      </c>
      <c r="C48" s="71">
        <v>765</v>
      </c>
      <c r="D48" s="71">
        <v>785</v>
      </c>
      <c r="E48" s="71" t="s">
        <v>1444</v>
      </c>
      <c r="F48" s="71" t="s">
        <v>1398</v>
      </c>
      <c r="I48" s="116"/>
    </row>
    <row r="49" spans="1:9">
      <c r="A49" s="71" t="s">
        <v>99</v>
      </c>
      <c r="B49" s="71" t="s">
        <v>522</v>
      </c>
      <c r="C49" s="71">
        <v>861</v>
      </c>
      <c r="D49" s="71">
        <v>881</v>
      </c>
      <c r="E49" s="71" t="s">
        <v>1445</v>
      </c>
      <c r="F49" s="71" t="s">
        <v>1387</v>
      </c>
      <c r="G49" s="70">
        <v>19</v>
      </c>
      <c r="I49" s="116" t="s">
        <v>1446</v>
      </c>
    </row>
    <row r="50" spans="1:9">
      <c r="A50" s="71" t="s">
        <v>99</v>
      </c>
      <c r="B50" s="71" t="s">
        <v>522</v>
      </c>
      <c r="C50" s="71">
        <v>884</v>
      </c>
      <c r="D50" s="71">
        <v>904</v>
      </c>
      <c r="E50" s="71" t="s">
        <v>1447</v>
      </c>
      <c r="F50" s="71" t="s">
        <v>1398</v>
      </c>
      <c r="I50" s="116"/>
    </row>
    <row r="51" spans="1:9">
      <c r="A51" s="71" t="s">
        <v>101</v>
      </c>
      <c r="B51" s="71" t="s">
        <v>522</v>
      </c>
      <c r="C51" s="71">
        <v>115</v>
      </c>
      <c r="D51" s="71">
        <v>135</v>
      </c>
      <c r="E51" s="71" t="s">
        <v>1867</v>
      </c>
      <c r="F51" s="71" t="s">
        <v>1387</v>
      </c>
      <c r="G51" s="70">
        <v>10</v>
      </c>
      <c r="I51" s="70" t="s">
        <v>1486</v>
      </c>
    </row>
    <row r="52" spans="1:9">
      <c r="A52" s="71" t="s">
        <v>103</v>
      </c>
      <c r="B52" s="71" t="s">
        <v>522</v>
      </c>
      <c r="C52" s="71">
        <v>126</v>
      </c>
      <c r="D52" s="71">
        <v>146</v>
      </c>
      <c r="E52" s="71" t="s">
        <v>1448</v>
      </c>
      <c r="F52" s="70" t="s">
        <v>1387</v>
      </c>
      <c r="G52" s="70">
        <v>9</v>
      </c>
      <c r="I52" s="116" t="s">
        <v>1487</v>
      </c>
    </row>
    <row r="53" spans="1:9">
      <c r="A53" s="71" t="s">
        <v>103</v>
      </c>
      <c r="B53" s="71" t="s">
        <v>522</v>
      </c>
      <c r="C53" s="71">
        <v>149</v>
      </c>
      <c r="D53" s="71">
        <v>168</v>
      </c>
      <c r="E53" s="71" t="s">
        <v>1450</v>
      </c>
      <c r="F53" s="71" t="s">
        <v>1398</v>
      </c>
      <c r="I53" s="116"/>
    </row>
    <row r="54" spans="1:9">
      <c r="A54" s="71" t="s">
        <v>110</v>
      </c>
      <c r="B54" s="71" t="s">
        <v>522</v>
      </c>
      <c r="C54" s="71">
        <v>139</v>
      </c>
      <c r="D54" s="71">
        <v>159</v>
      </c>
      <c r="E54" s="71" t="s">
        <v>1492</v>
      </c>
      <c r="F54" s="71" t="s">
        <v>1398</v>
      </c>
      <c r="I54" s="116" t="s">
        <v>1493</v>
      </c>
    </row>
    <row r="55" spans="1:9">
      <c r="A55" s="71" t="s">
        <v>110</v>
      </c>
      <c r="B55" s="71" t="s">
        <v>522</v>
      </c>
      <c r="C55" s="71">
        <v>162</v>
      </c>
      <c r="D55" s="71">
        <v>181</v>
      </c>
      <c r="E55" s="71" t="s">
        <v>1494</v>
      </c>
      <c r="F55" s="71" t="s">
        <v>1390</v>
      </c>
      <c r="H55" s="70">
        <v>10</v>
      </c>
      <c r="I55" s="116"/>
    </row>
    <row r="56" spans="1:9">
      <c r="A56" s="71" t="s">
        <v>112</v>
      </c>
      <c r="B56" s="71" t="s">
        <v>522</v>
      </c>
      <c r="C56" s="71">
        <v>735</v>
      </c>
      <c r="D56" s="71">
        <v>755</v>
      </c>
      <c r="E56" s="71" t="s">
        <v>1495</v>
      </c>
      <c r="F56" s="71" t="s">
        <v>1390</v>
      </c>
      <c r="H56" s="70">
        <v>229</v>
      </c>
      <c r="I56" s="116" t="s">
        <v>1496</v>
      </c>
    </row>
    <row r="57" spans="1:9">
      <c r="A57" s="71" t="s">
        <v>112</v>
      </c>
      <c r="B57" s="71" t="s">
        <v>522</v>
      </c>
      <c r="C57" s="71">
        <v>758</v>
      </c>
      <c r="D57" s="71">
        <v>778</v>
      </c>
      <c r="E57" s="71" t="s">
        <v>1497</v>
      </c>
      <c r="F57" s="71" t="s">
        <v>1390</v>
      </c>
      <c r="H57" s="70">
        <v>252</v>
      </c>
      <c r="I57" s="116"/>
    </row>
    <row r="58" spans="1:9">
      <c r="A58" s="71" t="s">
        <v>112</v>
      </c>
      <c r="B58" s="71" t="s">
        <v>522</v>
      </c>
      <c r="C58" s="71">
        <v>783</v>
      </c>
      <c r="D58" s="71">
        <v>803</v>
      </c>
      <c r="E58" s="71" t="s">
        <v>1498</v>
      </c>
      <c r="F58" s="71" t="s">
        <v>1390</v>
      </c>
      <c r="H58" s="70">
        <v>277</v>
      </c>
      <c r="I58" s="116"/>
    </row>
    <row r="59" spans="1:9">
      <c r="A59" s="71" t="s">
        <v>112</v>
      </c>
      <c r="B59" s="71" t="s">
        <v>522</v>
      </c>
      <c r="C59" s="71">
        <v>831</v>
      </c>
      <c r="D59" s="71">
        <v>851</v>
      </c>
      <c r="E59" s="71" t="s">
        <v>1499</v>
      </c>
      <c r="F59" s="71" t="s">
        <v>1390</v>
      </c>
      <c r="H59" s="70">
        <v>325</v>
      </c>
      <c r="I59" s="116"/>
    </row>
    <row r="60" spans="1:9">
      <c r="A60" s="71" t="s">
        <v>116</v>
      </c>
      <c r="B60" s="71" t="s">
        <v>522</v>
      </c>
      <c r="C60" s="71">
        <v>784</v>
      </c>
      <c r="D60" s="71">
        <v>804</v>
      </c>
      <c r="E60" s="71" t="s">
        <v>1503</v>
      </c>
      <c r="F60" s="71" t="s">
        <v>1387</v>
      </c>
      <c r="G60" s="70">
        <v>57</v>
      </c>
      <c r="I60" s="70" t="s">
        <v>1504</v>
      </c>
    </row>
    <row r="61" spans="1:9">
      <c r="A61" s="107" t="s">
        <v>120</v>
      </c>
      <c r="B61" s="107" t="s">
        <v>522</v>
      </c>
      <c r="C61" s="117">
        <v>85</v>
      </c>
      <c r="D61" s="117">
        <v>105</v>
      </c>
      <c r="E61" s="117" t="s">
        <v>1507</v>
      </c>
      <c r="F61" s="71" t="s">
        <v>1390</v>
      </c>
      <c r="H61" s="70">
        <v>63</v>
      </c>
      <c r="I61" s="70" t="s">
        <v>1508</v>
      </c>
    </row>
    <row r="62" spans="1:9">
      <c r="A62" s="107"/>
      <c r="B62" s="107"/>
      <c r="C62" s="117"/>
      <c r="D62" s="117"/>
      <c r="E62" s="117"/>
      <c r="F62" s="71" t="s">
        <v>1398</v>
      </c>
      <c r="I62" s="116" t="s">
        <v>1509</v>
      </c>
    </row>
    <row r="63" spans="1:9">
      <c r="A63" s="71" t="s">
        <v>120</v>
      </c>
      <c r="B63" s="71" t="s">
        <v>522</v>
      </c>
      <c r="C63" s="71">
        <v>107</v>
      </c>
      <c r="D63" s="71">
        <v>126</v>
      </c>
      <c r="E63" s="71" t="s">
        <v>1510</v>
      </c>
      <c r="F63" s="70" t="s">
        <v>1390</v>
      </c>
      <c r="H63" s="70">
        <v>7</v>
      </c>
      <c r="I63" s="116"/>
    </row>
    <row r="64" spans="1:9">
      <c r="A64" s="71" t="s">
        <v>126</v>
      </c>
      <c r="B64" s="71" t="s">
        <v>522</v>
      </c>
      <c r="C64" s="71">
        <v>578</v>
      </c>
      <c r="D64" s="71">
        <v>598</v>
      </c>
      <c r="E64" s="71" t="s">
        <v>1516</v>
      </c>
      <c r="F64" s="71" t="s">
        <v>1387</v>
      </c>
      <c r="G64" s="70">
        <v>32</v>
      </c>
      <c r="I64" s="116" t="s">
        <v>1517</v>
      </c>
    </row>
    <row r="65" spans="1:9">
      <c r="A65" s="71" t="s">
        <v>126</v>
      </c>
      <c r="B65" s="71" t="s">
        <v>522</v>
      </c>
      <c r="C65" s="71">
        <v>601</v>
      </c>
      <c r="D65" s="71">
        <v>621</v>
      </c>
      <c r="E65" s="71" t="s">
        <v>1518</v>
      </c>
      <c r="F65" s="71" t="s">
        <v>1387</v>
      </c>
      <c r="G65" s="70">
        <v>9</v>
      </c>
      <c r="I65" s="116"/>
    </row>
    <row r="66" spans="1:9">
      <c r="A66" s="71" t="s">
        <v>133</v>
      </c>
      <c r="B66" s="71" t="s">
        <v>522</v>
      </c>
      <c r="C66" s="71">
        <v>137</v>
      </c>
      <c r="D66" s="71">
        <v>157</v>
      </c>
      <c r="E66" s="71" t="s">
        <v>1492</v>
      </c>
      <c r="F66" s="71" t="s">
        <v>1398</v>
      </c>
      <c r="I66" s="70" t="s">
        <v>1522</v>
      </c>
    </row>
    <row r="67" spans="1:9">
      <c r="A67" s="71" t="s">
        <v>133</v>
      </c>
      <c r="B67" s="71" t="s">
        <v>522</v>
      </c>
      <c r="C67" s="71">
        <v>160</v>
      </c>
      <c r="D67" s="71">
        <v>179</v>
      </c>
      <c r="E67" s="71" t="s">
        <v>1494</v>
      </c>
      <c r="F67" s="71" t="s">
        <v>1398</v>
      </c>
      <c r="I67" s="70" t="s">
        <v>1523</v>
      </c>
    </row>
    <row r="68" spans="1:9">
      <c r="A68" s="71" t="s">
        <v>135</v>
      </c>
      <c r="B68" s="71" t="s">
        <v>522</v>
      </c>
      <c r="C68" s="71">
        <v>735</v>
      </c>
      <c r="D68" s="71">
        <v>755</v>
      </c>
      <c r="E68" s="71" t="s">
        <v>1495</v>
      </c>
      <c r="F68" s="71" t="s">
        <v>1390</v>
      </c>
      <c r="H68" s="70">
        <v>229</v>
      </c>
      <c r="I68" s="116" t="s">
        <v>1524</v>
      </c>
    </row>
    <row r="69" spans="1:9">
      <c r="A69" s="71" t="s">
        <v>135</v>
      </c>
      <c r="B69" s="71" t="s">
        <v>522</v>
      </c>
      <c r="C69" s="71">
        <v>758</v>
      </c>
      <c r="D69" s="71">
        <v>778</v>
      </c>
      <c r="E69" s="71" t="s">
        <v>1497</v>
      </c>
      <c r="F69" s="71" t="s">
        <v>1390</v>
      </c>
      <c r="H69" s="70">
        <v>252</v>
      </c>
      <c r="I69" s="116"/>
    </row>
    <row r="70" spans="1:9">
      <c r="A70" s="71" t="s">
        <v>135</v>
      </c>
      <c r="B70" s="71" t="s">
        <v>522</v>
      </c>
      <c r="C70" s="71">
        <v>783</v>
      </c>
      <c r="D70" s="71">
        <v>803</v>
      </c>
      <c r="E70" s="71" t="s">
        <v>1498</v>
      </c>
      <c r="F70" s="71" t="s">
        <v>1390</v>
      </c>
      <c r="H70" s="70">
        <v>277</v>
      </c>
      <c r="I70" s="116"/>
    </row>
    <row r="71" spans="1:9">
      <c r="A71" s="71" t="s">
        <v>135</v>
      </c>
      <c r="B71" s="71" t="s">
        <v>522</v>
      </c>
      <c r="C71" s="71">
        <v>831</v>
      </c>
      <c r="D71" s="71">
        <v>851</v>
      </c>
      <c r="E71" s="71" t="s">
        <v>1499</v>
      </c>
      <c r="F71" s="71" t="s">
        <v>1390</v>
      </c>
      <c r="H71" s="70">
        <v>325</v>
      </c>
      <c r="I71" s="116"/>
    </row>
    <row r="72" spans="1:9">
      <c r="A72" s="71" t="s">
        <v>139</v>
      </c>
      <c r="B72" s="71" t="s">
        <v>522</v>
      </c>
      <c r="C72" s="71">
        <v>784</v>
      </c>
      <c r="D72" s="71">
        <v>804</v>
      </c>
      <c r="E72" s="71" t="s">
        <v>1503</v>
      </c>
      <c r="F72" s="71" t="s">
        <v>1387</v>
      </c>
      <c r="G72" s="70">
        <v>60</v>
      </c>
      <c r="I72" s="70" t="s">
        <v>1526</v>
      </c>
    </row>
    <row r="73" spans="1:9">
      <c r="A73" s="107" t="s">
        <v>143</v>
      </c>
      <c r="B73" s="107" t="s">
        <v>522</v>
      </c>
      <c r="C73" s="117">
        <v>86</v>
      </c>
      <c r="D73" s="117">
        <v>106</v>
      </c>
      <c r="E73" s="117" t="s">
        <v>1507</v>
      </c>
      <c r="F73" s="71" t="s">
        <v>1390</v>
      </c>
      <c r="H73" s="70">
        <v>64</v>
      </c>
      <c r="I73" s="70" t="s">
        <v>1508</v>
      </c>
    </row>
    <row r="74" spans="1:9">
      <c r="A74" s="107"/>
      <c r="B74" s="107"/>
      <c r="C74" s="117"/>
      <c r="D74" s="117"/>
      <c r="E74" s="117"/>
      <c r="F74" s="71" t="s">
        <v>1398</v>
      </c>
      <c r="I74" s="116" t="s">
        <v>1528</v>
      </c>
    </row>
    <row r="75" spans="1:9">
      <c r="A75" s="71" t="s">
        <v>143</v>
      </c>
      <c r="B75" s="71" t="s">
        <v>522</v>
      </c>
      <c r="C75" s="71">
        <v>108</v>
      </c>
      <c r="D75" s="71">
        <v>127</v>
      </c>
      <c r="E75" s="71" t="s">
        <v>1510</v>
      </c>
      <c r="F75" s="70" t="s">
        <v>1390</v>
      </c>
      <c r="H75" s="70">
        <v>7</v>
      </c>
      <c r="I75" s="116"/>
    </row>
    <row r="76" spans="1:9">
      <c r="A76" s="71" t="s">
        <v>149</v>
      </c>
      <c r="B76" s="71" t="s">
        <v>522</v>
      </c>
      <c r="C76" s="71">
        <v>603</v>
      </c>
      <c r="D76" s="71">
        <v>623</v>
      </c>
      <c r="E76" s="71" t="s">
        <v>1531</v>
      </c>
      <c r="F76" s="71" t="s">
        <v>1387</v>
      </c>
      <c r="G76" s="70">
        <v>32</v>
      </c>
      <c r="I76" s="116" t="s">
        <v>1532</v>
      </c>
    </row>
    <row r="77" spans="1:9">
      <c r="A77" s="71" t="s">
        <v>149</v>
      </c>
      <c r="B77" s="71" t="s">
        <v>522</v>
      </c>
      <c r="C77" s="71">
        <v>626</v>
      </c>
      <c r="D77" s="71">
        <v>646</v>
      </c>
      <c r="E77" s="71" t="s">
        <v>1518</v>
      </c>
      <c r="F77" s="71" t="s">
        <v>1387</v>
      </c>
      <c r="G77" s="70">
        <v>9</v>
      </c>
      <c r="I77" s="116"/>
    </row>
    <row r="78" spans="1:9">
      <c r="A78" s="71" t="s">
        <v>156</v>
      </c>
      <c r="B78" s="71" t="s">
        <v>522</v>
      </c>
      <c r="C78" s="71">
        <v>139</v>
      </c>
      <c r="D78" s="71">
        <v>159</v>
      </c>
      <c r="E78" s="71" t="s">
        <v>1492</v>
      </c>
      <c r="F78" s="71" t="s">
        <v>1398</v>
      </c>
      <c r="I78" s="116" t="s">
        <v>1493</v>
      </c>
    </row>
    <row r="79" spans="1:9">
      <c r="A79" s="71" t="s">
        <v>156</v>
      </c>
      <c r="B79" s="71" t="s">
        <v>522</v>
      </c>
      <c r="C79" s="71">
        <v>162</v>
      </c>
      <c r="D79" s="71">
        <v>181</v>
      </c>
      <c r="E79" s="71" t="s">
        <v>1494</v>
      </c>
      <c r="F79" s="71" t="s">
        <v>1390</v>
      </c>
      <c r="H79" s="70">
        <v>10</v>
      </c>
      <c r="I79" s="116"/>
    </row>
    <row r="80" spans="1:9">
      <c r="A80" s="71" t="s">
        <v>158</v>
      </c>
      <c r="B80" s="71" t="s">
        <v>522</v>
      </c>
      <c r="C80" s="71">
        <v>735</v>
      </c>
      <c r="D80" s="71">
        <v>755</v>
      </c>
      <c r="E80" s="71" t="s">
        <v>1495</v>
      </c>
      <c r="F80" s="71" t="s">
        <v>1390</v>
      </c>
      <c r="H80" s="70">
        <v>229</v>
      </c>
      <c r="I80" s="116" t="s">
        <v>1536</v>
      </c>
    </row>
    <row r="81" spans="1:9">
      <c r="A81" s="71" t="s">
        <v>158</v>
      </c>
      <c r="B81" s="71" t="s">
        <v>522</v>
      </c>
      <c r="C81" s="71">
        <v>758</v>
      </c>
      <c r="D81" s="71">
        <v>778</v>
      </c>
      <c r="E81" s="71" t="s">
        <v>1537</v>
      </c>
      <c r="F81" s="71" t="s">
        <v>1390</v>
      </c>
      <c r="H81" s="70">
        <v>252</v>
      </c>
      <c r="I81" s="116"/>
    </row>
    <row r="82" spans="1:9">
      <c r="A82" s="71" t="s">
        <v>158</v>
      </c>
      <c r="B82" s="71" t="s">
        <v>522</v>
      </c>
      <c r="C82" s="71">
        <v>783</v>
      </c>
      <c r="D82" s="71">
        <v>803</v>
      </c>
      <c r="E82" s="71" t="s">
        <v>1498</v>
      </c>
      <c r="F82" s="71" t="s">
        <v>1390</v>
      </c>
      <c r="H82" s="70">
        <v>277</v>
      </c>
      <c r="I82" s="116"/>
    </row>
    <row r="83" spans="1:9">
      <c r="A83" s="71" t="s">
        <v>158</v>
      </c>
      <c r="B83" s="71" t="s">
        <v>522</v>
      </c>
      <c r="C83" s="71">
        <v>831</v>
      </c>
      <c r="D83" s="71">
        <v>851</v>
      </c>
      <c r="E83" s="71" t="s">
        <v>1499</v>
      </c>
      <c r="F83" s="71" t="s">
        <v>1390</v>
      </c>
      <c r="H83" s="70">
        <v>325</v>
      </c>
      <c r="I83" s="116"/>
    </row>
    <row r="84" spans="1:9">
      <c r="A84" s="71" t="s">
        <v>162</v>
      </c>
      <c r="B84" s="71" t="s">
        <v>522</v>
      </c>
      <c r="C84" s="71">
        <v>784</v>
      </c>
      <c r="D84" s="71">
        <v>804</v>
      </c>
      <c r="E84" s="71" t="s">
        <v>1539</v>
      </c>
      <c r="F84" s="71" t="s">
        <v>1387</v>
      </c>
      <c r="G84" s="70">
        <v>57</v>
      </c>
      <c r="I84" s="70" t="s">
        <v>1540</v>
      </c>
    </row>
    <row r="85" spans="1:9">
      <c r="A85" s="107" t="s">
        <v>166</v>
      </c>
      <c r="B85" s="107" t="s">
        <v>522</v>
      </c>
      <c r="C85" s="117">
        <v>90</v>
      </c>
      <c r="D85" s="117">
        <v>110</v>
      </c>
      <c r="E85" s="117" t="s">
        <v>1507</v>
      </c>
      <c r="F85" s="71" t="s">
        <v>1390</v>
      </c>
      <c r="H85" s="70">
        <v>65</v>
      </c>
      <c r="I85" s="70" t="s">
        <v>1542</v>
      </c>
    </row>
    <row r="86" spans="1:9">
      <c r="A86" s="107"/>
      <c r="B86" s="107"/>
      <c r="C86" s="117"/>
      <c r="D86" s="117"/>
      <c r="E86" s="117"/>
      <c r="F86" s="71" t="s">
        <v>1398</v>
      </c>
      <c r="I86" s="116" t="s">
        <v>1543</v>
      </c>
    </row>
    <row r="87" spans="1:9">
      <c r="A87" s="71" t="s">
        <v>166</v>
      </c>
      <c r="B87" s="71" t="s">
        <v>522</v>
      </c>
      <c r="C87" s="71">
        <v>112</v>
      </c>
      <c r="D87" s="71">
        <v>131</v>
      </c>
      <c r="E87" s="71" t="s">
        <v>1510</v>
      </c>
      <c r="F87" s="71" t="s">
        <v>1390</v>
      </c>
      <c r="H87" s="70">
        <v>17</v>
      </c>
      <c r="I87" s="116"/>
    </row>
    <row r="88" spans="1:9">
      <c r="A88" s="71" t="s">
        <v>172</v>
      </c>
      <c r="B88" s="71" t="s">
        <v>522</v>
      </c>
      <c r="C88" s="71">
        <v>577</v>
      </c>
      <c r="D88" s="71">
        <v>597</v>
      </c>
      <c r="E88" s="71" t="s">
        <v>1531</v>
      </c>
      <c r="F88" s="71" t="s">
        <v>1387</v>
      </c>
      <c r="G88" s="70">
        <v>32</v>
      </c>
      <c r="I88" s="116" t="s">
        <v>1545</v>
      </c>
    </row>
    <row r="89" spans="1:9">
      <c r="A89" s="71" t="s">
        <v>172</v>
      </c>
      <c r="B89" s="71" t="s">
        <v>522</v>
      </c>
      <c r="C89" s="71">
        <v>600</v>
      </c>
      <c r="D89" s="71">
        <v>620</v>
      </c>
      <c r="E89" s="71" t="s">
        <v>1518</v>
      </c>
      <c r="F89" s="71" t="s">
        <v>1387</v>
      </c>
      <c r="G89" s="70">
        <v>9</v>
      </c>
      <c r="I89" s="116"/>
    </row>
    <row r="90" spans="1:9">
      <c r="A90" s="71" t="s">
        <v>176</v>
      </c>
      <c r="B90" s="71" t="s">
        <v>522</v>
      </c>
      <c r="C90" s="71">
        <v>133</v>
      </c>
      <c r="D90" s="71">
        <v>153</v>
      </c>
      <c r="E90" s="71" t="s">
        <v>1547</v>
      </c>
      <c r="F90" s="71" t="s">
        <v>1387</v>
      </c>
      <c r="G90" s="70">
        <v>13</v>
      </c>
      <c r="I90" s="116" t="s">
        <v>1548</v>
      </c>
    </row>
    <row r="91" spans="1:9">
      <c r="A91" s="71" t="s">
        <v>176</v>
      </c>
      <c r="B91" s="71" t="s">
        <v>522</v>
      </c>
      <c r="C91" s="71">
        <v>155</v>
      </c>
      <c r="D91" s="71">
        <v>175</v>
      </c>
      <c r="E91" s="71" t="s">
        <v>1549</v>
      </c>
      <c r="F91" s="71" t="s">
        <v>1398</v>
      </c>
      <c r="I91" s="116"/>
    </row>
    <row r="92" spans="1:9">
      <c r="A92" s="71" t="s">
        <v>179</v>
      </c>
      <c r="B92" s="71" t="s">
        <v>522</v>
      </c>
      <c r="C92" s="71">
        <v>759</v>
      </c>
      <c r="D92" s="71">
        <v>779</v>
      </c>
      <c r="E92" s="71" t="s">
        <v>1550</v>
      </c>
      <c r="F92" s="71" t="s">
        <v>1390</v>
      </c>
      <c r="H92" s="70">
        <v>353</v>
      </c>
      <c r="I92" s="116" t="s">
        <v>1551</v>
      </c>
    </row>
    <row r="93" spans="1:9">
      <c r="A93" s="71" t="s">
        <v>179</v>
      </c>
      <c r="B93" s="71" t="s">
        <v>522</v>
      </c>
      <c r="C93" s="71">
        <v>832</v>
      </c>
      <c r="D93" s="71">
        <v>852</v>
      </c>
      <c r="E93" s="71" t="s">
        <v>1552</v>
      </c>
      <c r="F93" s="71" t="s">
        <v>1390</v>
      </c>
      <c r="H93" s="70">
        <v>426</v>
      </c>
      <c r="I93" s="116"/>
    </row>
    <row r="94" spans="1:9">
      <c r="A94" s="71" t="s">
        <v>179</v>
      </c>
      <c r="B94" s="71" t="s">
        <v>522</v>
      </c>
      <c r="C94" s="71">
        <v>855</v>
      </c>
      <c r="D94" s="71">
        <v>875</v>
      </c>
      <c r="E94" s="71" t="s">
        <v>1553</v>
      </c>
      <c r="F94" s="71" t="s">
        <v>1398</v>
      </c>
      <c r="I94" s="70" t="s">
        <v>1554</v>
      </c>
    </row>
    <row r="95" spans="1:9">
      <c r="A95" s="71" t="s">
        <v>181</v>
      </c>
      <c r="B95" s="71" t="s">
        <v>522</v>
      </c>
      <c r="C95" s="71">
        <v>885</v>
      </c>
      <c r="D95" s="71">
        <v>905</v>
      </c>
      <c r="E95" s="71" t="s">
        <v>1555</v>
      </c>
      <c r="F95" s="71" t="s">
        <v>1387</v>
      </c>
      <c r="G95" s="70">
        <v>26</v>
      </c>
      <c r="I95" s="116" t="s">
        <v>1556</v>
      </c>
    </row>
    <row r="96" spans="1:9">
      <c r="A96" s="71" t="s">
        <v>181</v>
      </c>
      <c r="B96" s="71" t="s">
        <v>522</v>
      </c>
      <c r="C96" s="71">
        <v>908</v>
      </c>
      <c r="D96" s="71">
        <v>928</v>
      </c>
      <c r="E96" s="71" t="s">
        <v>1557</v>
      </c>
      <c r="F96" s="71" t="s">
        <v>1387</v>
      </c>
      <c r="G96" s="70">
        <v>3</v>
      </c>
      <c r="I96" s="116"/>
    </row>
    <row r="97" spans="1:9">
      <c r="A97" s="71" t="s">
        <v>183</v>
      </c>
      <c r="B97" s="71" t="s">
        <v>522</v>
      </c>
      <c r="C97" s="71">
        <v>132</v>
      </c>
      <c r="D97" s="71">
        <v>152</v>
      </c>
      <c r="E97" s="71" t="s">
        <v>1558</v>
      </c>
      <c r="F97" s="70" t="s">
        <v>1387</v>
      </c>
      <c r="G97" s="70">
        <v>13</v>
      </c>
      <c r="I97" s="116" t="s">
        <v>1559</v>
      </c>
    </row>
    <row r="98" spans="1:9">
      <c r="A98" s="71" t="s">
        <v>183</v>
      </c>
      <c r="B98" s="71" t="s">
        <v>522</v>
      </c>
      <c r="C98" s="71">
        <v>154</v>
      </c>
      <c r="D98" s="71">
        <v>174</v>
      </c>
      <c r="E98" s="71" t="s">
        <v>1549</v>
      </c>
      <c r="F98" s="71" t="s">
        <v>1398</v>
      </c>
      <c r="I98" s="116"/>
    </row>
    <row r="99" spans="1:9">
      <c r="A99" s="71" t="s">
        <v>186</v>
      </c>
      <c r="B99" s="71" t="s">
        <v>522</v>
      </c>
      <c r="C99" s="71">
        <v>871</v>
      </c>
      <c r="D99" s="71">
        <v>891</v>
      </c>
      <c r="E99" s="71" t="s">
        <v>1555</v>
      </c>
      <c r="F99" s="71" t="s">
        <v>1387</v>
      </c>
      <c r="G99" s="70">
        <v>26</v>
      </c>
      <c r="I99" s="116" t="s">
        <v>1560</v>
      </c>
    </row>
    <row r="100" spans="1:9">
      <c r="A100" s="71" t="s">
        <v>186</v>
      </c>
      <c r="B100" s="71" t="s">
        <v>522</v>
      </c>
      <c r="C100" s="71">
        <v>894</v>
      </c>
      <c r="D100" s="71">
        <v>914</v>
      </c>
      <c r="E100" s="71" t="s">
        <v>1557</v>
      </c>
      <c r="F100" s="71" t="s">
        <v>1387</v>
      </c>
      <c r="G100" s="70">
        <v>3</v>
      </c>
      <c r="I100" s="116"/>
    </row>
    <row r="101" spans="1:9">
      <c r="A101" s="71" t="s">
        <v>190</v>
      </c>
      <c r="B101" s="71" t="s">
        <v>522</v>
      </c>
      <c r="C101" s="71">
        <v>129</v>
      </c>
      <c r="D101" s="71">
        <v>149</v>
      </c>
      <c r="E101" s="71" t="s">
        <v>1558</v>
      </c>
      <c r="F101" s="71" t="s">
        <v>1387</v>
      </c>
      <c r="G101" s="70">
        <v>13</v>
      </c>
      <c r="I101" s="116" t="s">
        <v>1563</v>
      </c>
    </row>
    <row r="102" spans="1:9">
      <c r="A102" s="71" t="s">
        <v>190</v>
      </c>
      <c r="B102" s="71" t="s">
        <v>522</v>
      </c>
      <c r="C102" s="71">
        <v>151</v>
      </c>
      <c r="D102" s="71">
        <v>171</v>
      </c>
      <c r="E102" s="71" t="s">
        <v>1549</v>
      </c>
      <c r="F102" s="71" t="s">
        <v>1398</v>
      </c>
      <c r="I102" s="116"/>
    </row>
    <row r="103" spans="1:9">
      <c r="A103" s="71" t="s">
        <v>193</v>
      </c>
      <c r="B103" s="71" t="s">
        <v>522</v>
      </c>
      <c r="C103" s="71">
        <v>884</v>
      </c>
      <c r="D103" s="71">
        <v>904</v>
      </c>
      <c r="E103" s="71" t="s">
        <v>1555</v>
      </c>
      <c r="F103" s="71" t="s">
        <v>1387</v>
      </c>
      <c r="G103" s="70">
        <v>26</v>
      </c>
      <c r="I103" s="116" t="s">
        <v>1564</v>
      </c>
    </row>
    <row r="104" spans="1:9">
      <c r="A104" s="71" t="s">
        <v>193</v>
      </c>
      <c r="B104" s="71" t="s">
        <v>522</v>
      </c>
      <c r="C104" s="71">
        <v>907</v>
      </c>
      <c r="D104" s="71">
        <v>927</v>
      </c>
      <c r="E104" s="71" t="s">
        <v>1557</v>
      </c>
      <c r="F104" s="71" t="s">
        <v>1387</v>
      </c>
      <c r="G104" s="70">
        <v>3</v>
      </c>
      <c r="I104" s="116"/>
    </row>
    <row r="105" spans="1:9">
      <c r="A105" s="71" t="s">
        <v>200</v>
      </c>
      <c r="B105" s="71" t="s">
        <v>522</v>
      </c>
      <c r="C105" s="71">
        <v>112</v>
      </c>
      <c r="D105" s="71">
        <v>132</v>
      </c>
      <c r="E105" s="71" t="s">
        <v>1568</v>
      </c>
      <c r="F105" s="71" t="s">
        <v>1387</v>
      </c>
      <c r="G105" s="70">
        <v>17</v>
      </c>
      <c r="I105" s="116" t="s">
        <v>1569</v>
      </c>
    </row>
    <row r="106" spans="1:9">
      <c r="A106" s="71" t="s">
        <v>200</v>
      </c>
      <c r="B106" s="71" t="s">
        <v>522</v>
      </c>
      <c r="C106" s="71">
        <v>134</v>
      </c>
      <c r="D106" s="71">
        <v>154</v>
      </c>
      <c r="E106" s="71" t="s">
        <v>1570</v>
      </c>
      <c r="F106" s="71" t="s">
        <v>1398</v>
      </c>
      <c r="I106" s="116"/>
    </row>
    <row r="107" spans="1:9">
      <c r="A107" s="71" t="s">
        <v>206</v>
      </c>
      <c r="B107" s="71" t="s">
        <v>522</v>
      </c>
      <c r="C107" s="71">
        <v>133</v>
      </c>
      <c r="D107" s="71">
        <v>153</v>
      </c>
      <c r="E107" s="71" t="s">
        <v>1577</v>
      </c>
      <c r="F107" s="71" t="s">
        <v>1390</v>
      </c>
      <c r="H107" s="70">
        <v>13</v>
      </c>
      <c r="I107" s="70" t="s">
        <v>1578</v>
      </c>
    </row>
    <row r="108" spans="1:9">
      <c r="A108" s="71" t="s">
        <v>206</v>
      </c>
      <c r="B108" s="71" t="s">
        <v>522</v>
      </c>
      <c r="C108" s="71">
        <v>156</v>
      </c>
      <c r="D108" s="71">
        <v>174</v>
      </c>
      <c r="E108" s="71" t="s">
        <v>1579</v>
      </c>
      <c r="F108" s="71" t="s">
        <v>1387</v>
      </c>
      <c r="G108" s="70">
        <v>265</v>
      </c>
      <c r="I108" s="70" t="s">
        <v>1580</v>
      </c>
    </row>
    <row r="109" spans="1:9">
      <c r="A109" s="71" t="s">
        <v>208</v>
      </c>
      <c r="B109" s="71" t="s">
        <v>522</v>
      </c>
      <c r="C109" s="71">
        <v>735</v>
      </c>
      <c r="D109" s="71">
        <v>755</v>
      </c>
      <c r="E109" s="71" t="s">
        <v>1581</v>
      </c>
      <c r="F109" s="71" t="s">
        <v>1387</v>
      </c>
      <c r="G109" s="70">
        <v>93</v>
      </c>
      <c r="I109" s="116" t="s">
        <v>1582</v>
      </c>
    </row>
    <row r="110" spans="1:9">
      <c r="A110" s="71" t="s">
        <v>208</v>
      </c>
      <c r="B110" s="71" t="s">
        <v>522</v>
      </c>
      <c r="C110" s="71">
        <v>758</v>
      </c>
      <c r="D110" s="71">
        <v>778</v>
      </c>
      <c r="E110" s="71" t="s">
        <v>1583</v>
      </c>
      <c r="F110" s="71" t="s">
        <v>1387</v>
      </c>
      <c r="G110" s="70">
        <v>70</v>
      </c>
      <c r="I110" s="116"/>
    </row>
    <row r="111" spans="1:9">
      <c r="A111" s="71" t="s">
        <v>208</v>
      </c>
      <c r="B111" s="71" t="s">
        <v>522</v>
      </c>
      <c r="C111" s="71">
        <v>854</v>
      </c>
      <c r="D111" s="71">
        <v>874</v>
      </c>
      <c r="E111" s="71" t="s">
        <v>1584</v>
      </c>
      <c r="F111" s="71" t="s">
        <v>1398</v>
      </c>
      <c r="I111" s="116"/>
    </row>
    <row r="112" spans="1:9">
      <c r="A112" s="71" t="s">
        <v>214</v>
      </c>
      <c r="B112" s="71" t="s">
        <v>522</v>
      </c>
      <c r="C112" s="71">
        <v>576</v>
      </c>
      <c r="D112" s="71">
        <v>594</v>
      </c>
      <c r="E112" s="71" t="s">
        <v>1589</v>
      </c>
      <c r="F112" s="71" t="s">
        <v>1398</v>
      </c>
      <c r="I112" s="70" t="s">
        <v>1590</v>
      </c>
    </row>
    <row r="113" spans="1:9">
      <c r="A113" s="71" t="s">
        <v>223</v>
      </c>
      <c r="B113" s="71" t="s">
        <v>522</v>
      </c>
      <c r="C113" s="71">
        <v>132</v>
      </c>
      <c r="D113" s="71">
        <v>152</v>
      </c>
      <c r="E113" s="71" t="s">
        <v>1577</v>
      </c>
      <c r="F113" s="71" t="s">
        <v>1390</v>
      </c>
      <c r="H113" s="70">
        <v>13</v>
      </c>
      <c r="I113" s="70" t="s">
        <v>1596</v>
      </c>
    </row>
    <row r="114" spans="1:9">
      <c r="A114" s="71" t="s">
        <v>223</v>
      </c>
      <c r="B114" s="71" t="s">
        <v>522</v>
      </c>
      <c r="C114" s="71">
        <v>155</v>
      </c>
      <c r="D114" s="71">
        <v>173</v>
      </c>
      <c r="E114" s="71" t="s">
        <v>1579</v>
      </c>
      <c r="F114" s="71" t="s">
        <v>1387</v>
      </c>
      <c r="G114" s="70">
        <v>266</v>
      </c>
      <c r="I114" s="70" t="s">
        <v>1597</v>
      </c>
    </row>
    <row r="115" spans="1:9">
      <c r="A115" s="71" t="s">
        <v>225</v>
      </c>
      <c r="B115" s="71" t="s">
        <v>522</v>
      </c>
      <c r="C115" s="71">
        <v>735</v>
      </c>
      <c r="D115" s="71">
        <v>755</v>
      </c>
      <c r="E115" s="71" t="s">
        <v>1581</v>
      </c>
      <c r="F115" s="71" t="s">
        <v>1387</v>
      </c>
      <c r="G115" s="70">
        <v>93</v>
      </c>
      <c r="I115" s="116" t="s">
        <v>1598</v>
      </c>
    </row>
    <row r="116" spans="1:9">
      <c r="A116" s="71" t="s">
        <v>225</v>
      </c>
      <c r="B116" s="71" t="s">
        <v>522</v>
      </c>
      <c r="C116" s="71">
        <v>758</v>
      </c>
      <c r="D116" s="71">
        <v>778</v>
      </c>
      <c r="E116" s="71" t="s">
        <v>1583</v>
      </c>
      <c r="F116" s="71" t="s">
        <v>1387</v>
      </c>
      <c r="G116" s="70">
        <v>70</v>
      </c>
      <c r="I116" s="116"/>
    </row>
    <row r="117" spans="1:9">
      <c r="A117" s="71" t="s">
        <v>225</v>
      </c>
      <c r="B117" s="71" t="s">
        <v>522</v>
      </c>
      <c r="C117" s="71">
        <v>854</v>
      </c>
      <c r="D117" s="71">
        <v>874</v>
      </c>
      <c r="E117" s="71" t="s">
        <v>1584</v>
      </c>
      <c r="F117" s="71" t="s">
        <v>1398</v>
      </c>
      <c r="I117" s="116"/>
    </row>
    <row r="118" spans="1:9">
      <c r="A118" s="71" t="s">
        <v>229</v>
      </c>
      <c r="B118" s="71" t="s">
        <v>522</v>
      </c>
      <c r="C118" s="71">
        <v>670</v>
      </c>
      <c r="D118" s="71">
        <v>690</v>
      </c>
      <c r="E118" s="71" t="s">
        <v>1600</v>
      </c>
      <c r="F118" s="71" t="s">
        <v>1398</v>
      </c>
      <c r="I118" s="70" t="s">
        <v>1601</v>
      </c>
    </row>
    <row r="119" spans="1:9">
      <c r="A119" s="71" t="s">
        <v>229</v>
      </c>
      <c r="B119" s="71" t="s">
        <v>522</v>
      </c>
      <c r="C119" s="71">
        <v>693</v>
      </c>
      <c r="D119" s="71">
        <v>713</v>
      </c>
      <c r="E119" s="71" t="s">
        <v>1602</v>
      </c>
      <c r="F119" s="71" t="s">
        <v>1387</v>
      </c>
      <c r="G119" s="70">
        <v>9</v>
      </c>
      <c r="I119" s="70" t="s">
        <v>1603</v>
      </c>
    </row>
    <row r="120" spans="1:9">
      <c r="A120" s="71" t="s">
        <v>231</v>
      </c>
      <c r="B120" s="71" t="s">
        <v>522</v>
      </c>
      <c r="C120" s="71">
        <v>759</v>
      </c>
      <c r="D120" s="71">
        <v>779</v>
      </c>
      <c r="E120" s="71" t="s">
        <v>1550</v>
      </c>
      <c r="F120" s="71" t="s">
        <v>1390</v>
      </c>
      <c r="H120" s="70">
        <v>302</v>
      </c>
      <c r="I120" s="116" t="s">
        <v>1604</v>
      </c>
    </row>
    <row r="121" spans="1:9">
      <c r="A121" s="71" t="s">
        <v>231</v>
      </c>
      <c r="B121" s="71" t="s">
        <v>522</v>
      </c>
      <c r="C121" s="71">
        <v>832</v>
      </c>
      <c r="D121" s="71">
        <v>852</v>
      </c>
      <c r="E121" s="71" t="s">
        <v>1552</v>
      </c>
      <c r="F121" s="71" t="s">
        <v>1390</v>
      </c>
      <c r="H121" s="70">
        <v>375</v>
      </c>
      <c r="I121" s="116"/>
    </row>
    <row r="122" spans="1:9">
      <c r="A122" s="71" t="s">
        <v>231</v>
      </c>
      <c r="B122" s="71" t="s">
        <v>522</v>
      </c>
      <c r="C122" s="71">
        <v>855</v>
      </c>
      <c r="D122" s="71">
        <v>875</v>
      </c>
      <c r="E122" s="71" t="s">
        <v>1553</v>
      </c>
      <c r="F122" s="71" t="s">
        <v>1398</v>
      </c>
      <c r="I122" s="70" t="s">
        <v>1554</v>
      </c>
    </row>
    <row r="123" spans="1:9">
      <c r="A123" s="71" t="s">
        <v>240</v>
      </c>
      <c r="B123" s="71" t="s">
        <v>522</v>
      </c>
      <c r="C123" s="71">
        <v>132</v>
      </c>
      <c r="D123" s="71">
        <v>152</v>
      </c>
      <c r="E123" s="71" t="s">
        <v>1610</v>
      </c>
      <c r="F123" s="71" t="s">
        <v>1390</v>
      </c>
      <c r="H123" s="70">
        <v>13</v>
      </c>
      <c r="I123" s="70" t="s">
        <v>1611</v>
      </c>
    </row>
    <row r="124" spans="1:9">
      <c r="A124" s="71" t="s">
        <v>240</v>
      </c>
      <c r="B124" s="71" t="s">
        <v>522</v>
      </c>
      <c r="C124" s="71">
        <v>155</v>
      </c>
      <c r="D124" s="71">
        <v>173</v>
      </c>
      <c r="E124" s="71" t="s">
        <v>1579</v>
      </c>
      <c r="F124" s="71" t="s">
        <v>1387</v>
      </c>
      <c r="G124" s="70">
        <v>267</v>
      </c>
      <c r="I124" s="70" t="s">
        <v>1612</v>
      </c>
    </row>
    <row r="125" spans="1:9">
      <c r="A125" s="71" t="s">
        <v>1866</v>
      </c>
      <c r="B125" s="71" t="s">
        <v>522</v>
      </c>
      <c r="C125" s="71">
        <v>735</v>
      </c>
      <c r="D125" s="71">
        <v>755</v>
      </c>
      <c r="E125" s="71" t="s">
        <v>1863</v>
      </c>
      <c r="F125" s="71" t="s">
        <v>1387</v>
      </c>
      <c r="G125" s="70">
        <v>93</v>
      </c>
      <c r="I125" s="116" t="s">
        <v>1598</v>
      </c>
    </row>
    <row r="126" spans="1:9">
      <c r="A126" s="71" t="s">
        <v>242</v>
      </c>
      <c r="B126" s="71" t="s">
        <v>522</v>
      </c>
      <c r="C126" s="71">
        <v>758</v>
      </c>
      <c r="D126" s="71">
        <v>778</v>
      </c>
      <c r="E126" s="71" t="s">
        <v>1864</v>
      </c>
      <c r="F126" s="71" t="s">
        <v>1387</v>
      </c>
      <c r="G126" s="70">
        <v>70</v>
      </c>
      <c r="I126" s="116"/>
    </row>
    <row r="127" spans="1:9">
      <c r="A127" s="71" t="s">
        <v>242</v>
      </c>
      <c r="B127" s="71" t="s">
        <v>522</v>
      </c>
      <c r="C127" s="71">
        <v>854</v>
      </c>
      <c r="D127" s="71">
        <v>874</v>
      </c>
      <c r="E127" s="71" t="s">
        <v>1865</v>
      </c>
      <c r="F127" s="71" t="s">
        <v>1398</v>
      </c>
      <c r="I127" s="116"/>
    </row>
    <row r="128" spans="1:9">
      <c r="A128" s="71" t="s">
        <v>244</v>
      </c>
      <c r="B128" s="71" t="s">
        <v>522</v>
      </c>
      <c r="C128" s="71">
        <v>738</v>
      </c>
      <c r="D128" s="71">
        <v>757</v>
      </c>
      <c r="E128" s="71" t="s">
        <v>1613</v>
      </c>
      <c r="F128" s="71" t="s">
        <v>1398</v>
      </c>
      <c r="I128" s="70" t="s">
        <v>1614</v>
      </c>
    </row>
    <row r="129" spans="1:9">
      <c r="A129" s="71" t="s">
        <v>244</v>
      </c>
      <c r="B129" s="71" t="s">
        <v>522</v>
      </c>
      <c r="C129" s="71">
        <v>809</v>
      </c>
      <c r="D129" s="71">
        <v>828</v>
      </c>
      <c r="E129" s="71" t="s">
        <v>1615</v>
      </c>
      <c r="F129" s="71" t="s">
        <v>1390</v>
      </c>
      <c r="H129" s="70">
        <v>25</v>
      </c>
      <c r="I129" s="70" t="s">
        <v>1616</v>
      </c>
    </row>
    <row r="130" spans="1:9">
      <c r="A130" s="71" t="s">
        <v>244</v>
      </c>
      <c r="B130" s="71" t="s">
        <v>522</v>
      </c>
      <c r="C130" s="71">
        <v>833</v>
      </c>
      <c r="D130" s="71">
        <v>853</v>
      </c>
      <c r="E130" s="71" t="s">
        <v>1617</v>
      </c>
      <c r="F130" s="71" t="s">
        <v>1387</v>
      </c>
      <c r="G130" s="70">
        <v>10</v>
      </c>
      <c r="I130" s="116" t="s">
        <v>1618</v>
      </c>
    </row>
    <row r="131" spans="1:9">
      <c r="A131" s="71" t="s">
        <v>244</v>
      </c>
      <c r="B131" s="71" t="s">
        <v>522</v>
      </c>
      <c r="C131" s="71">
        <v>856</v>
      </c>
      <c r="D131" s="71">
        <v>876</v>
      </c>
      <c r="E131" s="71" t="s">
        <v>1619</v>
      </c>
      <c r="F131" s="71" t="s">
        <v>1398</v>
      </c>
      <c r="I131" s="116"/>
    </row>
    <row r="132" spans="1:9">
      <c r="A132" s="71" t="s">
        <v>246</v>
      </c>
      <c r="B132" s="71" t="s">
        <v>522</v>
      </c>
      <c r="C132" s="71">
        <v>735</v>
      </c>
      <c r="D132" s="71">
        <v>755</v>
      </c>
      <c r="E132" s="71" t="s">
        <v>1620</v>
      </c>
      <c r="F132" s="71" t="s">
        <v>1398</v>
      </c>
      <c r="I132" s="116" t="s">
        <v>1621</v>
      </c>
    </row>
    <row r="133" spans="1:9">
      <c r="A133" s="71" t="s">
        <v>246</v>
      </c>
      <c r="B133" s="71" t="s">
        <v>522</v>
      </c>
      <c r="C133" s="71">
        <v>783</v>
      </c>
      <c r="D133" s="71">
        <v>803</v>
      </c>
      <c r="E133" s="71" t="s">
        <v>1622</v>
      </c>
      <c r="F133" s="71" t="s">
        <v>1390</v>
      </c>
      <c r="H133" s="70">
        <v>22</v>
      </c>
      <c r="I133" s="116"/>
    </row>
    <row r="134" spans="1:9">
      <c r="A134" s="71" t="s">
        <v>246</v>
      </c>
      <c r="B134" s="71" t="s">
        <v>522</v>
      </c>
      <c r="C134" s="71">
        <v>807</v>
      </c>
      <c r="D134" s="71">
        <v>826</v>
      </c>
      <c r="E134" s="71" t="s">
        <v>1623</v>
      </c>
      <c r="F134" s="71" t="s">
        <v>1390</v>
      </c>
      <c r="H134" s="70">
        <v>46</v>
      </c>
      <c r="I134" s="116"/>
    </row>
    <row r="135" spans="1:9">
      <c r="A135" s="71" t="s">
        <v>246</v>
      </c>
      <c r="B135" s="71" t="s">
        <v>522</v>
      </c>
      <c r="C135" s="71">
        <v>854</v>
      </c>
      <c r="D135" s="71">
        <v>874</v>
      </c>
      <c r="E135" s="71" t="s">
        <v>1624</v>
      </c>
      <c r="F135" s="71" t="s">
        <v>1390</v>
      </c>
      <c r="H135" s="70">
        <v>93</v>
      </c>
      <c r="I135" s="116"/>
    </row>
    <row r="136" spans="1:9">
      <c r="A136" s="71" t="s">
        <v>249</v>
      </c>
      <c r="B136" s="71" t="s">
        <v>522</v>
      </c>
      <c r="C136" s="71">
        <v>759</v>
      </c>
      <c r="D136" s="71">
        <v>779</v>
      </c>
      <c r="E136" s="71" t="s">
        <v>1625</v>
      </c>
      <c r="F136" s="71" t="s">
        <v>1398</v>
      </c>
      <c r="I136" s="116" t="s">
        <v>1626</v>
      </c>
    </row>
    <row r="137" spans="1:9">
      <c r="A137" s="71" t="s">
        <v>249</v>
      </c>
      <c r="B137" s="71" t="s">
        <v>522</v>
      </c>
      <c r="C137" s="71">
        <v>784</v>
      </c>
      <c r="D137" s="71">
        <v>804</v>
      </c>
      <c r="E137" s="71" t="s">
        <v>1627</v>
      </c>
      <c r="F137" s="71" t="s">
        <v>1398</v>
      </c>
      <c r="I137" s="116"/>
    </row>
    <row r="138" spans="1:9">
      <c r="A138" s="71" t="s">
        <v>249</v>
      </c>
      <c r="B138" s="71" t="s">
        <v>522</v>
      </c>
      <c r="C138" s="71">
        <v>807</v>
      </c>
      <c r="D138" s="71">
        <v>827</v>
      </c>
      <c r="E138" s="71" t="s">
        <v>1628</v>
      </c>
      <c r="F138" s="71" t="s">
        <v>1390</v>
      </c>
      <c r="H138" s="70">
        <v>20</v>
      </c>
      <c r="I138" s="116"/>
    </row>
    <row r="139" spans="1:9">
      <c r="A139" s="71" t="s">
        <v>249</v>
      </c>
      <c r="B139" s="71" t="s">
        <v>522</v>
      </c>
      <c r="C139" s="71">
        <v>832</v>
      </c>
      <c r="D139" s="71">
        <v>852</v>
      </c>
      <c r="E139" s="71" t="s">
        <v>1629</v>
      </c>
      <c r="F139" s="71" t="s">
        <v>1398</v>
      </c>
      <c r="I139" s="116" t="s">
        <v>1630</v>
      </c>
    </row>
    <row r="140" spans="1:9">
      <c r="A140" s="71" t="s">
        <v>249</v>
      </c>
      <c r="B140" s="71" t="s">
        <v>522</v>
      </c>
      <c r="C140" s="71">
        <v>855</v>
      </c>
      <c r="D140" s="71">
        <v>875</v>
      </c>
      <c r="E140" s="71" t="s">
        <v>1631</v>
      </c>
      <c r="F140" s="71" t="s">
        <v>1398</v>
      </c>
      <c r="I140" s="116"/>
    </row>
    <row r="141" spans="1:9">
      <c r="A141" s="71" t="s">
        <v>251</v>
      </c>
      <c r="B141" s="71" t="s">
        <v>522</v>
      </c>
      <c r="C141" s="71">
        <v>735</v>
      </c>
      <c r="D141" s="71">
        <v>755</v>
      </c>
      <c r="E141" s="71" t="s">
        <v>1620</v>
      </c>
      <c r="F141" s="71" t="s">
        <v>1398</v>
      </c>
      <c r="I141" s="116" t="s">
        <v>1632</v>
      </c>
    </row>
    <row r="142" spans="1:9">
      <c r="A142" s="71" t="s">
        <v>251</v>
      </c>
      <c r="B142" s="71" t="s">
        <v>522</v>
      </c>
      <c r="C142" s="71">
        <v>758</v>
      </c>
      <c r="D142" s="71">
        <v>778</v>
      </c>
      <c r="E142" s="71" t="s">
        <v>1633</v>
      </c>
      <c r="F142" s="71" t="s">
        <v>1398</v>
      </c>
      <c r="I142" s="116"/>
    </row>
    <row r="143" spans="1:9">
      <c r="A143" s="71" t="s">
        <v>251</v>
      </c>
      <c r="B143" s="71" t="s">
        <v>522</v>
      </c>
      <c r="C143" s="71">
        <v>783</v>
      </c>
      <c r="D143" s="71">
        <v>803</v>
      </c>
      <c r="E143" s="71" t="s">
        <v>1634</v>
      </c>
      <c r="F143" s="71" t="s">
        <v>1398</v>
      </c>
      <c r="I143" s="116"/>
    </row>
    <row r="144" spans="1:9">
      <c r="A144" s="71" t="s">
        <v>251</v>
      </c>
      <c r="B144" s="71" t="s">
        <v>522</v>
      </c>
      <c r="C144" s="71">
        <v>807</v>
      </c>
      <c r="D144" s="71">
        <v>826</v>
      </c>
      <c r="E144" s="71" t="s">
        <v>1635</v>
      </c>
      <c r="F144" s="71" t="s">
        <v>1387</v>
      </c>
      <c r="G144" s="70">
        <v>0</v>
      </c>
      <c r="I144" s="116" t="s">
        <v>1636</v>
      </c>
    </row>
    <row r="145" spans="1:9">
      <c r="A145" s="71" t="s">
        <v>251</v>
      </c>
      <c r="B145" s="71" t="s">
        <v>522</v>
      </c>
      <c r="C145" s="71">
        <v>854</v>
      </c>
      <c r="D145" s="71">
        <v>874</v>
      </c>
      <c r="E145" s="71" t="s">
        <v>1637</v>
      </c>
      <c r="F145" s="71" t="s">
        <v>1390</v>
      </c>
      <c r="H145" s="70">
        <v>7</v>
      </c>
      <c r="I145" s="116"/>
    </row>
    <row r="146" spans="1:9">
      <c r="A146" s="107" t="s">
        <v>254</v>
      </c>
      <c r="B146" s="107" t="s">
        <v>522</v>
      </c>
      <c r="C146" s="117">
        <v>759</v>
      </c>
      <c r="D146" s="117">
        <v>779</v>
      </c>
      <c r="E146" s="117" t="s">
        <v>1638</v>
      </c>
      <c r="F146" s="71" t="s">
        <v>1390</v>
      </c>
      <c r="H146" s="70">
        <v>41</v>
      </c>
      <c r="I146" s="70" t="s">
        <v>1639</v>
      </c>
    </row>
    <row r="147" spans="1:9">
      <c r="A147" s="107"/>
      <c r="B147" s="107"/>
      <c r="C147" s="117"/>
      <c r="D147" s="117"/>
      <c r="E147" s="117"/>
      <c r="F147" s="71" t="s">
        <v>1390</v>
      </c>
      <c r="H147" s="70">
        <v>10</v>
      </c>
      <c r="I147" s="70" t="s">
        <v>1640</v>
      </c>
    </row>
    <row r="148" spans="1:9">
      <c r="A148" s="71" t="s">
        <v>254</v>
      </c>
      <c r="B148" s="71" t="s">
        <v>522</v>
      </c>
      <c r="C148" s="71">
        <v>784</v>
      </c>
      <c r="D148" s="71">
        <v>804</v>
      </c>
      <c r="E148" s="71" t="s">
        <v>1627</v>
      </c>
      <c r="F148" s="71" t="s">
        <v>1387</v>
      </c>
      <c r="G148" s="70">
        <v>26</v>
      </c>
      <c r="I148" s="116" t="s">
        <v>1641</v>
      </c>
    </row>
    <row r="149" spans="1:9">
      <c r="A149" s="71" t="s">
        <v>254</v>
      </c>
      <c r="B149" s="71" t="s">
        <v>522</v>
      </c>
      <c r="C149" s="71">
        <v>807</v>
      </c>
      <c r="D149" s="71">
        <v>827</v>
      </c>
      <c r="E149" s="71" t="s">
        <v>1628</v>
      </c>
      <c r="F149" s="71" t="s">
        <v>1387</v>
      </c>
      <c r="G149" s="70">
        <v>3</v>
      </c>
      <c r="I149" s="116"/>
    </row>
    <row r="150" spans="1:9">
      <c r="A150" s="71" t="s">
        <v>254</v>
      </c>
      <c r="B150" s="71" t="s">
        <v>522</v>
      </c>
      <c r="C150" s="71">
        <v>832</v>
      </c>
      <c r="D150" s="71">
        <v>852</v>
      </c>
      <c r="E150" s="71" t="s">
        <v>1642</v>
      </c>
      <c r="F150" s="71" t="s">
        <v>1398</v>
      </c>
      <c r="I150" s="116"/>
    </row>
    <row r="151" spans="1:9">
      <c r="A151" s="71" t="s">
        <v>254</v>
      </c>
      <c r="B151" s="71" t="s">
        <v>522</v>
      </c>
      <c r="C151" s="71">
        <v>855</v>
      </c>
      <c r="D151" s="71">
        <v>875</v>
      </c>
      <c r="E151" s="71" t="s">
        <v>1643</v>
      </c>
      <c r="F151" s="71" t="s">
        <v>1398</v>
      </c>
      <c r="I151" s="116"/>
    </row>
    <row r="152" spans="1:9">
      <c r="A152" s="71" t="s">
        <v>256</v>
      </c>
      <c r="B152" s="71" t="s">
        <v>522</v>
      </c>
      <c r="C152" s="71">
        <v>735</v>
      </c>
      <c r="D152" s="71">
        <v>755</v>
      </c>
      <c r="E152" s="71" t="s">
        <v>1620</v>
      </c>
      <c r="F152" s="71" t="s">
        <v>1398</v>
      </c>
      <c r="I152" s="116" t="s">
        <v>1644</v>
      </c>
    </row>
    <row r="153" spans="1:9">
      <c r="A153" s="71" t="s">
        <v>256</v>
      </c>
      <c r="B153" s="71" t="s">
        <v>522</v>
      </c>
      <c r="C153" s="71">
        <v>758</v>
      </c>
      <c r="D153" s="71">
        <v>778</v>
      </c>
      <c r="E153" s="71" t="s">
        <v>1645</v>
      </c>
      <c r="F153" s="71" t="s">
        <v>1398</v>
      </c>
      <c r="I153" s="116"/>
    </row>
    <row r="154" spans="1:9">
      <c r="A154" s="71" t="s">
        <v>256</v>
      </c>
      <c r="B154" s="71" t="s">
        <v>522</v>
      </c>
      <c r="C154" s="71">
        <v>783</v>
      </c>
      <c r="D154" s="71">
        <v>803</v>
      </c>
      <c r="E154" s="71" t="s">
        <v>1634</v>
      </c>
      <c r="F154" s="71" t="s">
        <v>1398</v>
      </c>
      <c r="I154" s="70" t="s">
        <v>1646</v>
      </c>
    </row>
    <row r="155" spans="1:9">
      <c r="A155" s="73" t="s">
        <v>256</v>
      </c>
      <c r="B155" s="73" t="s">
        <v>522</v>
      </c>
      <c r="C155" s="71">
        <v>807</v>
      </c>
      <c r="D155" s="71">
        <v>826</v>
      </c>
      <c r="E155" s="71" t="s">
        <v>1635</v>
      </c>
      <c r="F155" s="71" t="s">
        <v>1387</v>
      </c>
      <c r="G155" s="70">
        <v>0</v>
      </c>
      <c r="I155" s="116" t="s">
        <v>1647</v>
      </c>
    </row>
    <row r="156" spans="1:9">
      <c r="A156" s="71" t="s">
        <v>256</v>
      </c>
      <c r="B156" s="71" t="s">
        <v>522</v>
      </c>
      <c r="C156" s="71">
        <v>854</v>
      </c>
      <c r="D156" s="71">
        <v>874</v>
      </c>
      <c r="E156" s="71" t="s">
        <v>1637</v>
      </c>
      <c r="F156" s="71" t="s">
        <v>1390</v>
      </c>
      <c r="H156" s="70">
        <v>7</v>
      </c>
      <c r="I156" s="116"/>
    </row>
    <row r="157" spans="1:9">
      <c r="A157" s="107" t="s">
        <v>259</v>
      </c>
      <c r="B157" s="107" t="s">
        <v>522</v>
      </c>
      <c r="C157" s="117">
        <v>759</v>
      </c>
      <c r="D157" s="117">
        <v>779</v>
      </c>
      <c r="E157" s="117" t="s">
        <v>1625</v>
      </c>
      <c r="F157" s="71" t="s">
        <v>1390</v>
      </c>
      <c r="H157" s="70">
        <v>11</v>
      </c>
      <c r="I157" s="70" t="s">
        <v>1648</v>
      </c>
    </row>
    <row r="158" spans="1:9">
      <c r="A158" s="107"/>
      <c r="B158" s="107"/>
      <c r="C158" s="117"/>
      <c r="D158" s="117"/>
      <c r="E158" s="117"/>
      <c r="F158" s="71" t="s">
        <v>1398</v>
      </c>
      <c r="I158" s="116" t="s">
        <v>1649</v>
      </c>
    </row>
    <row r="159" spans="1:9">
      <c r="A159" s="71" t="s">
        <v>259</v>
      </c>
      <c r="B159" s="71" t="s">
        <v>522</v>
      </c>
      <c r="C159" s="71">
        <v>784</v>
      </c>
      <c r="D159" s="71">
        <v>804</v>
      </c>
      <c r="E159" s="71" t="s">
        <v>1627</v>
      </c>
      <c r="F159" s="71" t="s">
        <v>1398</v>
      </c>
      <c r="I159" s="116"/>
    </row>
    <row r="160" spans="1:9">
      <c r="A160" s="71" t="s">
        <v>259</v>
      </c>
      <c r="B160" s="71" t="s">
        <v>522</v>
      </c>
      <c r="C160" s="71">
        <v>807</v>
      </c>
      <c r="D160" s="71">
        <v>827</v>
      </c>
      <c r="E160" s="71" t="s">
        <v>1628</v>
      </c>
      <c r="F160" s="71" t="s">
        <v>1387</v>
      </c>
      <c r="G160" s="70">
        <v>5</v>
      </c>
      <c r="I160" s="116" t="s">
        <v>1650</v>
      </c>
    </row>
    <row r="161" spans="1:9">
      <c r="A161" s="71" t="s">
        <v>259</v>
      </c>
      <c r="B161" s="71" t="s">
        <v>522</v>
      </c>
      <c r="C161" s="71">
        <v>832</v>
      </c>
      <c r="D161" s="71">
        <v>852</v>
      </c>
      <c r="E161" s="71" t="s">
        <v>1642</v>
      </c>
      <c r="F161" s="71" t="s">
        <v>1398</v>
      </c>
      <c r="I161" s="116"/>
    </row>
    <row r="162" spans="1:9">
      <c r="A162" s="71" t="s">
        <v>259</v>
      </c>
      <c r="B162" s="71" t="s">
        <v>522</v>
      </c>
      <c r="C162" s="71">
        <v>855</v>
      </c>
      <c r="D162" s="71">
        <v>875</v>
      </c>
      <c r="E162" s="71" t="s">
        <v>1631</v>
      </c>
      <c r="F162" s="71" t="s">
        <v>1398</v>
      </c>
      <c r="I162" s="116"/>
    </row>
    <row r="163" spans="1:9">
      <c r="A163" s="71" t="s">
        <v>261</v>
      </c>
      <c r="B163" s="71" t="s">
        <v>522</v>
      </c>
      <c r="C163" s="71">
        <v>129</v>
      </c>
      <c r="D163" s="71">
        <v>149</v>
      </c>
      <c r="E163" s="71" t="s">
        <v>1651</v>
      </c>
      <c r="F163" s="71" t="s">
        <v>1387</v>
      </c>
      <c r="G163" s="70">
        <v>116</v>
      </c>
      <c r="I163" s="70" t="s">
        <v>1652</v>
      </c>
    </row>
    <row r="164" spans="1:9">
      <c r="A164" s="71" t="s">
        <v>261</v>
      </c>
      <c r="B164" s="71" t="s">
        <v>522</v>
      </c>
      <c r="C164" s="71">
        <v>152</v>
      </c>
      <c r="D164" s="71">
        <v>171</v>
      </c>
      <c r="E164" s="71" t="s">
        <v>1653</v>
      </c>
      <c r="F164" s="71" t="s">
        <v>1387</v>
      </c>
      <c r="G164" s="70">
        <v>639</v>
      </c>
      <c r="I164" s="70" t="s">
        <v>1654</v>
      </c>
    </row>
    <row r="165" spans="1:9">
      <c r="A165" s="71" t="s">
        <v>266</v>
      </c>
      <c r="B165" s="71" t="s">
        <v>522</v>
      </c>
      <c r="C165" s="71">
        <v>759</v>
      </c>
      <c r="D165" s="71">
        <v>779</v>
      </c>
      <c r="E165" s="71" t="s">
        <v>1658</v>
      </c>
      <c r="F165" s="71" t="s">
        <v>1390</v>
      </c>
      <c r="H165" s="70">
        <v>513</v>
      </c>
      <c r="I165" s="116" t="s">
        <v>1659</v>
      </c>
    </row>
    <row r="166" spans="1:9">
      <c r="A166" s="71" t="s">
        <v>266</v>
      </c>
      <c r="B166" s="71" t="s">
        <v>522</v>
      </c>
      <c r="C166" s="71">
        <v>784</v>
      </c>
      <c r="D166" s="71">
        <v>804</v>
      </c>
      <c r="E166" s="71" t="s">
        <v>1660</v>
      </c>
      <c r="F166" s="71" t="s">
        <v>1390</v>
      </c>
      <c r="H166" s="70">
        <v>538</v>
      </c>
      <c r="I166" s="116"/>
    </row>
    <row r="167" spans="1:9">
      <c r="A167" s="71" t="s">
        <v>266</v>
      </c>
      <c r="B167" s="71" t="s">
        <v>522</v>
      </c>
      <c r="C167" s="71">
        <v>832</v>
      </c>
      <c r="D167" s="71">
        <v>852</v>
      </c>
      <c r="E167" s="71" t="s">
        <v>1661</v>
      </c>
      <c r="F167" s="71" t="s">
        <v>1390</v>
      </c>
      <c r="H167" s="70">
        <v>586</v>
      </c>
      <c r="I167" s="116"/>
    </row>
    <row r="168" spans="1:9">
      <c r="A168" s="71" t="s">
        <v>266</v>
      </c>
      <c r="B168" s="71" t="s">
        <v>522</v>
      </c>
      <c r="C168" s="71">
        <v>855</v>
      </c>
      <c r="D168" s="71">
        <v>875</v>
      </c>
      <c r="E168" s="71" t="s">
        <v>1662</v>
      </c>
      <c r="F168" s="71" t="s">
        <v>1390</v>
      </c>
      <c r="H168" s="70">
        <v>609</v>
      </c>
      <c r="I168" s="116"/>
    </row>
    <row r="169" spans="1:9">
      <c r="A169" s="71" t="s">
        <v>269</v>
      </c>
      <c r="B169" s="71" t="s">
        <v>522</v>
      </c>
      <c r="C169" s="71">
        <v>130</v>
      </c>
      <c r="D169" s="71">
        <v>150</v>
      </c>
      <c r="E169" s="71" t="s">
        <v>1663</v>
      </c>
      <c r="F169" s="71" t="s">
        <v>1387</v>
      </c>
      <c r="G169" s="70">
        <v>116</v>
      </c>
      <c r="I169" s="116" t="s">
        <v>1664</v>
      </c>
    </row>
    <row r="170" spans="1:9">
      <c r="A170" s="71" t="s">
        <v>269</v>
      </c>
      <c r="B170" s="71" t="s">
        <v>522</v>
      </c>
      <c r="C170" s="71">
        <v>153</v>
      </c>
      <c r="D170" s="71">
        <v>172</v>
      </c>
      <c r="E170" s="71" t="s">
        <v>1653</v>
      </c>
      <c r="F170" s="71" t="s">
        <v>1387</v>
      </c>
      <c r="G170" s="70">
        <v>94</v>
      </c>
      <c r="I170" s="116"/>
    </row>
    <row r="171" spans="1:9">
      <c r="A171" s="71" t="s">
        <v>273</v>
      </c>
      <c r="B171" s="71" t="s">
        <v>522</v>
      </c>
      <c r="C171" s="71">
        <v>759</v>
      </c>
      <c r="D171" s="71">
        <v>779</v>
      </c>
      <c r="E171" s="71" t="s">
        <v>1658</v>
      </c>
      <c r="F171" s="71" t="s">
        <v>1390</v>
      </c>
      <c r="H171" s="70">
        <v>513</v>
      </c>
      <c r="I171" s="70" t="s">
        <v>1666</v>
      </c>
    </row>
    <row r="172" spans="1:9">
      <c r="A172" s="71" t="s">
        <v>273</v>
      </c>
      <c r="B172" s="71" t="s">
        <v>522</v>
      </c>
      <c r="C172" s="71">
        <v>784</v>
      </c>
      <c r="D172" s="71">
        <v>804</v>
      </c>
      <c r="E172" s="71" t="s">
        <v>1660</v>
      </c>
      <c r="F172" s="71" t="s">
        <v>1387</v>
      </c>
      <c r="G172" s="70">
        <v>6</v>
      </c>
      <c r="I172" s="116" t="s">
        <v>1667</v>
      </c>
    </row>
    <row r="173" spans="1:9">
      <c r="A173" s="71" t="s">
        <v>273</v>
      </c>
      <c r="B173" s="71" t="s">
        <v>522</v>
      </c>
      <c r="C173" s="71">
        <v>832</v>
      </c>
      <c r="D173" s="71">
        <v>852</v>
      </c>
      <c r="E173" s="71" t="s">
        <v>1661</v>
      </c>
      <c r="F173" s="71" t="s">
        <v>1390</v>
      </c>
      <c r="H173" s="70">
        <v>3</v>
      </c>
      <c r="I173" s="116"/>
    </row>
    <row r="174" spans="1:9">
      <c r="A174" s="71" t="s">
        <v>273</v>
      </c>
      <c r="B174" s="71" t="s">
        <v>522</v>
      </c>
      <c r="C174" s="71">
        <v>855</v>
      </c>
      <c r="D174" s="71">
        <v>875</v>
      </c>
      <c r="E174" s="71" t="s">
        <v>1662</v>
      </c>
      <c r="F174" s="71" t="s">
        <v>1390</v>
      </c>
      <c r="H174" s="70">
        <v>26</v>
      </c>
      <c r="I174" s="116"/>
    </row>
    <row r="175" spans="1:9">
      <c r="A175" s="71" t="s">
        <v>280</v>
      </c>
      <c r="B175" s="71" t="s">
        <v>522</v>
      </c>
      <c r="C175" s="71">
        <v>130</v>
      </c>
      <c r="D175" s="71">
        <v>150</v>
      </c>
      <c r="E175" s="71" t="s">
        <v>1651</v>
      </c>
      <c r="F175" s="71" t="s">
        <v>1387</v>
      </c>
      <c r="G175" s="70">
        <v>116</v>
      </c>
      <c r="I175" s="116" t="s">
        <v>1668</v>
      </c>
    </row>
    <row r="176" spans="1:9">
      <c r="A176" s="71" t="s">
        <v>280</v>
      </c>
      <c r="B176" s="71" t="s">
        <v>522</v>
      </c>
      <c r="C176" s="71">
        <v>153</v>
      </c>
      <c r="D176" s="71">
        <v>172</v>
      </c>
      <c r="E176" s="71" t="s">
        <v>1653</v>
      </c>
      <c r="F176" s="71" t="s">
        <v>1387</v>
      </c>
      <c r="G176" s="70">
        <v>94</v>
      </c>
      <c r="I176" s="116"/>
    </row>
    <row r="177" spans="1:9">
      <c r="A177" s="71" t="s">
        <v>278</v>
      </c>
      <c r="B177" s="71" t="s">
        <v>522</v>
      </c>
      <c r="C177" s="71">
        <v>107</v>
      </c>
      <c r="D177" s="71">
        <v>127</v>
      </c>
      <c r="E177" s="71" t="s">
        <v>1669</v>
      </c>
      <c r="F177" s="71" t="s">
        <v>1387</v>
      </c>
      <c r="G177" s="70">
        <v>17</v>
      </c>
      <c r="I177" s="116" t="s">
        <v>1670</v>
      </c>
    </row>
    <row r="178" spans="1:9">
      <c r="A178" s="71" t="s">
        <v>278</v>
      </c>
      <c r="B178" s="71" t="s">
        <v>522</v>
      </c>
      <c r="C178" s="71">
        <v>129</v>
      </c>
      <c r="D178" s="71">
        <v>149</v>
      </c>
      <c r="E178" s="71" t="s">
        <v>1570</v>
      </c>
      <c r="F178" s="71" t="s">
        <v>1398</v>
      </c>
      <c r="I178" s="116"/>
    </row>
    <row r="179" spans="1:9">
      <c r="A179" s="71" t="s">
        <v>24</v>
      </c>
      <c r="B179" s="71" t="s">
        <v>523</v>
      </c>
      <c r="C179" s="71">
        <v>113</v>
      </c>
      <c r="D179" s="71">
        <v>133</v>
      </c>
      <c r="E179" s="71" t="s">
        <v>1408</v>
      </c>
      <c r="F179" s="70" t="s">
        <v>1387</v>
      </c>
      <c r="G179" s="70">
        <v>34</v>
      </c>
      <c r="I179" s="116" t="s">
        <v>1409</v>
      </c>
    </row>
    <row r="180" spans="1:9">
      <c r="A180" s="71" t="s">
        <v>24</v>
      </c>
      <c r="B180" s="71" t="s">
        <v>523</v>
      </c>
      <c r="C180" s="71">
        <v>135</v>
      </c>
      <c r="D180" s="71">
        <v>154</v>
      </c>
      <c r="E180" s="71" t="s">
        <v>1410</v>
      </c>
      <c r="F180" s="70" t="s">
        <v>1387</v>
      </c>
      <c r="G180" s="70">
        <v>13</v>
      </c>
      <c r="I180" s="116"/>
    </row>
    <row r="181" spans="1:9">
      <c r="A181" s="71" t="s">
        <v>39</v>
      </c>
      <c r="B181" s="71" t="s">
        <v>523</v>
      </c>
      <c r="C181" s="71">
        <v>114</v>
      </c>
      <c r="D181" s="71">
        <v>134</v>
      </c>
      <c r="E181" s="71" t="s">
        <v>1408</v>
      </c>
      <c r="F181" s="71" t="s">
        <v>1387</v>
      </c>
      <c r="G181" s="70">
        <v>34</v>
      </c>
      <c r="I181" s="116" t="s">
        <v>1417</v>
      </c>
    </row>
    <row r="182" spans="1:9">
      <c r="A182" s="71" t="s">
        <v>39</v>
      </c>
      <c r="B182" s="71" t="s">
        <v>523</v>
      </c>
      <c r="C182" s="71">
        <v>136</v>
      </c>
      <c r="D182" s="71">
        <v>155</v>
      </c>
      <c r="E182" s="71" t="s">
        <v>1410</v>
      </c>
      <c r="F182" s="71" t="s">
        <v>1387</v>
      </c>
      <c r="G182" s="70">
        <v>13</v>
      </c>
      <c r="I182" s="116"/>
    </row>
    <row r="183" spans="1:9">
      <c r="A183" s="71" t="s">
        <v>56</v>
      </c>
      <c r="B183" s="71" t="s">
        <v>523</v>
      </c>
      <c r="C183" s="71">
        <v>114</v>
      </c>
      <c r="D183" s="71">
        <v>134</v>
      </c>
      <c r="E183" s="71" t="s">
        <v>1408</v>
      </c>
      <c r="F183" s="70" t="s">
        <v>1387</v>
      </c>
      <c r="G183" s="70">
        <v>34</v>
      </c>
      <c r="I183" s="116" t="s">
        <v>1433</v>
      </c>
    </row>
    <row r="184" spans="1:9">
      <c r="A184" s="71" t="s">
        <v>56</v>
      </c>
      <c r="B184" s="71" t="s">
        <v>523</v>
      </c>
      <c r="C184" s="71">
        <v>136</v>
      </c>
      <c r="D184" s="71">
        <v>155</v>
      </c>
      <c r="E184" s="71" t="s">
        <v>1410</v>
      </c>
      <c r="F184" s="71" t="s">
        <v>1387</v>
      </c>
      <c r="G184" s="70">
        <v>13</v>
      </c>
      <c r="I184" s="116"/>
    </row>
    <row r="185" spans="1:9">
      <c r="A185" s="71" t="s">
        <v>114</v>
      </c>
      <c r="B185" s="71" t="s">
        <v>523</v>
      </c>
      <c r="C185" s="71">
        <v>97</v>
      </c>
      <c r="D185" s="71">
        <v>117</v>
      </c>
      <c r="E185" s="71" t="s">
        <v>1500</v>
      </c>
      <c r="F185" s="71" t="s">
        <v>1387</v>
      </c>
      <c r="G185" s="70">
        <v>37</v>
      </c>
      <c r="I185" s="116" t="s">
        <v>1501</v>
      </c>
    </row>
    <row r="186" spans="1:9">
      <c r="A186" s="71" t="s">
        <v>114</v>
      </c>
      <c r="B186" s="71" t="s">
        <v>523</v>
      </c>
      <c r="C186" s="71">
        <v>119</v>
      </c>
      <c r="D186" s="71">
        <v>139</v>
      </c>
      <c r="E186" s="71" t="s">
        <v>1502</v>
      </c>
      <c r="F186" s="71" t="s">
        <v>1387</v>
      </c>
      <c r="G186" s="70">
        <v>15</v>
      </c>
      <c r="I186" s="116"/>
    </row>
    <row r="187" spans="1:9">
      <c r="A187" s="71" t="s">
        <v>137</v>
      </c>
      <c r="B187" s="71" t="s">
        <v>523</v>
      </c>
      <c r="C187" s="71">
        <v>97</v>
      </c>
      <c r="D187" s="71">
        <v>117</v>
      </c>
      <c r="E187" s="71" t="s">
        <v>1500</v>
      </c>
      <c r="F187" s="71" t="s">
        <v>1387</v>
      </c>
      <c r="G187" s="70">
        <v>38</v>
      </c>
      <c r="I187" s="116" t="s">
        <v>1525</v>
      </c>
    </row>
    <row r="188" spans="1:9">
      <c r="A188" s="71" t="s">
        <v>137</v>
      </c>
      <c r="B188" s="71" t="s">
        <v>523</v>
      </c>
      <c r="C188" s="71">
        <v>119</v>
      </c>
      <c r="D188" s="71">
        <v>139</v>
      </c>
      <c r="E188" s="71" t="s">
        <v>1502</v>
      </c>
      <c r="F188" s="71" t="s">
        <v>1387</v>
      </c>
      <c r="G188" s="70">
        <v>16</v>
      </c>
      <c r="I188" s="116"/>
    </row>
    <row r="189" spans="1:9">
      <c r="A189" s="71" t="s">
        <v>160</v>
      </c>
      <c r="B189" s="71" t="s">
        <v>523</v>
      </c>
      <c r="C189" s="71">
        <v>97</v>
      </c>
      <c r="D189" s="71">
        <v>117</v>
      </c>
      <c r="E189" s="71" t="s">
        <v>1500</v>
      </c>
      <c r="F189" s="71" t="s">
        <v>1387</v>
      </c>
      <c r="G189" s="70">
        <v>38</v>
      </c>
      <c r="I189" s="116" t="s">
        <v>1538</v>
      </c>
    </row>
    <row r="190" spans="1:9">
      <c r="A190" s="71" t="s">
        <v>160</v>
      </c>
      <c r="B190" s="71" t="s">
        <v>523</v>
      </c>
      <c r="C190" s="71">
        <v>119</v>
      </c>
      <c r="D190" s="71">
        <v>139</v>
      </c>
      <c r="E190" s="71" t="s">
        <v>1502</v>
      </c>
      <c r="F190" s="71" t="s">
        <v>1387</v>
      </c>
      <c r="G190" s="70">
        <v>16</v>
      </c>
      <c r="I190" s="116"/>
    </row>
    <row r="191" spans="1:9">
      <c r="A191" s="71" t="s">
        <v>11</v>
      </c>
      <c r="B191" s="71" t="s">
        <v>524</v>
      </c>
      <c r="C191" s="71">
        <v>112</v>
      </c>
      <c r="D191" s="71">
        <v>132</v>
      </c>
      <c r="E191" s="71" t="s">
        <v>1386</v>
      </c>
      <c r="F191" s="70" t="s">
        <v>1387</v>
      </c>
      <c r="G191" s="70">
        <v>90</v>
      </c>
      <c r="I191" s="70" t="s">
        <v>1388</v>
      </c>
    </row>
    <row r="192" spans="1:9">
      <c r="A192" s="71" t="s">
        <v>20</v>
      </c>
      <c r="B192" s="71" t="s">
        <v>524</v>
      </c>
      <c r="C192" s="71">
        <v>120</v>
      </c>
      <c r="D192" s="71">
        <v>140</v>
      </c>
      <c r="E192" s="71" t="s">
        <v>1403</v>
      </c>
      <c r="F192" s="70" t="s">
        <v>1398</v>
      </c>
      <c r="I192" s="70" t="s">
        <v>1404</v>
      </c>
    </row>
    <row r="193" spans="1:9">
      <c r="A193" s="71" t="s">
        <v>28</v>
      </c>
      <c r="B193" s="71" t="s">
        <v>524</v>
      </c>
      <c r="C193" s="71">
        <v>112</v>
      </c>
      <c r="D193" s="71">
        <v>132</v>
      </c>
      <c r="E193" s="71" t="s">
        <v>1386</v>
      </c>
      <c r="F193" s="70" t="s">
        <v>1387</v>
      </c>
      <c r="G193" s="70">
        <v>90</v>
      </c>
      <c r="I193" s="70" t="s">
        <v>1414</v>
      </c>
    </row>
    <row r="194" spans="1:9">
      <c r="A194" s="71" t="s">
        <v>35</v>
      </c>
      <c r="B194" s="71" t="s">
        <v>524</v>
      </c>
      <c r="C194" s="71">
        <v>128</v>
      </c>
      <c r="D194" s="71">
        <v>148</v>
      </c>
      <c r="E194" s="71" t="s">
        <v>1415</v>
      </c>
      <c r="F194" s="71" t="s">
        <v>1398</v>
      </c>
      <c r="I194" s="70" t="s">
        <v>1416</v>
      </c>
    </row>
    <row r="195" spans="1:9">
      <c r="A195" s="71" t="s">
        <v>43</v>
      </c>
      <c r="B195" s="71" t="s">
        <v>524</v>
      </c>
      <c r="C195" s="71">
        <v>110</v>
      </c>
      <c r="D195" s="71">
        <v>130</v>
      </c>
      <c r="E195" s="71" t="s">
        <v>1386</v>
      </c>
      <c r="F195" s="71" t="s">
        <v>1387</v>
      </c>
      <c r="G195" s="70">
        <v>90</v>
      </c>
      <c r="I195" s="70" t="s">
        <v>1420</v>
      </c>
    </row>
    <row r="196" spans="1:9">
      <c r="A196" s="71" t="s">
        <v>52</v>
      </c>
      <c r="B196" s="71" t="s">
        <v>524</v>
      </c>
      <c r="C196" s="71">
        <v>128</v>
      </c>
      <c r="D196" s="71">
        <v>148</v>
      </c>
      <c r="E196" s="71" t="s">
        <v>1429</v>
      </c>
      <c r="F196" s="71" t="s">
        <v>1398</v>
      </c>
      <c r="I196" s="70" t="s">
        <v>1430</v>
      </c>
    </row>
    <row r="197" spans="1:9">
      <c r="A197" s="107" t="s">
        <v>78</v>
      </c>
      <c r="B197" s="107" t="s">
        <v>524</v>
      </c>
      <c r="C197" s="117">
        <v>723</v>
      </c>
      <c r="D197" s="117">
        <v>743</v>
      </c>
      <c r="E197" s="117" t="s">
        <v>1459</v>
      </c>
      <c r="F197" s="71" t="s">
        <v>1398</v>
      </c>
      <c r="I197" s="70" t="s">
        <v>1460</v>
      </c>
    </row>
    <row r="198" spans="1:9">
      <c r="A198" s="107"/>
      <c r="B198" s="107"/>
      <c r="C198" s="117"/>
      <c r="D198" s="117"/>
      <c r="E198" s="117"/>
      <c r="F198" s="71" t="s">
        <v>1387</v>
      </c>
      <c r="G198" s="70">
        <v>54</v>
      </c>
      <c r="I198" s="70" t="s">
        <v>1461</v>
      </c>
    </row>
    <row r="199" spans="1:9">
      <c r="A199" s="71" t="s">
        <v>78</v>
      </c>
      <c r="B199" s="71" t="s">
        <v>524</v>
      </c>
      <c r="C199" s="71">
        <v>987</v>
      </c>
      <c r="D199" s="71">
        <v>1007</v>
      </c>
      <c r="E199" s="71" t="s">
        <v>1462</v>
      </c>
      <c r="F199" s="71" t="s">
        <v>1390</v>
      </c>
      <c r="H199" s="70">
        <v>17</v>
      </c>
      <c r="I199" s="70" t="s">
        <v>1463</v>
      </c>
    </row>
    <row r="200" spans="1:9">
      <c r="A200" s="71" t="s">
        <v>78</v>
      </c>
      <c r="B200" s="71" t="s">
        <v>524</v>
      </c>
      <c r="C200" s="71">
        <v>1104</v>
      </c>
      <c r="D200" s="71">
        <v>1124</v>
      </c>
      <c r="E200" s="71" t="s">
        <v>1464</v>
      </c>
      <c r="F200" s="71" t="s">
        <v>1390</v>
      </c>
      <c r="H200" s="70">
        <v>7</v>
      </c>
      <c r="I200" s="116" t="s">
        <v>1465</v>
      </c>
    </row>
    <row r="201" spans="1:9">
      <c r="A201" s="71" t="s">
        <v>78</v>
      </c>
      <c r="B201" s="71" t="s">
        <v>524</v>
      </c>
      <c r="C201" s="71">
        <v>1147</v>
      </c>
      <c r="D201" s="71">
        <v>1164</v>
      </c>
      <c r="E201" s="71" t="s">
        <v>1466</v>
      </c>
      <c r="F201" s="71" t="s">
        <v>1390</v>
      </c>
      <c r="H201" s="70">
        <v>50</v>
      </c>
      <c r="I201" s="116"/>
    </row>
    <row r="202" spans="1:9">
      <c r="A202" s="71" t="s">
        <v>78</v>
      </c>
      <c r="B202" s="71" t="s">
        <v>524</v>
      </c>
      <c r="C202" s="71">
        <v>1170</v>
      </c>
      <c r="D202" s="71">
        <v>1190</v>
      </c>
      <c r="E202" s="71" t="s">
        <v>1467</v>
      </c>
      <c r="F202" s="71" t="s">
        <v>1398</v>
      </c>
      <c r="I202" s="70" t="s">
        <v>1468</v>
      </c>
    </row>
    <row r="203" spans="1:9">
      <c r="A203" s="107" t="s">
        <v>95</v>
      </c>
      <c r="B203" s="107" t="s">
        <v>524</v>
      </c>
      <c r="C203" s="117">
        <v>722</v>
      </c>
      <c r="D203" s="117">
        <v>742</v>
      </c>
      <c r="E203" s="117" t="s">
        <v>1459</v>
      </c>
      <c r="F203" s="71" t="s">
        <v>1398</v>
      </c>
      <c r="I203" s="70" t="s">
        <v>1480</v>
      </c>
    </row>
    <row r="204" spans="1:9">
      <c r="A204" s="107"/>
      <c r="B204" s="107"/>
      <c r="C204" s="117"/>
      <c r="D204" s="117"/>
      <c r="E204" s="117"/>
      <c r="F204" s="71" t="s">
        <v>1387</v>
      </c>
      <c r="G204" s="70">
        <v>51</v>
      </c>
      <c r="I204" s="70" t="s">
        <v>1481</v>
      </c>
    </row>
    <row r="205" spans="1:9">
      <c r="A205" s="71" t="s">
        <v>95</v>
      </c>
      <c r="B205" s="71" t="s">
        <v>524</v>
      </c>
      <c r="C205" s="71">
        <v>986</v>
      </c>
      <c r="D205" s="71">
        <v>1006</v>
      </c>
      <c r="E205" s="71" t="s">
        <v>1462</v>
      </c>
      <c r="F205" s="71" t="s">
        <v>1390</v>
      </c>
      <c r="H205" s="70">
        <v>17</v>
      </c>
      <c r="I205" s="70" t="s">
        <v>1482</v>
      </c>
    </row>
    <row r="206" spans="1:9">
      <c r="A206" s="71" t="s">
        <v>95</v>
      </c>
      <c r="B206" s="71" t="s">
        <v>524</v>
      </c>
      <c r="C206" s="71">
        <v>1103</v>
      </c>
      <c r="D206" s="71">
        <v>1123</v>
      </c>
      <c r="E206" s="71" t="s">
        <v>1464</v>
      </c>
      <c r="F206" s="71" t="s">
        <v>1390</v>
      </c>
      <c r="H206" s="70">
        <v>6</v>
      </c>
      <c r="I206" s="70" t="s">
        <v>1483</v>
      </c>
    </row>
    <row r="207" spans="1:9">
      <c r="A207" s="71" t="s">
        <v>95</v>
      </c>
      <c r="B207" s="71" t="s">
        <v>524</v>
      </c>
      <c r="C207" s="71">
        <v>1146</v>
      </c>
      <c r="D207" s="71">
        <v>1163</v>
      </c>
      <c r="E207" s="71" t="s">
        <v>1466</v>
      </c>
      <c r="F207" s="71" t="s">
        <v>1398</v>
      </c>
      <c r="I207" s="116" t="s">
        <v>1484</v>
      </c>
    </row>
    <row r="208" spans="1:9">
      <c r="A208" s="71" t="s">
        <v>95</v>
      </c>
      <c r="B208" s="71" t="s">
        <v>524</v>
      </c>
      <c r="C208" s="71">
        <v>1169</v>
      </c>
      <c r="D208" s="71">
        <v>1189</v>
      </c>
      <c r="E208" s="71" t="s">
        <v>1485</v>
      </c>
      <c r="F208" s="71" t="s">
        <v>1398</v>
      </c>
      <c r="I208" s="116"/>
    </row>
    <row r="209" spans="1:9">
      <c r="A209" s="117" t="s">
        <v>122</v>
      </c>
      <c r="B209" s="117" t="s">
        <v>524</v>
      </c>
      <c r="C209" s="117">
        <v>142</v>
      </c>
      <c r="D209" s="117">
        <v>162</v>
      </c>
      <c r="E209" s="117" t="s">
        <v>1511</v>
      </c>
      <c r="F209" s="71" t="s">
        <v>1387</v>
      </c>
      <c r="G209" s="70">
        <v>6</v>
      </c>
      <c r="I209" s="70" t="s">
        <v>1512</v>
      </c>
    </row>
    <row r="210" spans="1:9">
      <c r="A210" s="117"/>
      <c r="B210" s="117"/>
      <c r="C210" s="117"/>
      <c r="D210" s="117"/>
      <c r="E210" s="117"/>
      <c r="F210" s="70" t="s">
        <v>1387</v>
      </c>
      <c r="G210" s="70">
        <v>93</v>
      </c>
      <c r="I210" s="70" t="s">
        <v>1513</v>
      </c>
    </row>
    <row r="211" spans="1:9">
      <c r="A211" s="71" t="s">
        <v>124</v>
      </c>
      <c r="B211" s="71" t="s">
        <v>524</v>
      </c>
      <c r="C211" s="71">
        <v>217</v>
      </c>
      <c r="D211" s="71">
        <v>237</v>
      </c>
      <c r="E211" s="71" t="s">
        <v>1514</v>
      </c>
      <c r="F211" s="71" t="s">
        <v>1398</v>
      </c>
      <c r="I211" s="70" t="s">
        <v>1515</v>
      </c>
    </row>
    <row r="212" spans="1:9">
      <c r="A212" s="71" t="s">
        <v>128</v>
      </c>
      <c r="B212" s="71" t="s">
        <v>524</v>
      </c>
      <c r="C212" s="71">
        <v>157</v>
      </c>
      <c r="D212" s="71">
        <v>177</v>
      </c>
      <c r="E212" s="71" t="s">
        <v>1519</v>
      </c>
      <c r="F212" s="71" t="s">
        <v>1387</v>
      </c>
      <c r="G212" s="70">
        <v>90</v>
      </c>
      <c r="I212" s="70" t="s">
        <v>1520</v>
      </c>
    </row>
    <row r="213" spans="1:9">
      <c r="A213" s="117" t="s">
        <v>145</v>
      </c>
      <c r="B213" s="117" t="s">
        <v>524</v>
      </c>
      <c r="C213" s="117">
        <v>142</v>
      </c>
      <c r="D213" s="117">
        <v>162</v>
      </c>
      <c r="E213" s="117" t="s">
        <v>1511</v>
      </c>
      <c r="F213" s="71" t="s">
        <v>1387</v>
      </c>
      <c r="G213" s="70">
        <v>6</v>
      </c>
      <c r="I213" s="70" t="s">
        <v>1512</v>
      </c>
    </row>
    <row r="214" spans="1:9">
      <c r="A214" s="117"/>
      <c r="B214" s="117"/>
      <c r="C214" s="117"/>
      <c r="D214" s="117"/>
      <c r="E214" s="117"/>
      <c r="F214" s="71" t="s">
        <v>1387</v>
      </c>
      <c r="G214" s="70">
        <v>93</v>
      </c>
      <c r="I214" s="70" t="s">
        <v>1529</v>
      </c>
    </row>
    <row r="215" spans="1:9">
      <c r="A215" s="71" t="s">
        <v>147</v>
      </c>
      <c r="B215" s="71" t="s">
        <v>524</v>
      </c>
      <c r="C215" s="71">
        <v>218</v>
      </c>
      <c r="D215" s="71">
        <v>238</v>
      </c>
      <c r="E215" s="71" t="s">
        <v>1514</v>
      </c>
      <c r="F215" s="71" t="s">
        <v>1398</v>
      </c>
      <c r="I215" s="70" t="s">
        <v>1530</v>
      </c>
    </row>
    <row r="216" spans="1:9">
      <c r="A216" s="71" t="s">
        <v>151</v>
      </c>
      <c r="B216" s="71" t="s">
        <v>524</v>
      </c>
      <c r="C216" s="71">
        <v>149</v>
      </c>
      <c r="D216" s="71">
        <v>169</v>
      </c>
      <c r="E216" s="71" t="s">
        <v>1519</v>
      </c>
      <c r="F216" s="71" t="s">
        <v>1387</v>
      </c>
      <c r="G216" s="70">
        <v>90</v>
      </c>
      <c r="I216" s="70" t="s">
        <v>1533</v>
      </c>
    </row>
    <row r="217" spans="1:9">
      <c r="A217" s="117" t="s">
        <v>168</v>
      </c>
      <c r="B217" s="117" t="s">
        <v>524</v>
      </c>
      <c r="C217" s="117">
        <v>142</v>
      </c>
      <c r="D217" s="117">
        <v>162</v>
      </c>
      <c r="E217" s="117" t="s">
        <v>1511</v>
      </c>
      <c r="F217" s="71" t="s">
        <v>1387</v>
      </c>
      <c r="G217" s="70">
        <v>6</v>
      </c>
      <c r="I217" s="70" t="s">
        <v>1512</v>
      </c>
    </row>
    <row r="218" spans="1:9">
      <c r="A218" s="117"/>
      <c r="B218" s="117"/>
      <c r="C218" s="117"/>
      <c r="D218" s="117"/>
      <c r="E218" s="117"/>
      <c r="F218" s="71" t="s">
        <v>1387</v>
      </c>
      <c r="G218" s="70">
        <v>93</v>
      </c>
      <c r="I218" s="70" t="s">
        <v>1529</v>
      </c>
    </row>
    <row r="219" spans="1:9">
      <c r="A219" s="71" t="s">
        <v>170</v>
      </c>
      <c r="B219" s="71" t="s">
        <v>524</v>
      </c>
      <c r="C219" s="71">
        <v>216</v>
      </c>
      <c r="D219" s="71">
        <v>236</v>
      </c>
      <c r="E219" s="71" t="s">
        <v>1514</v>
      </c>
      <c r="F219" s="71" t="s">
        <v>1398</v>
      </c>
      <c r="I219" s="70" t="s">
        <v>1544</v>
      </c>
    </row>
    <row r="220" spans="1:9">
      <c r="A220" s="71" t="s">
        <v>174</v>
      </c>
      <c r="B220" s="71" t="s">
        <v>524</v>
      </c>
      <c r="C220" s="71">
        <v>122</v>
      </c>
      <c r="D220" s="71">
        <v>142</v>
      </c>
      <c r="E220" s="71" t="s">
        <v>1519</v>
      </c>
      <c r="F220" s="71" t="s">
        <v>1390</v>
      </c>
      <c r="H220" s="70">
        <v>94</v>
      </c>
      <c r="I220" s="70" t="s">
        <v>1546</v>
      </c>
    </row>
    <row r="221" spans="1:9">
      <c r="A221" s="71" t="s">
        <v>188</v>
      </c>
      <c r="B221" s="71" t="s">
        <v>524</v>
      </c>
      <c r="C221" s="71">
        <v>317</v>
      </c>
      <c r="D221" s="71">
        <v>337</v>
      </c>
      <c r="E221" s="71" t="s">
        <v>1561</v>
      </c>
      <c r="F221" s="71" t="s">
        <v>1390</v>
      </c>
      <c r="H221" s="70">
        <v>70</v>
      </c>
      <c r="I221" s="70" t="s">
        <v>1562</v>
      </c>
    </row>
    <row r="222" spans="1:9">
      <c r="A222" s="71" t="s">
        <v>195</v>
      </c>
      <c r="B222" s="71" t="s">
        <v>524</v>
      </c>
      <c r="C222" s="71">
        <v>318</v>
      </c>
      <c r="D222" s="71">
        <v>338</v>
      </c>
      <c r="E222" s="71" t="s">
        <v>1561</v>
      </c>
      <c r="F222" s="71" t="s">
        <v>1390</v>
      </c>
      <c r="H222" s="70">
        <v>68</v>
      </c>
      <c r="I222" s="70" t="s">
        <v>1565</v>
      </c>
    </row>
    <row r="223" spans="1:9">
      <c r="A223" s="71" t="s">
        <v>202</v>
      </c>
      <c r="B223" s="71" t="s">
        <v>524</v>
      </c>
      <c r="C223" s="71">
        <v>122</v>
      </c>
      <c r="D223" s="71">
        <v>140</v>
      </c>
      <c r="E223" s="71" t="s">
        <v>1571</v>
      </c>
      <c r="F223" s="71" t="s">
        <v>1387</v>
      </c>
      <c r="G223" s="70">
        <v>15</v>
      </c>
      <c r="I223" s="70" t="s">
        <v>1572</v>
      </c>
    </row>
    <row r="224" spans="1:9">
      <c r="A224" s="71" t="s">
        <v>212</v>
      </c>
      <c r="B224" s="71" t="s">
        <v>524</v>
      </c>
      <c r="C224" s="71">
        <v>305</v>
      </c>
      <c r="D224" s="71">
        <v>325</v>
      </c>
      <c r="E224" s="71" t="s">
        <v>1561</v>
      </c>
      <c r="F224" s="71" t="s">
        <v>1387</v>
      </c>
      <c r="G224" s="70">
        <v>6</v>
      </c>
      <c r="I224" s="70" t="s">
        <v>1588</v>
      </c>
    </row>
    <row r="225" spans="1:9">
      <c r="A225" s="71" t="s">
        <v>219</v>
      </c>
      <c r="B225" s="71" t="s">
        <v>524</v>
      </c>
      <c r="C225" s="71">
        <v>124</v>
      </c>
      <c r="D225" s="71">
        <v>142</v>
      </c>
      <c r="E225" s="71" t="s">
        <v>1571</v>
      </c>
      <c r="F225" s="71" t="s">
        <v>1387</v>
      </c>
      <c r="G225" s="70">
        <v>8</v>
      </c>
      <c r="I225" s="70" t="s">
        <v>1593</v>
      </c>
    </row>
    <row r="226" spans="1:9">
      <c r="A226" s="71" t="s">
        <v>236</v>
      </c>
      <c r="B226" s="71" t="s">
        <v>524</v>
      </c>
      <c r="C226" s="71">
        <v>122</v>
      </c>
      <c r="D226" s="71">
        <v>140</v>
      </c>
      <c r="E226" s="71" t="s">
        <v>1571</v>
      </c>
      <c r="F226" s="71" t="s">
        <v>1387</v>
      </c>
      <c r="G226" s="70">
        <v>14</v>
      </c>
      <c r="I226" s="70" t="s">
        <v>1607</v>
      </c>
    </row>
    <row r="227" spans="1:9">
      <c r="A227" s="71" t="s">
        <v>264</v>
      </c>
      <c r="B227" s="71" t="s">
        <v>524</v>
      </c>
      <c r="C227" s="71">
        <v>111</v>
      </c>
      <c r="D227" s="71">
        <v>131</v>
      </c>
      <c r="E227" s="71" t="s">
        <v>1655</v>
      </c>
      <c r="F227" s="71" t="s">
        <v>1390</v>
      </c>
      <c r="H227" s="70">
        <v>12</v>
      </c>
      <c r="I227" s="116" t="s">
        <v>1656</v>
      </c>
    </row>
    <row r="228" spans="1:9">
      <c r="A228" s="71" t="s">
        <v>264</v>
      </c>
      <c r="B228" s="71" t="s">
        <v>524</v>
      </c>
      <c r="C228" s="71">
        <v>134</v>
      </c>
      <c r="D228" s="71">
        <v>153</v>
      </c>
      <c r="E228" s="71" t="s">
        <v>1657</v>
      </c>
      <c r="F228" s="71" t="s">
        <v>1390</v>
      </c>
      <c r="H228" s="70">
        <v>35</v>
      </c>
      <c r="I228" s="116"/>
    </row>
    <row r="229" spans="1:9">
      <c r="A229" s="71" t="s">
        <v>271</v>
      </c>
      <c r="B229" s="71" t="s">
        <v>524</v>
      </c>
      <c r="C229" s="71">
        <v>111</v>
      </c>
      <c r="D229" s="71">
        <v>131</v>
      </c>
      <c r="E229" s="71" t="s">
        <v>1655</v>
      </c>
      <c r="F229" s="71" t="s">
        <v>1390</v>
      </c>
      <c r="H229" s="70">
        <v>12</v>
      </c>
      <c r="I229" s="116" t="s">
        <v>1665</v>
      </c>
    </row>
    <row r="230" spans="1:9">
      <c r="A230" s="71" t="s">
        <v>271</v>
      </c>
      <c r="B230" s="71" t="s">
        <v>524</v>
      </c>
      <c r="C230" s="71">
        <v>134</v>
      </c>
      <c r="D230" s="71">
        <v>153</v>
      </c>
      <c r="E230" s="71" t="s">
        <v>1657</v>
      </c>
      <c r="F230" s="71" t="s">
        <v>1390</v>
      </c>
      <c r="H230" s="70">
        <v>35</v>
      </c>
      <c r="I230" s="116"/>
    </row>
    <row r="231" spans="1:9">
      <c r="A231" s="71" t="s">
        <v>276</v>
      </c>
      <c r="B231" s="71" t="s">
        <v>524</v>
      </c>
      <c r="C231" s="71">
        <v>111</v>
      </c>
      <c r="D231" s="71">
        <v>131</v>
      </c>
      <c r="E231" s="71" t="s">
        <v>1655</v>
      </c>
      <c r="F231" s="71" t="s">
        <v>1390</v>
      </c>
      <c r="H231" s="70">
        <v>12</v>
      </c>
      <c r="I231" s="116" t="s">
        <v>1665</v>
      </c>
    </row>
    <row r="232" spans="1:9">
      <c r="A232" s="71" t="s">
        <v>276</v>
      </c>
      <c r="B232" s="71" t="s">
        <v>524</v>
      </c>
      <c r="C232" s="71">
        <v>134</v>
      </c>
      <c r="D232" s="71">
        <v>153</v>
      </c>
      <c r="E232" s="71" t="s">
        <v>1657</v>
      </c>
      <c r="F232" s="71" t="s">
        <v>1390</v>
      </c>
      <c r="H232" s="70">
        <v>35</v>
      </c>
      <c r="I232" s="116"/>
    </row>
    <row r="233" spans="1:9">
      <c r="A233" s="71" t="s">
        <v>16</v>
      </c>
      <c r="B233" s="71" t="s">
        <v>525</v>
      </c>
      <c r="C233" s="71">
        <v>865</v>
      </c>
      <c r="D233" s="71">
        <v>883</v>
      </c>
      <c r="E233" s="71" t="s">
        <v>1393</v>
      </c>
      <c r="F233" s="70" t="s">
        <v>1390</v>
      </c>
      <c r="H233" s="70">
        <v>66</v>
      </c>
      <c r="I233" s="116" t="s">
        <v>1394</v>
      </c>
    </row>
    <row r="234" spans="1:9">
      <c r="A234" s="71" t="s">
        <v>16</v>
      </c>
      <c r="B234" s="71" t="s">
        <v>525</v>
      </c>
      <c r="C234" s="71">
        <v>913</v>
      </c>
      <c r="D234" s="71">
        <v>933</v>
      </c>
      <c r="E234" s="71" t="s">
        <v>1395</v>
      </c>
      <c r="F234" s="71" t="s">
        <v>1390</v>
      </c>
      <c r="H234" s="70">
        <v>114</v>
      </c>
      <c r="I234" s="116"/>
    </row>
    <row r="235" spans="1:9">
      <c r="A235" s="71" t="s">
        <v>16</v>
      </c>
      <c r="B235" s="71" t="s">
        <v>525</v>
      </c>
      <c r="C235" s="71">
        <v>936</v>
      </c>
      <c r="D235" s="71">
        <v>955</v>
      </c>
      <c r="E235" s="71" t="s">
        <v>1396</v>
      </c>
      <c r="F235" s="71" t="s">
        <v>1390</v>
      </c>
      <c r="H235" s="70">
        <v>137</v>
      </c>
      <c r="I235" s="116"/>
    </row>
    <row r="236" spans="1:9">
      <c r="A236" s="71" t="s">
        <v>26</v>
      </c>
      <c r="B236" s="71" t="s">
        <v>525</v>
      </c>
      <c r="C236" s="71">
        <v>71</v>
      </c>
      <c r="D236" s="71">
        <v>91</v>
      </c>
      <c r="E236" s="71" t="s">
        <v>1411</v>
      </c>
      <c r="F236" s="71" t="s">
        <v>1387</v>
      </c>
      <c r="G236" s="70">
        <v>239</v>
      </c>
      <c r="I236" s="116" t="s">
        <v>1412</v>
      </c>
    </row>
    <row r="237" spans="1:9">
      <c r="A237" s="71" t="s">
        <v>26</v>
      </c>
      <c r="B237" s="71" t="s">
        <v>525</v>
      </c>
      <c r="C237" s="71">
        <v>93</v>
      </c>
      <c r="D237" s="71">
        <v>112</v>
      </c>
      <c r="E237" s="71" t="s">
        <v>1413</v>
      </c>
      <c r="F237" s="70" t="s">
        <v>1387</v>
      </c>
      <c r="G237" s="70">
        <v>218</v>
      </c>
      <c r="I237" s="116"/>
    </row>
    <row r="238" spans="1:9">
      <c r="A238" s="71" t="s">
        <v>41</v>
      </c>
      <c r="B238" s="71" t="s">
        <v>525</v>
      </c>
      <c r="C238" s="71">
        <v>78</v>
      </c>
      <c r="D238" s="71">
        <v>98</v>
      </c>
      <c r="E238" s="71" t="s">
        <v>1418</v>
      </c>
      <c r="F238" s="71" t="s">
        <v>1387</v>
      </c>
      <c r="G238" s="70">
        <v>14</v>
      </c>
      <c r="I238" s="116" t="s">
        <v>1419</v>
      </c>
    </row>
    <row r="239" spans="1:9">
      <c r="A239" s="71" t="s">
        <v>41</v>
      </c>
      <c r="B239" s="71" t="s">
        <v>525</v>
      </c>
      <c r="C239" s="71">
        <v>100</v>
      </c>
      <c r="D239" s="71">
        <v>119</v>
      </c>
      <c r="E239" s="71" t="s">
        <v>1413</v>
      </c>
      <c r="F239" s="71" t="s">
        <v>1398</v>
      </c>
      <c r="I239" s="116"/>
    </row>
    <row r="240" spans="1:9">
      <c r="A240" s="71" t="s">
        <v>48</v>
      </c>
      <c r="B240" s="71" t="s">
        <v>525</v>
      </c>
      <c r="C240" s="71">
        <v>857</v>
      </c>
      <c r="D240" s="71">
        <v>875</v>
      </c>
      <c r="E240" s="71" t="s">
        <v>1422</v>
      </c>
      <c r="F240" s="71" t="s">
        <v>1390</v>
      </c>
      <c r="H240" s="70">
        <v>58</v>
      </c>
      <c r="I240" s="116" t="s">
        <v>1423</v>
      </c>
    </row>
    <row r="241" spans="1:9">
      <c r="A241" s="71" t="s">
        <v>48</v>
      </c>
      <c r="B241" s="71" t="s">
        <v>525</v>
      </c>
      <c r="C241" s="71">
        <v>905</v>
      </c>
      <c r="D241" s="71">
        <v>925</v>
      </c>
      <c r="E241" s="71" t="s">
        <v>1424</v>
      </c>
      <c r="F241" s="71" t="s">
        <v>1390</v>
      </c>
      <c r="H241" s="70">
        <v>106</v>
      </c>
      <c r="I241" s="116"/>
    </row>
    <row r="242" spans="1:9">
      <c r="A242" s="71" t="s">
        <v>48</v>
      </c>
      <c r="B242" s="71" t="s">
        <v>525</v>
      </c>
      <c r="C242" s="71">
        <v>928</v>
      </c>
      <c r="D242" s="71">
        <v>947</v>
      </c>
      <c r="E242" s="71" t="s">
        <v>1425</v>
      </c>
      <c r="F242" s="71" t="s">
        <v>1390</v>
      </c>
      <c r="H242" s="70">
        <v>129</v>
      </c>
      <c r="I242" s="116"/>
    </row>
    <row r="243" spans="1:9">
      <c r="A243" s="71" t="s">
        <v>58</v>
      </c>
      <c r="B243" s="71" t="s">
        <v>525</v>
      </c>
      <c r="C243" s="71">
        <v>74</v>
      </c>
      <c r="D243" s="71">
        <v>94</v>
      </c>
      <c r="E243" s="71" t="s">
        <v>1411</v>
      </c>
      <c r="F243" s="71" t="s">
        <v>1398</v>
      </c>
      <c r="I243" s="70" t="s">
        <v>1434</v>
      </c>
    </row>
    <row r="244" spans="1:9">
      <c r="A244" s="71" t="s">
        <v>58</v>
      </c>
      <c r="B244" s="71" t="s">
        <v>525</v>
      </c>
      <c r="C244" s="71">
        <v>96</v>
      </c>
      <c r="D244" s="71">
        <v>115</v>
      </c>
      <c r="E244" s="71" t="s">
        <v>1413</v>
      </c>
      <c r="F244" s="71" t="s">
        <v>1387</v>
      </c>
      <c r="G244" s="70">
        <v>219</v>
      </c>
      <c r="I244" s="70" t="s">
        <v>1435</v>
      </c>
    </row>
    <row r="245" spans="1:9">
      <c r="A245" s="71" t="s">
        <v>63</v>
      </c>
      <c r="B245" s="71" t="s">
        <v>525</v>
      </c>
      <c r="C245" s="71">
        <v>916</v>
      </c>
      <c r="D245" s="71">
        <v>935</v>
      </c>
      <c r="E245" s="71" t="s">
        <v>1439</v>
      </c>
      <c r="F245" s="71" t="s">
        <v>1387</v>
      </c>
      <c r="G245" s="70">
        <v>8</v>
      </c>
      <c r="I245" s="116" t="s">
        <v>1440</v>
      </c>
    </row>
    <row r="246" spans="1:9">
      <c r="A246" s="71" t="s">
        <v>63</v>
      </c>
      <c r="B246" s="71" t="s">
        <v>525</v>
      </c>
      <c r="C246" s="71">
        <v>987</v>
      </c>
      <c r="D246" s="71">
        <v>1007</v>
      </c>
      <c r="E246" s="71" t="s">
        <v>1441</v>
      </c>
      <c r="F246" s="71" t="s">
        <v>1390</v>
      </c>
      <c r="H246" s="70">
        <v>12</v>
      </c>
      <c r="I246" s="116"/>
    </row>
    <row r="247" spans="1:9">
      <c r="A247" s="71" t="s">
        <v>71</v>
      </c>
      <c r="B247" s="71" t="s">
        <v>525</v>
      </c>
      <c r="C247" s="71">
        <v>213</v>
      </c>
      <c r="D247" s="71">
        <v>233</v>
      </c>
      <c r="E247" s="71" t="s">
        <v>1451</v>
      </c>
      <c r="F247" s="71" t="s">
        <v>1387</v>
      </c>
      <c r="G247" s="70">
        <v>14</v>
      </c>
      <c r="I247" s="116" t="s">
        <v>1452</v>
      </c>
    </row>
    <row r="248" spans="1:9">
      <c r="A248" s="71" t="s">
        <v>71</v>
      </c>
      <c r="B248" s="71" t="s">
        <v>525</v>
      </c>
      <c r="C248" s="71">
        <v>235</v>
      </c>
      <c r="D248" s="71">
        <v>254</v>
      </c>
      <c r="E248" s="71" t="s">
        <v>1453</v>
      </c>
      <c r="F248" s="71" t="s">
        <v>1398</v>
      </c>
      <c r="I248" s="116"/>
    </row>
    <row r="249" spans="1:9">
      <c r="A249" s="107" t="s">
        <v>76</v>
      </c>
      <c r="B249" s="107" t="s">
        <v>525</v>
      </c>
      <c r="C249" s="117">
        <v>925</v>
      </c>
      <c r="D249" s="117">
        <v>944</v>
      </c>
      <c r="E249" s="117" t="s">
        <v>1439</v>
      </c>
      <c r="F249" s="71" t="s">
        <v>1390</v>
      </c>
      <c r="H249" s="70">
        <v>495</v>
      </c>
      <c r="I249" s="70" t="s">
        <v>1456</v>
      </c>
    </row>
    <row r="250" spans="1:9">
      <c r="A250" s="107"/>
      <c r="B250" s="107"/>
      <c r="C250" s="117"/>
      <c r="D250" s="117"/>
      <c r="E250" s="117"/>
      <c r="F250" s="71" t="s">
        <v>1387</v>
      </c>
      <c r="G250" s="70">
        <v>8</v>
      </c>
      <c r="I250" s="116" t="s">
        <v>1457</v>
      </c>
    </row>
    <row r="251" spans="1:9">
      <c r="A251" s="71" t="s">
        <v>76</v>
      </c>
      <c r="B251" s="71" t="s">
        <v>525</v>
      </c>
      <c r="C251" s="71">
        <v>996</v>
      </c>
      <c r="D251" s="71">
        <v>1016</v>
      </c>
      <c r="E251" s="71" t="s">
        <v>1458</v>
      </c>
      <c r="F251" s="71" t="s">
        <v>1390</v>
      </c>
      <c r="H251" s="70">
        <v>12</v>
      </c>
      <c r="I251" s="116"/>
    </row>
    <row r="252" spans="1:9">
      <c r="A252" s="71" t="s">
        <v>88</v>
      </c>
      <c r="B252" s="71" t="s">
        <v>525</v>
      </c>
      <c r="C252" s="71">
        <v>201</v>
      </c>
      <c r="D252" s="71">
        <v>221</v>
      </c>
      <c r="E252" s="71" t="s">
        <v>1451</v>
      </c>
      <c r="F252" s="71" t="s">
        <v>1387</v>
      </c>
      <c r="G252" s="70">
        <v>14</v>
      </c>
      <c r="I252" s="116" t="s">
        <v>1476</v>
      </c>
    </row>
    <row r="253" spans="1:9">
      <c r="A253" s="71" t="s">
        <v>88</v>
      </c>
      <c r="B253" s="71" t="s">
        <v>525</v>
      </c>
      <c r="C253" s="71">
        <v>223</v>
      </c>
      <c r="D253" s="71">
        <v>242</v>
      </c>
      <c r="E253" s="71" t="s">
        <v>1453</v>
      </c>
      <c r="F253" s="71" t="s">
        <v>1398</v>
      </c>
      <c r="I253" s="116"/>
    </row>
    <row r="254" spans="1:9">
      <c r="A254" s="71" t="s">
        <v>93</v>
      </c>
      <c r="B254" s="71" t="s">
        <v>525</v>
      </c>
      <c r="C254" s="71">
        <v>536</v>
      </c>
      <c r="D254" s="71">
        <v>556</v>
      </c>
      <c r="E254" s="71" t="s">
        <v>1478</v>
      </c>
      <c r="F254" s="71" t="s">
        <v>1387</v>
      </c>
      <c r="G254" s="70">
        <v>1</v>
      </c>
      <c r="I254" s="116" t="s">
        <v>1479</v>
      </c>
    </row>
    <row r="255" spans="1:9">
      <c r="A255" s="71" t="s">
        <v>93</v>
      </c>
      <c r="B255" s="71" t="s">
        <v>525</v>
      </c>
      <c r="C255" s="71">
        <v>608</v>
      </c>
      <c r="D255" s="71">
        <v>628</v>
      </c>
      <c r="E255" s="71" t="s">
        <v>1441</v>
      </c>
      <c r="F255" s="71" t="s">
        <v>1390</v>
      </c>
      <c r="H255" s="70">
        <v>12</v>
      </c>
      <c r="I255" s="116"/>
    </row>
    <row r="256" spans="1:9">
      <c r="A256" s="73" t="s">
        <v>105</v>
      </c>
      <c r="B256" s="73" t="s">
        <v>525</v>
      </c>
      <c r="C256" s="71">
        <v>213</v>
      </c>
      <c r="D256" s="71">
        <v>233</v>
      </c>
      <c r="E256" s="71" t="s">
        <v>1451</v>
      </c>
      <c r="F256" s="71" t="s">
        <v>1387</v>
      </c>
      <c r="G256" s="70">
        <v>15</v>
      </c>
      <c r="I256" s="116" t="s">
        <v>1488</v>
      </c>
    </row>
    <row r="257" spans="1:9">
      <c r="A257" s="73" t="s">
        <v>105</v>
      </c>
      <c r="B257" s="73" t="s">
        <v>525</v>
      </c>
      <c r="C257" s="71">
        <v>235</v>
      </c>
      <c r="D257" s="71">
        <v>254</v>
      </c>
      <c r="E257" s="71" t="s">
        <v>1453</v>
      </c>
      <c r="F257" s="71" t="s">
        <v>1398</v>
      </c>
      <c r="I257" s="116"/>
    </row>
    <row r="258" spans="1:9">
      <c r="A258" s="107" t="s">
        <v>107</v>
      </c>
      <c r="B258" s="107" t="s">
        <v>525</v>
      </c>
      <c r="C258" s="117">
        <v>109</v>
      </c>
      <c r="D258" s="117">
        <v>129</v>
      </c>
      <c r="E258" s="117" t="s">
        <v>1489</v>
      </c>
      <c r="F258" s="71" t="s">
        <v>1387</v>
      </c>
      <c r="G258" s="70">
        <v>14</v>
      </c>
      <c r="I258" s="70" t="s">
        <v>1490</v>
      </c>
    </row>
    <row r="259" spans="1:9">
      <c r="A259" s="107"/>
      <c r="B259" s="107"/>
      <c r="C259" s="117"/>
      <c r="D259" s="117"/>
      <c r="E259" s="117"/>
      <c r="F259" s="71" t="s">
        <v>1387</v>
      </c>
      <c r="G259" s="70">
        <v>92</v>
      </c>
      <c r="I259" s="70" t="s">
        <v>1491</v>
      </c>
    </row>
    <row r="260" spans="1:9">
      <c r="A260" s="71" t="s">
        <v>118</v>
      </c>
      <c r="B260" s="71" t="s">
        <v>525</v>
      </c>
      <c r="C260" s="71">
        <v>86</v>
      </c>
      <c r="D260" s="71">
        <v>106</v>
      </c>
      <c r="E260" s="71" t="s">
        <v>1505</v>
      </c>
      <c r="F260" s="71" t="s">
        <v>1387</v>
      </c>
      <c r="G260" s="70">
        <v>13</v>
      </c>
      <c r="I260" s="70" t="s">
        <v>1506</v>
      </c>
    </row>
    <row r="261" spans="1:9">
      <c r="A261" s="71" t="s">
        <v>130</v>
      </c>
      <c r="B261" s="71" t="s">
        <v>525</v>
      </c>
      <c r="C261" s="71">
        <v>106</v>
      </c>
      <c r="D261" s="71">
        <v>126</v>
      </c>
      <c r="E261" s="71" t="s">
        <v>1489</v>
      </c>
      <c r="F261" s="71" t="s">
        <v>1387</v>
      </c>
      <c r="G261" s="70">
        <v>14</v>
      </c>
      <c r="I261" s="70" t="s">
        <v>1521</v>
      </c>
    </row>
    <row r="262" spans="1:9">
      <c r="A262" s="71" t="s">
        <v>141</v>
      </c>
      <c r="B262" s="71" t="s">
        <v>525</v>
      </c>
      <c r="C262" s="71">
        <v>85</v>
      </c>
      <c r="D262" s="71">
        <v>105</v>
      </c>
      <c r="E262" s="71" t="s">
        <v>1505</v>
      </c>
      <c r="F262" s="71" t="s">
        <v>1387</v>
      </c>
      <c r="G262" s="70">
        <v>13</v>
      </c>
      <c r="I262" s="70" t="s">
        <v>1527</v>
      </c>
    </row>
    <row r="263" spans="1:9">
      <c r="A263" s="117" t="s">
        <v>153</v>
      </c>
      <c r="B263" s="117" t="s">
        <v>525</v>
      </c>
      <c r="C263" s="117">
        <v>107</v>
      </c>
      <c r="D263" s="117">
        <v>127</v>
      </c>
      <c r="E263" s="117" t="s">
        <v>1489</v>
      </c>
      <c r="F263" s="71" t="s">
        <v>1387</v>
      </c>
      <c r="G263" s="70">
        <v>14</v>
      </c>
      <c r="I263" s="70" t="s">
        <v>1534</v>
      </c>
    </row>
    <row r="264" spans="1:9">
      <c r="A264" s="117"/>
      <c r="B264" s="117"/>
      <c r="C264" s="117"/>
      <c r="D264" s="117"/>
      <c r="E264" s="117"/>
      <c r="F264" s="71" t="s">
        <v>1387</v>
      </c>
      <c r="G264" s="70">
        <v>92</v>
      </c>
      <c r="I264" s="70" t="s">
        <v>1535</v>
      </c>
    </row>
    <row r="265" spans="1:9">
      <c r="A265" s="71" t="s">
        <v>164</v>
      </c>
      <c r="B265" s="71" t="s">
        <v>525</v>
      </c>
      <c r="C265" s="71">
        <v>86</v>
      </c>
      <c r="D265" s="71">
        <v>106</v>
      </c>
      <c r="E265" s="71" t="s">
        <v>1505</v>
      </c>
      <c r="F265" s="71" t="s">
        <v>1387</v>
      </c>
      <c r="G265" s="70">
        <v>13</v>
      </c>
      <c r="I265" s="70" t="s">
        <v>1541</v>
      </c>
    </row>
    <row r="266" spans="1:9">
      <c r="A266" s="71" t="s">
        <v>204</v>
      </c>
      <c r="B266" s="71" t="s">
        <v>525</v>
      </c>
      <c r="C266" s="71">
        <v>101</v>
      </c>
      <c r="D266" s="71">
        <v>120</v>
      </c>
      <c r="E266" s="71" t="s">
        <v>1573</v>
      </c>
      <c r="F266" s="71" t="s">
        <v>1387</v>
      </c>
      <c r="G266" s="70">
        <v>94</v>
      </c>
      <c r="I266" s="116" t="s">
        <v>1574</v>
      </c>
    </row>
    <row r="267" spans="1:9">
      <c r="A267" s="107" t="s">
        <v>204</v>
      </c>
      <c r="B267" s="107" t="s">
        <v>525</v>
      </c>
      <c r="C267" s="117">
        <v>122</v>
      </c>
      <c r="D267" s="117">
        <v>141</v>
      </c>
      <c r="E267" s="117" t="s">
        <v>1575</v>
      </c>
      <c r="F267" s="71" t="s">
        <v>1387</v>
      </c>
      <c r="G267" s="70">
        <v>73</v>
      </c>
      <c r="I267" s="116"/>
    </row>
    <row r="268" spans="1:9">
      <c r="A268" s="107"/>
      <c r="B268" s="107"/>
      <c r="C268" s="117"/>
      <c r="D268" s="117"/>
      <c r="E268" s="117"/>
      <c r="F268" s="71" t="s">
        <v>1398</v>
      </c>
      <c r="I268" s="70" t="s">
        <v>1576</v>
      </c>
    </row>
    <row r="269" spans="1:9">
      <c r="A269" s="71" t="s">
        <v>197</v>
      </c>
      <c r="B269" s="71" t="s">
        <v>525</v>
      </c>
      <c r="C269" s="71">
        <v>81</v>
      </c>
      <c r="D269" s="71">
        <v>101</v>
      </c>
      <c r="E269" s="71" t="s">
        <v>1566</v>
      </c>
      <c r="F269" s="71" t="s">
        <v>1390</v>
      </c>
      <c r="H269" s="70">
        <v>59</v>
      </c>
      <c r="I269" s="70" t="s">
        <v>1567</v>
      </c>
    </row>
    <row r="270" spans="1:9">
      <c r="A270" s="71" t="s">
        <v>210</v>
      </c>
      <c r="B270" s="71" t="s">
        <v>525</v>
      </c>
      <c r="C270" s="71">
        <v>96</v>
      </c>
      <c r="D270" s="71">
        <v>114</v>
      </c>
      <c r="E270" s="71" t="s">
        <v>1585</v>
      </c>
      <c r="F270" s="71" t="s">
        <v>1398</v>
      </c>
      <c r="I270" s="116" t="s">
        <v>1586</v>
      </c>
    </row>
    <row r="271" spans="1:9">
      <c r="A271" s="71" t="s">
        <v>210</v>
      </c>
      <c r="B271" s="71" t="s">
        <v>525</v>
      </c>
      <c r="C271" s="71">
        <v>119</v>
      </c>
      <c r="D271" s="71">
        <v>138</v>
      </c>
      <c r="E271" s="71" t="s">
        <v>1587</v>
      </c>
      <c r="F271" s="71" t="s">
        <v>1398</v>
      </c>
      <c r="I271" s="116"/>
    </row>
    <row r="272" spans="1:9">
      <c r="A272" s="71" t="s">
        <v>216</v>
      </c>
      <c r="B272" s="71" t="s">
        <v>525</v>
      </c>
      <c r="C272" s="71">
        <v>81</v>
      </c>
      <c r="D272" s="71">
        <v>101</v>
      </c>
      <c r="E272" s="71" t="s">
        <v>1591</v>
      </c>
      <c r="F272" s="71" t="s">
        <v>1390</v>
      </c>
      <c r="H272" s="70">
        <v>59</v>
      </c>
      <c r="I272" s="70" t="s">
        <v>1592</v>
      </c>
    </row>
    <row r="273" spans="1:9">
      <c r="A273" s="71" t="s">
        <v>221</v>
      </c>
      <c r="B273" s="71" t="s">
        <v>525</v>
      </c>
      <c r="C273" s="71">
        <v>101</v>
      </c>
      <c r="D273" s="71">
        <v>120</v>
      </c>
      <c r="E273" s="71" t="s">
        <v>1573</v>
      </c>
      <c r="F273" s="71" t="s">
        <v>1387</v>
      </c>
      <c r="G273" s="70">
        <v>7</v>
      </c>
      <c r="I273" s="116" t="s">
        <v>1594</v>
      </c>
    </row>
    <row r="274" spans="1:9">
      <c r="A274" s="71" t="s">
        <v>221</v>
      </c>
      <c r="B274" s="71" t="s">
        <v>525</v>
      </c>
      <c r="C274" s="71">
        <v>122</v>
      </c>
      <c r="D274" s="71">
        <v>141</v>
      </c>
      <c r="E274" s="71" t="s">
        <v>1595</v>
      </c>
      <c r="F274" s="71" t="s">
        <v>1398</v>
      </c>
      <c r="I274" s="116"/>
    </row>
    <row r="275" spans="1:9">
      <c r="A275" s="71" t="s">
        <v>227</v>
      </c>
      <c r="B275" s="71" t="s">
        <v>525</v>
      </c>
      <c r="C275" s="71">
        <v>96</v>
      </c>
      <c r="D275" s="71">
        <v>114</v>
      </c>
      <c r="E275" s="71" t="s">
        <v>1585</v>
      </c>
      <c r="F275" s="71" t="s">
        <v>1398</v>
      </c>
      <c r="I275" s="116" t="s">
        <v>1599</v>
      </c>
    </row>
    <row r="276" spans="1:9">
      <c r="A276" s="71" t="s">
        <v>227</v>
      </c>
      <c r="B276" s="71" t="s">
        <v>525</v>
      </c>
      <c r="C276" s="71">
        <v>119</v>
      </c>
      <c r="D276" s="71">
        <v>138</v>
      </c>
      <c r="E276" s="71" t="s">
        <v>1587</v>
      </c>
      <c r="F276" s="71" t="s">
        <v>1398</v>
      </c>
      <c r="I276" s="116"/>
    </row>
    <row r="277" spans="1:9">
      <c r="A277" s="117" t="s">
        <v>233</v>
      </c>
      <c r="B277" s="117" t="s">
        <v>525</v>
      </c>
      <c r="C277" s="117">
        <v>81</v>
      </c>
      <c r="D277" s="117">
        <v>101</v>
      </c>
      <c r="E277" s="117" t="s">
        <v>1605</v>
      </c>
      <c r="F277" s="71" t="s">
        <v>1390</v>
      </c>
      <c r="H277" s="70">
        <v>59</v>
      </c>
      <c r="I277" s="70" t="s">
        <v>1592</v>
      </c>
    </row>
    <row r="278" spans="1:9">
      <c r="A278" s="117"/>
      <c r="B278" s="117"/>
      <c r="C278" s="117"/>
      <c r="D278" s="117"/>
      <c r="E278" s="117"/>
      <c r="F278" s="71" t="s">
        <v>1387</v>
      </c>
      <c r="G278" s="70">
        <v>32</v>
      </c>
      <c r="I278" s="70" t="s">
        <v>1606</v>
      </c>
    </row>
    <row r="279" spans="1:9">
      <c r="A279" s="71" t="s">
        <v>238</v>
      </c>
      <c r="B279" s="71" t="s">
        <v>525</v>
      </c>
      <c r="C279" s="71">
        <v>101</v>
      </c>
      <c r="D279" s="71">
        <v>120</v>
      </c>
      <c r="E279" s="71" t="s">
        <v>1608</v>
      </c>
      <c r="F279" s="71" t="s">
        <v>1387</v>
      </c>
      <c r="G279" s="70">
        <v>7</v>
      </c>
      <c r="I279" s="116" t="s">
        <v>1609</v>
      </c>
    </row>
    <row r="280" spans="1:9">
      <c r="A280" s="14" t="s">
        <v>238</v>
      </c>
      <c r="B280" s="14" t="s">
        <v>525</v>
      </c>
      <c r="C280" s="14">
        <v>122</v>
      </c>
      <c r="D280" s="14">
        <v>141</v>
      </c>
      <c r="E280" s="14" t="s">
        <v>1595</v>
      </c>
      <c r="F280" s="14" t="s">
        <v>1398</v>
      </c>
      <c r="G280" s="72"/>
      <c r="H280" s="72"/>
      <c r="I280" s="118"/>
    </row>
  </sheetData>
  <mergeCells count="161">
    <mergeCell ref="D73:D74"/>
    <mergeCell ref="C73:C74"/>
    <mergeCell ref="B73:B74"/>
    <mergeCell ref="A73:A74"/>
    <mergeCell ref="D61:D62"/>
    <mergeCell ref="C61:C62"/>
    <mergeCell ref="B61:B62"/>
    <mergeCell ref="A61:A62"/>
    <mergeCell ref="A263:A264"/>
    <mergeCell ref="B263:B264"/>
    <mergeCell ref="C263:C264"/>
    <mergeCell ref="D263:D264"/>
    <mergeCell ref="D157:D158"/>
    <mergeCell ref="C157:C158"/>
    <mergeCell ref="B157:B158"/>
    <mergeCell ref="A157:A158"/>
    <mergeCell ref="D146:D147"/>
    <mergeCell ref="C146:C147"/>
    <mergeCell ref="B146:B147"/>
    <mergeCell ref="A146:A147"/>
    <mergeCell ref="D85:D86"/>
    <mergeCell ref="C85:C86"/>
    <mergeCell ref="B85:B86"/>
    <mergeCell ref="A85:A86"/>
    <mergeCell ref="D209:D210"/>
    <mergeCell ref="C209:C210"/>
    <mergeCell ref="B209:B210"/>
    <mergeCell ref="A209:A210"/>
    <mergeCell ref="D203:D204"/>
    <mergeCell ref="C203:C204"/>
    <mergeCell ref="B203:B204"/>
    <mergeCell ref="A203:A204"/>
    <mergeCell ref="D197:D198"/>
    <mergeCell ref="C197:C198"/>
    <mergeCell ref="B197:B198"/>
    <mergeCell ref="A197:A198"/>
    <mergeCell ref="D249:D250"/>
    <mergeCell ref="C249:C250"/>
    <mergeCell ref="B249:B250"/>
    <mergeCell ref="A249:A250"/>
    <mergeCell ref="D217:D218"/>
    <mergeCell ref="C217:C218"/>
    <mergeCell ref="B217:B218"/>
    <mergeCell ref="A217:A218"/>
    <mergeCell ref="D213:D214"/>
    <mergeCell ref="C213:C214"/>
    <mergeCell ref="A213:A214"/>
    <mergeCell ref="B213:B214"/>
    <mergeCell ref="A267:A268"/>
    <mergeCell ref="B267:B268"/>
    <mergeCell ref="C267:C268"/>
    <mergeCell ref="D267:D268"/>
    <mergeCell ref="D258:D259"/>
    <mergeCell ref="C258:C259"/>
    <mergeCell ref="A258:A259"/>
    <mergeCell ref="B258:B259"/>
    <mergeCell ref="B277:B278"/>
    <mergeCell ref="C277:C278"/>
    <mergeCell ref="D277:D278"/>
    <mergeCell ref="A277:A278"/>
    <mergeCell ref="I273:I274"/>
    <mergeCell ref="I115:I117"/>
    <mergeCell ref="I275:I276"/>
    <mergeCell ref="I120:I121"/>
    <mergeCell ref="E277:E278"/>
    <mergeCell ref="I279:I280"/>
    <mergeCell ref="I103:I104"/>
    <mergeCell ref="I105:I106"/>
    <mergeCell ref="I266:I267"/>
    <mergeCell ref="E267:E268"/>
    <mergeCell ref="I109:I111"/>
    <mergeCell ref="I270:I271"/>
    <mergeCell ref="E217:E218"/>
    <mergeCell ref="I144:I145"/>
    <mergeCell ref="E146:E147"/>
    <mergeCell ref="I148:I151"/>
    <mergeCell ref="I152:I153"/>
    <mergeCell ref="I155:I156"/>
    <mergeCell ref="E157:E158"/>
    <mergeCell ref="I158:I159"/>
    <mergeCell ref="I125:I127"/>
    <mergeCell ref="I130:I131"/>
    <mergeCell ref="I132:I135"/>
    <mergeCell ref="I136:I138"/>
    <mergeCell ref="E263:E264"/>
    <mergeCell ref="I78:I79"/>
    <mergeCell ref="E61:E62"/>
    <mergeCell ref="I62:I63"/>
    <mergeCell ref="E209:E210"/>
    <mergeCell ref="I64:I65"/>
    <mergeCell ref="I68:I71"/>
    <mergeCell ref="I187:I188"/>
    <mergeCell ref="I90:I91"/>
    <mergeCell ref="I92:I93"/>
    <mergeCell ref="I95:I96"/>
    <mergeCell ref="I97:I98"/>
    <mergeCell ref="I99:I100"/>
    <mergeCell ref="I101:I102"/>
    <mergeCell ref="I80:I83"/>
    <mergeCell ref="I189:I190"/>
    <mergeCell ref="E85:E86"/>
    <mergeCell ref="I86:I87"/>
    <mergeCell ref="I88:I89"/>
    <mergeCell ref="I139:I140"/>
    <mergeCell ref="I141:I143"/>
    <mergeCell ref="I231:I232"/>
    <mergeCell ref="I175:I176"/>
    <mergeCell ref="I177:I178"/>
    <mergeCell ref="I256:I257"/>
    <mergeCell ref="E258:E259"/>
    <mergeCell ref="I54:I55"/>
    <mergeCell ref="I56:I59"/>
    <mergeCell ref="I185:I186"/>
    <mergeCell ref="I45:I46"/>
    <mergeCell ref="I254:I255"/>
    <mergeCell ref="E203:E204"/>
    <mergeCell ref="I207:I208"/>
    <mergeCell ref="I47:I48"/>
    <mergeCell ref="I49:I50"/>
    <mergeCell ref="E197:E198"/>
    <mergeCell ref="I200:I201"/>
    <mergeCell ref="E249:E250"/>
    <mergeCell ref="E73:E74"/>
    <mergeCell ref="I74:I75"/>
    <mergeCell ref="E213:E214"/>
    <mergeCell ref="I76:I77"/>
    <mergeCell ref="I160:I162"/>
    <mergeCell ref="I227:I228"/>
    <mergeCell ref="I165:I168"/>
    <mergeCell ref="I169:I170"/>
    <mergeCell ref="I229:I230"/>
    <mergeCell ref="I172:I174"/>
    <mergeCell ref="I238:I239"/>
    <mergeCell ref="I19:I20"/>
    <mergeCell ref="I38:I39"/>
    <mergeCell ref="I40:I41"/>
    <mergeCell ref="I43:I44"/>
    <mergeCell ref="I252:I253"/>
    <mergeCell ref="I30:I31"/>
    <mergeCell ref="I32:I33"/>
    <mergeCell ref="I34:I35"/>
    <mergeCell ref="I247:I248"/>
    <mergeCell ref="I36:I37"/>
    <mergeCell ref="I250:I251"/>
    <mergeCell ref="I240:I242"/>
    <mergeCell ref="I52:I53"/>
    <mergeCell ref="I245:I246"/>
    <mergeCell ref="I3:I4"/>
    <mergeCell ref="I233:I235"/>
    <mergeCell ref="I5:I8"/>
    <mergeCell ref="I9:I10"/>
    <mergeCell ref="I179:I180"/>
    <mergeCell ref="I236:I237"/>
    <mergeCell ref="I21:I25"/>
    <mergeCell ref="I26:I27"/>
    <mergeCell ref="I183:I184"/>
    <mergeCell ref="I28:I29"/>
    <mergeCell ref="I11:I12"/>
    <mergeCell ref="I13:I16"/>
    <mergeCell ref="I17:I18"/>
    <mergeCell ref="I181:I18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943D-6E0B-478B-A022-CEE09D7350EE}">
  <dimension ref="A1:I12"/>
  <sheetViews>
    <sheetView zoomScale="90" zoomScaleNormal="90" workbookViewId="0"/>
  </sheetViews>
  <sheetFormatPr defaultColWidth="8.7109375" defaultRowHeight="15"/>
  <cols>
    <col min="1" max="1" width="26.85546875" style="2" customWidth="1"/>
    <col min="2" max="2" width="11" style="2" bestFit="1" customWidth="1"/>
    <col min="3" max="3" width="11.85546875" style="2" bestFit="1" customWidth="1"/>
    <col min="4" max="4" width="12.7109375" style="2" bestFit="1" customWidth="1"/>
    <col min="5" max="5" width="12.42578125" style="2" bestFit="1" customWidth="1"/>
    <col min="6" max="6" width="5.140625" style="2" bestFit="1" customWidth="1"/>
    <col min="7" max="16384" width="8.7109375" style="2"/>
  </cols>
  <sheetData>
    <row r="1" spans="1:9">
      <c r="A1" s="38" t="s">
        <v>1905</v>
      </c>
    </row>
    <row r="2" spans="1:9">
      <c r="A2" s="9" t="s">
        <v>1693</v>
      </c>
      <c r="B2" s="9" t="s">
        <v>1884</v>
      </c>
      <c r="C2" s="9" t="s">
        <v>1885</v>
      </c>
      <c r="D2" s="9" t="s">
        <v>1886</v>
      </c>
      <c r="E2" s="9" t="s">
        <v>1887</v>
      </c>
      <c r="F2" s="9" t="s">
        <v>1692</v>
      </c>
      <c r="I2" s="36"/>
    </row>
    <row r="3" spans="1:9">
      <c r="A3" s="47" t="s">
        <v>1696</v>
      </c>
      <c r="B3" s="2">
        <v>13</v>
      </c>
      <c r="C3" s="2">
        <v>4</v>
      </c>
      <c r="D3" s="2">
        <v>10</v>
      </c>
      <c r="E3" s="2">
        <v>6</v>
      </c>
      <c r="F3" s="2">
        <v>33</v>
      </c>
    </row>
    <row r="4" spans="1:9">
      <c r="A4" s="47" t="s">
        <v>1698</v>
      </c>
      <c r="B4" s="2">
        <v>15</v>
      </c>
      <c r="C4" s="2">
        <v>6</v>
      </c>
      <c r="D4" s="2">
        <v>10</v>
      </c>
      <c r="E4" s="2">
        <v>3</v>
      </c>
      <c r="F4" s="2">
        <v>34</v>
      </c>
    </row>
    <row r="5" spans="1:9">
      <c r="A5" s="47" t="s">
        <v>1382</v>
      </c>
      <c r="B5" s="2">
        <v>19</v>
      </c>
      <c r="C5" s="2">
        <v>4</v>
      </c>
      <c r="D5" s="2">
        <v>12</v>
      </c>
      <c r="E5" s="2">
        <v>5</v>
      </c>
      <c r="F5" s="2">
        <v>40</v>
      </c>
    </row>
    <row r="6" spans="1:9">
      <c r="A6" s="47" t="s">
        <v>1699</v>
      </c>
      <c r="B6" s="2">
        <v>27</v>
      </c>
      <c r="C6" s="2">
        <v>6</v>
      </c>
      <c r="D6" s="2">
        <v>24</v>
      </c>
      <c r="E6" s="2">
        <v>10</v>
      </c>
      <c r="F6" s="2">
        <v>67</v>
      </c>
    </row>
    <row r="7" spans="1:9">
      <c r="A7" s="47" t="s">
        <v>1702</v>
      </c>
      <c r="B7" s="2">
        <v>17</v>
      </c>
      <c r="C7" s="2">
        <v>9</v>
      </c>
      <c r="D7" s="2">
        <v>9</v>
      </c>
      <c r="E7" s="2" t="s">
        <v>1694</v>
      </c>
      <c r="F7" s="2">
        <v>35</v>
      </c>
    </row>
    <row r="8" spans="1:9">
      <c r="A8" s="47" t="s">
        <v>1697</v>
      </c>
      <c r="B8" s="2">
        <v>11</v>
      </c>
      <c r="C8" s="2">
        <v>1</v>
      </c>
      <c r="D8" s="2">
        <v>10</v>
      </c>
      <c r="E8" s="2">
        <v>6</v>
      </c>
      <c r="F8" s="2">
        <v>29</v>
      </c>
    </row>
    <row r="9" spans="1:9">
      <c r="A9" s="47" t="s">
        <v>1383</v>
      </c>
      <c r="B9" s="2">
        <v>13</v>
      </c>
      <c r="C9" s="2">
        <v>6</v>
      </c>
      <c r="D9" s="2">
        <v>2</v>
      </c>
      <c r="E9" s="2">
        <v>2</v>
      </c>
      <c r="F9" s="2">
        <v>23</v>
      </c>
    </row>
    <row r="10" spans="1:9">
      <c r="A10" s="47" t="s">
        <v>1700</v>
      </c>
      <c r="B10" s="2">
        <v>14</v>
      </c>
      <c r="C10" s="2">
        <v>3</v>
      </c>
      <c r="D10" s="2">
        <v>3</v>
      </c>
      <c r="E10" s="2">
        <v>6</v>
      </c>
      <c r="F10" s="2">
        <v>26</v>
      </c>
    </row>
    <row r="11" spans="1:9">
      <c r="A11" s="47" t="s">
        <v>1703</v>
      </c>
      <c r="B11" s="2">
        <v>9</v>
      </c>
      <c r="C11" s="2">
        <v>2</v>
      </c>
      <c r="D11" s="2">
        <v>9</v>
      </c>
      <c r="E11" s="2">
        <v>9</v>
      </c>
      <c r="F11" s="2">
        <v>29</v>
      </c>
    </row>
    <row r="12" spans="1:9">
      <c r="A12" s="48" t="s">
        <v>1701</v>
      </c>
      <c r="B12" s="4">
        <v>68</v>
      </c>
      <c r="C12" s="4">
        <v>6</v>
      </c>
      <c r="D12" s="4">
        <v>26</v>
      </c>
      <c r="E12" s="4">
        <v>25</v>
      </c>
      <c r="F12" s="4">
        <v>125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1232-861D-4D8C-B81F-6125134D5190}">
  <dimension ref="A1:Q89"/>
  <sheetViews>
    <sheetView zoomScale="90" zoomScaleNormal="90" workbookViewId="0"/>
  </sheetViews>
  <sheetFormatPr defaultColWidth="8.7109375" defaultRowHeight="15"/>
  <cols>
    <col min="1" max="1" width="22.5703125" style="92" bestFit="1" customWidth="1"/>
    <col min="2" max="3" width="12.85546875" style="92" bestFit="1" customWidth="1"/>
    <col min="4" max="5" width="10.28515625" style="92" bestFit="1" customWidth="1"/>
    <col min="6" max="6" width="22.5703125" style="92" bestFit="1" customWidth="1"/>
    <col min="7" max="8" width="12.85546875" style="92" bestFit="1" customWidth="1"/>
    <col min="9" max="10" width="10.28515625" style="92" bestFit="1" customWidth="1"/>
    <col min="11" max="11" width="5.42578125" style="13" bestFit="1" customWidth="1"/>
    <col min="12" max="13" width="8.42578125" style="13" bestFit="1" customWidth="1"/>
    <col min="14" max="15" width="5.42578125" style="13" bestFit="1" customWidth="1"/>
    <col min="16" max="16" width="6.5703125" style="13" bestFit="1" customWidth="1"/>
    <col min="17" max="17" width="6.42578125" style="13" bestFit="1" customWidth="1"/>
    <col min="18" max="16384" width="8.7109375" style="92"/>
  </cols>
  <sheetData>
    <row r="1" spans="1:17">
      <c r="A1" s="35" t="s">
        <v>1904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>
      <c r="A2" s="30" t="s">
        <v>607</v>
      </c>
      <c r="B2" s="30" t="s">
        <v>284</v>
      </c>
      <c r="C2" s="30" t="s">
        <v>606</v>
      </c>
      <c r="D2" s="30" t="s">
        <v>288</v>
      </c>
      <c r="E2" s="30" t="s">
        <v>289</v>
      </c>
      <c r="F2" s="30" t="s">
        <v>607</v>
      </c>
      <c r="G2" s="30" t="s">
        <v>284</v>
      </c>
      <c r="H2" s="30" t="s">
        <v>606</v>
      </c>
      <c r="I2" s="30" t="s">
        <v>288</v>
      </c>
      <c r="J2" s="30" t="s">
        <v>289</v>
      </c>
      <c r="K2" s="31" t="s">
        <v>290</v>
      </c>
      <c r="L2" s="31" t="s">
        <v>291</v>
      </c>
      <c r="M2" s="31" t="s">
        <v>292</v>
      </c>
      <c r="N2" s="31" t="s">
        <v>293</v>
      </c>
      <c r="O2" s="31" t="s">
        <v>294</v>
      </c>
      <c r="P2" s="31" t="s">
        <v>295</v>
      </c>
      <c r="Q2" s="31" t="s">
        <v>297</v>
      </c>
    </row>
    <row r="3" spans="1:17">
      <c r="A3" s="92" t="s">
        <v>10</v>
      </c>
      <c r="B3" s="92" t="s">
        <v>11</v>
      </c>
      <c r="C3" s="92" t="s">
        <v>12</v>
      </c>
      <c r="D3" s="92">
        <v>45793606</v>
      </c>
      <c r="E3" s="92">
        <v>45797826</v>
      </c>
      <c r="F3" s="92" t="s">
        <v>27</v>
      </c>
      <c r="G3" s="92" t="s">
        <v>28</v>
      </c>
      <c r="H3" s="92" t="s">
        <v>29</v>
      </c>
      <c r="I3" s="92">
        <v>65547252</v>
      </c>
      <c r="J3" s="92">
        <v>65551108</v>
      </c>
      <c r="K3" s="13">
        <v>0.1007</v>
      </c>
      <c r="L3" s="13">
        <v>404.3</v>
      </c>
      <c r="M3" s="13">
        <v>1035.7</v>
      </c>
      <c r="N3" s="13">
        <v>1.09E-2</v>
      </c>
      <c r="O3" s="13">
        <v>9.1700000000000004E-2</v>
      </c>
      <c r="P3" s="13">
        <v>0.11840000000000001</v>
      </c>
      <c r="Q3" s="13">
        <v>7.0538461538461545</v>
      </c>
    </row>
    <row r="4" spans="1:17">
      <c r="A4" s="92" t="s">
        <v>13</v>
      </c>
      <c r="B4" s="92" t="s">
        <v>14</v>
      </c>
      <c r="C4" s="92" t="s">
        <v>12</v>
      </c>
      <c r="D4" s="92">
        <v>140960645</v>
      </c>
      <c r="E4" s="92">
        <v>140962807</v>
      </c>
      <c r="F4" s="92" t="s">
        <v>30</v>
      </c>
      <c r="G4" s="92" t="s">
        <v>31</v>
      </c>
      <c r="H4" s="92" t="s">
        <v>29</v>
      </c>
      <c r="I4" s="92">
        <v>190629188</v>
      </c>
      <c r="J4" s="92">
        <v>190632300</v>
      </c>
      <c r="K4" s="13">
        <v>5.8700000000000002E-2</v>
      </c>
      <c r="L4" s="13">
        <v>176.7</v>
      </c>
      <c r="M4" s="13">
        <v>1185.3</v>
      </c>
      <c r="N4" s="13">
        <v>4.3E-3</v>
      </c>
      <c r="O4" s="13">
        <v>0.12230000000000001</v>
      </c>
      <c r="P4" s="13">
        <v>3.49E-2</v>
      </c>
      <c r="Q4" s="13">
        <v>9.407692307692308</v>
      </c>
    </row>
    <row r="5" spans="1:17">
      <c r="A5" s="92" t="s">
        <v>17</v>
      </c>
      <c r="B5" s="92" t="s">
        <v>18</v>
      </c>
      <c r="C5" s="92" t="s">
        <v>12</v>
      </c>
      <c r="D5" s="92">
        <v>299624485</v>
      </c>
      <c r="E5" s="92">
        <v>299644459</v>
      </c>
      <c r="F5" s="92" t="s">
        <v>32</v>
      </c>
      <c r="G5" s="92" t="s">
        <v>33</v>
      </c>
      <c r="H5" s="92" t="s">
        <v>29</v>
      </c>
      <c r="I5" s="92">
        <v>330193821</v>
      </c>
      <c r="J5" s="92">
        <v>330218044</v>
      </c>
      <c r="K5" s="13">
        <v>8.5999999999999993E-2</v>
      </c>
      <c r="L5" s="13">
        <v>788.8</v>
      </c>
      <c r="M5" s="13">
        <v>2970.2</v>
      </c>
      <c r="N5" s="13">
        <v>2.2100000000000002E-2</v>
      </c>
      <c r="O5" s="13">
        <v>5.33E-2</v>
      </c>
      <c r="P5" s="13">
        <v>0.4153</v>
      </c>
      <c r="Q5" s="13">
        <v>4.1000000000000005</v>
      </c>
    </row>
    <row r="6" spans="1:17">
      <c r="A6" s="92" t="s">
        <v>19</v>
      </c>
      <c r="B6" s="92" t="s">
        <v>20</v>
      </c>
      <c r="C6" s="92" t="s">
        <v>12</v>
      </c>
      <c r="D6" s="92">
        <v>485337870</v>
      </c>
      <c r="E6" s="92">
        <v>485340350</v>
      </c>
      <c r="F6" s="92" t="s">
        <v>34</v>
      </c>
      <c r="G6" s="92" t="s">
        <v>35</v>
      </c>
      <c r="H6" s="92" t="s">
        <v>29</v>
      </c>
      <c r="I6" s="92">
        <v>517901878</v>
      </c>
      <c r="J6" s="92">
        <v>517904438</v>
      </c>
      <c r="K6" s="13">
        <v>0.1714</v>
      </c>
      <c r="L6" s="13">
        <v>275.5</v>
      </c>
      <c r="M6" s="13">
        <v>1284.5</v>
      </c>
      <c r="N6" s="13">
        <v>3.8199999999999998E-2</v>
      </c>
      <c r="O6" s="13">
        <v>0.14510000000000001</v>
      </c>
      <c r="P6" s="13">
        <v>0.2636</v>
      </c>
      <c r="Q6" s="13">
        <v>11.161538461538463</v>
      </c>
    </row>
    <row r="7" spans="1:17">
      <c r="A7" s="92" t="s">
        <v>21</v>
      </c>
      <c r="B7" s="92" t="s">
        <v>22</v>
      </c>
      <c r="C7" s="92" t="s">
        <v>12</v>
      </c>
      <c r="D7" s="92">
        <v>531281089</v>
      </c>
      <c r="E7" s="92">
        <v>531283948</v>
      </c>
      <c r="F7" s="92" t="s">
        <v>36</v>
      </c>
      <c r="G7" s="92" t="s">
        <v>37</v>
      </c>
      <c r="H7" s="92" t="s">
        <v>29</v>
      </c>
      <c r="I7" s="92">
        <v>584324452</v>
      </c>
      <c r="J7" s="92">
        <v>584327112</v>
      </c>
      <c r="K7" s="13">
        <v>0.13739999999999999</v>
      </c>
      <c r="L7" s="13">
        <v>95.9</v>
      </c>
      <c r="M7" s="13">
        <v>909.1</v>
      </c>
      <c r="N7" s="13">
        <v>1.9300000000000001E-2</v>
      </c>
      <c r="O7" s="13">
        <v>0.29699999999999999</v>
      </c>
      <c r="P7" s="13">
        <v>6.4899999999999999E-2</v>
      </c>
      <c r="Q7" s="13">
        <v>22.846153846153847</v>
      </c>
    </row>
    <row r="8" spans="1:17">
      <c r="A8" s="92" t="s">
        <v>25</v>
      </c>
      <c r="B8" s="92" t="s">
        <v>26</v>
      </c>
      <c r="C8" s="92" t="s">
        <v>12</v>
      </c>
      <c r="D8" s="92">
        <v>543060516</v>
      </c>
      <c r="E8" s="92">
        <v>543063497</v>
      </c>
      <c r="F8" s="92" t="s">
        <v>40</v>
      </c>
      <c r="G8" s="92" t="s">
        <v>41</v>
      </c>
      <c r="H8" s="92" t="s">
        <v>29</v>
      </c>
      <c r="I8" s="92">
        <v>612863317</v>
      </c>
      <c r="J8" s="92">
        <v>612866299</v>
      </c>
      <c r="K8" s="13">
        <v>0.1673</v>
      </c>
      <c r="L8" s="13">
        <v>262.2</v>
      </c>
      <c r="M8" s="13">
        <v>964.8</v>
      </c>
      <c r="N8" s="13">
        <v>2.3599999999999999E-2</v>
      </c>
      <c r="O8" s="13">
        <v>0.17430000000000001</v>
      </c>
      <c r="P8" s="13">
        <v>0.1353</v>
      </c>
      <c r="Q8" s="13">
        <v>13.40769230769231</v>
      </c>
    </row>
    <row r="9" spans="1:17">
      <c r="A9" s="92" t="s">
        <v>10</v>
      </c>
      <c r="B9" s="92" t="s">
        <v>11</v>
      </c>
      <c r="C9" s="92" t="s">
        <v>12</v>
      </c>
      <c r="D9" s="92">
        <v>45793606</v>
      </c>
      <c r="E9" s="92">
        <v>45797826</v>
      </c>
      <c r="F9" s="92" t="s">
        <v>42</v>
      </c>
      <c r="G9" s="92" t="s">
        <v>43</v>
      </c>
      <c r="H9" s="92" t="s">
        <v>44</v>
      </c>
      <c r="I9" s="92">
        <v>46181934</v>
      </c>
      <c r="J9" s="92">
        <v>46185754</v>
      </c>
      <c r="K9" s="13">
        <v>8.6499999999999994E-2</v>
      </c>
      <c r="L9" s="13">
        <v>414.7</v>
      </c>
      <c r="M9" s="13">
        <v>1019.3</v>
      </c>
      <c r="N9" s="13">
        <v>1.01E-2</v>
      </c>
      <c r="O9" s="13">
        <v>7.4999999999999997E-2</v>
      </c>
      <c r="P9" s="13">
        <v>0.13420000000000001</v>
      </c>
      <c r="Q9" s="13">
        <v>5.7692307692307692</v>
      </c>
    </row>
    <row r="10" spans="1:17">
      <c r="A10" s="92" t="s">
        <v>27</v>
      </c>
      <c r="B10" s="92" t="s">
        <v>28</v>
      </c>
      <c r="C10" s="92" t="s">
        <v>29</v>
      </c>
      <c r="D10" s="92">
        <v>65547252</v>
      </c>
      <c r="E10" s="92">
        <v>65551108</v>
      </c>
      <c r="F10" s="92" t="s">
        <v>42</v>
      </c>
      <c r="G10" s="92" t="s">
        <v>43</v>
      </c>
      <c r="H10" s="92" t="s">
        <v>44</v>
      </c>
      <c r="I10" s="92">
        <v>46181934</v>
      </c>
      <c r="J10" s="92">
        <v>46185754</v>
      </c>
      <c r="K10" s="13">
        <v>7.1400000000000005E-2</v>
      </c>
      <c r="L10" s="13">
        <v>390.5</v>
      </c>
      <c r="M10" s="13">
        <v>1043.5</v>
      </c>
      <c r="N10" s="13">
        <v>6.7999999999999996E-3</v>
      </c>
      <c r="O10" s="13">
        <v>6.9199999999999998E-2</v>
      </c>
      <c r="P10" s="13">
        <v>9.8299999999999998E-2</v>
      </c>
      <c r="Q10" s="13">
        <v>5.3230769230769228</v>
      </c>
    </row>
    <row r="11" spans="1:17">
      <c r="A11" s="92" t="s">
        <v>13</v>
      </c>
      <c r="B11" s="92" t="s">
        <v>14</v>
      </c>
      <c r="C11" s="92" t="s">
        <v>12</v>
      </c>
      <c r="D11" s="92">
        <v>140960645</v>
      </c>
      <c r="E11" s="92">
        <v>140962807</v>
      </c>
      <c r="F11" s="92" t="s">
        <v>45</v>
      </c>
      <c r="G11" s="92" t="s">
        <v>46</v>
      </c>
      <c r="H11" s="92" t="s">
        <v>44</v>
      </c>
      <c r="I11" s="92">
        <v>126471856</v>
      </c>
      <c r="J11" s="92">
        <v>126474754</v>
      </c>
      <c r="K11" s="13">
        <v>6.6299999999999998E-2</v>
      </c>
      <c r="L11" s="13">
        <v>193.5</v>
      </c>
      <c r="M11" s="13">
        <v>1168.5</v>
      </c>
      <c r="N11" s="13">
        <v>4.3E-3</v>
      </c>
      <c r="O11" s="13">
        <v>0.12939999999999999</v>
      </c>
      <c r="P11" s="13">
        <v>3.3500000000000002E-2</v>
      </c>
      <c r="Q11" s="13">
        <v>9.953846153846154</v>
      </c>
    </row>
    <row r="12" spans="1:17">
      <c r="A12" s="92" t="s">
        <v>30</v>
      </c>
      <c r="B12" s="92" t="s">
        <v>31</v>
      </c>
      <c r="C12" s="92" t="s">
        <v>29</v>
      </c>
      <c r="D12" s="92">
        <v>190629188</v>
      </c>
      <c r="E12" s="92">
        <v>190632300</v>
      </c>
      <c r="F12" s="92" t="s">
        <v>45</v>
      </c>
      <c r="G12" s="92" t="s">
        <v>46</v>
      </c>
      <c r="H12" s="92" t="s">
        <v>44</v>
      </c>
      <c r="I12" s="92">
        <v>126471856</v>
      </c>
      <c r="J12" s="92">
        <v>126474754</v>
      </c>
      <c r="K12" s="13">
        <v>5.8999999999999997E-2</v>
      </c>
      <c r="L12" s="13">
        <v>178.2</v>
      </c>
      <c r="M12" s="13">
        <v>1183.8</v>
      </c>
      <c r="N12" s="13">
        <v>3.3999999999999998E-3</v>
      </c>
      <c r="O12" s="13">
        <v>0.12770000000000001</v>
      </c>
      <c r="P12" s="13">
        <v>2.6700000000000002E-2</v>
      </c>
      <c r="Q12" s="13">
        <v>9.8230769230769237</v>
      </c>
    </row>
    <row r="13" spans="1:17">
      <c r="A13" s="92" t="s">
        <v>15</v>
      </c>
      <c r="B13" s="92" t="s">
        <v>16</v>
      </c>
      <c r="C13" s="92" t="s">
        <v>12</v>
      </c>
      <c r="D13" s="92">
        <v>292077984</v>
      </c>
      <c r="E13" s="92">
        <v>292090267</v>
      </c>
      <c r="F13" s="92" t="s">
        <v>47</v>
      </c>
      <c r="G13" s="92" t="s">
        <v>48</v>
      </c>
      <c r="H13" s="92" t="s">
        <v>44</v>
      </c>
      <c r="I13" s="92">
        <v>225698478</v>
      </c>
      <c r="J13" s="92">
        <v>225710085</v>
      </c>
      <c r="K13" s="13">
        <v>8.4900000000000003E-2</v>
      </c>
      <c r="L13" s="13">
        <v>986.1</v>
      </c>
      <c r="M13" s="13">
        <v>2583.9</v>
      </c>
      <c r="N13" s="13">
        <v>9.1000000000000004E-3</v>
      </c>
      <c r="O13" s="13">
        <v>7.8799999999999995E-2</v>
      </c>
      <c r="P13" s="13">
        <v>0.1149</v>
      </c>
      <c r="Q13" s="13">
        <v>6.0615384615384613</v>
      </c>
    </row>
    <row r="14" spans="1:17">
      <c r="A14" s="92" t="s">
        <v>17</v>
      </c>
      <c r="B14" s="92" t="s">
        <v>18</v>
      </c>
      <c r="C14" s="92" t="s">
        <v>12</v>
      </c>
      <c r="D14" s="92">
        <v>299624485</v>
      </c>
      <c r="E14" s="92">
        <v>299644459</v>
      </c>
      <c r="F14" s="92" t="s">
        <v>49</v>
      </c>
      <c r="G14" s="92" t="s">
        <v>50</v>
      </c>
      <c r="H14" s="92" t="s">
        <v>44</v>
      </c>
      <c r="I14" s="92">
        <v>247511016</v>
      </c>
      <c r="J14" s="92">
        <v>247535158</v>
      </c>
      <c r="K14" s="13">
        <v>0.13139999999999999</v>
      </c>
      <c r="L14" s="13">
        <v>729.6</v>
      </c>
      <c r="M14" s="13">
        <v>2660.4</v>
      </c>
      <c r="N14" s="13">
        <v>3.27E-2</v>
      </c>
      <c r="O14" s="13">
        <v>8.4199999999999997E-2</v>
      </c>
      <c r="P14" s="13">
        <v>0.38850000000000001</v>
      </c>
      <c r="Q14" s="13">
        <v>6.476923076923077</v>
      </c>
    </row>
    <row r="15" spans="1:17">
      <c r="A15" s="92" t="s">
        <v>32</v>
      </c>
      <c r="B15" s="92" t="s">
        <v>33</v>
      </c>
      <c r="C15" s="92" t="s">
        <v>29</v>
      </c>
      <c r="D15" s="92">
        <v>330193821</v>
      </c>
      <c r="E15" s="92">
        <v>330218044</v>
      </c>
      <c r="F15" s="92" t="s">
        <v>49</v>
      </c>
      <c r="G15" s="92" t="s">
        <v>50</v>
      </c>
      <c r="H15" s="92" t="s">
        <v>44</v>
      </c>
      <c r="I15" s="92">
        <v>247511016</v>
      </c>
      <c r="J15" s="92">
        <v>247535158</v>
      </c>
      <c r="K15" s="13">
        <v>5.9200000000000003E-2</v>
      </c>
      <c r="L15" s="13">
        <v>1025.8</v>
      </c>
      <c r="M15" s="13">
        <v>3132.2</v>
      </c>
      <c r="N15" s="13">
        <v>1.1299999999999999E-2</v>
      </c>
      <c r="O15" s="13">
        <v>4.5400000000000003E-2</v>
      </c>
      <c r="P15" s="13">
        <v>0.2492</v>
      </c>
      <c r="Q15" s="13">
        <v>3.4923076923076928</v>
      </c>
    </row>
    <row r="16" spans="1:17">
      <c r="A16" s="92" t="s">
        <v>19</v>
      </c>
      <c r="B16" s="92" t="s">
        <v>20</v>
      </c>
      <c r="C16" s="92" t="s">
        <v>12</v>
      </c>
      <c r="D16" s="92">
        <v>485337870</v>
      </c>
      <c r="E16" s="92">
        <v>485340350</v>
      </c>
      <c r="F16" s="92" t="s">
        <v>51</v>
      </c>
      <c r="G16" s="92" t="s">
        <v>52</v>
      </c>
      <c r="H16" s="92" t="s">
        <v>44</v>
      </c>
      <c r="I16" s="92">
        <v>385615809</v>
      </c>
      <c r="J16" s="92">
        <v>385617839</v>
      </c>
      <c r="K16" s="13">
        <v>0.1038</v>
      </c>
      <c r="L16" s="13">
        <v>269.60000000000002</v>
      </c>
      <c r="M16" s="13">
        <v>1290.4000000000001</v>
      </c>
      <c r="N16" s="13">
        <v>2.3199999999999998E-2</v>
      </c>
      <c r="O16" s="13">
        <v>8.8999999999999996E-2</v>
      </c>
      <c r="P16" s="13">
        <v>0.26069999999999999</v>
      </c>
      <c r="Q16" s="13">
        <v>6.8461538461538458</v>
      </c>
    </row>
    <row r="17" spans="1:17">
      <c r="A17" s="92" t="s">
        <v>34</v>
      </c>
      <c r="B17" s="92" t="s">
        <v>35</v>
      </c>
      <c r="C17" s="92" t="s">
        <v>29</v>
      </c>
      <c r="D17" s="92">
        <v>517901878</v>
      </c>
      <c r="E17" s="92">
        <v>517904438</v>
      </c>
      <c r="F17" s="92" t="s">
        <v>51</v>
      </c>
      <c r="G17" s="92" t="s">
        <v>52</v>
      </c>
      <c r="H17" s="92" t="s">
        <v>44</v>
      </c>
      <c r="I17" s="92">
        <v>385615809</v>
      </c>
      <c r="J17" s="92">
        <v>385617839</v>
      </c>
      <c r="K17" s="13">
        <v>0.1547</v>
      </c>
      <c r="L17" s="13">
        <v>281.5</v>
      </c>
      <c r="M17" s="13">
        <v>1302.5</v>
      </c>
      <c r="N17" s="13">
        <v>3.73E-2</v>
      </c>
      <c r="O17" s="13">
        <v>0.1176</v>
      </c>
      <c r="P17" s="13">
        <v>0.31740000000000002</v>
      </c>
      <c r="Q17" s="13">
        <v>9.046153846153846</v>
      </c>
    </row>
    <row r="18" spans="1:17">
      <c r="A18" s="92" t="s">
        <v>21</v>
      </c>
      <c r="B18" s="92" t="s">
        <v>22</v>
      </c>
      <c r="C18" s="92" t="s">
        <v>12</v>
      </c>
      <c r="D18" s="92">
        <v>531281089</v>
      </c>
      <c r="E18" s="92">
        <v>531283948</v>
      </c>
      <c r="F18" s="92" t="s">
        <v>53</v>
      </c>
      <c r="G18" s="92" t="s">
        <v>54</v>
      </c>
      <c r="H18" s="92" t="s">
        <v>44</v>
      </c>
      <c r="I18" s="92">
        <v>432807534</v>
      </c>
      <c r="J18" s="92">
        <v>432809474</v>
      </c>
      <c r="K18" s="13">
        <v>0.11409999999999999</v>
      </c>
      <c r="L18" s="13">
        <v>100.7</v>
      </c>
      <c r="M18" s="13">
        <v>919.3</v>
      </c>
      <c r="N18" s="13">
        <v>1.78E-2</v>
      </c>
      <c r="O18" s="13">
        <v>0.223</v>
      </c>
      <c r="P18" s="13">
        <v>7.9799999999999996E-2</v>
      </c>
      <c r="Q18" s="13">
        <v>17.153846153846153</v>
      </c>
    </row>
    <row r="19" spans="1:17">
      <c r="A19" s="92" t="s">
        <v>36</v>
      </c>
      <c r="B19" s="92" t="s">
        <v>37</v>
      </c>
      <c r="C19" s="92" t="s">
        <v>29</v>
      </c>
      <c r="D19" s="92">
        <v>584324452</v>
      </c>
      <c r="E19" s="92">
        <v>584327112</v>
      </c>
      <c r="F19" s="92" t="s">
        <v>53</v>
      </c>
      <c r="G19" s="92" t="s">
        <v>54</v>
      </c>
      <c r="H19" s="92" t="s">
        <v>44</v>
      </c>
      <c r="I19" s="92">
        <v>432807534</v>
      </c>
      <c r="J19" s="92">
        <v>432809474</v>
      </c>
      <c r="K19" s="13">
        <v>0.16170000000000001</v>
      </c>
      <c r="L19" s="13">
        <v>118</v>
      </c>
      <c r="M19" s="13">
        <v>893</v>
      </c>
      <c r="N19" s="13">
        <v>2.8000000000000001E-2</v>
      </c>
      <c r="O19" s="13">
        <v>0.25009999999999999</v>
      </c>
      <c r="P19" s="13">
        <v>0.1119</v>
      </c>
      <c r="Q19" s="13">
        <v>19.238461538461539</v>
      </c>
    </row>
    <row r="20" spans="1:17">
      <c r="A20" s="92" t="s">
        <v>38</v>
      </c>
      <c r="B20" s="92" t="s">
        <v>39</v>
      </c>
      <c r="C20" s="92" t="s">
        <v>29</v>
      </c>
      <c r="D20" s="92">
        <v>604548650</v>
      </c>
      <c r="E20" s="92">
        <v>604552635</v>
      </c>
      <c r="F20" s="92" t="s">
        <v>55</v>
      </c>
      <c r="G20" s="92" t="s">
        <v>56</v>
      </c>
      <c r="H20" s="92" t="s">
        <v>44</v>
      </c>
      <c r="I20" s="92">
        <v>444361818</v>
      </c>
      <c r="J20" s="92">
        <v>444365588</v>
      </c>
      <c r="K20" s="13">
        <v>8.7099999999999997E-2</v>
      </c>
      <c r="L20" s="13">
        <v>490.3</v>
      </c>
      <c r="M20" s="13">
        <v>1222.7</v>
      </c>
      <c r="N20" s="13">
        <v>1.3299999999999999E-2</v>
      </c>
      <c r="O20" s="13">
        <v>6.8199999999999997E-2</v>
      </c>
      <c r="P20" s="13">
        <v>0.19520000000000001</v>
      </c>
      <c r="Q20" s="13">
        <v>5.2461538461538462</v>
      </c>
    </row>
    <row r="21" spans="1:17">
      <c r="A21" s="92" t="s">
        <v>25</v>
      </c>
      <c r="B21" s="92" t="s">
        <v>26</v>
      </c>
      <c r="C21" s="92" t="s">
        <v>12</v>
      </c>
      <c r="D21" s="92">
        <v>543060516</v>
      </c>
      <c r="E21" s="92">
        <v>543063497</v>
      </c>
      <c r="F21" s="92" t="s">
        <v>57</v>
      </c>
      <c r="G21" s="92" t="s">
        <v>58</v>
      </c>
      <c r="H21" s="92" t="s">
        <v>44</v>
      </c>
      <c r="I21" s="92">
        <v>447254643</v>
      </c>
      <c r="J21" s="92">
        <v>447257768</v>
      </c>
      <c r="K21" s="13">
        <v>0.11409999999999999</v>
      </c>
      <c r="L21" s="13">
        <v>270.2</v>
      </c>
      <c r="M21" s="13">
        <v>956.8</v>
      </c>
      <c r="N21" s="13">
        <v>1.6E-2</v>
      </c>
      <c r="O21" s="13">
        <v>0.11609999999999999</v>
      </c>
      <c r="P21" s="13">
        <v>0.13800000000000001</v>
      </c>
      <c r="Q21" s="13">
        <v>8.930769230769231</v>
      </c>
    </row>
    <row r="22" spans="1:17">
      <c r="A22" s="92" t="s">
        <v>40</v>
      </c>
      <c r="B22" s="92" t="s">
        <v>41</v>
      </c>
      <c r="C22" s="92" t="s">
        <v>29</v>
      </c>
      <c r="D22" s="92">
        <v>612863317</v>
      </c>
      <c r="E22" s="92">
        <v>612866299</v>
      </c>
      <c r="F22" s="92" t="s">
        <v>57</v>
      </c>
      <c r="G22" s="92" t="s">
        <v>58</v>
      </c>
      <c r="H22" s="92" t="s">
        <v>44</v>
      </c>
      <c r="I22" s="92">
        <v>447254643</v>
      </c>
      <c r="J22" s="92">
        <v>447257768</v>
      </c>
      <c r="K22" s="13">
        <v>0.1469</v>
      </c>
      <c r="L22" s="13">
        <v>271.60000000000002</v>
      </c>
      <c r="M22" s="13">
        <v>964.4</v>
      </c>
      <c r="N22" s="13">
        <v>1.6199999999999999E-2</v>
      </c>
      <c r="O22" s="13">
        <v>0.16539999999999999</v>
      </c>
      <c r="P22" s="13">
        <v>9.8000000000000004E-2</v>
      </c>
      <c r="Q22" s="13">
        <v>12.723076923076922</v>
      </c>
    </row>
    <row r="23" spans="1:17">
      <c r="A23" s="92" t="s">
        <v>59</v>
      </c>
      <c r="B23" s="92" t="s">
        <v>60</v>
      </c>
      <c r="C23" s="92" t="s">
        <v>61</v>
      </c>
      <c r="D23" s="92">
        <v>115413507</v>
      </c>
      <c r="E23" s="92">
        <v>115422090</v>
      </c>
      <c r="F23" s="92" t="s">
        <v>72</v>
      </c>
      <c r="G23" s="92" t="s">
        <v>73</v>
      </c>
      <c r="H23" s="92" t="s">
        <v>74</v>
      </c>
      <c r="I23" s="92">
        <v>164418775</v>
      </c>
      <c r="J23" s="92">
        <v>164427330</v>
      </c>
      <c r="K23" s="13">
        <v>6.1899999999999997E-2</v>
      </c>
      <c r="L23" s="13">
        <v>835.7</v>
      </c>
      <c r="M23" s="13">
        <v>2242.3000000000002</v>
      </c>
      <c r="N23" s="13">
        <v>9.9000000000000008E-3</v>
      </c>
      <c r="O23" s="13">
        <v>4.9399999999999999E-2</v>
      </c>
      <c r="P23" s="13">
        <v>0.20080000000000001</v>
      </c>
      <c r="Q23" s="13">
        <v>3.8000000000000003</v>
      </c>
    </row>
    <row r="24" spans="1:17">
      <c r="A24" s="92" t="s">
        <v>68</v>
      </c>
      <c r="B24" s="92" t="s">
        <v>69</v>
      </c>
      <c r="C24" s="92" t="s">
        <v>61</v>
      </c>
      <c r="D24" s="92">
        <v>712980746</v>
      </c>
      <c r="E24" s="92">
        <v>712983088</v>
      </c>
      <c r="F24" s="92" t="s">
        <v>85</v>
      </c>
      <c r="G24" s="92" t="s">
        <v>86</v>
      </c>
      <c r="H24" s="92" t="s">
        <v>74</v>
      </c>
      <c r="I24" s="92">
        <v>690907263</v>
      </c>
      <c r="J24" s="92">
        <v>690909532</v>
      </c>
      <c r="K24" s="13">
        <v>0.1356</v>
      </c>
      <c r="L24" s="13">
        <v>214.2</v>
      </c>
      <c r="M24" s="13">
        <v>1081.8</v>
      </c>
      <c r="N24" s="13">
        <v>2.01E-2</v>
      </c>
      <c r="O24" s="13">
        <v>0.1719</v>
      </c>
      <c r="P24" s="13">
        <v>0.11700000000000001</v>
      </c>
      <c r="Q24" s="13">
        <v>13.223076923076924</v>
      </c>
    </row>
    <row r="25" spans="1:17">
      <c r="A25" s="92" t="s">
        <v>70</v>
      </c>
      <c r="B25" s="92" t="s">
        <v>71</v>
      </c>
      <c r="C25" s="92" t="s">
        <v>61</v>
      </c>
      <c r="D25" s="92">
        <v>724619572</v>
      </c>
      <c r="E25" s="92">
        <v>724624982</v>
      </c>
      <c r="F25" s="92" t="s">
        <v>87</v>
      </c>
      <c r="G25" s="92" t="s">
        <v>88</v>
      </c>
      <c r="H25" s="92" t="s">
        <v>74</v>
      </c>
      <c r="I25" s="92">
        <v>715028282</v>
      </c>
      <c r="J25" s="92">
        <v>715033708</v>
      </c>
      <c r="K25" s="13">
        <v>8.1299999999999997E-2</v>
      </c>
      <c r="L25" s="13">
        <v>752.9</v>
      </c>
      <c r="M25" s="13">
        <v>1782.1</v>
      </c>
      <c r="N25" s="13">
        <v>1.54E-2</v>
      </c>
      <c r="O25" s="13">
        <v>5.4899999999999997E-2</v>
      </c>
      <c r="P25" s="13">
        <v>0.28000000000000003</v>
      </c>
      <c r="Q25" s="13">
        <v>4.2230769230769232</v>
      </c>
    </row>
    <row r="26" spans="1:17">
      <c r="A26" s="92" t="s">
        <v>59</v>
      </c>
      <c r="B26" s="92" t="s">
        <v>60</v>
      </c>
      <c r="C26" s="92" t="s">
        <v>61</v>
      </c>
      <c r="D26" s="92">
        <v>115413507</v>
      </c>
      <c r="E26" s="92">
        <v>115422090</v>
      </c>
      <c r="F26" s="92" t="s">
        <v>89</v>
      </c>
      <c r="G26" s="92" t="s">
        <v>90</v>
      </c>
      <c r="H26" s="92" t="s">
        <v>91</v>
      </c>
      <c r="I26" s="92">
        <v>113911362</v>
      </c>
      <c r="J26" s="92">
        <v>113919591</v>
      </c>
      <c r="K26" s="13">
        <v>2.3300000000000001E-2</v>
      </c>
      <c r="L26" s="13">
        <v>804.4</v>
      </c>
      <c r="M26" s="13">
        <v>2273.6</v>
      </c>
      <c r="N26" s="13">
        <v>3.5000000000000001E-3</v>
      </c>
      <c r="O26" s="13">
        <v>1.9800000000000002E-2</v>
      </c>
      <c r="P26" s="13">
        <v>0.1787</v>
      </c>
      <c r="Q26" s="13">
        <v>1.5230769230769232</v>
      </c>
    </row>
    <row r="27" spans="1:17">
      <c r="A27" s="92" t="s">
        <v>72</v>
      </c>
      <c r="B27" s="92" t="s">
        <v>73</v>
      </c>
      <c r="C27" s="92" t="s">
        <v>74</v>
      </c>
      <c r="D27" s="92">
        <v>164418775</v>
      </c>
      <c r="E27" s="92">
        <v>164427330</v>
      </c>
      <c r="F27" s="92" t="s">
        <v>89</v>
      </c>
      <c r="G27" s="92" t="s">
        <v>90</v>
      </c>
      <c r="H27" s="92" t="s">
        <v>91</v>
      </c>
      <c r="I27" s="92">
        <v>113911362</v>
      </c>
      <c r="J27" s="92">
        <v>113919591</v>
      </c>
      <c r="K27" s="13">
        <v>5.8799999999999998E-2</v>
      </c>
      <c r="L27" s="13">
        <v>818.5</v>
      </c>
      <c r="M27" s="13">
        <v>2259.5</v>
      </c>
      <c r="N27" s="13">
        <v>8.8999999999999999E-3</v>
      </c>
      <c r="O27" s="13">
        <v>4.9000000000000002E-2</v>
      </c>
      <c r="P27" s="13">
        <v>0.182</v>
      </c>
      <c r="Q27" s="13">
        <v>3.7692307692307696</v>
      </c>
    </row>
    <row r="28" spans="1:17">
      <c r="A28" s="92" t="s">
        <v>77</v>
      </c>
      <c r="B28" s="92" t="s">
        <v>78</v>
      </c>
      <c r="C28" s="92" t="s">
        <v>74</v>
      </c>
      <c r="D28" s="92">
        <v>253261428</v>
      </c>
      <c r="E28" s="92">
        <v>253269753</v>
      </c>
      <c r="F28" s="92" t="s">
        <v>94</v>
      </c>
      <c r="G28" s="92" t="s">
        <v>95</v>
      </c>
      <c r="H28" s="92" t="s">
        <v>91</v>
      </c>
      <c r="I28" s="92">
        <v>196343435</v>
      </c>
      <c r="J28" s="92">
        <v>196357074</v>
      </c>
      <c r="K28" s="13">
        <v>6.7599999999999993E-2</v>
      </c>
      <c r="L28" s="13">
        <v>1283.0999999999999</v>
      </c>
      <c r="M28" s="13">
        <v>2901.9</v>
      </c>
      <c r="N28" s="13">
        <v>1.8499999999999999E-2</v>
      </c>
      <c r="O28" s="13">
        <v>3.1699999999999999E-2</v>
      </c>
      <c r="P28" s="13">
        <v>0.58140000000000003</v>
      </c>
      <c r="Q28" s="13">
        <v>2.4384615384615387</v>
      </c>
    </row>
    <row r="29" spans="1:17">
      <c r="A29" s="92" t="s">
        <v>83</v>
      </c>
      <c r="B29" s="92" t="s">
        <v>84</v>
      </c>
      <c r="C29" s="92" t="s">
        <v>74</v>
      </c>
      <c r="D29" s="92">
        <v>600440674</v>
      </c>
      <c r="E29" s="92">
        <v>600443169</v>
      </c>
      <c r="F29" s="92" t="s">
        <v>100</v>
      </c>
      <c r="G29" s="92" t="s">
        <v>101</v>
      </c>
      <c r="H29" s="92" t="s">
        <v>91</v>
      </c>
      <c r="I29" s="92">
        <v>511437009</v>
      </c>
      <c r="J29" s="92">
        <v>511439613</v>
      </c>
      <c r="K29" s="13">
        <v>0.1095</v>
      </c>
      <c r="L29" s="13">
        <v>195</v>
      </c>
      <c r="M29" s="13">
        <v>1173</v>
      </c>
      <c r="N29" s="13">
        <v>9.4999999999999998E-3</v>
      </c>
      <c r="O29" s="13">
        <v>0.1988</v>
      </c>
      <c r="P29" s="13">
        <v>4.7899999999999998E-2</v>
      </c>
      <c r="Q29" s="13">
        <v>15.292307692307693</v>
      </c>
    </row>
    <row r="30" spans="1:17">
      <c r="A30" s="92" t="s">
        <v>68</v>
      </c>
      <c r="B30" s="92" t="s">
        <v>69</v>
      </c>
      <c r="C30" s="92" t="s">
        <v>61</v>
      </c>
      <c r="D30" s="92">
        <v>712980746</v>
      </c>
      <c r="E30" s="92">
        <v>712983088</v>
      </c>
      <c r="F30" s="92" t="s">
        <v>102</v>
      </c>
      <c r="G30" s="92" t="s">
        <v>103</v>
      </c>
      <c r="H30" s="92" t="s">
        <v>91</v>
      </c>
      <c r="I30" s="92">
        <v>574631280</v>
      </c>
      <c r="J30" s="92">
        <v>574633497</v>
      </c>
      <c r="K30" s="13">
        <v>0.1285</v>
      </c>
      <c r="L30" s="13">
        <v>212</v>
      </c>
      <c r="M30" s="13">
        <v>1084</v>
      </c>
      <c r="N30" s="13">
        <v>2.1100000000000001E-2</v>
      </c>
      <c r="O30" s="13">
        <v>0.15409999999999999</v>
      </c>
      <c r="P30" s="13">
        <v>0.13669999999999999</v>
      </c>
      <c r="Q30" s="13">
        <v>11.853846153846153</v>
      </c>
    </row>
    <row r="31" spans="1:17">
      <c r="A31" s="92" t="s">
        <v>85</v>
      </c>
      <c r="B31" s="92" t="s">
        <v>86</v>
      </c>
      <c r="C31" s="92" t="s">
        <v>74</v>
      </c>
      <c r="D31" s="92">
        <v>690907263</v>
      </c>
      <c r="E31" s="92">
        <v>690909532</v>
      </c>
      <c r="F31" s="92" t="s">
        <v>102</v>
      </c>
      <c r="G31" s="92" t="s">
        <v>103</v>
      </c>
      <c r="H31" s="92" t="s">
        <v>91</v>
      </c>
      <c r="I31" s="92">
        <v>574631280</v>
      </c>
      <c r="J31" s="92">
        <v>574633497</v>
      </c>
      <c r="K31" s="13">
        <v>0.13650000000000001</v>
      </c>
      <c r="L31" s="13">
        <v>203.4</v>
      </c>
      <c r="M31" s="13">
        <v>1092.5999999999999</v>
      </c>
      <c r="N31" s="13">
        <v>2.1999999999999999E-2</v>
      </c>
      <c r="O31" s="13">
        <v>0.1719</v>
      </c>
      <c r="P31" s="13">
        <v>0.1278</v>
      </c>
      <c r="Q31" s="13">
        <v>13.223076923076924</v>
      </c>
    </row>
    <row r="32" spans="1:17">
      <c r="A32" s="92" t="s">
        <v>70</v>
      </c>
      <c r="B32" s="92" t="s">
        <v>71</v>
      </c>
      <c r="C32" s="92" t="s">
        <v>61</v>
      </c>
      <c r="D32" s="92">
        <v>724619572</v>
      </c>
      <c r="E32" s="92">
        <v>724624982</v>
      </c>
      <c r="F32" s="92" t="s">
        <v>104</v>
      </c>
      <c r="G32" s="92" t="s">
        <v>105</v>
      </c>
      <c r="H32" s="92" t="s">
        <v>91</v>
      </c>
      <c r="I32" s="92">
        <v>590239205</v>
      </c>
      <c r="J32" s="92">
        <v>590244608</v>
      </c>
      <c r="K32" s="13">
        <v>7.3700000000000002E-2</v>
      </c>
      <c r="L32" s="13">
        <v>772.7</v>
      </c>
      <c r="M32" s="13">
        <v>1810.3</v>
      </c>
      <c r="N32" s="13">
        <v>1.29E-2</v>
      </c>
      <c r="O32" s="13">
        <v>5.1900000000000002E-2</v>
      </c>
      <c r="P32" s="13">
        <v>0.24809999999999999</v>
      </c>
      <c r="Q32" s="13">
        <v>3.9923076923076928</v>
      </c>
    </row>
    <row r="33" spans="1:17">
      <c r="A33" s="92" t="s">
        <v>87</v>
      </c>
      <c r="B33" s="92" t="s">
        <v>88</v>
      </c>
      <c r="C33" s="92" t="s">
        <v>74</v>
      </c>
      <c r="D33" s="92">
        <v>715028282</v>
      </c>
      <c r="E33" s="92">
        <v>715033708</v>
      </c>
      <c r="F33" s="92" t="s">
        <v>104</v>
      </c>
      <c r="G33" s="92" t="s">
        <v>105</v>
      </c>
      <c r="H33" s="92" t="s">
        <v>91</v>
      </c>
      <c r="I33" s="92">
        <v>590239205</v>
      </c>
      <c r="J33" s="92">
        <v>590244608</v>
      </c>
      <c r="K33" s="13">
        <v>0.1002</v>
      </c>
      <c r="L33" s="13">
        <v>717.8</v>
      </c>
      <c r="M33" s="13">
        <v>1817.2</v>
      </c>
      <c r="N33" s="13">
        <v>1.7399999999999999E-2</v>
      </c>
      <c r="O33" s="13">
        <v>7.4099999999999999E-2</v>
      </c>
      <c r="P33" s="13">
        <v>0.23430000000000001</v>
      </c>
      <c r="Q33" s="13">
        <v>5.7</v>
      </c>
    </row>
    <row r="34" spans="1:17">
      <c r="A34" s="92" t="s">
        <v>109</v>
      </c>
      <c r="B34" s="92" t="s">
        <v>110</v>
      </c>
      <c r="C34" s="92" t="s">
        <v>108</v>
      </c>
      <c r="D34" s="92">
        <v>73512378</v>
      </c>
      <c r="E34" s="92">
        <v>73514437</v>
      </c>
      <c r="F34" s="92" t="s">
        <v>132</v>
      </c>
      <c r="G34" s="92" t="s">
        <v>133</v>
      </c>
      <c r="H34" s="92" t="s">
        <v>131</v>
      </c>
      <c r="I34" s="92">
        <v>104970381</v>
      </c>
      <c r="J34" s="92">
        <v>104972481</v>
      </c>
      <c r="K34" s="13">
        <v>0.15659999999999999</v>
      </c>
      <c r="L34" s="13">
        <v>131.4</v>
      </c>
      <c r="M34" s="13">
        <v>1257.5999999999999</v>
      </c>
      <c r="N34" s="13">
        <v>1.2999999999999999E-2</v>
      </c>
      <c r="O34" s="13">
        <v>0.42770000000000002</v>
      </c>
      <c r="P34" s="13">
        <v>3.0300000000000001E-2</v>
      </c>
      <c r="Q34" s="13">
        <v>32.900000000000006</v>
      </c>
    </row>
    <row r="35" spans="1:17">
      <c r="A35" s="92" t="s">
        <v>117</v>
      </c>
      <c r="B35" s="92" t="s">
        <v>118</v>
      </c>
      <c r="C35" s="92" t="s">
        <v>108</v>
      </c>
      <c r="D35" s="92">
        <v>471278391</v>
      </c>
      <c r="E35" s="92">
        <v>471280893</v>
      </c>
      <c r="F35" s="92" t="s">
        <v>140</v>
      </c>
      <c r="G35" s="92" t="s">
        <v>141</v>
      </c>
      <c r="H35" s="92" t="s">
        <v>131</v>
      </c>
      <c r="I35" s="92">
        <v>451530157</v>
      </c>
      <c r="J35" s="92">
        <v>451532598</v>
      </c>
      <c r="K35" s="13">
        <v>7.6999999999999999E-2</v>
      </c>
      <c r="L35" s="13">
        <v>331.2</v>
      </c>
      <c r="M35" s="13">
        <v>958.8</v>
      </c>
      <c r="N35" s="13">
        <v>7.4000000000000003E-3</v>
      </c>
      <c r="O35" s="13">
        <v>7.8700000000000006E-2</v>
      </c>
      <c r="P35" s="13">
        <v>9.3600000000000003E-2</v>
      </c>
      <c r="Q35" s="13">
        <v>6.0538461538461545</v>
      </c>
    </row>
    <row r="36" spans="1:17">
      <c r="A36" s="92" t="s">
        <v>119</v>
      </c>
      <c r="B36" s="92" t="s">
        <v>120</v>
      </c>
      <c r="C36" s="92" t="s">
        <v>108</v>
      </c>
      <c r="D36" s="92">
        <v>505523600</v>
      </c>
      <c r="E36" s="92">
        <v>505526171</v>
      </c>
      <c r="F36" s="92" t="s">
        <v>142</v>
      </c>
      <c r="G36" s="92" t="s">
        <v>143</v>
      </c>
      <c r="H36" s="92" t="s">
        <v>131</v>
      </c>
      <c r="I36" s="92">
        <v>498325074</v>
      </c>
      <c r="J36" s="92">
        <v>498327684</v>
      </c>
      <c r="K36" s="13">
        <v>0.1744</v>
      </c>
      <c r="L36" s="13">
        <v>178.9</v>
      </c>
      <c r="M36" s="13">
        <v>943.1</v>
      </c>
      <c r="N36" s="13">
        <v>2.41E-2</v>
      </c>
      <c r="O36" s="13">
        <v>0.23780000000000001</v>
      </c>
      <c r="P36" s="13">
        <v>0.1012</v>
      </c>
      <c r="Q36" s="13">
        <v>18.292307692307695</v>
      </c>
    </row>
    <row r="37" spans="1:17">
      <c r="A37" s="92" t="s">
        <v>121</v>
      </c>
      <c r="B37" s="92" t="s">
        <v>122</v>
      </c>
      <c r="C37" s="92" t="s">
        <v>108</v>
      </c>
      <c r="D37" s="92">
        <v>600339974</v>
      </c>
      <c r="E37" s="92">
        <v>600343781</v>
      </c>
      <c r="F37" s="92" t="s">
        <v>144</v>
      </c>
      <c r="G37" s="92" t="s">
        <v>145</v>
      </c>
      <c r="H37" s="92" t="s">
        <v>131</v>
      </c>
      <c r="I37" s="92">
        <v>605267059</v>
      </c>
      <c r="J37" s="92">
        <v>605271196</v>
      </c>
      <c r="K37" s="13">
        <v>6.7400000000000002E-2</v>
      </c>
      <c r="L37" s="13">
        <v>427.3</v>
      </c>
      <c r="M37" s="13">
        <v>1069.7</v>
      </c>
      <c r="N37" s="13">
        <v>3.8E-3</v>
      </c>
      <c r="O37" s="13">
        <v>6.93E-2</v>
      </c>
      <c r="P37" s="13">
        <v>5.4199999999999998E-2</v>
      </c>
      <c r="Q37" s="13">
        <v>5.3307692307692314</v>
      </c>
    </row>
    <row r="38" spans="1:17">
      <c r="A38" s="92" t="s">
        <v>123</v>
      </c>
      <c r="B38" s="92" t="s">
        <v>124</v>
      </c>
      <c r="C38" s="92" t="s">
        <v>108</v>
      </c>
      <c r="D38" s="92">
        <v>645637395</v>
      </c>
      <c r="E38" s="92">
        <v>645641256</v>
      </c>
      <c r="F38" s="92" t="s">
        <v>146</v>
      </c>
      <c r="G38" s="92" t="s">
        <v>147</v>
      </c>
      <c r="H38" s="92" t="s">
        <v>131</v>
      </c>
      <c r="I38" s="92">
        <v>670023177</v>
      </c>
      <c r="J38" s="92">
        <v>670026861</v>
      </c>
      <c r="K38" s="13">
        <v>8.8700000000000001E-2</v>
      </c>
      <c r="L38" s="13">
        <v>179.3</v>
      </c>
      <c r="M38" s="13">
        <v>1686.7</v>
      </c>
      <c r="N38" s="13">
        <v>1.3299999999999999E-2</v>
      </c>
      <c r="O38" s="13">
        <v>0.18279999999999999</v>
      </c>
      <c r="P38" s="13">
        <v>7.2599999999999998E-2</v>
      </c>
      <c r="Q38" s="13">
        <v>14.061538461538461</v>
      </c>
    </row>
    <row r="39" spans="1:17">
      <c r="A39" s="92" t="s">
        <v>127</v>
      </c>
      <c r="B39" s="92" t="s">
        <v>128</v>
      </c>
      <c r="C39" s="92" t="s">
        <v>108</v>
      </c>
      <c r="D39" s="92">
        <v>749341062</v>
      </c>
      <c r="E39" s="92">
        <v>749345585</v>
      </c>
      <c r="F39" s="92" t="s">
        <v>150</v>
      </c>
      <c r="G39" s="92" t="s">
        <v>151</v>
      </c>
      <c r="H39" s="92" t="s">
        <v>131</v>
      </c>
      <c r="I39" s="92">
        <v>822903185</v>
      </c>
      <c r="J39" s="92">
        <v>822907861</v>
      </c>
      <c r="K39" s="13">
        <v>0.2412</v>
      </c>
      <c r="L39" s="13">
        <v>354.6</v>
      </c>
      <c r="M39" s="13">
        <v>1199.4000000000001</v>
      </c>
      <c r="N39" s="13">
        <v>5.16E-2</v>
      </c>
      <c r="O39" s="13">
        <v>0.17780000000000001</v>
      </c>
      <c r="P39" s="13">
        <v>0.28999999999999998</v>
      </c>
      <c r="Q39" s="13">
        <v>13.676923076923078</v>
      </c>
    </row>
    <row r="40" spans="1:17">
      <c r="A40" s="92" t="s">
        <v>129</v>
      </c>
      <c r="B40" s="92" t="s">
        <v>130</v>
      </c>
      <c r="C40" s="92" t="s">
        <v>131</v>
      </c>
      <c r="D40" s="92">
        <v>97076190</v>
      </c>
      <c r="E40" s="92">
        <v>97078793</v>
      </c>
      <c r="F40" s="92" t="s">
        <v>152</v>
      </c>
      <c r="G40" s="92" t="s">
        <v>153</v>
      </c>
      <c r="H40" s="92" t="s">
        <v>154</v>
      </c>
      <c r="I40" s="92">
        <v>61311367</v>
      </c>
      <c r="J40" s="92">
        <v>61314011</v>
      </c>
      <c r="K40" s="13">
        <v>8.0100000000000005E-2</v>
      </c>
      <c r="L40" s="13">
        <v>202.4</v>
      </c>
      <c r="M40" s="13">
        <v>1099.5999999999999</v>
      </c>
      <c r="N40" s="13">
        <v>7.4000000000000003E-3</v>
      </c>
      <c r="O40" s="13">
        <v>0.13139999999999999</v>
      </c>
      <c r="P40" s="13">
        <v>5.6500000000000002E-2</v>
      </c>
      <c r="Q40" s="13">
        <v>10.107692307692307</v>
      </c>
    </row>
    <row r="41" spans="1:17">
      <c r="A41" s="92" t="s">
        <v>109</v>
      </c>
      <c r="B41" s="92" t="s">
        <v>110</v>
      </c>
      <c r="C41" s="92" t="s">
        <v>108</v>
      </c>
      <c r="D41" s="92">
        <v>73512378</v>
      </c>
      <c r="E41" s="92">
        <v>73514437</v>
      </c>
      <c r="F41" s="92" t="s">
        <v>155</v>
      </c>
      <c r="G41" s="92" t="s">
        <v>156</v>
      </c>
      <c r="H41" s="92" t="s">
        <v>154</v>
      </c>
      <c r="I41" s="92">
        <v>63778901</v>
      </c>
      <c r="J41" s="92">
        <v>63780895</v>
      </c>
      <c r="K41" s="13">
        <v>0.1231</v>
      </c>
      <c r="L41" s="13">
        <v>132.19999999999999</v>
      </c>
      <c r="M41" s="13">
        <v>1250.8</v>
      </c>
      <c r="N41" s="13">
        <v>1.3899999999999999E-2</v>
      </c>
      <c r="O41" s="13">
        <v>0.2979</v>
      </c>
      <c r="P41" s="13">
        <v>4.6600000000000003E-2</v>
      </c>
      <c r="Q41" s="13">
        <v>22.915384615384617</v>
      </c>
    </row>
    <row r="42" spans="1:17">
      <c r="A42" s="92" t="s">
        <v>132</v>
      </c>
      <c r="B42" s="92" t="s">
        <v>133</v>
      </c>
      <c r="C42" s="92" t="s">
        <v>131</v>
      </c>
      <c r="D42" s="92">
        <v>104970381</v>
      </c>
      <c r="E42" s="92">
        <v>104972481</v>
      </c>
      <c r="F42" s="92" t="s">
        <v>155</v>
      </c>
      <c r="G42" s="92" t="s">
        <v>156</v>
      </c>
      <c r="H42" s="92" t="s">
        <v>154</v>
      </c>
      <c r="I42" s="92">
        <v>63778901</v>
      </c>
      <c r="J42" s="92">
        <v>63780895</v>
      </c>
      <c r="K42" s="13">
        <v>0.1265</v>
      </c>
      <c r="L42" s="13">
        <v>123.1</v>
      </c>
      <c r="M42" s="13">
        <v>1253.9000000000001</v>
      </c>
      <c r="N42" s="13">
        <v>8.8999999999999999E-3</v>
      </c>
      <c r="O42" s="13">
        <v>0.38090000000000002</v>
      </c>
      <c r="P42" s="13">
        <v>2.3400000000000001E-2</v>
      </c>
      <c r="Q42" s="13">
        <v>29.300000000000004</v>
      </c>
    </row>
    <row r="43" spans="1:17">
      <c r="A43" s="92" t="s">
        <v>111</v>
      </c>
      <c r="B43" s="92" t="s">
        <v>112</v>
      </c>
      <c r="C43" s="92" t="s">
        <v>108</v>
      </c>
      <c r="D43" s="92">
        <v>373326940</v>
      </c>
      <c r="E43" s="92">
        <v>373351217</v>
      </c>
      <c r="F43" s="92" t="s">
        <v>157</v>
      </c>
      <c r="G43" s="92" t="s">
        <v>158</v>
      </c>
      <c r="H43" s="92" t="s">
        <v>154</v>
      </c>
      <c r="I43" s="92">
        <v>285111954</v>
      </c>
      <c r="J43" s="92">
        <v>285126400</v>
      </c>
      <c r="K43" s="13">
        <v>1.7299999999999999E-2</v>
      </c>
      <c r="L43" s="13">
        <v>1307.8</v>
      </c>
      <c r="M43" s="13">
        <v>3264.2</v>
      </c>
      <c r="N43" s="13">
        <v>1.6000000000000001E-3</v>
      </c>
      <c r="O43" s="13">
        <v>1.6299999999999999E-2</v>
      </c>
      <c r="P43" s="13">
        <v>9.5399999999999999E-2</v>
      </c>
      <c r="Q43" s="13">
        <v>1.2538461538461538</v>
      </c>
    </row>
    <row r="44" spans="1:17">
      <c r="A44" s="92" t="s">
        <v>136</v>
      </c>
      <c r="B44" s="92" t="s">
        <v>137</v>
      </c>
      <c r="C44" s="92" t="s">
        <v>131</v>
      </c>
      <c r="D44" s="92">
        <v>445602528</v>
      </c>
      <c r="E44" s="92">
        <v>445607754</v>
      </c>
      <c r="F44" s="92" t="s">
        <v>159</v>
      </c>
      <c r="G44" s="92" t="s">
        <v>160</v>
      </c>
      <c r="H44" s="92" t="s">
        <v>154</v>
      </c>
      <c r="I44" s="92">
        <v>346354612</v>
      </c>
      <c r="J44" s="92">
        <v>346360377</v>
      </c>
      <c r="K44" s="13">
        <v>7.5600000000000001E-2</v>
      </c>
      <c r="L44" s="13">
        <v>459.1</v>
      </c>
      <c r="M44" s="13">
        <v>1184.9000000000001</v>
      </c>
      <c r="N44" s="13">
        <v>1.9E-2</v>
      </c>
      <c r="O44" s="13">
        <v>4.1200000000000001E-2</v>
      </c>
      <c r="P44" s="13">
        <v>0.4602</v>
      </c>
      <c r="Q44" s="13">
        <v>3.1692307692307695</v>
      </c>
    </row>
    <row r="45" spans="1:17">
      <c r="A45" s="92" t="s">
        <v>117</v>
      </c>
      <c r="B45" s="92" t="s">
        <v>118</v>
      </c>
      <c r="C45" s="92" t="s">
        <v>108</v>
      </c>
      <c r="D45" s="92">
        <v>471278391</v>
      </c>
      <c r="E45" s="92">
        <v>471280893</v>
      </c>
      <c r="F45" s="92" t="s">
        <v>163</v>
      </c>
      <c r="G45" s="92" t="s">
        <v>164</v>
      </c>
      <c r="H45" s="92" t="s">
        <v>154</v>
      </c>
      <c r="I45" s="92">
        <v>352612821</v>
      </c>
      <c r="J45" s="92">
        <v>352615240</v>
      </c>
      <c r="K45" s="13">
        <v>7.9799999999999996E-2</v>
      </c>
      <c r="L45" s="13">
        <v>322.8</v>
      </c>
      <c r="M45" s="13">
        <v>970.2</v>
      </c>
      <c r="N45" s="13">
        <v>7.3000000000000001E-3</v>
      </c>
      <c r="O45" s="13">
        <v>8.4599999999999995E-2</v>
      </c>
      <c r="P45" s="13">
        <v>8.5999999999999993E-2</v>
      </c>
      <c r="Q45" s="13">
        <v>6.5076923076923077</v>
      </c>
    </row>
    <row r="46" spans="1:17">
      <c r="A46" s="92" t="s">
        <v>140</v>
      </c>
      <c r="B46" s="92" t="s">
        <v>141</v>
      </c>
      <c r="C46" s="92" t="s">
        <v>131</v>
      </c>
      <c r="D46" s="92">
        <v>451530157</v>
      </c>
      <c r="E46" s="92">
        <v>451532598</v>
      </c>
      <c r="F46" s="92" t="s">
        <v>163</v>
      </c>
      <c r="G46" s="92" t="s">
        <v>164</v>
      </c>
      <c r="H46" s="92" t="s">
        <v>154</v>
      </c>
      <c r="I46" s="92">
        <v>352612821</v>
      </c>
      <c r="J46" s="92">
        <v>352615240</v>
      </c>
      <c r="K46" s="13">
        <v>7.0000000000000007E-2</v>
      </c>
      <c r="L46" s="13">
        <v>330</v>
      </c>
      <c r="M46" s="13">
        <v>960</v>
      </c>
      <c r="N46" s="13">
        <v>4.1999999999999997E-3</v>
      </c>
      <c r="O46" s="13">
        <v>7.9100000000000004E-2</v>
      </c>
      <c r="P46" s="13">
        <v>5.3100000000000001E-2</v>
      </c>
      <c r="Q46" s="13">
        <v>6.0846153846153852</v>
      </c>
    </row>
    <row r="47" spans="1:17">
      <c r="A47" s="92" t="s">
        <v>119</v>
      </c>
      <c r="B47" s="92" t="s">
        <v>120</v>
      </c>
      <c r="C47" s="92" t="s">
        <v>108</v>
      </c>
      <c r="D47" s="92">
        <v>505523600</v>
      </c>
      <c r="E47" s="92">
        <v>505526171</v>
      </c>
      <c r="F47" s="92" t="s">
        <v>165</v>
      </c>
      <c r="G47" s="92" t="s">
        <v>166</v>
      </c>
      <c r="H47" s="92" t="s">
        <v>154</v>
      </c>
      <c r="I47" s="92">
        <v>382629319</v>
      </c>
      <c r="J47" s="92">
        <v>382632116</v>
      </c>
      <c r="K47" s="13">
        <v>0.153</v>
      </c>
      <c r="L47" s="13">
        <v>187</v>
      </c>
      <c r="M47" s="13">
        <v>932</v>
      </c>
      <c r="N47" s="13">
        <v>2.6599999999999999E-2</v>
      </c>
      <c r="O47" s="13">
        <v>0.17269999999999999</v>
      </c>
      <c r="P47" s="13">
        <v>0.15390000000000001</v>
      </c>
      <c r="Q47" s="13">
        <v>13.284615384615385</v>
      </c>
    </row>
    <row r="48" spans="1:17">
      <c r="A48" s="92" t="s">
        <v>142</v>
      </c>
      <c r="B48" s="92" t="s">
        <v>143</v>
      </c>
      <c r="C48" s="92" t="s">
        <v>131</v>
      </c>
      <c r="D48" s="92">
        <v>498325074</v>
      </c>
      <c r="E48" s="92">
        <v>498327684</v>
      </c>
      <c r="F48" s="92" t="s">
        <v>165</v>
      </c>
      <c r="G48" s="92" t="s">
        <v>166</v>
      </c>
      <c r="H48" s="92" t="s">
        <v>154</v>
      </c>
      <c r="I48" s="92">
        <v>382629319</v>
      </c>
      <c r="J48" s="92">
        <v>382632116</v>
      </c>
      <c r="K48" s="13">
        <v>0.1096</v>
      </c>
      <c r="L48" s="13">
        <v>185.3</v>
      </c>
      <c r="M48" s="13">
        <v>942.7</v>
      </c>
      <c r="N48" s="13">
        <v>1.7399999999999999E-2</v>
      </c>
      <c r="O48" s="13">
        <v>0.13389999999999999</v>
      </c>
      <c r="P48" s="13">
        <v>0.13</v>
      </c>
      <c r="Q48" s="13">
        <v>10.299999999999999</v>
      </c>
    </row>
    <row r="49" spans="1:17">
      <c r="A49" s="92" t="s">
        <v>121</v>
      </c>
      <c r="B49" s="92" t="s">
        <v>122</v>
      </c>
      <c r="C49" s="92" t="s">
        <v>108</v>
      </c>
      <c r="D49" s="92">
        <v>600339974</v>
      </c>
      <c r="E49" s="92">
        <v>600343781</v>
      </c>
      <c r="F49" s="92" t="s">
        <v>167</v>
      </c>
      <c r="G49" s="92" t="s">
        <v>168</v>
      </c>
      <c r="H49" s="92" t="s">
        <v>154</v>
      </c>
      <c r="I49" s="92">
        <v>457554464</v>
      </c>
      <c r="J49" s="92">
        <v>457558725</v>
      </c>
      <c r="K49" s="13">
        <v>5.4199999999999998E-2</v>
      </c>
      <c r="L49" s="13">
        <v>423.7</v>
      </c>
      <c r="M49" s="13">
        <v>1073.3</v>
      </c>
      <c r="N49" s="13">
        <v>2.8E-3</v>
      </c>
      <c r="O49" s="13">
        <v>5.67E-2</v>
      </c>
      <c r="P49" s="13">
        <v>4.9399999999999999E-2</v>
      </c>
      <c r="Q49" s="13">
        <v>4.361538461538462</v>
      </c>
    </row>
    <row r="50" spans="1:17">
      <c r="A50" s="92" t="s">
        <v>144</v>
      </c>
      <c r="B50" s="92" t="s">
        <v>145</v>
      </c>
      <c r="C50" s="92" t="s">
        <v>131</v>
      </c>
      <c r="D50" s="92">
        <v>605267059</v>
      </c>
      <c r="E50" s="92">
        <v>605271196</v>
      </c>
      <c r="F50" s="92" t="s">
        <v>167</v>
      </c>
      <c r="G50" s="92" t="s">
        <v>168</v>
      </c>
      <c r="H50" s="92" t="s">
        <v>154</v>
      </c>
      <c r="I50" s="92">
        <v>457554464</v>
      </c>
      <c r="J50" s="92">
        <v>457558725</v>
      </c>
      <c r="K50" s="13">
        <v>6.0900000000000003E-2</v>
      </c>
      <c r="L50" s="13">
        <v>424.2</v>
      </c>
      <c r="M50" s="13">
        <v>1072.8</v>
      </c>
      <c r="N50" s="13">
        <v>2.8E-3</v>
      </c>
      <c r="O50" s="13">
        <v>6.4600000000000005E-2</v>
      </c>
      <c r="P50" s="13">
        <v>4.3400000000000001E-2</v>
      </c>
      <c r="Q50" s="13">
        <v>4.9692307692307702</v>
      </c>
    </row>
    <row r="51" spans="1:17">
      <c r="A51" s="92" t="s">
        <v>123</v>
      </c>
      <c r="B51" s="92" t="s">
        <v>124</v>
      </c>
      <c r="C51" s="92" t="s">
        <v>108</v>
      </c>
      <c r="D51" s="92">
        <v>645637395</v>
      </c>
      <c r="E51" s="92">
        <v>645641256</v>
      </c>
      <c r="F51" s="92" t="s">
        <v>169</v>
      </c>
      <c r="G51" s="92" t="s">
        <v>170</v>
      </c>
      <c r="H51" s="92" t="s">
        <v>154</v>
      </c>
      <c r="I51" s="92">
        <v>508079513</v>
      </c>
      <c r="J51" s="92">
        <v>508084009</v>
      </c>
      <c r="K51" s="13">
        <v>0.1537</v>
      </c>
      <c r="L51" s="13">
        <v>229.4</v>
      </c>
      <c r="M51" s="13">
        <v>1627.6</v>
      </c>
      <c r="N51" s="13">
        <v>3.5700000000000003E-2</v>
      </c>
      <c r="O51" s="13">
        <v>0.16120000000000001</v>
      </c>
      <c r="P51" s="13">
        <v>0.22159999999999999</v>
      </c>
      <c r="Q51" s="13">
        <v>12.400000000000002</v>
      </c>
    </row>
    <row r="52" spans="1:17">
      <c r="A52" s="92" t="s">
        <v>146</v>
      </c>
      <c r="B52" s="92" t="s">
        <v>147</v>
      </c>
      <c r="C52" s="92" t="s">
        <v>131</v>
      </c>
      <c r="D52" s="92">
        <v>670023177</v>
      </c>
      <c r="E52" s="92">
        <v>670026861</v>
      </c>
      <c r="F52" s="92" t="s">
        <v>169</v>
      </c>
      <c r="G52" s="92" t="s">
        <v>170</v>
      </c>
      <c r="H52" s="92" t="s">
        <v>154</v>
      </c>
      <c r="I52" s="92">
        <v>508079513</v>
      </c>
      <c r="J52" s="92">
        <v>508084009</v>
      </c>
      <c r="K52" s="13">
        <v>0.11700000000000001</v>
      </c>
      <c r="L52" s="13">
        <v>209.7</v>
      </c>
      <c r="M52" s="13">
        <v>1650.3</v>
      </c>
      <c r="N52" s="13">
        <v>1.9300000000000001E-2</v>
      </c>
      <c r="O52" s="13">
        <v>0.1938</v>
      </c>
      <c r="P52" s="13">
        <v>9.98E-2</v>
      </c>
      <c r="Q52" s="13">
        <v>14.907692307692308</v>
      </c>
    </row>
    <row r="53" spans="1:17">
      <c r="A53" s="92" t="s">
        <v>125</v>
      </c>
      <c r="B53" s="92" t="s">
        <v>126</v>
      </c>
      <c r="C53" s="92" t="s">
        <v>108</v>
      </c>
      <c r="D53" s="92">
        <v>674751244</v>
      </c>
      <c r="E53" s="92">
        <v>674755263</v>
      </c>
      <c r="F53" s="92" t="s">
        <v>171</v>
      </c>
      <c r="G53" s="92" t="s">
        <v>172</v>
      </c>
      <c r="H53" s="92" t="s">
        <v>154</v>
      </c>
      <c r="I53" s="92">
        <v>539903862</v>
      </c>
      <c r="J53" s="92">
        <v>539910357</v>
      </c>
      <c r="K53" s="13">
        <v>0.1668</v>
      </c>
      <c r="L53" s="13">
        <v>569.70000000000005</v>
      </c>
      <c r="M53" s="13">
        <v>1554.3</v>
      </c>
      <c r="N53" s="13">
        <v>4.6800000000000001E-2</v>
      </c>
      <c r="O53" s="13">
        <v>7.9699999999999993E-2</v>
      </c>
      <c r="P53" s="13">
        <v>0.58650000000000002</v>
      </c>
      <c r="Q53" s="13">
        <v>6.1307692307692303</v>
      </c>
    </row>
    <row r="54" spans="1:17">
      <c r="A54" s="92" t="s">
        <v>148</v>
      </c>
      <c r="B54" s="92" t="s">
        <v>149</v>
      </c>
      <c r="C54" s="92" t="s">
        <v>131</v>
      </c>
      <c r="D54" s="92">
        <v>715886740</v>
      </c>
      <c r="E54" s="92">
        <v>715892083</v>
      </c>
      <c r="F54" s="92" t="s">
        <v>171</v>
      </c>
      <c r="G54" s="92" t="s">
        <v>172</v>
      </c>
      <c r="H54" s="92" t="s">
        <v>154</v>
      </c>
      <c r="I54" s="92">
        <v>539903862</v>
      </c>
      <c r="J54" s="92">
        <v>539910357</v>
      </c>
      <c r="K54" s="13">
        <v>4.2200000000000001E-2</v>
      </c>
      <c r="L54" s="13">
        <v>589</v>
      </c>
      <c r="M54" s="13">
        <v>1538</v>
      </c>
      <c r="N54" s="13">
        <v>1.0500000000000001E-2</v>
      </c>
      <c r="O54" s="13">
        <v>2.3400000000000001E-2</v>
      </c>
      <c r="P54" s="13">
        <v>0.45</v>
      </c>
      <c r="Q54" s="13">
        <v>1.8</v>
      </c>
    </row>
    <row r="55" spans="1:17">
      <c r="A55" s="92" t="s">
        <v>127</v>
      </c>
      <c r="B55" s="92" t="s">
        <v>128</v>
      </c>
      <c r="C55" s="92" t="s">
        <v>108</v>
      </c>
      <c r="D55" s="92">
        <v>749341062</v>
      </c>
      <c r="E55" s="92">
        <v>749345585</v>
      </c>
      <c r="F55" s="92" t="s">
        <v>173</v>
      </c>
      <c r="G55" s="92" t="s">
        <v>174</v>
      </c>
      <c r="H55" s="92" t="s">
        <v>154</v>
      </c>
      <c r="I55" s="92">
        <v>613703281</v>
      </c>
      <c r="J55" s="92">
        <v>613707523</v>
      </c>
      <c r="K55" s="13">
        <v>0.21190000000000001</v>
      </c>
      <c r="L55" s="13">
        <v>308.7</v>
      </c>
      <c r="M55" s="13">
        <v>1155.3</v>
      </c>
      <c r="N55" s="13">
        <v>4.1200000000000001E-2</v>
      </c>
      <c r="O55" s="13">
        <v>0.1807</v>
      </c>
      <c r="P55" s="13">
        <v>0.22819999999999999</v>
      </c>
      <c r="Q55" s="13">
        <v>13.9</v>
      </c>
    </row>
    <row r="56" spans="1:17">
      <c r="A56" s="92" t="s">
        <v>150</v>
      </c>
      <c r="B56" s="92" t="s">
        <v>151</v>
      </c>
      <c r="C56" s="92" t="s">
        <v>131</v>
      </c>
      <c r="D56" s="92">
        <v>822903185</v>
      </c>
      <c r="E56" s="92">
        <v>822907861</v>
      </c>
      <c r="F56" s="92" t="s">
        <v>173</v>
      </c>
      <c r="G56" s="92" t="s">
        <v>174</v>
      </c>
      <c r="H56" s="92" t="s">
        <v>154</v>
      </c>
      <c r="I56" s="92">
        <v>613703281</v>
      </c>
      <c r="J56" s="92">
        <v>613707523</v>
      </c>
      <c r="K56" s="13">
        <v>0.23710000000000001</v>
      </c>
      <c r="L56" s="13">
        <v>313.60000000000002</v>
      </c>
      <c r="M56" s="13">
        <v>1156.4000000000001</v>
      </c>
      <c r="N56" s="13">
        <v>4.2900000000000001E-2</v>
      </c>
      <c r="O56" s="13">
        <v>0.2122</v>
      </c>
      <c r="P56" s="13">
        <v>0.2021</v>
      </c>
      <c r="Q56" s="13">
        <v>16.323076923076925</v>
      </c>
    </row>
    <row r="57" spans="1:17">
      <c r="A57" s="92" t="s">
        <v>175</v>
      </c>
      <c r="B57" s="92" t="s">
        <v>176</v>
      </c>
      <c r="C57" s="92" t="s">
        <v>177</v>
      </c>
      <c r="D57" s="92">
        <v>21051778</v>
      </c>
      <c r="E57" s="92">
        <v>21053883</v>
      </c>
      <c r="F57" s="92" t="s">
        <v>182</v>
      </c>
      <c r="G57" s="92" t="s">
        <v>183</v>
      </c>
      <c r="H57" s="92" t="s">
        <v>184</v>
      </c>
      <c r="I57" s="92">
        <v>558725875</v>
      </c>
      <c r="J57" s="92">
        <v>558728252</v>
      </c>
      <c r="K57" s="13">
        <v>0.17760000000000001</v>
      </c>
      <c r="L57" s="13">
        <v>191</v>
      </c>
      <c r="M57" s="13">
        <v>1165</v>
      </c>
      <c r="N57" s="13">
        <v>2.92E-2</v>
      </c>
      <c r="O57" s="13">
        <v>0.24249999999999999</v>
      </c>
      <c r="P57" s="13">
        <v>0.1202</v>
      </c>
      <c r="Q57" s="13">
        <v>18.653846153846153</v>
      </c>
    </row>
    <row r="58" spans="1:17">
      <c r="A58" s="92" t="s">
        <v>175</v>
      </c>
      <c r="B58" s="92" t="s">
        <v>176</v>
      </c>
      <c r="C58" s="92" t="s">
        <v>177</v>
      </c>
      <c r="D58" s="92">
        <v>21051778</v>
      </c>
      <c r="E58" s="92">
        <v>21053883</v>
      </c>
      <c r="F58" s="92" t="s">
        <v>189</v>
      </c>
      <c r="G58" s="92" t="s">
        <v>190</v>
      </c>
      <c r="H58" s="92" t="s">
        <v>191</v>
      </c>
      <c r="I58" s="92">
        <v>446651515</v>
      </c>
      <c r="J58" s="92">
        <v>446653912</v>
      </c>
      <c r="K58" s="13">
        <v>0.154</v>
      </c>
      <c r="L58" s="13">
        <v>179.2</v>
      </c>
      <c r="M58" s="13">
        <v>1167.8</v>
      </c>
      <c r="N58" s="13">
        <v>2.47E-2</v>
      </c>
      <c r="O58" s="13">
        <v>0.22489999999999999</v>
      </c>
      <c r="P58" s="13">
        <v>0.10979999999999999</v>
      </c>
      <c r="Q58" s="13">
        <v>17.3</v>
      </c>
    </row>
    <row r="59" spans="1:17">
      <c r="A59" s="92" t="s">
        <v>182</v>
      </c>
      <c r="B59" s="92" t="s">
        <v>183</v>
      </c>
      <c r="C59" s="92" t="s">
        <v>184</v>
      </c>
      <c r="D59" s="92">
        <v>558725875</v>
      </c>
      <c r="E59" s="92">
        <v>558728252</v>
      </c>
      <c r="F59" s="92" t="s">
        <v>189</v>
      </c>
      <c r="G59" s="92" t="s">
        <v>190</v>
      </c>
      <c r="H59" s="92" t="s">
        <v>191</v>
      </c>
      <c r="I59" s="92">
        <v>446651515</v>
      </c>
      <c r="J59" s="92">
        <v>446653912</v>
      </c>
      <c r="K59" s="13">
        <v>0.16209999999999999</v>
      </c>
      <c r="L59" s="13">
        <v>183.6</v>
      </c>
      <c r="M59" s="13">
        <v>1163.4000000000001</v>
      </c>
      <c r="N59" s="13">
        <v>2.7900000000000001E-2</v>
      </c>
      <c r="O59" s="13">
        <v>0.21959999999999999</v>
      </c>
      <c r="P59" s="13">
        <v>0.12720000000000001</v>
      </c>
      <c r="Q59" s="13">
        <v>16.892307692307693</v>
      </c>
    </row>
    <row r="60" spans="1:17">
      <c r="A60" s="92" t="s">
        <v>180</v>
      </c>
      <c r="B60" s="92" t="s">
        <v>181</v>
      </c>
      <c r="C60" s="92" t="s">
        <v>177</v>
      </c>
      <c r="D60" s="92">
        <v>679981642</v>
      </c>
      <c r="E60" s="92">
        <v>679990156</v>
      </c>
      <c r="F60" s="92" t="s">
        <v>192</v>
      </c>
      <c r="G60" s="92" t="s">
        <v>193</v>
      </c>
      <c r="H60" s="92" t="s">
        <v>191</v>
      </c>
      <c r="I60" s="92">
        <v>472932312</v>
      </c>
      <c r="J60" s="92">
        <v>472941309</v>
      </c>
      <c r="K60" s="13">
        <v>4.9799999999999997E-2</v>
      </c>
      <c r="L60" s="13">
        <v>783.2</v>
      </c>
      <c r="M60" s="13">
        <v>2411.8000000000002</v>
      </c>
      <c r="N60" s="13">
        <v>7.1000000000000004E-3</v>
      </c>
      <c r="O60" s="13">
        <v>4.5900000000000003E-2</v>
      </c>
      <c r="P60" s="13">
        <v>0.1542</v>
      </c>
      <c r="Q60" s="13">
        <v>3.5307692307692311</v>
      </c>
    </row>
    <row r="61" spans="1:17">
      <c r="A61" s="92" t="s">
        <v>187</v>
      </c>
      <c r="B61" s="92" t="s">
        <v>188</v>
      </c>
      <c r="C61" s="92" t="s">
        <v>184</v>
      </c>
      <c r="D61" s="92">
        <v>621671148</v>
      </c>
      <c r="E61" s="92">
        <v>621673434</v>
      </c>
      <c r="F61" s="92" t="s">
        <v>194</v>
      </c>
      <c r="G61" s="92" t="s">
        <v>195</v>
      </c>
      <c r="H61" s="92" t="s">
        <v>191</v>
      </c>
      <c r="I61" s="92">
        <v>486907798</v>
      </c>
      <c r="J61" s="92">
        <v>486909464</v>
      </c>
      <c r="K61" s="13">
        <v>0.15260000000000001</v>
      </c>
      <c r="L61" s="13">
        <v>290.39999999999998</v>
      </c>
      <c r="M61" s="13">
        <v>894.6</v>
      </c>
      <c r="N61" s="13">
        <v>2.93E-2</v>
      </c>
      <c r="O61" s="13">
        <v>0.1174</v>
      </c>
      <c r="P61" s="13">
        <v>0.24909999999999999</v>
      </c>
      <c r="Q61" s="13">
        <v>9.0307692307692307</v>
      </c>
    </row>
    <row r="62" spans="1:17">
      <c r="A62" s="92" t="s">
        <v>196</v>
      </c>
      <c r="B62" s="92" t="s">
        <v>197</v>
      </c>
      <c r="C62" s="92" t="s">
        <v>198</v>
      </c>
      <c r="D62" s="92">
        <v>25698618</v>
      </c>
      <c r="E62" s="92">
        <v>25704674</v>
      </c>
      <c r="F62" s="92" t="s">
        <v>215</v>
      </c>
      <c r="G62" s="92" t="s">
        <v>216</v>
      </c>
      <c r="H62" s="92" t="s">
        <v>217</v>
      </c>
      <c r="I62" s="92">
        <v>27294672</v>
      </c>
      <c r="J62" s="92">
        <v>27299651</v>
      </c>
      <c r="K62" s="13">
        <v>0.13389999999999999</v>
      </c>
      <c r="L62" s="13">
        <v>384.3</v>
      </c>
      <c r="M62" s="13">
        <v>902.7</v>
      </c>
      <c r="N62" s="13">
        <v>3.1199999999999999E-2</v>
      </c>
      <c r="O62" s="13">
        <v>7.6200000000000004E-2</v>
      </c>
      <c r="P62" s="13">
        <v>0.40920000000000001</v>
      </c>
      <c r="Q62" s="13">
        <v>5.861538461538462</v>
      </c>
    </row>
    <row r="63" spans="1:17">
      <c r="A63" s="92" t="s">
        <v>196</v>
      </c>
      <c r="B63" s="92" t="s">
        <v>197</v>
      </c>
      <c r="C63" s="92" t="s">
        <v>198</v>
      </c>
      <c r="D63" s="92">
        <v>25698618</v>
      </c>
      <c r="E63" s="92">
        <v>25704674</v>
      </c>
      <c r="F63" s="92" t="s">
        <v>232</v>
      </c>
      <c r="G63" s="92" t="s">
        <v>233</v>
      </c>
      <c r="H63" s="92" t="s">
        <v>234</v>
      </c>
      <c r="I63" s="92">
        <v>36476089</v>
      </c>
      <c r="J63" s="92">
        <v>36482127</v>
      </c>
      <c r="K63" s="13">
        <v>0.11459999999999999</v>
      </c>
      <c r="L63" s="13">
        <v>366.5</v>
      </c>
      <c r="M63" s="13">
        <v>908.5</v>
      </c>
      <c r="N63" s="13">
        <v>2.3900000000000001E-2</v>
      </c>
      <c r="O63" s="13">
        <v>7.3499999999999996E-2</v>
      </c>
      <c r="P63" s="13">
        <v>0.32569999999999999</v>
      </c>
      <c r="Q63" s="13">
        <v>5.6538461538461542</v>
      </c>
    </row>
    <row r="64" spans="1:17">
      <c r="A64" s="92" t="s">
        <v>201</v>
      </c>
      <c r="B64" s="92" t="s">
        <v>202</v>
      </c>
      <c r="C64" s="92" t="s">
        <v>198</v>
      </c>
      <c r="D64" s="92">
        <v>348717683</v>
      </c>
      <c r="E64" s="92">
        <v>348721221</v>
      </c>
      <c r="F64" s="92" t="s">
        <v>218</v>
      </c>
      <c r="G64" s="92" t="s">
        <v>219</v>
      </c>
      <c r="H64" s="92" t="s">
        <v>217</v>
      </c>
      <c r="I64" s="92">
        <v>295380499</v>
      </c>
      <c r="J64" s="92">
        <v>295383504</v>
      </c>
      <c r="K64" s="13">
        <v>8.0600000000000005E-2</v>
      </c>
      <c r="L64" s="13">
        <v>188.2</v>
      </c>
      <c r="M64" s="13">
        <v>1215.8</v>
      </c>
      <c r="N64" s="13">
        <v>1.01E-2</v>
      </c>
      <c r="O64" s="13">
        <v>0.13539999999999999</v>
      </c>
      <c r="P64" s="13">
        <v>7.4300000000000005E-2</v>
      </c>
      <c r="Q64" s="13">
        <v>10.415384615384616</v>
      </c>
    </row>
    <row r="65" spans="1:17">
      <c r="A65" s="92" t="s">
        <v>203</v>
      </c>
      <c r="B65" s="92" t="s">
        <v>204</v>
      </c>
      <c r="C65" s="92" t="s">
        <v>198</v>
      </c>
      <c r="D65" s="92">
        <v>571149994</v>
      </c>
      <c r="E65" s="92">
        <v>571155567</v>
      </c>
      <c r="F65" s="92" t="s">
        <v>220</v>
      </c>
      <c r="G65" s="92" t="s">
        <v>221</v>
      </c>
      <c r="H65" s="92" t="s">
        <v>217</v>
      </c>
      <c r="I65" s="92">
        <v>552482573</v>
      </c>
      <c r="J65" s="92">
        <v>552488375</v>
      </c>
      <c r="K65" s="13">
        <v>0.115</v>
      </c>
      <c r="L65" s="13">
        <v>367.2</v>
      </c>
      <c r="M65" s="13">
        <v>940.8</v>
      </c>
      <c r="N65" s="13">
        <v>1.7500000000000002E-2</v>
      </c>
      <c r="O65" s="13">
        <v>9.1600000000000001E-2</v>
      </c>
      <c r="P65" s="13">
        <v>0.1913</v>
      </c>
      <c r="Q65" s="13">
        <v>7.0461538461538469</v>
      </c>
    </row>
    <row r="66" spans="1:17">
      <c r="A66" s="92" t="s">
        <v>205</v>
      </c>
      <c r="B66" s="92" t="s">
        <v>206</v>
      </c>
      <c r="C66" s="92" t="s">
        <v>198</v>
      </c>
      <c r="D66" s="92">
        <v>574931819</v>
      </c>
      <c r="E66" s="92">
        <v>574934000</v>
      </c>
      <c r="F66" s="92" t="s">
        <v>222</v>
      </c>
      <c r="G66" s="92" t="s">
        <v>223</v>
      </c>
      <c r="H66" s="92" t="s">
        <v>217</v>
      </c>
      <c r="I66" s="92">
        <v>558870075</v>
      </c>
      <c r="J66" s="92">
        <v>558872417</v>
      </c>
      <c r="K66" s="13">
        <v>0.1244</v>
      </c>
      <c r="L66" s="13">
        <v>177.5</v>
      </c>
      <c r="M66" s="13">
        <v>1202.5</v>
      </c>
      <c r="N66" s="13">
        <v>1.5299999999999999E-2</v>
      </c>
      <c r="O66" s="13">
        <v>0.219</v>
      </c>
      <c r="P66" s="13">
        <v>6.9599999999999995E-2</v>
      </c>
      <c r="Q66" s="13">
        <v>16.846153846153847</v>
      </c>
    </row>
    <row r="67" spans="1:17">
      <c r="A67" s="92" t="s">
        <v>207</v>
      </c>
      <c r="B67" s="92" t="s">
        <v>208</v>
      </c>
      <c r="C67" s="92" t="s">
        <v>198</v>
      </c>
      <c r="D67" s="92">
        <v>584049428</v>
      </c>
      <c r="E67" s="92">
        <v>584062638</v>
      </c>
      <c r="F67" s="92" t="s">
        <v>224</v>
      </c>
      <c r="G67" s="92" t="s">
        <v>225</v>
      </c>
      <c r="H67" s="92" t="s">
        <v>217</v>
      </c>
      <c r="I67" s="92">
        <v>570635498</v>
      </c>
      <c r="J67" s="92">
        <v>570645416</v>
      </c>
      <c r="K67" s="13">
        <v>9.4600000000000004E-2</v>
      </c>
      <c r="L67" s="13">
        <v>1329.9</v>
      </c>
      <c r="M67" s="13">
        <v>3338.1</v>
      </c>
      <c r="N67" s="13">
        <v>8.5000000000000006E-3</v>
      </c>
      <c r="O67" s="13">
        <v>8.9499999999999996E-2</v>
      </c>
      <c r="P67" s="13">
        <v>9.4700000000000006E-2</v>
      </c>
      <c r="Q67" s="13">
        <v>6.884615384615385</v>
      </c>
    </row>
    <row r="68" spans="1:17">
      <c r="A68" s="92" t="s">
        <v>209</v>
      </c>
      <c r="B68" s="92" t="s">
        <v>210</v>
      </c>
      <c r="C68" s="92" t="s">
        <v>198</v>
      </c>
      <c r="D68" s="92">
        <v>611132861</v>
      </c>
      <c r="E68" s="92">
        <v>611137572</v>
      </c>
      <c r="F68" s="92" t="s">
        <v>226</v>
      </c>
      <c r="G68" s="92" t="s">
        <v>227</v>
      </c>
      <c r="H68" s="92" t="s">
        <v>217</v>
      </c>
      <c r="I68" s="92">
        <v>603883827</v>
      </c>
      <c r="J68" s="92">
        <v>603888053</v>
      </c>
      <c r="K68" s="13">
        <v>0.1188</v>
      </c>
      <c r="L68" s="13">
        <v>389.7</v>
      </c>
      <c r="M68" s="13">
        <v>900.3</v>
      </c>
      <c r="N68" s="13">
        <v>2.06E-2</v>
      </c>
      <c r="O68" s="13">
        <v>8.3400000000000002E-2</v>
      </c>
      <c r="P68" s="13">
        <v>0.2472</v>
      </c>
      <c r="Q68" s="13">
        <v>6.4153846153846157</v>
      </c>
    </row>
    <row r="69" spans="1:17">
      <c r="A69" s="92" t="s">
        <v>215</v>
      </c>
      <c r="B69" s="92" t="s">
        <v>216</v>
      </c>
      <c r="C69" s="92" t="s">
        <v>217</v>
      </c>
      <c r="D69" s="92">
        <v>27294672</v>
      </c>
      <c r="E69" s="92">
        <v>27299651</v>
      </c>
      <c r="F69" s="92" t="s">
        <v>232</v>
      </c>
      <c r="G69" s="92" t="s">
        <v>233</v>
      </c>
      <c r="H69" s="92" t="s">
        <v>234</v>
      </c>
      <c r="I69" s="92">
        <v>36476089</v>
      </c>
      <c r="J69" s="92">
        <v>36482127</v>
      </c>
      <c r="K69" s="13">
        <v>0.1147</v>
      </c>
      <c r="L69" s="13">
        <v>379.3</v>
      </c>
      <c r="M69" s="13">
        <v>892.7</v>
      </c>
      <c r="N69" s="13">
        <v>2.92E-2</v>
      </c>
      <c r="O69" s="13">
        <v>5.96E-2</v>
      </c>
      <c r="P69" s="13">
        <v>0.48959999999999998</v>
      </c>
      <c r="Q69" s="13">
        <v>4.5846153846153852</v>
      </c>
    </row>
    <row r="70" spans="1:17">
      <c r="A70" s="92" t="s">
        <v>201</v>
      </c>
      <c r="B70" s="92" t="s">
        <v>202</v>
      </c>
      <c r="C70" s="92" t="s">
        <v>198</v>
      </c>
      <c r="D70" s="92">
        <v>348717683</v>
      </c>
      <c r="E70" s="92">
        <v>348721221</v>
      </c>
      <c r="F70" s="92" t="s">
        <v>235</v>
      </c>
      <c r="G70" s="92" t="s">
        <v>236</v>
      </c>
      <c r="H70" s="92" t="s">
        <v>234</v>
      </c>
      <c r="I70" s="92">
        <v>262838385</v>
      </c>
      <c r="J70" s="92">
        <v>262842844</v>
      </c>
      <c r="K70" s="13">
        <v>8.9800000000000005E-2</v>
      </c>
      <c r="L70" s="13">
        <v>195.8</v>
      </c>
      <c r="M70" s="13">
        <v>1232.2</v>
      </c>
      <c r="N70" s="13">
        <v>1.49E-2</v>
      </c>
      <c r="O70" s="13">
        <v>0.1244</v>
      </c>
      <c r="P70" s="13">
        <v>0.1201</v>
      </c>
      <c r="Q70" s="13">
        <v>9.569230769230769</v>
      </c>
    </row>
    <row r="71" spans="1:17">
      <c r="A71" s="92" t="s">
        <v>218</v>
      </c>
      <c r="B71" s="92" t="s">
        <v>219</v>
      </c>
      <c r="C71" s="92" t="s">
        <v>217</v>
      </c>
      <c r="D71" s="92">
        <v>295380499</v>
      </c>
      <c r="E71" s="92">
        <v>295383504</v>
      </c>
      <c r="F71" s="92" t="s">
        <v>235</v>
      </c>
      <c r="G71" s="92" t="s">
        <v>236</v>
      </c>
      <c r="H71" s="92" t="s">
        <v>234</v>
      </c>
      <c r="I71" s="92">
        <v>262838385</v>
      </c>
      <c r="J71" s="92">
        <v>262842844</v>
      </c>
      <c r="K71" s="13">
        <v>6.6100000000000006E-2</v>
      </c>
      <c r="L71" s="13">
        <v>196.3</v>
      </c>
      <c r="M71" s="13">
        <v>1207.7</v>
      </c>
      <c r="N71" s="13">
        <v>8.3999999999999995E-3</v>
      </c>
      <c r="O71" s="13">
        <v>0.106</v>
      </c>
      <c r="P71" s="13">
        <v>7.9200000000000007E-2</v>
      </c>
      <c r="Q71" s="13">
        <v>8.1538461538461533</v>
      </c>
    </row>
    <row r="72" spans="1:17">
      <c r="A72" s="92" t="s">
        <v>203</v>
      </c>
      <c r="B72" s="92" t="s">
        <v>204</v>
      </c>
      <c r="C72" s="92" t="s">
        <v>198</v>
      </c>
      <c r="D72" s="92">
        <v>571149994</v>
      </c>
      <c r="E72" s="92">
        <v>571155567</v>
      </c>
      <c r="F72" s="92" t="s">
        <v>237</v>
      </c>
      <c r="G72" s="92" t="s">
        <v>238</v>
      </c>
      <c r="H72" s="92" t="s">
        <v>234</v>
      </c>
      <c r="I72" s="92">
        <v>452235938</v>
      </c>
      <c r="J72" s="92">
        <v>452241297</v>
      </c>
      <c r="K72" s="13">
        <v>0.15379999999999999</v>
      </c>
      <c r="L72" s="13">
        <v>374.5</v>
      </c>
      <c r="M72" s="13">
        <v>933.5</v>
      </c>
      <c r="N72" s="13">
        <v>2.6700000000000002E-2</v>
      </c>
      <c r="O72" s="13">
        <v>0.1124</v>
      </c>
      <c r="P72" s="13">
        <v>0.23799999999999999</v>
      </c>
      <c r="Q72" s="13">
        <v>8.6461538461538474</v>
      </c>
    </row>
    <row r="73" spans="1:17">
      <c r="A73" s="92" t="s">
        <v>220</v>
      </c>
      <c r="B73" s="92" t="s">
        <v>221</v>
      </c>
      <c r="C73" s="92" t="s">
        <v>217</v>
      </c>
      <c r="D73" s="92">
        <v>552482573</v>
      </c>
      <c r="E73" s="92">
        <v>552488375</v>
      </c>
      <c r="F73" s="92" t="s">
        <v>237</v>
      </c>
      <c r="G73" s="92" t="s">
        <v>238</v>
      </c>
      <c r="H73" s="92" t="s">
        <v>234</v>
      </c>
      <c r="I73" s="92">
        <v>452235938</v>
      </c>
      <c r="J73" s="92">
        <v>452241297</v>
      </c>
      <c r="K73" s="13">
        <v>0.11849999999999999</v>
      </c>
      <c r="L73" s="13">
        <v>364</v>
      </c>
      <c r="M73" s="13">
        <v>944</v>
      </c>
      <c r="N73" s="13">
        <v>2.6200000000000001E-2</v>
      </c>
      <c r="O73" s="13">
        <v>7.3800000000000004E-2</v>
      </c>
      <c r="P73" s="13">
        <v>0.35570000000000002</v>
      </c>
      <c r="Q73" s="13">
        <v>5.6769230769230772</v>
      </c>
    </row>
    <row r="74" spans="1:17">
      <c r="A74" s="92" t="s">
        <v>205</v>
      </c>
      <c r="B74" s="92" t="s">
        <v>206</v>
      </c>
      <c r="C74" s="92" t="s">
        <v>198</v>
      </c>
      <c r="D74" s="92">
        <v>574931819</v>
      </c>
      <c r="E74" s="92">
        <v>574934000</v>
      </c>
      <c r="F74" s="92" t="s">
        <v>239</v>
      </c>
      <c r="G74" s="92" t="s">
        <v>240</v>
      </c>
      <c r="H74" s="92" t="s">
        <v>234</v>
      </c>
      <c r="I74" s="92">
        <v>457006913</v>
      </c>
      <c r="J74" s="92">
        <v>457009165</v>
      </c>
      <c r="K74" s="13">
        <v>0.1278</v>
      </c>
      <c r="L74" s="13">
        <v>158.80000000000001</v>
      </c>
      <c r="M74" s="13">
        <v>1224.2</v>
      </c>
      <c r="N74" s="13">
        <v>2.1899999999999999E-2</v>
      </c>
      <c r="O74" s="13">
        <v>0.2024</v>
      </c>
      <c r="P74" s="13">
        <v>0.1081</v>
      </c>
      <c r="Q74" s="13">
        <v>15.569230769230769</v>
      </c>
    </row>
    <row r="75" spans="1:17">
      <c r="A75" s="92" t="s">
        <v>222</v>
      </c>
      <c r="B75" s="92" t="s">
        <v>223</v>
      </c>
      <c r="C75" s="92" t="s">
        <v>217</v>
      </c>
      <c r="D75" s="92">
        <v>558870075</v>
      </c>
      <c r="E75" s="92">
        <v>558872417</v>
      </c>
      <c r="F75" s="92" t="s">
        <v>239</v>
      </c>
      <c r="G75" s="92" t="s">
        <v>240</v>
      </c>
      <c r="H75" s="92" t="s">
        <v>234</v>
      </c>
      <c r="I75" s="92">
        <v>457006913</v>
      </c>
      <c r="J75" s="92">
        <v>457009165</v>
      </c>
      <c r="K75" s="13">
        <v>0.10059999999999999</v>
      </c>
      <c r="L75" s="13">
        <v>113.5</v>
      </c>
      <c r="M75" s="13">
        <v>1272.5</v>
      </c>
      <c r="N75" s="13">
        <v>9.5999999999999992E-3</v>
      </c>
      <c r="O75" s="13">
        <v>0.30199999999999999</v>
      </c>
      <c r="P75" s="13">
        <v>3.1699999999999999E-2</v>
      </c>
      <c r="Q75" s="13">
        <v>23.23076923076923</v>
      </c>
    </row>
    <row r="76" spans="1:17">
      <c r="A76" s="92" t="s">
        <v>207</v>
      </c>
      <c r="B76" s="92" t="s">
        <v>208</v>
      </c>
      <c r="C76" s="92" t="s">
        <v>198</v>
      </c>
      <c r="D76" s="92">
        <v>584049428</v>
      </c>
      <c r="E76" s="92">
        <v>584062638</v>
      </c>
      <c r="F76" s="92" t="s">
        <v>241</v>
      </c>
      <c r="G76" s="92" t="s">
        <v>242</v>
      </c>
      <c r="H76" s="92" t="s">
        <v>234</v>
      </c>
      <c r="I76" s="92">
        <v>463974952</v>
      </c>
      <c r="J76" s="92">
        <v>463984575</v>
      </c>
      <c r="K76" s="13">
        <v>6.1899999999999997E-2</v>
      </c>
      <c r="L76" s="13">
        <v>1325.9</v>
      </c>
      <c r="M76" s="13">
        <v>3342.1</v>
      </c>
      <c r="N76" s="13">
        <v>6.0000000000000001E-3</v>
      </c>
      <c r="O76" s="13">
        <v>5.74E-2</v>
      </c>
      <c r="P76" s="13">
        <v>0.1051</v>
      </c>
      <c r="Q76" s="13">
        <v>4.4153846153846157</v>
      </c>
    </row>
    <row r="77" spans="1:17">
      <c r="A77" s="92" t="s">
        <v>224</v>
      </c>
      <c r="B77" s="92" t="s">
        <v>225</v>
      </c>
      <c r="C77" s="92" t="s">
        <v>217</v>
      </c>
      <c r="D77" s="92">
        <v>570635498</v>
      </c>
      <c r="E77" s="92">
        <v>570645416</v>
      </c>
      <c r="F77" s="92" t="s">
        <v>241</v>
      </c>
      <c r="G77" s="92" t="s">
        <v>242</v>
      </c>
      <c r="H77" s="92" t="s">
        <v>234</v>
      </c>
      <c r="I77" s="92">
        <v>463974952</v>
      </c>
      <c r="J77" s="92">
        <v>463984575</v>
      </c>
      <c r="K77" s="13">
        <v>8.4699999999999998E-2</v>
      </c>
      <c r="L77" s="13">
        <v>1401.1</v>
      </c>
      <c r="M77" s="13">
        <v>3266.9</v>
      </c>
      <c r="N77" s="13">
        <v>6.1999999999999998E-3</v>
      </c>
      <c r="O77" s="13">
        <v>7.9600000000000004E-2</v>
      </c>
      <c r="P77" s="13">
        <v>7.7700000000000005E-2</v>
      </c>
      <c r="Q77" s="13">
        <v>6.1230769230769235</v>
      </c>
    </row>
    <row r="78" spans="1:17">
      <c r="A78" s="92" t="s">
        <v>230</v>
      </c>
      <c r="B78" s="92" t="s">
        <v>231</v>
      </c>
      <c r="C78" s="92" t="s">
        <v>217</v>
      </c>
      <c r="D78" s="92">
        <v>710618839</v>
      </c>
      <c r="E78" s="92">
        <v>710643857</v>
      </c>
      <c r="F78" s="92" t="s">
        <v>243</v>
      </c>
      <c r="G78" s="92" t="s">
        <v>244</v>
      </c>
      <c r="H78" s="92" t="s">
        <v>234</v>
      </c>
      <c r="I78" s="92">
        <v>560241672</v>
      </c>
      <c r="J78" s="92">
        <v>560255453</v>
      </c>
      <c r="K78" s="13">
        <v>0.12670000000000001</v>
      </c>
      <c r="L78" s="13">
        <v>1101.5999999999999</v>
      </c>
      <c r="M78" s="13">
        <v>3359.4</v>
      </c>
      <c r="N78" s="13">
        <v>2.23E-2</v>
      </c>
      <c r="O78" s="13">
        <v>0.10299999999999999</v>
      </c>
      <c r="P78" s="13">
        <v>0.21640000000000001</v>
      </c>
      <c r="Q78" s="13">
        <v>7.9230769230769234</v>
      </c>
    </row>
    <row r="79" spans="1:17">
      <c r="A79" s="92" t="s">
        <v>245</v>
      </c>
      <c r="B79" s="92" t="s">
        <v>246</v>
      </c>
      <c r="C79" s="92" t="s">
        <v>247</v>
      </c>
      <c r="D79" s="92">
        <v>570364363</v>
      </c>
      <c r="E79" s="92">
        <v>570381142</v>
      </c>
      <c r="F79" s="92" t="s">
        <v>250</v>
      </c>
      <c r="G79" s="92" t="s">
        <v>251</v>
      </c>
      <c r="H79" s="92" t="s">
        <v>252</v>
      </c>
      <c r="I79" s="92">
        <v>640960303</v>
      </c>
      <c r="J79" s="92">
        <v>640977727</v>
      </c>
      <c r="K79" s="13">
        <v>4.3099999999999999E-2</v>
      </c>
      <c r="L79" s="13">
        <v>1163.8</v>
      </c>
      <c r="M79" s="13">
        <v>3327.2</v>
      </c>
      <c r="N79" s="13">
        <v>4.0000000000000001E-3</v>
      </c>
      <c r="O79" s="13">
        <v>4.41E-2</v>
      </c>
      <c r="P79" s="13">
        <v>8.9700000000000002E-2</v>
      </c>
      <c r="Q79" s="13">
        <v>3.3923076923076927</v>
      </c>
    </row>
    <row r="80" spans="1:17">
      <c r="A80" s="92" t="s">
        <v>248</v>
      </c>
      <c r="B80" s="92" t="s">
        <v>249</v>
      </c>
      <c r="C80" s="92" t="s">
        <v>247</v>
      </c>
      <c r="D80" s="92">
        <v>605544576</v>
      </c>
      <c r="E80" s="92">
        <v>605558756</v>
      </c>
      <c r="F80" s="92" t="s">
        <v>253</v>
      </c>
      <c r="G80" s="92" t="s">
        <v>254</v>
      </c>
      <c r="H80" s="92" t="s">
        <v>252</v>
      </c>
      <c r="I80" s="92">
        <v>699185727</v>
      </c>
      <c r="J80" s="92">
        <v>699199314</v>
      </c>
      <c r="K80" s="13">
        <v>4.5699999999999998E-2</v>
      </c>
      <c r="L80" s="13">
        <v>1067.5999999999999</v>
      </c>
      <c r="M80" s="13">
        <v>3027.4</v>
      </c>
      <c r="N80" s="13">
        <v>2.7000000000000001E-3</v>
      </c>
      <c r="O80" s="13">
        <v>5.0900000000000001E-2</v>
      </c>
      <c r="P80" s="13">
        <v>5.2600000000000001E-2</v>
      </c>
      <c r="Q80" s="13">
        <v>3.9153846153846157</v>
      </c>
    </row>
    <row r="81" spans="1:17">
      <c r="A81" s="92" t="s">
        <v>245</v>
      </c>
      <c r="B81" s="92" t="s">
        <v>246</v>
      </c>
      <c r="C81" s="92" t="s">
        <v>247</v>
      </c>
      <c r="D81" s="92">
        <v>570364363</v>
      </c>
      <c r="E81" s="92">
        <v>570381142</v>
      </c>
      <c r="F81" s="92" t="s">
        <v>255</v>
      </c>
      <c r="G81" s="92" t="s">
        <v>256</v>
      </c>
      <c r="H81" s="92" t="s">
        <v>257</v>
      </c>
      <c r="I81" s="92">
        <v>425884451</v>
      </c>
      <c r="J81" s="92">
        <v>425901785</v>
      </c>
      <c r="K81" s="13">
        <v>5.1700000000000003E-2</v>
      </c>
      <c r="L81" s="13">
        <v>1145.4000000000001</v>
      </c>
      <c r="M81" s="13">
        <v>3345.6</v>
      </c>
      <c r="N81" s="13">
        <v>5.1000000000000004E-3</v>
      </c>
      <c r="O81" s="13">
        <v>5.2499999999999998E-2</v>
      </c>
      <c r="P81" s="13">
        <v>9.7900000000000001E-2</v>
      </c>
      <c r="Q81" s="13">
        <v>4.0384615384615383</v>
      </c>
    </row>
    <row r="82" spans="1:17">
      <c r="A82" s="92" t="s">
        <v>250</v>
      </c>
      <c r="B82" s="92" t="s">
        <v>251</v>
      </c>
      <c r="C82" s="92" t="s">
        <v>252</v>
      </c>
      <c r="D82" s="92">
        <v>640960303</v>
      </c>
      <c r="E82" s="92">
        <v>640977727</v>
      </c>
      <c r="F82" s="92" t="s">
        <v>255</v>
      </c>
      <c r="G82" s="92" t="s">
        <v>256</v>
      </c>
      <c r="H82" s="92" t="s">
        <v>257</v>
      </c>
      <c r="I82" s="92">
        <v>425884451</v>
      </c>
      <c r="J82" s="92">
        <v>425901785</v>
      </c>
      <c r="K82" s="13">
        <v>4.1799999999999997E-2</v>
      </c>
      <c r="L82" s="13">
        <v>1117.3</v>
      </c>
      <c r="M82" s="13">
        <v>3373.7</v>
      </c>
      <c r="N82" s="13">
        <v>3.5999999999999999E-3</v>
      </c>
      <c r="O82" s="13">
        <v>4.5199999999999997E-2</v>
      </c>
      <c r="P82" s="13">
        <v>7.9500000000000001E-2</v>
      </c>
      <c r="Q82" s="13">
        <v>3.476923076923077</v>
      </c>
    </row>
    <row r="83" spans="1:17">
      <c r="A83" s="92" t="s">
        <v>248</v>
      </c>
      <c r="B83" s="92" t="s">
        <v>249</v>
      </c>
      <c r="C83" s="92" t="s">
        <v>247</v>
      </c>
      <c r="D83" s="92">
        <v>605544576</v>
      </c>
      <c r="E83" s="92">
        <v>605558756</v>
      </c>
      <c r="F83" s="92" t="s">
        <v>258</v>
      </c>
      <c r="G83" s="92" t="s">
        <v>259</v>
      </c>
      <c r="H83" s="92" t="s">
        <v>257</v>
      </c>
      <c r="I83" s="92">
        <v>459821952</v>
      </c>
      <c r="J83" s="92">
        <v>459835664</v>
      </c>
      <c r="K83" s="13">
        <v>2.9100000000000001E-2</v>
      </c>
      <c r="L83" s="13">
        <v>1049.8</v>
      </c>
      <c r="M83" s="13">
        <v>3045.2</v>
      </c>
      <c r="N83" s="13">
        <v>2E-3</v>
      </c>
      <c r="O83" s="13">
        <v>3.2000000000000001E-2</v>
      </c>
      <c r="P83" s="13">
        <v>6.3600000000000004E-2</v>
      </c>
      <c r="Q83" s="13">
        <v>2.4615384615384617</v>
      </c>
    </row>
    <row r="84" spans="1:17">
      <c r="A84" s="92" t="s">
        <v>253</v>
      </c>
      <c r="B84" s="92" t="s">
        <v>254</v>
      </c>
      <c r="C84" s="92" t="s">
        <v>252</v>
      </c>
      <c r="D84" s="92">
        <v>699185727</v>
      </c>
      <c r="E84" s="92">
        <v>699199314</v>
      </c>
      <c r="F84" s="92" t="s">
        <v>258</v>
      </c>
      <c r="G84" s="92" t="s">
        <v>259</v>
      </c>
      <c r="H84" s="92" t="s">
        <v>257</v>
      </c>
      <c r="I84" s="92">
        <v>459821952</v>
      </c>
      <c r="J84" s="92">
        <v>459835664</v>
      </c>
      <c r="K84" s="13">
        <v>4.2999999999999997E-2</v>
      </c>
      <c r="L84" s="13">
        <v>1219.9000000000001</v>
      </c>
      <c r="M84" s="13">
        <v>3310.1</v>
      </c>
      <c r="N84" s="13">
        <v>2.8E-3</v>
      </c>
      <c r="O84" s="13">
        <v>4.5699999999999998E-2</v>
      </c>
      <c r="P84" s="13">
        <v>6.13E-2</v>
      </c>
      <c r="Q84" s="13">
        <v>3.5153846153846153</v>
      </c>
    </row>
    <row r="85" spans="1:17">
      <c r="A85" s="92" t="s">
        <v>260</v>
      </c>
      <c r="B85" s="92" t="s">
        <v>261</v>
      </c>
      <c r="C85" s="92" t="s">
        <v>262</v>
      </c>
      <c r="D85" s="92">
        <v>457568641</v>
      </c>
      <c r="E85" s="92">
        <v>457571259</v>
      </c>
      <c r="F85" s="92" t="s">
        <v>268</v>
      </c>
      <c r="G85" s="92" t="s">
        <v>269</v>
      </c>
      <c r="H85" s="92" t="s">
        <v>267</v>
      </c>
      <c r="I85" s="92">
        <v>408567032</v>
      </c>
      <c r="J85" s="92">
        <v>408569777</v>
      </c>
      <c r="K85" s="13">
        <v>9.1899999999999996E-2</v>
      </c>
      <c r="L85" s="13">
        <v>338.2</v>
      </c>
      <c r="M85" s="13">
        <v>1290.8</v>
      </c>
      <c r="N85" s="13">
        <v>6.3E-3</v>
      </c>
      <c r="O85" s="13">
        <v>0.1234</v>
      </c>
      <c r="P85" s="13">
        <v>5.11E-2</v>
      </c>
      <c r="Q85" s="13">
        <v>9.4923076923076923</v>
      </c>
    </row>
    <row r="86" spans="1:17">
      <c r="A86" s="92" t="s">
        <v>263</v>
      </c>
      <c r="B86" s="92" t="s">
        <v>264</v>
      </c>
      <c r="C86" s="92" t="s">
        <v>262</v>
      </c>
      <c r="D86" s="92">
        <v>485743582</v>
      </c>
      <c r="E86" s="92">
        <v>485746319</v>
      </c>
      <c r="F86" s="92" t="s">
        <v>270</v>
      </c>
      <c r="G86" s="92" t="s">
        <v>271</v>
      </c>
      <c r="H86" s="92" t="s">
        <v>267</v>
      </c>
      <c r="I86" s="92">
        <v>453334625</v>
      </c>
      <c r="J86" s="92">
        <v>453337726</v>
      </c>
      <c r="K86" s="13">
        <v>0.13880000000000001</v>
      </c>
      <c r="L86" s="13">
        <v>222</v>
      </c>
      <c r="M86" s="13">
        <v>1107</v>
      </c>
      <c r="N86" s="13">
        <v>2.3400000000000001E-2</v>
      </c>
      <c r="O86" s="13">
        <v>0.16039999999999999</v>
      </c>
      <c r="P86" s="13">
        <v>0.14580000000000001</v>
      </c>
      <c r="Q86" s="13">
        <v>12.338461538461537</v>
      </c>
    </row>
    <row r="87" spans="1:17">
      <c r="A87" s="92" t="s">
        <v>265</v>
      </c>
      <c r="B87" s="92" t="s">
        <v>266</v>
      </c>
      <c r="C87" s="92" t="s">
        <v>267</v>
      </c>
      <c r="D87" s="92">
        <v>107915903</v>
      </c>
      <c r="E87" s="92">
        <v>107932369</v>
      </c>
      <c r="F87" s="92" t="s">
        <v>272</v>
      </c>
      <c r="G87" s="92" t="s">
        <v>273</v>
      </c>
      <c r="H87" s="92" t="s">
        <v>274</v>
      </c>
      <c r="I87" s="92">
        <v>145760302</v>
      </c>
      <c r="J87" s="92">
        <v>145773486</v>
      </c>
      <c r="K87" s="13">
        <v>1.3100000000000001E-2</v>
      </c>
      <c r="L87" s="13">
        <v>1178.5999999999999</v>
      </c>
      <c r="M87" s="13">
        <v>3315.4</v>
      </c>
      <c r="N87" s="13">
        <v>1.8E-3</v>
      </c>
      <c r="O87" s="13">
        <v>1.15E-2</v>
      </c>
      <c r="P87" s="13">
        <v>0.15920000000000001</v>
      </c>
      <c r="Q87" s="13">
        <v>0.88461538461538469</v>
      </c>
    </row>
    <row r="88" spans="1:17">
      <c r="A88" s="92" t="s">
        <v>263</v>
      </c>
      <c r="B88" s="92" t="s">
        <v>264</v>
      </c>
      <c r="C88" s="92" t="s">
        <v>262</v>
      </c>
      <c r="D88" s="92">
        <v>485743582</v>
      </c>
      <c r="E88" s="92">
        <v>485746319</v>
      </c>
      <c r="F88" s="92" t="s">
        <v>275</v>
      </c>
      <c r="G88" s="92" t="s">
        <v>276</v>
      </c>
      <c r="H88" s="92" t="s">
        <v>274</v>
      </c>
      <c r="I88" s="92">
        <v>436877993</v>
      </c>
      <c r="J88" s="92">
        <v>436881336</v>
      </c>
      <c r="K88" s="13">
        <v>0.14960000000000001</v>
      </c>
      <c r="L88" s="13">
        <v>226.4</v>
      </c>
      <c r="M88" s="13">
        <v>1102.5999999999999</v>
      </c>
      <c r="N88" s="13">
        <v>2.2499999999999999E-2</v>
      </c>
      <c r="O88" s="13">
        <v>0.183</v>
      </c>
      <c r="P88" s="13">
        <v>0.1232</v>
      </c>
      <c r="Q88" s="13">
        <v>14.076923076923077</v>
      </c>
    </row>
    <row r="89" spans="1:17" s="87" customFormat="1">
      <c r="A89" s="14" t="s">
        <v>270</v>
      </c>
      <c r="B89" s="14" t="s">
        <v>271</v>
      </c>
      <c r="C89" s="14" t="s">
        <v>267</v>
      </c>
      <c r="D89" s="14">
        <v>453334625</v>
      </c>
      <c r="E89" s="14">
        <v>453337726</v>
      </c>
      <c r="F89" s="14" t="s">
        <v>275</v>
      </c>
      <c r="G89" s="14" t="s">
        <v>276</v>
      </c>
      <c r="H89" s="14" t="s">
        <v>274</v>
      </c>
      <c r="I89" s="14">
        <v>436877993</v>
      </c>
      <c r="J89" s="14">
        <v>436881336</v>
      </c>
      <c r="K89" s="15">
        <v>0.16320000000000001</v>
      </c>
      <c r="L89" s="15">
        <v>227</v>
      </c>
      <c r="M89" s="15">
        <v>1102</v>
      </c>
      <c r="N89" s="15">
        <v>2.93E-2</v>
      </c>
      <c r="O89" s="15">
        <v>0.17630000000000001</v>
      </c>
      <c r="P89" s="15">
        <v>0.16600000000000001</v>
      </c>
      <c r="Q89" s="15">
        <v>13.561538461538463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E71D-BEFE-43CA-B702-1766CD63215F}">
  <dimension ref="A1:P234"/>
  <sheetViews>
    <sheetView zoomScale="90" zoomScaleNormal="90" workbookViewId="0"/>
  </sheetViews>
  <sheetFormatPr defaultColWidth="8.7109375" defaultRowHeight="15"/>
  <cols>
    <col min="1" max="1" width="25.140625" style="2" customWidth="1"/>
    <col min="2" max="2" width="28.140625" style="2" bestFit="1" customWidth="1"/>
    <col min="3" max="3" width="7.7109375" style="2" bestFit="1" customWidth="1"/>
    <col min="4" max="4" width="12.140625" style="2" customWidth="1"/>
    <col min="5" max="5" width="7" style="2" bestFit="1" customWidth="1"/>
    <col min="6" max="7" width="10.28515625" style="2" bestFit="1" customWidth="1"/>
    <col min="8" max="9" width="8.7109375" style="2"/>
    <col min="10" max="10" width="10" style="2" customWidth="1"/>
    <col min="11" max="11" width="8.7109375" style="2"/>
    <col min="12" max="12" width="19.7109375" style="2" customWidth="1"/>
    <col min="13" max="13" width="19.140625" style="2" customWidth="1"/>
    <col min="14" max="15" width="8.7109375" style="2"/>
    <col min="16" max="16" width="15.7109375" style="2" customWidth="1"/>
    <col min="17" max="16384" width="8.7109375" style="2"/>
  </cols>
  <sheetData>
    <row r="1" spans="1:16" s="4" customFormat="1">
      <c r="A1" s="20" t="s">
        <v>1903</v>
      </c>
    </row>
    <row r="2" spans="1:16" s="16" customFormat="1" ht="57">
      <c r="A2" s="16" t="s">
        <v>1758</v>
      </c>
      <c r="B2" s="16" t="s">
        <v>1759</v>
      </c>
      <c r="C2" s="16" t="s">
        <v>286</v>
      </c>
      <c r="D2" s="16" t="s">
        <v>0</v>
      </c>
      <c r="E2" s="16" t="s">
        <v>281</v>
      </c>
      <c r="F2" s="16" t="s">
        <v>1</v>
      </c>
      <c r="G2" s="16" t="s">
        <v>2</v>
      </c>
      <c r="H2" s="16" t="s">
        <v>3</v>
      </c>
      <c r="I2" s="16" t="s">
        <v>4</v>
      </c>
      <c r="J2" s="17" t="s">
        <v>5</v>
      </c>
      <c r="K2" s="18" t="s">
        <v>282</v>
      </c>
      <c r="L2" s="18" t="s">
        <v>6</v>
      </c>
      <c r="M2" s="18" t="s">
        <v>7</v>
      </c>
      <c r="N2" s="18" t="s">
        <v>8</v>
      </c>
      <c r="O2" s="18" t="s">
        <v>9</v>
      </c>
      <c r="P2" s="18" t="s">
        <v>283</v>
      </c>
    </row>
    <row r="3" spans="1:16">
      <c r="A3" s="2" t="s">
        <v>298</v>
      </c>
      <c r="B3" s="2" t="s">
        <v>298</v>
      </c>
      <c r="C3" s="2">
        <v>7</v>
      </c>
      <c r="D3" s="2" t="s">
        <v>44</v>
      </c>
      <c r="E3" s="2" t="s">
        <v>520</v>
      </c>
      <c r="F3" s="2">
        <v>48872945</v>
      </c>
      <c r="G3" s="2">
        <v>48877566</v>
      </c>
      <c r="H3" s="2">
        <v>4621</v>
      </c>
      <c r="I3" s="2">
        <v>478</v>
      </c>
      <c r="J3" s="3">
        <v>52.252429999999997</v>
      </c>
      <c r="K3" s="2">
        <v>10.15</v>
      </c>
      <c r="L3" s="2">
        <v>52</v>
      </c>
      <c r="M3" s="2">
        <v>79</v>
      </c>
      <c r="N3" s="2">
        <v>67.930000000000007</v>
      </c>
      <c r="O3" s="2">
        <v>70.86</v>
      </c>
      <c r="P3" s="2">
        <v>-0.72099999999999997</v>
      </c>
    </row>
    <row r="4" spans="1:16">
      <c r="A4" s="2" t="s">
        <v>299</v>
      </c>
      <c r="B4" s="2" t="s">
        <v>299</v>
      </c>
      <c r="C4" s="2">
        <v>4</v>
      </c>
      <c r="D4" s="2" t="s">
        <v>44</v>
      </c>
      <c r="E4" s="2" t="s">
        <v>519</v>
      </c>
      <c r="F4" s="2">
        <v>129212163</v>
      </c>
      <c r="G4" s="2">
        <v>129215137</v>
      </c>
      <c r="H4" s="2">
        <v>2974</v>
      </c>
      <c r="I4" s="2">
        <v>454</v>
      </c>
      <c r="J4" s="3">
        <v>48.693269999999998</v>
      </c>
      <c r="K4" s="2">
        <v>10.53</v>
      </c>
      <c r="L4" s="2">
        <v>34</v>
      </c>
      <c r="M4" s="2">
        <v>69</v>
      </c>
      <c r="N4" s="2">
        <v>63.62</v>
      </c>
      <c r="O4" s="2">
        <v>66.23</v>
      </c>
      <c r="P4" s="2">
        <v>-0.48099999999999998</v>
      </c>
    </row>
    <row r="5" spans="1:16">
      <c r="A5" s="2" t="s">
        <v>1022</v>
      </c>
      <c r="B5" s="2" t="s">
        <v>1022</v>
      </c>
      <c r="C5" s="2">
        <v>22</v>
      </c>
      <c r="D5" s="2" t="s">
        <v>44</v>
      </c>
      <c r="E5" s="2" t="s">
        <v>520</v>
      </c>
      <c r="F5" s="2">
        <v>230095860</v>
      </c>
      <c r="G5" s="2">
        <v>230108022</v>
      </c>
      <c r="H5" s="2">
        <v>12162</v>
      </c>
      <c r="I5" s="2">
        <v>848</v>
      </c>
      <c r="J5" s="3">
        <v>96.927509999999998</v>
      </c>
      <c r="K5" s="2">
        <v>9.02</v>
      </c>
      <c r="L5" s="2">
        <v>103</v>
      </c>
      <c r="M5" s="2">
        <v>119</v>
      </c>
      <c r="N5" s="2">
        <v>49.44</v>
      </c>
      <c r="O5" s="2">
        <v>84.76</v>
      </c>
      <c r="P5" s="2">
        <v>-0.45200000000000001</v>
      </c>
    </row>
    <row r="6" spans="1:16">
      <c r="A6" s="2" t="s">
        <v>1023</v>
      </c>
      <c r="B6" s="2" t="s">
        <v>1023</v>
      </c>
      <c r="C6" s="2">
        <v>39</v>
      </c>
      <c r="D6" s="2" t="s">
        <v>44</v>
      </c>
      <c r="E6" s="2" t="s">
        <v>520</v>
      </c>
      <c r="F6" s="2">
        <v>253605686</v>
      </c>
      <c r="G6" s="2">
        <v>253630483</v>
      </c>
      <c r="H6" s="2">
        <v>24797</v>
      </c>
      <c r="I6" s="2">
        <v>1400</v>
      </c>
      <c r="J6" s="3">
        <v>159.9367</v>
      </c>
      <c r="K6" s="2">
        <v>8.6199999999999992</v>
      </c>
      <c r="L6" s="2">
        <v>166</v>
      </c>
      <c r="M6" s="2">
        <v>180</v>
      </c>
      <c r="N6" s="2">
        <v>44.88</v>
      </c>
      <c r="O6" s="2">
        <v>83.75</v>
      </c>
      <c r="P6" s="2">
        <v>-0.40100000000000002</v>
      </c>
    </row>
    <row r="7" spans="1:16">
      <c r="A7" s="2" t="s">
        <v>300</v>
      </c>
      <c r="B7" s="2" t="s">
        <v>300</v>
      </c>
      <c r="C7" s="2">
        <v>5</v>
      </c>
      <c r="D7" s="2" t="s">
        <v>44</v>
      </c>
      <c r="E7" s="2" t="s">
        <v>520</v>
      </c>
      <c r="F7" s="2">
        <v>392063174</v>
      </c>
      <c r="G7" s="2">
        <v>392065204</v>
      </c>
      <c r="H7" s="2">
        <v>2030</v>
      </c>
      <c r="I7" s="2">
        <v>528</v>
      </c>
      <c r="J7" s="3">
        <v>56.728610000000003</v>
      </c>
      <c r="K7" s="2">
        <v>10.53</v>
      </c>
      <c r="L7" s="2">
        <v>47</v>
      </c>
      <c r="M7" s="2">
        <v>86</v>
      </c>
      <c r="N7" s="2">
        <v>74.239999999999995</v>
      </c>
      <c r="O7" s="2">
        <v>50.83</v>
      </c>
      <c r="P7" s="2">
        <v>-0.91300000000000003</v>
      </c>
    </row>
    <row r="8" spans="1:16">
      <c r="A8" s="2" t="s">
        <v>1024</v>
      </c>
      <c r="B8" s="2" t="s">
        <v>1024</v>
      </c>
      <c r="C8" s="2">
        <v>3</v>
      </c>
      <c r="D8" s="2" t="s">
        <v>44</v>
      </c>
      <c r="E8" s="2" t="s">
        <v>520</v>
      </c>
      <c r="F8" s="2">
        <v>439735646</v>
      </c>
      <c r="G8" s="2">
        <v>439738432</v>
      </c>
      <c r="H8" s="2">
        <v>2786</v>
      </c>
      <c r="I8" s="2">
        <v>346</v>
      </c>
      <c r="J8" s="3">
        <v>37.682910000000007</v>
      </c>
      <c r="K8" s="2">
        <v>10.88</v>
      </c>
      <c r="L8" s="2">
        <v>27</v>
      </c>
      <c r="M8" s="2">
        <v>62</v>
      </c>
      <c r="N8" s="2">
        <v>76.040000000000006</v>
      </c>
      <c r="O8" s="2">
        <v>65</v>
      </c>
      <c r="P8" s="2">
        <v>-0.69599999999999995</v>
      </c>
    </row>
    <row r="9" spans="1:16">
      <c r="A9" s="2" t="s">
        <v>1025</v>
      </c>
      <c r="B9" s="2" t="s">
        <v>1025</v>
      </c>
      <c r="C9" s="2">
        <v>7</v>
      </c>
      <c r="D9" s="2" t="s">
        <v>44</v>
      </c>
      <c r="E9" s="2" t="s">
        <v>519</v>
      </c>
      <c r="F9" s="2">
        <v>451194250</v>
      </c>
      <c r="G9" s="2">
        <v>451199099</v>
      </c>
      <c r="H9" s="2">
        <v>4849</v>
      </c>
      <c r="I9" s="2">
        <v>579</v>
      </c>
      <c r="J9" s="3">
        <v>64.058129999999991</v>
      </c>
      <c r="K9" s="2">
        <v>9.69</v>
      </c>
      <c r="L9" s="2">
        <v>73</v>
      </c>
      <c r="M9" s="2">
        <v>94</v>
      </c>
      <c r="N9" s="2">
        <v>51.69</v>
      </c>
      <c r="O9" s="2">
        <v>67.13</v>
      </c>
      <c r="P9" s="2">
        <v>-0.80500000000000005</v>
      </c>
    </row>
    <row r="10" spans="1:16">
      <c r="A10" s="2" t="s">
        <v>1026</v>
      </c>
      <c r="B10" s="2" t="s">
        <v>1026</v>
      </c>
      <c r="C10" s="2">
        <v>4</v>
      </c>
      <c r="D10" s="2" t="s">
        <v>44</v>
      </c>
      <c r="E10" s="2" t="s">
        <v>519</v>
      </c>
      <c r="F10" s="2">
        <v>454062031</v>
      </c>
      <c r="G10" s="2">
        <v>454065123</v>
      </c>
      <c r="H10" s="2">
        <v>3092</v>
      </c>
      <c r="I10" s="2">
        <v>451</v>
      </c>
      <c r="J10" s="3">
        <v>49.111820000000002</v>
      </c>
      <c r="K10" s="2">
        <v>10.7</v>
      </c>
      <c r="L10" s="2">
        <v>41</v>
      </c>
      <c r="M10" s="2">
        <v>74</v>
      </c>
      <c r="N10" s="2">
        <v>66.599999999999994</v>
      </c>
      <c r="O10" s="2">
        <v>58.78</v>
      </c>
      <c r="P10" s="2">
        <v>-0.76100000000000001</v>
      </c>
    </row>
    <row r="11" spans="1:16">
      <c r="A11" s="2" t="s">
        <v>301</v>
      </c>
      <c r="B11" s="2" t="s">
        <v>301</v>
      </c>
      <c r="C11" s="2">
        <v>13</v>
      </c>
      <c r="D11" s="2" t="s">
        <v>91</v>
      </c>
      <c r="E11" s="2" t="s">
        <v>519</v>
      </c>
      <c r="F11" s="2">
        <v>115019857</v>
      </c>
      <c r="G11" s="2">
        <v>115028582</v>
      </c>
      <c r="H11" s="2">
        <v>8725</v>
      </c>
      <c r="I11" s="2">
        <v>1026</v>
      </c>
      <c r="J11" s="3">
        <v>113.91458</v>
      </c>
      <c r="K11" s="2">
        <v>5.59</v>
      </c>
      <c r="L11" s="2">
        <v>140</v>
      </c>
      <c r="M11" s="2">
        <v>112</v>
      </c>
      <c r="N11" s="2">
        <v>44.14</v>
      </c>
      <c r="O11" s="2">
        <v>73.61</v>
      </c>
      <c r="P11" s="2">
        <v>-0.51500000000000001</v>
      </c>
    </row>
    <row r="12" spans="1:16">
      <c r="A12" s="2" t="s">
        <v>1027</v>
      </c>
      <c r="B12" s="2" t="s">
        <v>1027</v>
      </c>
      <c r="C12" s="2">
        <v>22</v>
      </c>
      <c r="D12" s="2" t="s">
        <v>91</v>
      </c>
      <c r="E12" s="2" t="s">
        <v>519</v>
      </c>
      <c r="F12" s="2">
        <v>172111840</v>
      </c>
      <c r="G12" s="2">
        <v>172121740</v>
      </c>
      <c r="H12" s="2">
        <v>9900</v>
      </c>
      <c r="I12" s="2">
        <v>774</v>
      </c>
      <c r="J12" s="3">
        <v>89.09863</v>
      </c>
      <c r="K12" s="2">
        <v>9.3000000000000007</v>
      </c>
      <c r="L12" s="2">
        <v>93</v>
      </c>
      <c r="M12" s="2">
        <v>116</v>
      </c>
      <c r="N12" s="2">
        <v>40.53</v>
      </c>
      <c r="O12" s="2">
        <v>79.75</v>
      </c>
      <c r="P12" s="2">
        <v>-0.57499999999999996</v>
      </c>
    </row>
    <row r="13" spans="1:16">
      <c r="A13" s="2" t="s">
        <v>1028</v>
      </c>
      <c r="B13" s="2" t="s">
        <v>1028</v>
      </c>
      <c r="C13" s="2">
        <v>5</v>
      </c>
      <c r="D13" s="2" t="s">
        <v>91</v>
      </c>
      <c r="E13" s="2" t="s">
        <v>520</v>
      </c>
      <c r="F13" s="2">
        <v>240036104</v>
      </c>
      <c r="G13" s="2">
        <v>240042507</v>
      </c>
      <c r="H13" s="2">
        <v>6403</v>
      </c>
      <c r="I13" s="2">
        <v>504</v>
      </c>
      <c r="J13" s="3">
        <v>57.03857</v>
      </c>
      <c r="K13" s="2">
        <v>10.02</v>
      </c>
      <c r="L13" s="2">
        <v>50</v>
      </c>
      <c r="M13" s="2">
        <v>79</v>
      </c>
      <c r="N13" s="2">
        <v>38.119999999999997</v>
      </c>
      <c r="O13" s="2">
        <v>81.569999999999993</v>
      </c>
      <c r="P13" s="2">
        <v>-0.43099999999999999</v>
      </c>
    </row>
    <row r="14" spans="1:16">
      <c r="A14" s="2" t="s">
        <v>302</v>
      </c>
      <c r="B14" s="2" t="s">
        <v>302</v>
      </c>
      <c r="C14" s="2">
        <v>12</v>
      </c>
      <c r="D14" s="2" t="s">
        <v>91</v>
      </c>
      <c r="E14" s="2" t="s">
        <v>519</v>
      </c>
      <c r="F14" s="2">
        <v>354466635</v>
      </c>
      <c r="G14" s="2">
        <v>354475364</v>
      </c>
      <c r="H14" s="2">
        <v>8729</v>
      </c>
      <c r="I14" s="2">
        <v>1022</v>
      </c>
      <c r="J14" s="3">
        <v>114.10603</v>
      </c>
      <c r="K14" s="2">
        <v>5.32</v>
      </c>
      <c r="L14" s="2">
        <v>140</v>
      </c>
      <c r="M14" s="2">
        <v>108</v>
      </c>
      <c r="N14" s="2">
        <v>49.89</v>
      </c>
      <c r="O14" s="2">
        <v>76.97</v>
      </c>
      <c r="P14" s="2">
        <v>-0.51700000000000002</v>
      </c>
    </row>
    <row r="15" spans="1:16">
      <c r="A15" s="2" t="s">
        <v>1029</v>
      </c>
      <c r="B15" s="2" t="s">
        <v>1029</v>
      </c>
      <c r="C15" s="2">
        <v>4</v>
      </c>
      <c r="D15" s="2" t="s">
        <v>91</v>
      </c>
      <c r="E15" s="2" t="s">
        <v>519</v>
      </c>
      <c r="F15" s="2">
        <v>509982178</v>
      </c>
      <c r="G15" s="2">
        <v>509984264</v>
      </c>
      <c r="H15" s="2">
        <v>2086</v>
      </c>
      <c r="I15" s="2">
        <v>457</v>
      </c>
      <c r="J15" s="3">
        <v>49.198160000000001</v>
      </c>
      <c r="K15" s="2">
        <v>10.56</v>
      </c>
      <c r="L15" s="2">
        <v>39</v>
      </c>
      <c r="M15" s="2">
        <v>78</v>
      </c>
      <c r="N15" s="2">
        <v>73.03</v>
      </c>
      <c r="O15" s="2">
        <v>53.63</v>
      </c>
      <c r="P15" s="2">
        <v>-0.75600000000000001</v>
      </c>
    </row>
    <row r="16" spans="1:16">
      <c r="A16" s="2" t="s">
        <v>1030</v>
      </c>
      <c r="B16" s="2" t="s">
        <v>1030</v>
      </c>
      <c r="C16" s="2">
        <v>4</v>
      </c>
      <c r="D16" s="2" t="s">
        <v>91</v>
      </c>
      <c r="E16" s="2" t="s">
        <v>520</v>
      </c>
      <c r="F16" s="2">
        <v>572315891</v>
      </c>
      <c r="G16" s="2">
        <v>572317643</v>
      </c>
      <c r="H16" s="2">
        <v>1752</v>
      </c>
      <c r="I16" s="2">
        <v>437</v>
      </c>
      <c r="J16" s="3">
        <v>47.638779999999997</v>
      </c>
      <c r="K16" s="2">
        <v>10.220000000000001</v>
      </c>
      <c r="L16" s="2">
        <v>43</v>
      </c>
      <c r="M16" s="2">
        <v>69</v>
      </c>
      <c r="N16" s="2">
        <v>83.54</v>
      </c>
      <c r="O16" s="2">
        <v>60.07</v>
      </c>
      <c r="P16" s="2">
        <v>-0.65500000000000003</v>
      </c>
    </row>
    <row r="17" spans="1:16">
      <c r="A17" s="2" t="s">
        <v>1031</v>
      </c>
      <c r="B17" s="2" t="s">
        <v>1031</v>
      </c>
      <c r="C17" s="2">
        <v>6</v>
      </c>
      <c r="D17" s="2" t="s">
        <v>91</v>
      </c>
      <c r="E17" s="2" t="s">
        <v>520</v>
      </c>
      <c r="F17" s="2">
        <v>588525010</v>
      </c>
      <c r="G17" s="2">
        <v>588530239</v>
      </c>
      <c r="H17" s="2">
        <v>5229</v>
      </c>
      <c r="I17" s="2">
        <v>828</v>
      </c>
      <c r="J17" s="3">
        <v>91.221270000000004</v>
      </c>
      <c r="K17" s="2">
        <v>4.97</v>
      </c>
      <c r="L17" s="2">
        <v>149</v>
      </c>
      <c r="M17" s="2">
        <v>101</v>
      </c>
      <c r="N17" s="2">
        <v>72.59</v>
      </c>
      <c r="O17" s="2">
        <v>63.5</v>
      </c>
      <c r="P17" s="2">
        <v>-0.91500000000000004</v>
      </c>
    </row>
    <row r="18" spans="1:16">
      <c r="A18" s="2" t="s">
        <v>303</v>
      </c>
      <c r="B18" s="2" t="s">
        <v>303</v>
      </c>
      <c r="C18" s="2">
        <v>5</v>
      </c>
      <c r="D18" s="2" t="s">
        <v>154</v>
      </c>
      <c r="E18" s="2" t="s">
        <v>519</v>
      </c>
      <c r="F18" s="2">
        <v>64534907</v>
      </c>
      <c r="G18" s="2">
        <v>64537375</v>
      </c>
      <c r="H18" s="2">
        <v>2468</v>
      </c>
      <c r="I18" s="2">
        <v>435</v>
      </c>
      <c r="J18" s="3">
        <v>47.677379999999999</v>
      </c>
      <c r="K18" s="2">
        <v>10.56</v>
      </c>
      <c r="L18" s="2">
        <v>37</v>
      </c>
      <c r="M18" s="2">
        <v>78</v>
      </c>
      <c r="N18" s="2">
        <v>49.71</v>
      </c>
      <c r="O18" s="2">
        <v>69.89</v>
      </c>
      <c r="P18" s="2">
        <v>-0.63200000000000001</v>
      </c>
    </row>
    <row r="19" spans="1:16">
      <c r="A19" s="2" t="s">
        <v>304</v>
      </c>
      <c r="B19" s="2" t="s">
        <v>304</v>
      </c>
      <c r="C19" s="2">
        <v>3</v>
      </c>
      <c r="D19" s="2" t="s">
        <v>154</v>
      </c>
      <c r="E19" s="2" t="s">
        <v>519</v>
      </c>
      <c r="F19" s="2">
        <v>67026428</v>
      </c>
      <c r="G19" s="2">
        <v>67028047</v>
      </c>
      <c r="H19" s="2">
        <v>1619</v>
      </c>
      <c r="I19" s="2">
        <v>461</v>
      </c>
      <c r="J19" s="3">
        <v>49.545000000000002</v>
      </c>
      <c r="K19" s="2">
        <v>10.210000000000001</v>
      </c>
      <c r="L19" s="2">
        <v>38</v>
      </c>
      <c r="M19" s="2">
        <v>73</v>
      </c>
      <c r="N19" s="2">
        <v>64.47</v>
      </c>
      <c r="O19" s="2">
        <v>65.23</v>
      </c>
      <c r="P19" s="2">
        <v>-0.51400000000000001</v>
      </c>
    </row>
    <row r="20" spans="1:16">
      <c r="A20" s="2" t="s">
        <v>1032</v>
      </c>
      <c r="B20" s="2" t="s">
        <v>1032</v>
      </c>
      <c r="C20" s="2">
        <v>31</v>
      </c>
      <c r="D20" s="2" t="s">
        <v>154</v>
      </c>
      <c r="E20" s="2" t="s">
        <v>520</v>
      </c>
      <c r="F20" s="2">
        <v>299373438</v>
      </c>
      <c r="G20" s="2">
        <v>299384416</v>
      </c>
      <c r="H20" s="2">
        <v>10978</v>
      </c>
      <c r="I20" s="2">
        <v>1170</v>
      </c>
      <c r="J20" s="3">
        <v>133.47806</v>
      </c>
      <c r="K20" s="2">
        <v>8.93</v>
      </c>
      <c r="L20" s="2">
        <v>149</v>
      </c>
      <c r="M20" s="2">
        <v>169</v>
      </c>
      <c r="N20" s="2">
        <v>52.54</v>
      </c>
      <c r="O20" s="2">
        <v>90.75</v>
      </c>
      <c r="P20" s="2">
        <v>-0.39800000000000002</v>
      </c>
    </row>
    <row r="21" spans="1:16">
      <c r="A21" s="2" t="s">
        <v>1033</v>
      </c>
      <c r="B21" s="2" t="s">
        <v>1033</v>
      </c>
      <c r="C21" s="2">
        <v>7</v>
      </c>
      <c r="D21" s="2" t="s">
        <v>154</v>
      </c>
      <c r="E21" s="2" t="s">
        <v>519</v>
      </c>
      <c r="F21" s="2">
        <v>353793762</v>
      </c>
      <c r="G21" s="2">
        <v>353799411</v>
      </c>
      <c r="H21" s="2">
        <v>5649</v>
      </c>
      <c r="I21" s="2">
        <v>547</v>
      </c>
      <c r="J21" s="3">
        <v>60.628790000000002</v>
      </c>
      <c r="K21" s="2">
        <v>9.82</v>
      </c>
      <c r="L21" s="2">
        <v>61</v>
      </c>
      <c r="M21" s="2">
        <v>90</v>
      </c>
      <c r="N21" s="2">
        <v>48.82</v>
      </c>
      <c r="O21" s="2">
        <v>75.47</v>
      </c>
      <c r="P21" s="2">
        <v>-0.72799999999999998</v>
      </c>
    </row>
    <row r="22" spans="1:16">
      <c r="A22" s="2" t="s">
        <v>305</v>
      </c>
      <c r="B22" s="2" t="s">
        <v>305</v>
      </c>
      <c r="C22" s="2">
        <v>51</v>
      </c>
      <c r="D22" s="2" t="s">
        <v>154</v>
      </c>
      <c r="E22" s="2" t="s">
        <v>519</v>
      </c>
      <c r="F22" s="2">
        <v>355054582</v>
      </c>
      <c r="G22" s="2">
        <v>355079689</v>
      </c>
      <c r="H22" s="2">
        <v>25107</v>
      </c>
      <c r="I22" s="2">
        <v>2273</v>
      </c>
      <c r="J22" s="3">
        <v>258.22014000000001</v>
      </c>
      <c r="K22" s="2">
        <v>5.74</v>
      </c>
      <c r="L22" s="2">
        <v>357</v>
      </c>
      <c r="M22" s="2">
        <v>309</v>
      </c>
      <c r="N22" s="2">
        <v>47.22</v>
      </c>
      <c r="O22" s="2">
        <v>90.1</v>
      </c>
      <c r="P22" s="2">
        <v>-0.56100000000000005</v>
      </c>
    </row>
    <row r="23" spans="1:16">
      <c r="A23" s="2" t="s">
        <v>1034</v>
      </c>
      <c r="B23" s="2" t="s">
        <v>1034</v>
      </c>
      <c r="C23" s="2">
        <v>4</v>
      </c>
      <c r="D23" s="2" t="s">
        <v>154</v>
      </c>
      <c r="E23" s="2" t="s">
        <v>519</v>
      </c>
      <c r="F23" s="2">
        <v>360003141</v>
      </c>
      <c r="G23" s="2">
        <v>360005765</v>
      </c>
      <c r="H23" s="2">
        <v>2624</v>
      </c>
      <c r="I23" s="2">
        <v>431</v>
      </c>
      <c r="J23" s="3">
        <v>47.073599999999999</v>
      </c>
      <c r="K23" s="2">
        <v>10.66</v>
      </c>
      <c r="L23" s="2">
        <v>41</v>
      </c>
      <c r="M23" s="2">
        <v>72</v>
      </c>
      <c r="N23" s="2">
        <v>51.02</v>
      </c>
      <c r="O23" s="2">
        <v>62.32</v>
      </c>
      <c r="P23" s="2">
        <v>-0.74199999999999999</v>
      </c>
    </row>
    <row r="24" spans="1:16">
      <c r="A24" s="2" t="s">
        <v>1035</v>
      </c>
      <c r="B24" s="2" t="s">
        <v>1035</v>
      </c>
      <c r="C24" s="2">
        <v>2</v>
      </c>
      <c r="D24" s="2" t="s">
        <v>154</v>
      </c>
      <c r="E24" s="2" t="s">
        <v>520</v>
      </c>
      <c r="F24" s="2">
        <v>390236246</v>
      </c>
      <c r="G24" s="2">
        <v>390237545</v>
      </c>
      <c r="H24" s="2">
        <v>1299</v>
      </c>
      <c r="I24" s="2">
        <v>278</v>
      </c>
      <c r="J24" s="3">
        <v>31.175369999999997</v>
      </c>
      <c r="K24" s="2">
        <v>11.22</v>
      </c>
      <c r="L24" s="2">
        <v>24</v>
      </c>
      <c r="M24" s="2">
        <v>53</v>
      </c>
      <c r="N24" s="2">
        <v>66.349999999999994</v>
      </c>
      <c r="O24" s="2">
        <v>64.42</v>
      </c>
      <c r="P24" s="2">
        <v>-0.80900000000000005</v>
      </c>
    </row>
    <row r="25" spans="1:16">
      <c r="A25" s="2" t="s">
        <v>1036</v>
      </c>
      <c r="B25" s="2" t="s">
        <v>1036</v>
      </c>
      <c r="C25" s="2">
        <v>6</v>
      </c>
      <c r="D25" s="2" t="s">
        <v>154</v>
      </c>
      <c r="E25" s="2" t="s">
        <v>520</v>
      </c>
      <c r="F25" s="2">
        <v>465217743</v>
      </c>
      <c r="G25" s="2">
        <v>465222043</v>
      </c>
      <c r="H25" s="2">
        <v>4300</v>
      </c>
      <c r="I25" s="2">
        <v>499</v>
      </c>
      <c r="J25" s="3">
        <v>55.768279999999997</v>
      </c>
      <c r="K25" s="2">
        <v>10.27</v>
      </c>
      <c r="L25" s="2">
        <v>52</v>
      </c>
      <c r="M25" s="2">
        <v>87</v>
      </c>
      <c r="N25" s="2">
        <v>65.62</v>
      </c>
      <c r="O25" s="2">
        <v>62.06</v>
      </c>
      <c r="P25" s="2">
        <v>-0.82899999999999996</v>
      </c>
    </row>
    <row r="26" spans="1:16">
      <c r="A26" s="2" t="s">
        <v>1037</v>
      </c>
      <c r="B26" s="2" t="s">
        <v>1037</v>
      </c>
      <c r="C26" s="2">
        <v>4</v>
      </c>
      <c r="D26" s="2" t="s">
        <v>154</v>
      </c>
      <c r="E26" s="2" t="s">
        <v>520</v>
      </c>
      <c r="F26" s="2">
        <v>516028575</v>
      </c>
      <c r="G26" s="2">
        <v>516030961</v>
      </c>
      <c r="H26" s="2">
        <v>2386</v>
      </c>
      <c r="I26" s="2">
        <v>459</v>
      </c>
      <c r="J26" s="3">
        <v>50.989359999999998</v>
      </c>
      <c r="K26" s="2">
        <v>11.53</v>
      </c>
      <c r="L26" s="2">
        <v>41</v>
      </c>
      <c r="M26" s="2">
        <v>82</v>
      </c>
      <c r="N26" s="2">
        <v>72.540000000000006</v>
      </c>
      <c r="O26" s="2">
        <v>52.05</v>
      </c>
      <c r="P26" s="2">
        <v>-0.92700000000000005</v>
      </c>
    </row>
    <row r="27" spans="1:16">
      <c r="A27" s="2" t="s">
        <v>306</v>
      </c>
      <c r="B27" s="2" t="s">
        <v>306</v>
      </c>
      <c r="C27" s="2">
        <v>8</v>
      </c>
      <c r="D27" s="2" t="s">
        <v>154</v>
      </c>
      <c r="E27" s="2" t="s">
        <v>520</v>
      </c>
      <c r="F27" s="2">
        <v>548565048</v>
      </c>
      <c r="G27" s="2">
        <v>548569763</v>
      </c>
      <c r="H27" s="2">
        <v>4715</v>
      </c>
      <c r="I27" s="2">
        <v>697</v>
      </c>
      <c r="J27" s="3">
        <v>77.781880000000001</v>
      </c>
      <c r="K27" s="2">
        <v>5.97</v>
      </c>
      <c r="L27" s="2">
        <v>90</v>
      </c>
      <c r="M27" s="2">
        <v>78</v>
      </c>
      <c r="N27" s="2">
        <v>36.799999999999997</v>
      </c>
      <c r="O27" s="2">
        <v>81.59</v>
      </c>
      <c r="P27" s="2">
        <v>-0.39700000000000002</v>
      </c>
    </row>
    <row r="28" spans="1:16">
      <c r="A28" s="2" t="s">
        <v>1038</v>
      </c>
      <c r="B28" s="2" t="s">
        <v>1038</v>
      </c>
      <c r="C28" s="2">
        <v>5</v>
      </c>
      <c r="D28" s="2" t="s">
        <v>154</v>
      </c>
      <c r="E28" s="2" t="s">
        <v>520</v>
      </c>
      <c r="F28" s="2">
        <v>626728252</v>
      </c>
      <c r="G28" s="2">
        <v>626732134</v>
      </c>
      <c r="H28" s="2">
        <v>3882</v>
      </c>
      <c r="I28" s="2">
        <v>495</v>
      </c>
      <c r="J28" s="3">
        <v>52.973500000000001</v>
      </c>
      <c r="K28" s="2">
        <v>10.14</v>
      </c>
      <c r="L28" s="2">
        <v>48</v>
      </c>
      <c r="M28" s="2">
        <v>72</v>
      </c>
      <c r="N28" s="2">
        <v>67.540000000000006</v>
      </c>
      <c r="O28" s="2">
        <v>62.08</v>
      </c>
      <c r="P28" s="2">
        <v>-0.69599999999999995</v>
      </c>
    </row>
    <row r="29" spans="1:16">
      <c r="A29" s="2" t="s">
        <v>307</v>
      </c>
      <c r="B29" s="2" t="s">
        <v>307</v>
      </c>
      <c r="C29" s="2">
        <v>3</v>
      </c>
      <c r="D29" s="2" t="s">
        <v>191</v>
      </c>
      <c r="E29" s="2" t="s">
        <v>520</v>
      </c>
      <c r="F29" s="2">
        <v>452794096</v>
      </c>
      <c r="G29" s="2">
        <v>452796446</v>
      </c>
      <c r="H29" s="2">
        <v>2350</v>
      </c>
      <c r="I29" s="2">
        <v>244</v>
      </c>
      <c r="J29" s="3">
        <v>26.130839999999999</v>
      </c>
      <c r="K29" s="2">
        <v>11.64</v>
      </c>
      <c r="L29" s="2">
        <v>16</v>
      </c>
      <c r="M29" s="2">
        <v>43</v>
      </c>
      <c r="N29" s="2">
        <v>58.78</v>
      </c>
      <c r="O29" s="2">
        <v>70.2</v>
      </c>
      <c r="P29" s="2">
        <v>-0.54800000000000004</v>
      </c>
    </row>
    <row r="30" spans="1:16">
      <c r="A30" s="2" t="s">
        <v>308</v>
      </c>
      <c r="B30" s="2" t="s">
        <v>308</v>
      </c>
      <c r="C30" s="2">
        <v>8</v>
      </c>
      <c r="D30" s="2" t="s">
        <v>191</v>
      </c>
      <c r="E30" s="2" t="s">
        <v>520</v>
      </c>
      <c r="F30" s="2">
        <v>479463417</v>
      </c>
      <c r="G30" s="2">
        <v>479469272</v>
      </c>
      <c r="H30" s="2">
        <v>5855</v>
      </c>
      <c r="I30" s="2">
        <v>916</v>
      </c>
      <c r="J30" s="3">
        <v>101.38674</v>
      </c>
      <c r="K30" s="2">
        <v>5.19</v>
      </c>
      <c r="L30" s="2">
        <v>121</v>
      </c>
      <c r="M30" s="2">
        <v>88</v>
      </c>
      <c r="N30" s="2">
        <v>48.96</v>
      </c>
      <c r="O30" s="2">
        <v>72.97</v>
      </c>
      <c r="P30" s="2">
        <v>-0.505</v>
      </c>
    </row>
    <row r="31" spans="1:16">
      <c r="A31" s="2" t="s">
        <v>309</v>
      </c>
      <c r="B31" s="2" t="s">
        <v>309</v>
      </c>
      <c r="C31" s="2">
        <v>2</v>
      </c>
      <c r="D31" s="2" t="s">
        <v>191</v>
      </c>
      <c r="E31" s="2" t="s">
        <v>519</v>
      </c>
      <c r="F31" s="2">
        <v>493487074</v>
      </c>
      <c r="G31" s="2">
        <v>493488776</v>
      </c>
      <c r="H31" s="2">
        <v>1702</v>
      </c>
      <c r="I31" s="2">
        <v>434</v>
      </c>
      <c r="J31" s="3">
        <v>44.656400000000005</v>
      </c>
      <c r="K31" s="2">
        <v>11.52</v>
      </c>
      <c r="L31" s="2">
        <v>21</v>
      </c>
      <c r="M31" s="2">
        <v>62</v>
      </c>
      <c r="N31" s="2">
        <v>65.98</v>
      </c>
      <c r="O31" s="2">
        <v>70.92</v>
      </c>
      <c r="P31" s="2">
        <v>-0.22</v>
      </c>
    </row>
    <row r="32" spans="1:16">
      <c r="A32" s="2" t="s">
        <v>310</v>
      </c>
      <c r="B32" s="2" t="s">
        <v>310</v>
      </c>
      <c r="C32" s="2">
        <v>9</v>
      </c>
      <c r="D32" s="2" t="s">
        <v>234</v>
      </c>
      <c r="E32" s="2" t="s">
        <v>519</v>
      </c>
      <c r="F32" s="2">
        <v>40058128</v>
      </c>
      <c r="G32" s="2">
        <v>40064713</v>
      </c>
      <c r="H32" s="2">
        <v>6585</v>
      </c>
      <c r="I32" s="2">
        <v>429</v>
      </c>
      <c r="J32" s="3">
        <v>46.194629999999997</v>
      </c>
      <c r="K32" s="2">
        <v>10.09</v>
      </c>
      <c r="L32" s="2">
        <v>47</v>
      </c>
      <c r="M32" s="2">
        <v>74</v>
      </c>
      <c r="N32" s="2">
        <v>48.31</v>
      </c>
      <c r="O32" s="2">
        <v>62.26</v>
      </c>
      <c r="P32" s="2">
        <v>-0.95899999999999996</v>
      </c>
    </row>
    <row r="33" spans="1:16">
      <c r="A33" s="2" t="s">
        <v>1039</v>
      </c>
      <c r="B33" s="2" t="s">
        <v>1039</v>
      </c>
      <c r="C33" s="2">
        <v>2</v>
      </c>
      <c r="D33" s="2" t="s">
        <v>234</v>
      </c>
      <c r="E33" s="2" t="s">
        <v>520</v>
      </c>
      <c r="F33" s="2">
        <v>65384576</v>
      </c>
      <c r="G33" s="2">
        <v>65385956</v>
      </c>
      <c r="H33" s="2">
        <v>1380</v>
      </c>
      <c r="I33" s="2">
        <v>385</v>
      </c>
      <c r="J33" s="3">
        <v>41.155110000000001</v>
      </c>
      <c r="K33" s="2">
        <v>10.75</v>
      </c>
      <c r="L33" s="2">
        <v>33</v>
      </c>
      <c r="M33" s="2">
        <v>64</v>
      </c>
      <c r="N33" s="2">
        <v>71.180000000000007</v>
      </c>
      <c r="O33" s="2">
        <v>58.03</v>
      </c>
      <c r="P33" s="2">
        <v>-0.69399999999999995</v>
      </c>
    </row>
    <row r="34" spans="1:16">
      <c r="A34" s="2" t="s">
        <v>1040</v>
      </c>
      <c r="B34" s="2" t="s">
        <v>1040</v>
      </c>
      <c r="C34" s="2">
        <v>5</v>
      </c>
      <c r="D34" s="2" t="s">
        <v>234</v>
      </c>
      <c r="E34" s="2" t="s">
        <v>520</v>
      </c>
      <c r="F34" s="2">
        <v>269695637</v>
      </c>
      <c r="G34" s="2">
        <v>269698625</v>
      </c>
      <c r="H34" s="2">
        <v>2988</v>
      </c>
      <c r="I34" s="2">
        <v>284</v>
      </c>
      <c r="J34" s="3">
        <v>31.275569999999998</v>
      </c>
      <c r="K34" s="2">
        <v>10.81</v>
      </c>
      <c r="L34" s="2">
        <v>29</v>
      </c>
      <c r="M34" s="2">
        <v>53</v>
      </c>
      <c r="N34" s="2">
        <v>64.81</v>
      </c>
      <c r="O34" s="2">
        <v>73.73</v>
      </c>
      <c r="P34" s="2">
        <v>-0.71499999999999997</v>
      </c>
    </row>
    <row r="35" spans="1:16">
      <c r="A35" s="2" t="s">
        <v>311</v>
      </c>
      <c r="B35" s="2" t="s">
        <v>311</v>
      </c>
      <c r="C35" s="2">
        <v>7</v>
      </c>
      <c r="D35" s="2" t="s">
        <v>234</v>
      </c>
      <c r="E35" s="2" t="s">
        <v>519</v>
      </c>
      <c r="F35" s="2">
        <v>460598283</v>
      </c>
      <c r="G35" s="2">
        <v>460604086</v>
      </c>
      <c r="H35" s="2">
        <v>5803</v>
      </c>
      <c r="I35" s="2">
        <v>438</v>
      </c>
      <c r="J35" s="3">
        <v>48.184849999999997</v>
      </c>
      <c r="K35" s="2">
        <v>9.7200000000000006</v>
      </c>
      <c r="L35" s="2">
        <v>52</v>
      </c>
      <c r="M35" s="2">
        <v>69</v>
      </c>
      <c r="N35" s="2">
        <v>50.01</v>
      </c>
      <c r="O35" s="2">
        <v>65.8</v>
      </c>
      <c r="P35" s="2">
        <v>-0.89600000000000002</v>
      </c>
    </row>
    <row r="36" spans="1:16">
      <c r="A36" s="2" t="s">
        <v>1041</v>
      </c>
      <c r="B36" s="2" t="s">
        <v>1041</v>
      </c>
      <c r="C36" s="2">
        <v>3</v>
      </c>
      <c r="D36" s="2" t="s">
        <v>234</v>
      </c>
      <c r="E36" s="2" t="s">
        <v>520</v>
      </c>
      <c r="F36" s="2">
        <v>465496873</v>
      </c>
      <c r="G36" s="2">
        <v>465498491</v>
      </c>
      <c r="H36" s="2">
        <v>1618</v>
      </c>
      <c r="I36" s="2">
        <v>339</v>
      </c>
      <c r="J36" s="3">
        <v>36.769550000000002</v>
      </c>
      <c r="K36" s="2">
        <v>10.41</v>
      </c>
      <c r="L36" s="2">
        <v>23</v>
      </c>
      <c r="M36" s="2">
        <v>49</v>
      </c>
      <c r="N36" s="2">
        <v>68.39</v>
      </c>
      <c r="O36" s="2">
        <v>63.51</v>
      </c>
      <c r="P36" s="2">
        <v>-0.54200000000000004</v>
      </c>
    </row>
    <row r="37" spans="1:16">
      <c r="A37" s="2" t="s">
        <v>1042</v>
      </c>
      <c r="B37" s="2" t="s">
        <v>1042</v>
      </c>
      <c r="C37" s="2">
        <v>38</v>
      </c>
      <c r="D37" s="2" t="s">
        <v>234</v>
      </c>
      <c r="E37" s="2" t="s">
        <v>519</v>
      </c>
      <c r="F37" s="2">
        <v>472967457</v>
      </c>
      <c r="G37" s="2">
        <v>472976910</v>
      </c>
      <c r="H37" s="2">
        <v>9453</v>
      </c>
      <c r="I37" s="2">
        <v>851</v>
      </c>
      <c r="J37" s="3">
        <v>97.265330000000006</v>
      </c>
      <c r="K37" s="2">
        <v>9.19</v>
      </c>
      <c r="L37" s="2">
        <v>104</v>
      </c>
      <c r="M37" s="2">
        <v>121</v>
      </c>
      <c r="N37" s="2">
        <v>47.54</v>
      </c>
      <c r="O37" s="2">
        <v>89.55</v>
      </c>
      <c r="P37" s="2">
        <v>-0.47599999999999998</v>
      </c>
    </row>
    <row r="38" spans="1:16">
      <c r="A38" s="2" t="s">
        <v>1043</v>
      </c>
      <c r="B38" s="2" t="s">
        <v>1043</v>
      </c>
      <c r="C38" s="2">
        <v>35</v>
      </c>
      <c r="D38" s="2" t="s">
        <v>234</v>
      </c>
      <c r="E38" s="2" t="s">
        <v>520</v>
      </c>
      <c r="F38" s="2">
        <v>574513690</v>
      </c>
      <c r="G38" s="2">
        <v>574526654</v>
      </c>
      <c r="H38" s="2">
        <v>12964</v>
      </c>
      <c r="I38" s="2">
        <v>1096</v>
      </c>
      <c r="J38" s="3">
        <v>125.06178999999999</v>
      </c>
      <c r="K38" s="2">
        <v>8.86</v>
      </c>
      <c r="L38" s="2">
        <v>146</v>
      </c>
      <c r="M38" s="2">
        <v>164</v>
      </c>
      <c r="N38" s="2">
        <v>47.22</v>
      </c>
      <c r="O38" s="2">
        <v>81.12</v>
      </c>
      <c r="P38" s="2">
        <v>-0.55600000000000005</v>
      </c>
    </row>
    <row r="39" spans="1:16">
      <c r="A39" s="2" t="s">
        <v>1044</v>
      </c>
      <c r="B39" s="2" t="s">
        <v>1044</v>
      </c>
      <c r="C39" s="2">
        <v>1</v>
      </c>
      <c r="D39" s="2" t="s">
        <v>257</v>
      </c>
      <c r="E39" s="2" t="s">
        <v>519</v>
      </c>
      <c r="F39" s="2">
        <v>85358266</v>
      </c>
      <c r="G39" s="2">
        <v>85358747</v>
      </c>
      <c r="H39" s="2">
        <v>481</v>
      </c>
      <c r="I39" s="2">
        <v>71</v>
      </c>
      <c r="J39" s="3">
        <v>7.3501199999999995</v>
      </c>
      <c r="K39" s="2">
        <v>6.56</v>
      </c>
      <c r="L39" s="2">
        <v>9</v>
      </c>
      <c r="M39" s="2">
        <v>9</v>
      </c>
      <c r="N39" s="2">
        <v>54.81</v>
      </c>
      <c r="O39" s="2">
        <v>60.56</v>
      </c>
      <c r="P39" s="2">
        <v>-0.58299999999999996</v>
      </c>
    </row>
    <row r="40" spans="1:16">
      <c r="A40" s="2" t="s">
        <v>1045</v>
      </c>
      <c r="B40" s="2" t="s">
        <v>1045</v>
      </c>
      <c r="C40" s="2">
        <v>25</v>
      </c>
      <c r="D40" s="2" t="s">
        <v>257</v>
      </c>
      <c r="E40" s="2" t="s">
        <v>519</v>
      </c>
      <c r="F40" s="2">
        <v>450114904</v>
      </c>
      <c r="G40" s="2">
        <v>450128752</v>
      </c>
      <c r="H40" s="2">
        <v>13848</v>
      </c>
      <c r="I40" s="2">
        <v>803</v>
      </c>
      <c r="J40" s="3">
        <v>92.144779999999997</v>
      </c>
      <c r="K40" s="2">
        <v>9.2899999999999991</v>
      </c>
      <c r="L40" s="2">
        <v>99</v>
      </c>
      <c r="M40" s="2">
        <v>125</v>
      </c>
      <c r="N40" s="2">
        <v>54.67</v>
      </c>
      <c r="O40" s="2">
        <v>86.69</v>
      </c>
      <c r="P40" s="2">
        <v>-0.45100000000000001</v>
      </c>
    </row>
    <row r="41" spans="1:16">
      <c r="A41" s="2" t="s">
        <v>611</v>
      </c>
      <c r="B41" s="2" t="s">
        <v>611</v>
      </c>
      <c r="C41" s="2">
        <v>37</v>
      </c>
      <c r="D41" s="2" t="s">
        <v>257</v>
      </c>
      <c r="E41" s="2" t="s">
        <v>519</v>
      </c>
      <c r="F41" s="2">
        <v>482151619</v>
      </c>
      <c r="G41" s="2">
        <v>482164936</v>
      </c>
      <c r="H41" s="2">
        <v>13317</v>
      </c>
      <c r="I41" s="2">
        <v>863</v>
      </c>
      <c r="J41" s="3">
        <v>98.645060000000001</v>
      </c>
      <c r="K41" s="2">
        <v>8.89</v>
      </c>
      <c r="L41" s="2">
        <v>123</v>
      </c>
      <c r="M41" s="2">
        <v>138</v>
      </c>
      <c r="N41" s="2">
        <v>46.85</v>
      </c>
      <c r="O41" s="2">
        <v>86.28</v>
      </c>
      <c r="P41" s="2">
        <v>-0.53100000000000003</v>
      </c>
    </row>
    <row r="42" spans="1:16">
      <c r="A42" s="2" t="s">
        <v>1046</v>
      </c>
      <c r="B42" s="2" t="s">
        <v>1046</v>
      </c>
      <c r="C42" s="2">
        <v>38</v>
      </c>
      <c r="D42" s="2" t="s">
        <v>274</v>
      </c>
      <c r="E42" s="2" t="s">
        <v>519</v>
      </c>
      <c r="F42" s="2">
        <v>146311147</v>
      </c>
      <c r="G42" s="2">
        <v>146324034</v>
      </c>
      <c r="H42" s="2">
        <v>12887</v>
      </c>
      <c r="I42" s="2">
        <v>842</v>
      </c>
      <c r="J42" s="3">
        <v>95.164059999999992</v>
      </c>
      <c r="K42" s="2">
        <v>8.9499999999999993</v>
      </c>
      <c r="L42" s="2">
        <v>97</v>
      </c>
      <c r="M42" s="2">
        <v>114</v>
      </c>
      <c r="N42" s="2">
        <v>42.39</v>
      </c>
      <c r="O42" s="2">
        <v>83.54</v>
      </c>
      <c r="P42" s="2">
        <v>-0.33600000000000002</v>
      </c>
    </row>
    <row r="43" spans="1:16">
      <c r="A43" s="2" t="s">
        <v>1047</v>
      </c>
      <c r="B43" s="2" t="s">
        <v>1047</v>
      </c>
      <c r="C43" s="2">
        <v>5</v>
      </c>
      <c r="D43" s="2" t="s">
        <v>274</v>
      </c>
      <c r="E43" s="2" t="s">
        <v>519</v>
      </c>
      <c r="F43" s="2">
        <v>399178125</v>
      </c>
      <c r="G43" s="2">
        <v>399180814</v>
      </c>
      <c r="H43" s="2">
        <v>2689</v>
      </c>
      <c r="I43" s="2">
        <v>545</v>
      </c>
      <c r="J43" s="3">
        <v>59.427140000000001</v>
      </c>
      <c r="K43" s="2">
        <v>10.84</v>
      </c>
      <c r="L43" s="2">
        <v>50</v>
      </c>
      <c r="M43" s="2">
        <v>87</v>
      </c>
      <c r="N43" s="2">
        <v>81.510000000000005</v>
      </c>
      <c r="O43" s="2">
        <v>54.46</v>
      </c>
      <c r="P43" s="2">
        <v>-0.79800000000000004</v>
      </c>
    </row>
    <row r="44" spans="1:16">
      <c r="A44" s="2" t="s">
        <v>1048</v>
      </c>
      <c r="B44" s="2" t="s">
        <v>1048</v>
      </c>
      <c r="C44" s="2">
        <v>3</v>
      </c>
      <c r="D44" s="2" t="s">
        <v>274</v>
      </c>
      <c r="E44" s="2" t="s">
        <v>520</v>
      </c>
      <c r="F44" s="2">
        <v>437121645</v>
      </c>
      <c r="G44" s="2">
        <v>437124546</v>
      </c>
      <c r="H44" s="2">
        <v>2901</v>
      </c>
      <c r="I44" s="2">
        <v>343</v>
      </c>
      <c r="J44" s="3">
        <v>37.978099999999998</v>
      </c>
      <c r="K44" s="2">
        <v>11</v>
      </c>
      <c r="L44" s="2">
        <v>33</v>
      </c>
      <c r="M44" s="2">
        <v>56</v>
      </c>
      <c r="N44" s="2">
        <v>56.68</v>
      </c>
      <c r="O44" s="2">
        <v>71.569999999999993</v>
      </c>
      <c r="P44" s="2">
        <v>-0.61899999999999999</v>
      </c>
    </row>
    <row r="45" spans="1:16">
      <c r="A45" s="2" t="s">
        <v>620</v>
      </c>
      <c r="B45" s="2" t="s">
        <v>620</v>
      </c>
      <c r="C45" s="2">
        <v>5</v>
      </c>
      <c r="D45" s="2" t="s">
        <v>12</v>
      </c>
      <c r="E45" s="2" t="s">
        <v>520</v>
      </c>
      <c r="F45" s="2">
        <v>48130070</v>
      </c>
      <c r="G45" s="2">
        <v>48134285</v>
      </c>
      <c r="H45" s="2">
        <v>4215</v>
      </c>
      <c r="I45" s="2">
        <v>480</v>
      </c>
      <c r="J45" s="3">
        <v>52.361539999999998</v>
      </c>
      <c r="K45" s="2">
        <v>10.15</v>
      </c>
      <c r="L45" s="2">
        <v>51</v>
      </c>
      <c r="M45" s="2">
        <v>78</v>
      </c>
      <c r="N45" s="2">
        <v>67.06</v>
      </c>
      <c r="O45" s="2">
        <v>71.17</v>
      </c>
      <c r="P45" s="2">
        <v>-0.71</v>
      </c>
    </row>
    <row r="46" spans="1:16">
      <c r="A46" s="2" t="s">
        <v>331</v>
      </c>
      <c r="B46" s="2" t="s">
        <v>331</v>
      </c>
      <c r="C46" s="2">
        <v>3</v>
      </c>
      <c r="D46" s="2" t="s">
        <v>12</v>
      </c>
      <c r="E46" s="2" t="s">
        <v>519</v>
      </c>
      <c r="F46" s="2">
        <v>142379763</v>
      </c>
      <c r="G46" s="2">
        <v>142381359</v>
      </c>
      <c r="H46" s="2">
        <v>1596</v>
      </c>
      <c r="I46" s="2">
        <v>472</v>
      </c>
      <c r="J46" s="3">
        <v>50.662459999999996</v>
      </c>
      <c r="K46" s="2">
        <v>10.54</v>
      </c>
      <c r="L46" s="2">
        <v>35</v>
      </c>
      <c r="M46" s="2">
        <v>71</v>
      </c>
      <c r="N46" s="2">
        <v>64.14</v>
      </c>
      <c r="O46" s="2">
        <v>65.97</v>
      </c>
      <c r="P46" s="2">
        <v>-0.48399999999999999</v>
      </c>
    </row>
    <row r="47" spans="1:16">
      <c r="A47" s="2" t="s">
        <v>621</v>
      </c>
      <c r="B47" s="2" t="s">
        <v>621</v>
      </c>
      <c r="C47" s="2">
        <v>15</v>
      </c>
      <c r="D47" s="2" t="s">
        <v>12</v>
      </c>
      <c r="E47" s="2" t="s">
        <v>520</v>
      </c>
      <c r="F47" s="2">
        <v>293619241</v>
      </c>
      <c r="G47" s="2">
        <v>293626759</v>
      </c>
      <c r="H47" s="2">
        <v>7518</v>
      </c>
      <c r="I47" s="2">
        <v>780</v>
      </c>
      <c r="J47" s="3">
        <v>89.010440000000003</v>
      </c>
      <c r="K47" s="2">
        <v>9.02</v>
      </c>
      <c r="L47" s="2">
        <v>95</v>
      </c>
      <c r="M47" s="2">
        <v>108</v>
      </c>
      <c r="N47" s="2">
        <v>48.85</v>
      </c>
      <c r="O47" s="2">
        <v>85.4</v>
      </c>
      <c r="P47" s="2">
        <v>-0.44900000000000001</v>
      </c>
    </row>
    <row r="48" spans="1:16">
      <c r="A48" s="2" t="s">
        <v>622</v>
      </c>
      <c r="B48" s="2" t="s">
        <v>622</v>
      </c>
      <c r="C48" s="2">
        <v>39</v>
      </c>
      <c r="D48" s="2" t="s">
        <v>12</v>
      </c>
      <c r="E48" s="2" t="s">
        <v>519</v>
      </c>
      <c r="F48" s="2">
        <v>301262673</v>
      </c>
      <c r="G48" s="2">
        <v>301288927</v>
      </c>
      <c r="H48" s="2">
        <v>26254</v>
      </c>
      <c r="I48" s="2">
        <v>1499</v>
      </c>
      <c r="J48" s="3">
        <v>170.91070999999999</v>
      </c>
      <c r="K48" s="2">
        <v>6.97</v>
      </c>
      <c r="L48" s="2">
        <v>189</v>
      </c>
      <c r="M48" s="2">
        <v>186</v>
      </c>
      <c r="N48" s="2">
        <v>45.89</v>
      </c>
      <c r="O48" s="2">
        <v>82.51</v>
      </c>
      <c r="P48" s="2">
        <v>-0.40600000000000003</v>
      </c>
    </row>
    <row r="49" spans="1:16">
      <c r="A49" s="2" t="s">
        <v>612</v>
      </c>
      <c r="B49" s="2" t="s">
        <v>612</v>
      </c>
      <c r="C49" s="2">
        <v>4</v>
      </c>
      <c r="D49" s="2" t="s">
        <v>12</v>
      </c>
      <c r="E49" s="2" t="s">
        <v>520</v>
      </c>
      <c r="F49" s="2">
        <v>487808862</v>
      </c>
      <c r="G49" s="2">
        <v>487809688</v>
      </c>
      <c r="H49" s="2">
        <v>826</v>
      </c>
      <c r="I49" s="2">
        <v>166</v>
      </c>
      <c r="J49" s="3">
        <v>18.669250000000002</v>
      </c>
      <c r="K49" s="2">
        <v>10.6</v>
      </c>
      <c r="L49" s="2">
        <v>13</v>
      </c>
      <c r="M49" s="2">
        <v>30</v>
      </c>
      <c r="N49" s="2">
        <v>59.24</v>
      </c>
      <c r="O49" s="2">
        <v>60.6</v>
      </c>
      <c r="P49" s="2">
        <v>-0.85499999999999998</v>
      </c>
    </row>
    <row r="50" spans="1:16">
      <c r="A50" s="2" t="s">
        <v>623</v>
      </c>
      <c r="B50" s="2" t="s">
        <v>623</v>
      </c>
      <c r="C50" s="2">
        <v>3</v>
      </c>
      <c r="D50" s="2" t="s">
        <v>12</v>
      </c>
      <c r="E50" s="2" t="s">
        <v>520</v>
      </c>
      <c r="F50" s="2">
        <v>530071625</v>
      </c>
      <c r="G50" s="2">
        <v>530073312</v>
      </c>
      <c r="H50" s="2">
        <v>1687</v>
      </c>
      <c r="I50" s="2">
        <v>349</v>
      </c>
      <c r="J50" s="3">
        <v>37.937169999999995</v>
      </c>
      <c r="K50" s="2">
        <v>10.66</v>
      </c>
      <c r="L50" s="2">
        <v>29</v>
      </c>
      <c r="M50" s="2">
        <v>61</v>
      </c>
      <c r="N50" s="2">
        <v>78.599999999999994</v>
      </c>
      <c r="O50" s="2">
        <v>65.56</v>
      </c>
      <c r="P50" s="2">
        <v>-0.67200000000000004</v>
      </c>
    </row>
    <row r="51" spans="1:16">
      <c r="A51" s="2" t="s">
        <v>624</v>
      </c>
      <c r="B51" s="2" t="s">
        <v>624</v>
      </c>
      <c r="C51" s="2">
        <v>7</v>
      </c>
      <c r="D51" s="2" t="s">
        <v>12</v>
      </c>
      <c r="E51" s="2" t="s">
        <v>519</v>
      </c>
      <c r="F51" s="2">
        <v>539013457</v>
      </c>
      <c r="G51" s="2">
        <v>539018210</v>
      </c>
      <c r="H51" s="2">
        <v>4753</v>
      </c>
      <c r="I51" s="2">
        <v>578</v>
      </c>
      <c r="J51" s="3">
        <v>64.048069999999996</v>
      </c>
      <c r="K51" s="2">
        <v>9.69</v>
      </c>
      <c r="L51" s="2">
        <v>72</v>
      </c>
      <c r="M51" s="2">
        <v>92</v>
      </c>
      <c r="N51" s="2">
        <v>51.83</v>
      </c>
      <c r="O51" s="2">
        <v>67.06</v>
      </c>
      <c r="P51" s="2">
        <v>-0.80800000000000005</v>
      </c>
    </row>
    <row r="52" spans="1:16">
      <c r="A52" s="2" t="s">
        <v>625</v>
      </c>
      <c r="B52" s="2" t="s">
        <v>625</v>
      </c>
      <c r="C52" s="2">
        <v>5</v>
      </c>
      <c r="D52" s="2" t="s">
        <v>29</v>
      </c>
      <c r="E52" s="2" t="s">
        <v>520</v>
      </c>
      <c r="F52" s="2">
        <v>68085835</v>
      </c>
      <c r="G52" s="2">
        <v>68089877</v>
      </c>
      <c r="H52" s="2">
        <v>4042</v>
      </c>
      <c r="I52" s="2">
        <v>480</v>
      </c>
      <c r="J52" s="3">
        <v>52.395480000000006</v>
      </c>
      <c r="K52" s="2">
        <v>10.07</v>
      </c>
      <c r="L52" s="2">
        <v>52</v>
      </c>
      <c r="M52" s="2">
        <v>77</v>
      </c>
      <c r="N52" s="2">
        <v>67.7</v>
      </c>
      <c r="O52" s="2">
        <v>68.92</v>
      </c>
      <c r="P52" s="2">
        <v>-0.74099999999999999</v>
      </c>
    </row>
    <row r="53" spans="1:16">
      <c r="A53" s="2" t="s">
        <v>332</v>
      </c>
      <c r="B53" s="2" t="s">
        <v>332</v>
      </c>
      <c r="C53" s="2">
        <v>3</v>
      </c>
      <c r="D53" s="2" t="s">
        <v>29</v>
      </c>
      <c r="E53" s="2" t="s">
        <v>519</v>
      </c>
      <c r="F53" s="2">
        <v>185320200</v>
      </c>
      <c r="G53" s="2">
        <v>185321816</v>
      </c>
      <c r="H53" s="2">
        <v>1616</v>
      </c>
      <c r="I53" s="2">
        <v>462</v>
      </c>
      <c r="J53" s="3">
        <v>49.825510000000001</v>
      </c>
      <c r="K53" s="2">
        <v>10.64</v>
      </c>
      <c r="L53" s="2">
        <v>35</v>
      </c>
      <c r="M53" s="2">
        <v>72</v>
      </c>
      <c r="N53" s="2">
        <v>66.63</v>
      </c>
      <c r="O53" s="2">
        <v>64.44</v>
      </c>
      <c r="P53" s="2">
        <v>-0.52900000000000003</v>
      </c>
    </row>
    <row r="54" spans="1:16">
      <c r="A54" s="2" t="s">
        <v>626</v>
      </c>
      <c r="B54" s="2" t="s">
        <v>626</v>
      </c>
      <c r="C54" s="2">
        <v>23</v>
      </c>
      <c r="D54" s="2" t="s">
        <v>29</v>
      </c>
      <c r="E54" s="2" t="s">
        <v>519</v>
      </c>
      <c r="F54" s="2">
        <v>326287693</v>
      </c>
      <c r="G54" s="2">
        <v>326298571</v>
      </c>
      <c r="H54" s="2">
        <v>10878</v>
      </c>
      <c r="I54" s="2">
        <v>1194</v>
      </c>
      <c r="J54" s="3">
        <v>133.71382999999997</v>
      </c>
      <c r="K54" s="2">
        <v>8.82</v>
      </c>
      <c r="L54" s="2">
        <v>144</v>
      </c>
      <c r="M54" s="2">
        <v>159</v>
      </c>
      <c r="N54" s="2">
        <v>49.98</v>
      </c>
      <c r="O54" s="2">
        <v>81.64</v>
      </c>
      <c r="P54" s="2">
        <v>-0.443</v>
      </c>
    </row>
    <row r="55" spans="1:16">
      <c r="A55" s="2" t="s">
        <v>613</v>
      </c>
      <c r="B55" s="2" t="s">
        <v>613</v>
      </c>
      <c r="C55" s="2">
        <v>30</v>
      </c>
      <c r="D55" s="2" t="s">
        <v>29</v>
      </c>
      <c r="E55" s="2" t="s">
        <v>519</v>
      </c>
      <c r="F55" s="2">
        <v>333942651</v>
      </c>
      <c r="G55" s="2">
        <v>333961352</v>
      </c>
      <c r="H55" s="2">
        <v>18701</v>
      </c>
      <c r="I55" s="2">
        <v>894</v>
      </c>
      <c r="J55" s="3">
        <v>101.88616</v>
      </c>
      <c r="K55" s="2">
        <v>8.58</v>
      </c>
      <c r="L55" s="2">
        <v>106</v>
      </c>
      <c r="M55" s="2">
        <v>116</v>
      </c>
      <c r="N55" s="2">
        <v>47.32</v>
      </c>
      <c r="O55" s="2">
        <v>77.900000000000006</v>
      </c>
      <c r="P55" s="2">
        <v>-0.40400000000000003</v>
      </c>
    </row>
    <row r="56" spans="1:16">
      <c r="A56" s="2" t="s">
        <v>614</v>
      </c>
      <c r="B56" s="2" t="s">
        <v>614</v>
      </c>
      <c r="C56" s="2">
        <v>3</v>
      </c>
      <c r="D56" s="2" t="s">
        <v>29</v>
      </c>
      <c r="E56" s="2" t="s">
        <v>520</v>
      </c>
      <c r="F56" s="2">
        <v>523450565</v>
      </c>
      <c r="G56" s="2">
        <v>523451223</v>
      </c>
      <c r="H56" s="2">
        <v>658</v>
      </c>
      <c r="I56" s="2">
        <v>127</v>
      </c>
      <c r="J56" s="3">
        <v>14.37856</v>
      </c>
      <c r="K56" s="2">
        <v>10.43</v>
      </c>
      <c r="L56" s="2">
        <v>12</v>
      </c>
      <c r="M56" s="2">
        <v>26</v>
      </c>
      <c r="N56" s="2">
        <v>56.23</v>
      </c>
      <c r="O56" s="2">
        <v>70.790000000000006</v>
      </c>
      <c r="P56" s="2">
        <v>-0.83699999999999997</v>
      </c>
    </row>
    <row r="57" spans="1:16">
      <c r="A57" s="2" t="s">
        <v>627</v>
      </c>
      <c r="B57" s="2" t="s">
        <v>627</v>
      </c>
      <c r="C57" s="2">
        <v>3</v>
      </c>
      <c r="D57" s="2" t="s">
        <v>29</v>
      </c>
      <c r="E57" s="2" t="s">
        <v>520</v>
      </c>
      <c r="F57" s="2">
        <v>591383837</v>
      </c>
      <c r="G57" s="2">
        <v>591385416</v>
      </c>
      <c r="H57" s="2">
        <v>1579</v>
      </c>
      <c r="I57" s="2">
        <v>351</v>
      </c>
      <c r="J57" s="3">
        <v>37.07244</v>
      </c>
      <c r="K57" s="2">
        <v>11.46</v>
      </c>
      <c r="L57" s="2">
        <v>32</v>
      </c>
      <c r="M57" s="2">
        <v>62</v>
      </c>
      <c r="N57" s="2">
        <v>71.319999999999993</v>
      </c>
      <c r="O57" s="2">
        <v>79.459999999999994</v>
      </c>
      <c r="P57" s="2">
        <v>-0.48099999999999998</v>
      </c>
    </row>
    <row r="58" spans="1:16">
      <c r="A58" s="2" t="s">
        <v>322</v>
      </c>
      <c r="B58" s="2" t="s">
        <v>322</v>
      </c>
      <c r="C58" s="2">
        <v>7</v>
      </c>
      <c r="D58" s="2" t="s">
        <v>29</v>
      </c>
      <c r="E58" s="2" t="s">
        <v>519</v>
      </c>
      <c r="F58" s="2">
        <v>610927257</v>
      </c>
      <c r="G58" s="2">
        <v>610932258</v>
      </c>
      <c r="H58" s="2">
        <v>5001</v>
      </c>
      <c r="I58" s="2">
        <v>579</v>
      </c>
      <c r="J58" s="3">
        <v>63.924980000000005</v>
      </c>
      <c r="K58" s="2">
        <v>9.6199999999999992</v>
      </c>
      <c r="L58" s="2">
        <v>74</v>
      </c>
      <c r="M58" s="2">
        <v>94</v>
      </c>
      <c r="N58" s="2">
        <v>53.85</v>
      </c>
      <c r="O58" s="2">
        <v>68</v>
      </c>
      <c r="P58" s="2">
        <v>-0.79</v>
      </c>
    </row>
    <row r="59" spans="1:16">
      <c r="A59" s="2" t="s">
        <v>315</v>
      </c>
      <c r="B59" s="2" t="s">
        <v>315</v>
      </c>
      <c r="C59" s="2">
        <v>12</v>
      </c>
      <c r="D59" s="2" t="s">
        <v>61</v>
      </c>
      <c r="E59" s="2" t="s">
        <v>519</v>
      </c>
      <c r="F59" s="2">
        <v>118763250</v>
      </c>
      <c r="G59" s="2">
        <v>118771670</v>
      </c>
      <c r="H59" s="2">
        <v>8420</v>
      </c>
      <c r="I59" s="2">
        <v>857</v>
      </c>
      <c r="J59" s="3">
        <v>94.24324</v>
      </c>
      <c r="K59" s="2">
        <v>5.21</v>
      </c>
      <c r="L59" s="2">
        <v>119</v>
      </c>
      <c r="M59" s="2">
        <v>86</v>
      </c>
      <c r="N59" s="2">
        <v>39.729999999999997</v>
      </c>
      <c r="O59" s="2">
        <v>75.13</v>
      </c>
      <c r="P59" s="2">
        <v>-0.45400000000000001</v>
      </c>
    </row>
    <row r="60" spans="1:16">
      <c r="A60" s="2" t="s">
        <v>318</v>
      </c>
      <c r="B60" s="2" t="s">
        <v>318</v>
      </c>
      <c r="C60" s="2">
        <v>22</v>
      </c>
      <c r="D60" s="2" t="s">
        <v>61</v>
      </c>
      <c r="E60" s="2" t="s">
        <v>519</v>
      </c>
      <c r="F60" s="2">
        <v>184424158</v>
      </c>
      <c r="G60" s="2">
        <v>184434145</v>
      </c>
      <c r="H60" s="2">
        <v>9987</v>
      </c>
      <c r="I60" s="2">
        <v>774</v>
      </c>
      <c r="J60" s="3">
        <v>88.902280000000005</v>
      </c>
      <c r="K60" s="2">
        <v>9.33</v>
      </c>
      <c r="L60" s="2">
        <v>94</v>
      </c>
      <c r="M60" s="2">
        <v>117</v>
      </c>
      <c r="N60" s="2">
        <v>39.99</v>
      </c>
      <c r="O60" s="2">
        <v>78.989999999999995</v>
      </c>
      <c r="P60" s="2">
        <v>-0.60099999999999998</v>
      </c>
    </row>
    <row r="61" spans="1:16">
      <c r="A61" s="2" t="s">
        <v>628</v>
      </c>
      <c r="B61" s="2" t="s">
        <v>628</v>
      </c>
      <c r="C61" s="2">
        <v>19</v>
      </c>
      <c r="D61" s="2" t="s">
        <v>61</v>
      </c>
      <c r="E61" s="2" t="s">
        <v>519</v>
      </c>
      <c r="F61" s="2">
        <v>214526359</v>
      </c>
      <c r="G61" s="2">
        <v>214533778</v>
      </c>
      <c r="H61" s="2">
        <v>7419</v>
      </c>
      <c r="I61" s="2">
        <v>982</v>
      </c>
      <c r="J61" s="3">
        <v>110.79764999999999</v>
      </c>
      <c r="K61" s="2">
        <v>9.3800000000000008</v>
      </c>
      <c r="L61" s="2">
        <v>91</v>
      </c>
      <c r="M61" s="2">
        <v>125</v>
      </c>
      <c r="N61" s="2">
        <v>54.03</v>
      </c>
      <c r="O61" s="2">
        <v>98.83</v>
      </c>
      <c r="P61" s="2">
        <v>-0.187</v>
      </c>
    </row>
    <row r="62" spans="1:16">
      <c r="A62" s="2" t="s">
        <v>629</v>
      </c>
      <c r="B62" s="2" t="s">
        <v>629</v>
      </c>
      <c r="C62" s="2">
        <v>15</v>
      </c>
      <c r="D62" s="2" t="s">
        <v>61</v>
      </c>
      <c r="E62" s="2" t="s">
        <v>519</v>
      </c>
      <c r="F62" s="2">
        <v>258129435</v>
      </c>
      <c r="G62" s="2">
        <v>258143773</v>
      </c>
      <c r="H62" s="2">
        <v>14338</v>
      </c>
      <c r="I62" s="2">
        <v>495</v>
      </c>
      <c r="J62" s="3">
        <v>56.016440000000003</v>
      </c>
      <c r="K62" s="2">
        <v>10.02</v>
      </c>
      <c r="L62" s="2">
        <v>48</v>
      </c>
      <c r="M62" s="2">
        <v>77</v>
      </c>
      <c r="N62" s="2">
        <v>34.15</v>
      </c>
      <c r="O62" s="2">
        <v>82.65</v>
      </c>
      <c r="P62" s="2">
        <v>-0.40600000000000003</v>
      </c>
    </row>
    <row r="63" spans="1:16">
      <c r="A63" s="2" t="s">
        <v>630</v>
      </c>
      <c r="B63" s="2" t="s">
        <v>630</v>
      </c>
      <c r="C63" s="2">
        <v>11</v>
      </c>
      <c r="D63" s="2" t="s">
        <v>61</v>
      </c>
      <c r="E63" s="2" t="s">
        <v>519</v>
      </c>
      <c r="F63" s="2">
        <v>472225349</v>
      </c>
      <c r="G63" s="2">
        <v>472233675</v>
      </c>
      <c r="H63" s="2">
        <v>8326</v>
      </c>
      <c r="I63" s="2">
        <v>1047</v>
      </c>
      <c r="J63" s="3">
        <v>116.75738</v>
      </c>
      <c r="K63" s="2">
        <v>5.47</v>
      </c>
      <c r="L63" s="2">
        <v>138</v>
      </c>
      <c r="M63" s="2">
        <v>110</v>
      </c>
      <c r="N63" s="2">
        <v>50.11</v>
      </c>
      <c r="O63" s="2">
        <v>79.41</v>
      </c>
      <c r="P63" s="2">
        <v>-0.47299999999999998</v>
      </c>
    </row>
    <row r="64" spans="1:16">
      <c r="A64" s="2" t="s">
        <v>631</v>
      </c>
      <c r="B64" s="2" t="s">
        <v>631</v>
      </c>
      <c r="C64" s="2">
        <v>4</v>
      </c>
      <c r="D64" s="2" t="s">
        <v>61</v>
      </c>
      <c r="E64" s="2" t="s">
        <v>519</v>
      </c>
      <c r="F64" s="2">
        <v>648699575</v>
      </c>
      <c r="G64" s="2">
        <v>648701692</v>
      </c>
      <c r="H64" s="2">
        <v>2117</v>
      </c>
      <c r="I64" s="2">
        <v>463</v>
      </c>
      <c r="J64" s="3">
        <v>48.871519999999997</v>
      </c>
      <c r="K64" s="2">
        <v>11.57</v>
      </c>
      <c r="L64" s="2">
        <v>45</v>
      </c>
      <c r="M64" s="2">
        <v>80</v>
      </c>
      <c r="N64" s="2">
        <v>60.01</v>
      </c>
      <c r="O64" s="2">
        <v>81.27</v>
      </c>
      <c r="P64" s="2">
        <v>-0.52</v>
      </c>
    </row>
    <row r="65" spans="1:16">
      <c r="A65" s="2" t="s">
        <v>316</v>
      </c>
      <c r="B65" s="2" t="s">
        <v>316</v>
      </c>
      <c r="C65" s="2">
        <v>6</v>
      </c>
      <c r="D65" s="2" t="s">
        <v>61</v>
      </c>
      <c r="E65" s="2" t="s">
        <v>520</v>
      </c>
      <c r="F65" s="2">
        <v>717466446</v>
      </c>
      <c r="G65" s="2">
        <v>717471706</v>
      </c>
      <c r="H65" s="2">
        <v>5260</v>
      </c>
      <c r="I65" s="2">
        <v>942</v>
      </c>
      <c r="J65" s="3">
        <v>103.13947999999999</v>
      </c>
      <c r="K65" s="2">
        <v>5.12</v>
      </c>
      <c r="L65" s="2">
        <v>162</v>
      </c>
      <c r="M65" s="2">
        <v>119</v>
      </c>
      <c r="N65" s="2">
        <v>72.7</v>
      </c>
      <c r="O65" s="2">
        <v>61.14</v>
      </c>
      <c r="P65" s="2">
        <v>-0.91700000000000004</v>
      </c>
    </row>
    <row r="66" spans="1:16">
      <c r="A66" s="2" t="s">
        <v>632</v>
      </c>
      <c r="B66" s="2" t="s">
        <v>632</v>
      </c>
      <c r="C66" s="2">
        <v>14</v>
      </c>
      <c r="D66" s="2" t="s">
        <v>74</v>
      </c>
      <c r="E66" s="2" t="s">
        <v>519</v>
      </c>
      <c r="F66" s="2">
        <v>169243262</v>
      </c>
      <c r="G66" s="2">
        <v>169250751</v>
      </c>
      <c r="H66" s="2">
        <v>7489</v>
      </c>
      <c r="I66" s="2">
        <v>731</v>
      </c>
      <c r="J66" s="3">
        <v>80.743600000000001</v>
      </c>
      <c r="K66" s="2">
        <v>5.48</v>
      </c>
      <c r="L66" s="2">
        <v>103</v>
      </c>
      <c r="M66" s="2">
        <v>83</v>
      </c>
      <c r="N66" s="2">
        <v>37.79</v>
      </c>
      <c r="O66" s="2">
        <v>77.41</v>
      </c>
      <c r="P66" s="2">
        <v>-0.45800000000000002</v>
      </c>
    </row>
    <row r="67" spans="1:16">
      <c r="A67" s="2" t="s">
        <v>633</v>
      </c>
      <c r="B67" s="2" t="s">
        <v>633</v>
      </c>
      <c r="C67" s="2">
        <v>23</v>
      </c>
      <c r="D67" s="2" t="s">
        <v>74</v>
      </c>
      <c r="E67" s="2" t="s">
        <v>519</v>
      </c>
      <c r="F67" s="2">
        <v>232430315</v>
      </c>
      <c r="G67" s="2">
        <v>232440864</v>
      </c>
      <c r="H67" s="2">
        <v>10549</v>
      </c>
      <c r="I67" s="2">
        <v>774</v>
      </c>
      <c r="J67" s="3">
        <v>89.04853</v>
      </c>
      <c r="K67" s="2">
        <v>9.2899999999999991</v>
      </c>
      <c r="L67" s="2">
        <v>94</v>
      </c>
      <c r="M67" s="2">
        <v>116</v>
      </c>
      <c r="N67" s="2">
        <v>41.05</v>
      </c>
      <c r="O67" s="2">
        <v>80.75</v>
      </c>
      <c r="P67" s="2">
        <v>-0.57499999999999996</v>
      </c>
    </row>
    <row r="68" spans="1:16">
      <c r="A68" s="2" t="s">
        <v>634</v>
      </c>
      <c r="B68" s="2" t="s">
        <v>634</v>
      </c>
      <c r="C68" s="2">
        <v>20</v>
      </c>
      <c r="D68" s="2" t="s">
        <v>74</v>
      </c>
      <c r="E68" s="2" t="s">
        <v>519</v>
      </c>
      <c r="F68" s="2">
        <v>256332727</v>
      </c>
      <c r="G68" s="2">
        <v>256340314</v>
      </c>
      <c r="H68" s="2">
        <v>7587</v>
      </c>
      <c r="I68" s="2">
        <v>968</v>
      </c>
      <c r="J68" s="3">
        <v>109.30103</v>
      </c>
      <c r="K68" s="2">
        <v>9.1</v>
      </c>
      <c r="L68" s="2">
        <v>92</v>
      </c>
      <c r="M68" s="2">
        <v>117</v>
      </c>
      <c r="N68" s="2">
        <v>50.9</v>
      </c>
      <c r="O68" s="2">
        <v>99.45</v>
      </c>
      <c r="P68" s="2">
        <v>-0.14799999999999999</v>
      </c>
    </row>
    <row r="69" spans="1:16">
      <c r="A69" s="2" t="s">
        <v>635</v>
      </c>
      <c r="B69" s="2" t="s">
        <v>635</v>
      </c>
      <c r="C69" s="2">
        <v>13</v>
      </c>
      <c r="D69" s="2" t="s">
        <v>74</v>
      </c>
      <c r="E69" s="2" t="s">
        <v>519</v>
      </c>
      <c r="F69" s="2">
        <v>293708884</v>
      </c>
      <c r="G69" s="2">
        <v>293720390</v>
      </c>
      <c r="H69" s="2">
        <v>11506</v>
      </c>
      <c r="I69" s="2">
        <v>892</v>
      </c>
      <c r="J69" s="3">
        <v>100.39275000000001</v>
      </c>
      <c r="K69" s="2">
        <v>9.06</v>
      </c>
      <c r="L69" s="2">
        <v>103</v>
      </c>
      <c r="M69" s="2">
        <v>118</v>
      </c>
      <c r="N69" s="2">
        <v>40.76</v>
      </c>
      <c r="O69" s="2">
        <v>78.150000000000006</v>
      </c>
      <c r="P69" s="2">
        <v>-0.48099999999999998</v>
      </c>
    </row>
    <row r="70" spans="1:16">
      <c r="A70" s="2" t="s">
        <v>636</v>
      </c>
      <c r="B70" s="2" t="s">
        <v>636</v>
      </c>
      <c r="C70" s="2">
        <v>12</v>
      </c>
      <c r="D70" s="2" t="s">
        <v>74</v>
      </c>
      <c r="E70" s="2" t="s">
        <v>519</v>
      </c>
      <c r="F70" s="2">
        <v>425343644</v>
      </c>
      <c r="G70" s="2">
        <v>425351047</v>
      </c>
      <c r="H70" s="2">
        <v>7403</v>
      </c>
      <c r="I70" s="2">
        <v>994</v>
      </c>
      <c r="J70" s="3">
        <v>110.66439</v>
      </c>
      <c r="K70" s="2">
        <v>5.54</v>
      </c>
      <c r="L70" s="2">
        <v>133</v>
      </c>
      <c r="M70" s="2">
        <v>108</v>
      </c>
      <c r="N70" s="2">
        <v>49.04</v>
      </c>
      <c r="O70" s="2">
        <v>77.64</v>
      </c>
      <c r="P70" s="2">
        <v>-0.52</v>
      </c>
    </row>
    <row r="71" spans="1:16">
      <c r="A71" s="2" t="s">
        <v>637</v>
      </c>
      <c r="B71" s="2" t="s">
        <v>637</v>
      </c>
      <c r="C71" s="2">
        <v>4</v>
      </c>
      <c r="D71" s="2" t="s">
        <v>74</v>
      </c>
      <c r="E71" s="2" t="s">
        <v>519</v>
      </c>
      <c r="F71" s="2">
        <v>598554732</v>
      </c>
      <c r="G71" s="2">
        <v>598556880</v>
      </c>
      <c r="H71" s="2">
        <v>2148</v>
      </c>
      <c r="I71" s="2">
        <v>462</v>
      </c>
      <c r="J71" s="3">
        <v>49.769760000000005</v>
      </c>
      <c r="K71" s="2">
        <v>10.6</v>
      </c>
      <c r="L71" s="2">
        <v>39</v>
      </c>
      <c r="M71" s="2">
        <v>78</v>
      </c>
      <c r="N71" s="2">
        <v>72.2</v>
      </c>
      <c r="O71" s="2">
        <v>51.99</v>
      </c>
      <c r="P71" s="2">
        <v>-0.77300000000000002</v>
      </c>
    </row>
    <row r="72" spans="1:16">
      <c r="A72" s="2" t="s">
        <v>638</v>
      </c>
      <c r="B72" s="2" t="s">
        <v>638</v>
      </c>
      <c r="C72" s="2">
        <v>3</v>
      </c>
      <c r="D72" s="2" t="s">
        <v>74</v>
      </c>
      <c r="E72" s="2" t="s">
        <v>520</v>
      </c>
      <c r="F72" s="2">
        <v>686961678</v>
      </c>
      <c r="G72" s="2">
        <v>686963350</v>
      </c>
      <c r="H72" s="2">
        <v>1672</v>
      </c>
      <c r="I72" s="2">
        <v>439</v>
      </c>
      <c r="J72" s="3">
        <v>47.914019999999994</v>
      </c>
      <c r="K72" s="2">
        <v>10.08</v>
      </c>
      <c r="L72" s="2">
        <v>45</v>
      </c>
      <c r="M72" s="2">
        <v>66</v>
      </c>
      <c r="N72" s="2">
        <v>87.27</v>
      </c>
      <c r="O72" s="2">
        <v>61.57</v>
      </c>
      <c r="P72" s="2">
        <v>-0.61199999999999999</v>
      </c>
    </row>
    <row r="73" spans="1:16">
      <c r="A73" s="2" t="s">
        <v>317</v>
      </c>
      <c r="B73" s="2" t="s">
        <v>317</v>
      </c>
      <c r="C73" s="2">
        <v>6</v>
      </c>
      <c r="D73" s="2" t="s">
        <v>74</v>
      </c>
      <c r="E73" s="2" t="s">
        <v>520</v>
      </c>
      <c r="F73" s="2">
        <v>709993042</v>
      </c>
      <c r="G73" s="2">
        <v>709998402</v>
      </c>
      <c r="H73" s="2">
        <v>5360</v>
      </c>
      <c r="I73" s="2">
        <v>930</v>
      </c>
      <c r="J73" s="3">
        <v>102.14376</v>
      </c>
      <c r="K73" s="2">
        <v>5.28</v>
      </c>
      <c r="L73" s="2">
        <v>152</v>
      </c>
      <c r="M73" s="2">
        <v>116</v>
      </c>
      <c r="N73" s="2">
        <v>70.239999999999995</v>
      </c>
      <c r="O73" s="2">
        <v>63.15</v>
      </c>
      <c r="P73" s="2">
        <v>-0.88600000000000001</v>
      </c>
    </row>
    <row r="74" spans="1:16">
      <c r="A74" s="2" t="s">
        <v>639</v>
      </c>
      <c r="B74" s="2" t="s">
        <v>639</v>
      </c>
      <c r="C74" s="2">
        <v>5</v>
      </c>
      <c r="D74" s="2" t="s">
        <v>108</v>
      </c>
      <c r="E74" s="2" t="s">
        <v>520</v>
      </c>
      <c r="F74" s="2">
        <v>65177829</v>
      </c>
      <c r="G74" s="2">
        <v>65179986</v>
      </c>
      <c r="H74" s="2">
        <v>2157</v>
      </c>
      <c r="I74" s="2">
        <v>438</v>
      </c>
      <c r="J74" s="3">
        <v>47.911679999999997</v>
      </c>
      <c r="K74" s="2">
        <v>10.56</v>
      </c>
      <c r="L74" s="2">
        <v>37</v>
      </c>
      <c r="M74" s="2">
        <v>78</v>
      </c>
      <c r="N74" s="2">
        <v>47.67</v>
      </c>
      <c r="O74" s="2">
        <v>70.75</v>
      </c>
      <c r="P74" s="2">
        <v>-0.60899999999999999</v>
      </c>
    </row>
    <row r="75" spans="1:16">
      <c r="A75" s="2" t="s">
        <v>341</v>
      </c>
      <c r="B75" s="2" t="s">
        <v>341</v>
      </c>
      <c r="C75" s="2">
        <v>3</v>
      </c>
      <c r="D75" s="2" t="s">
        <v>108</v>
      </c>
      <c r="E75" s="2" t="s">
        <v>519</v>
      </c>
      <c r="F75" s="2">
        <v>69159467</v>
      </c>
      <c r="G75" s="2">
        <v>69160849</v>
      </c>
      <c r="H75" s="2">
        <v>1382</v>
      </c>
      <c r="I75" s="2">
        <v>383</v>
      </c>
      <c r="J75" s="3">
        <v>40.620050000000006</v>
      </c>
      <c r="K75" s="2">
        <v>10.199999999999999</v>
      </c>
      <c r="L75" s="2">
        <v>27</v>
      </c>
      <c r="M75" s="2">
        <v>58</v>
      </c>
      <c r="N75" s="2">
        <v>61.25</v>
      </c>
      <c r="O75" s="2">
        <v>66.03</v>
      </c>
      <c r="P75" s="2">
        <v>-0.42099999999999999</v>
      </c>
    </row>
    <row r="76" spans="1:16">
      <c r="A76" s="2" t="s">
        <v>312</v>
      </c>
      <c r="B76" s="2" t="s">
        <v>312</v>
      </c>
      <c r="C76" s="2">
        <v>43</v>
      </c>
      <c r="D76" s="2" t="s">
        <v>108</v>
      </c>
      <c r="E76" s="2" t="s">
        <v>520</v>
      </c>
      <c r="F76" s="2">
        <v>380342732</v>
      </c>
      <c r="G76" s="2">
        <v>380374433</v>
      </c>
      <c r="H76" s="2">
        <v>31701</v>
      </c>
      <c r="I76" s="2">
        <v>1505</v>
      </c>
      <c r="J76" s="3">
        <v>171.31179999999998</v>
      </c>
      <c r="K76" s="2">
        <v>8.73</v>
      </c>
      <c r="L76" s="2">
        <v>189</v>
      </c>
      <c r="M76" s="2">
        <v>206</v>
      </c>
      <c r="N76" s="2">
        <v>47.89</v>
      </c>
      <c r="O76" s="2">
        <v>88.03</v>
      </c>
      <c r="P76" s="2">
        <v>-0.41099999999999998</v>
      </c>
    </row>
    <row r="77" spans="1:16">
      <c r="A77" s="2" t="s">
        <v>640</v>
      </c>
      <c r="B77" s="2" t="s">
        <v>640</v>
      </c>
      <c r="C77" s="2">
        <v>7</v>
      </c>
      <c r="D77" s="2" t="s">
        <v>108</v>
      </c>
      <c r="E77" s="2" t="s">
        <v>519</v>
      </c>
      <c r="F77" s="2">
        <v>462358748</v>
      </c>
      <c r="G77" s="2">
        <v>462364280</v>
      </c>
      <c r="H77" s="2">
        <v>5532</v>
      </c>
      <c r="I77" s="2">
        <v>548</v>
      </c>
      <c r="J77" s="3">
        <v>60.626829999999998</v>
      </c>
      <c r="K77" s="2">
        <v>9.7799999999999994</v>
      </c>
      <c r="L77" s="2">
        <v>62</v>
      </c>
      <c r="M77" s="2">
        <v>90</v>
      </c>
      <c r="N77" s="2">
        <v>52.01</v>
      </c>
      <c r="O77" s="2">
        <v>76.22</v>
      </c>
      <c r="P77" s="2">
        <v>-0.69</v>
      </c>
    </row>
    <row r="78" spans="1:16">
      <c r="A78" s="2" t="s">
        <v>641</v>
      </c>
      <c r="B78" s="2" t="s">
        <v>641</v>
      </c>
      <c r="C78" s="2">
        <v>46</v>
      </c>
      <c r="D78" s="2" t="s">
        <v>108</v>
      </c>
      <c r="E78" s="2" t="s">
        <v>519</v>
      </c>
      <c r="F78" s="2">
        <v>474112392</v>
      </c>
      <c r="G78" s="2">
        <v>474135869</v>
      </c>
      <c r="H78" s="2">
        <v>23477</v>
      </c>
      <c r="I78" s="2">
        <v>1158</v>
      </c>
      <c r="J78" s="3">
        <v>132.98426000000001</v>
      </c>
      <c r="K78" s="2">
        <v>5.38</v>
      </c>
      <c r="L78" s="2">
        <v>225</v>
      </c>
      <c r="M78" s="2">
        <v>185</v>
      </c>
      <c r="N78" s="2">
        <v>59.71</v>
      </c>
      <c r="O78" s="2">
        <v>89.1</v>
      </c>
      <c r="P78" s="2">
        <v>-0.85199999999999998</v>
      </c>
    </row>
    <row r="79" spans="1:16">
      <c r="A79" s="2" t="s">
        <v>642</v>
      </c>
      <c r="B79" s="2" t="s">
        <v>642</v>
      </c>
      <c r="C79" s="2">
        <v>4</v>
      </c>
      <c r="D79" s="2" t="s">
        <v>108</v>
      </c>
      <c r="E79" s="2" t="s">
        <v>519</v>
      </c>
      <c r="F79" s="2">
        <v>478407478</v>
      </c>
      <c r="G79" s="2">
        <v>478409580</v>
      </c>
      <c r="H79" s="2">
        <v>2102</v>
      </c>
      <c r="I79" s="2">
        <v>431</v>
      </c>
      <c r="J79" s="3">
        <v>47.074550000000002</v>
      </c>
      <c r="K79" s="2">
        <v>10.71</v>
      </c>
      <c r="L79" s="2">
        <v>41</v>
      </c>
      <c r="M79" s="2">
        <v>71</v>
      </c>
      <c r="N79" s="2">
        <v>49.61</v>
      </c>
      <c r="O79" s="2">
        <v>62.09</v>
      </c>
      <c r="P79" s="2">
        <v>-0.74099999999999999</v>
      </c>
    </row>
    <row r="80" spans="1:16">
      <c r="A80" s="2" t="s">
        <v>643</v>
      </c>
      <c r="B80" s="2" t="s">
        <v>643</v>
      </c>
      <c r="C80" s="2">
        <v>6</v>
      </c>
      <c r="D80" s="2" t="s">
        <v>108</v>
      </c>
      <c r="E80" s="2" t="s">
        <v>520</v>
      </c>
      <c r="F80" s="2">
        <v>596684829</v>
      </c>
      <c r="G80" s="2">
        <v>596688832</v>
      </c>
      <c r="H80" s="2">
        <v>4003</v>
      </c>
      <c r="I80" s="2">
        <v>499</v>
      </c>
      <c r="J80" s="3">
        <v>55.768279999999997</v>
      </c>
      <c r="K80" s="2">
        <v>10.27</v>
      </c>
      <c r="L80" s="2">
        <v>52</v>
      </c>
      <c r="M80" s="2">
        <v>87</v>
      </c>
      <c r="N80" s="2">
        <v>64.150000000000006</v>
      </c>
      <c r="O80" s="2">
        <v>61.86</v>
      </c>
      <c r="P80" s="2">
        <v>-0.83299999999999996</v>
      </c>
    </row>
    <row r="81" spans="1:16">
      <c r="A81" s="2" t="s">
        <v>326</v>
      </c>
      <c r="B81" s="2" t="s">
        <v>326</v>
      </c>
      <c r="C81" s="2">
        <v>4</v>
      </c>
      <c r="D81" s="2" t="s">
        <v>108</v>
      </c>
      <c r="E81" s="2" t="s">
        <v>520</v>
      </c>
      <c r="F81" s="2">
        <v>641233511</v>
      </c>
      <c r="G81" s="2">
        <v>641236025</v>
      </c>
      <c r="H81" s="2">
        <v>2514</v>
      </c>
      <c r="I81" s="2">
        <v>517</v>
      </c>
      <c r="J81" s="3">
        <v>57.342550000000003</v>
      </c>
      <c r="K81" s="2">
        <v>11.41</v>
      </c>
      <c r="L81" s="2">
        <v>45</v>
      </c>
      <c r="M81" s="2">
        <v>89</v>
      </c>
      <c r="N81" s="2">
        <v>72.62</v>
      </c>
      <c r="O81" s="2">
        <v>54.55</v>
      </c>
      <c r="P81" s="2">
        <v>-0.88600000000000001</v>
      </c>
    </row>
    <row r="82" spans="1:16">
      <c r="A82" s="2" t="s">
        <v>320</v>
      </c>
      <c r="B82" s="2" t="s">
        <v>320</v>
      </c>
      <c r="C82" s="2">
        <v>8</v>
      </c>
      <c r="D82" s="2" t="s">
        <v>108</v>
      </c>
      <c r="E82" s="2" t="s">
        <v>520</v>
      </c>
      <c r="F82" s="2">
        <v>670645029</v>
      </c>
      <c r="G82" s="2">
        <v>670649601</v>
      </c>
      <c r="H82" s="2">
        <v>4572</v>
      </c>
      <c r="I82" s="2">
        <v>728</v>
      </c>
      <c r="J82" s="3">
        <v>81.205860000000001</v>
      </c>
      <c r="K82" s="2">
        <v>5.83</v>
      </c>
      <c r="L82" s="2">
        <v>95</v>
      </c>
      <c r="M82" s="2">
        <v>80</v>
      </c>
      <c r="N82" s="2">
        <v>33.869999999999997</v>
      </c>
      <c r="O82" s="2">
        <v>83.45</v>
      </c>
      <c r="P82" s="2">
        <v>-0.38200000000000001</v>
      </c>
    </row>
    <row r="83" spans="1:16">
      <c r="A83" s="2" t="s">
        <v>644</v>
      </c>
      <c r="B83" s="2" t="s">
        <v>644</v>
      </c>
      <c r="C83" s="2">
        <v>18</v>
      </c>
      <c r="D83" s="2" t="s">
        <v>131</v>
      </c>
      <c r="E83" s="2" t="s">
        <v>519</v>
      </c>
      <c r="F83" s="2">
        <v>46362182</v>
      </c>
      <c r="G83" s="2">
        <v>46366849</v>
      </c>
      <c r="H83" s="2">
        <v>4667</v>
      </c>
      <c r="I83" s="2">
        <v>346</v>
      </c>
      <c r="J83" s="3">
        <v>39.69511</v>
      </c>
      <c r="K83" s="2">
        <v>10.31</v>
      </c>
      <c r="L83" s="2">
        <v>38</v>
      </c>
      <c r="M83" s="2">
        <v>63</v>
      </c>
      <c r="N83" s="2">
        <v>61.96</v>
      </c>
      <c r="O83" s="2">
        <v>97.98</v>
      </c>
      <c r="P83" s="2">
        <v>-0.379</v>
      </c>
    </row>
    <row r="84" spans="1:16">
      <c r="A84" s="2" t="s">
        <v>339</v>
      </c>
      <c r="B84" s="2" t="s">
        <v>339</v>
      </c>
      <c r="C84" s="2">
        <v>5</v>
      </c>
      <c r="D84" s="2" t="s">
        <v>131</v>
      </c>
      <c r="E84" s="2" t="s">
        <v>519</v>
      </c>
      <c r="F84" s="2">
        <v>105732730</v>
      </c>
      <c r="G84" s="2">
        <v>105734896</v>
      </c>
      <c r="H84" s="2">
        <v>2166</v>
      </c>
      <c r="I84" s="2">
        <v>434</v>
      </c>
      <c r="J84" s="3">
        <v>47.660330000000002</v>
      </c>
      <c r="K84" s="2">
        <v>10.56</v>
      </c>
      <c r="L84" s="2">
        <v>38</v>
      </c>
      <c r="M84" s="2">
        <v>78</v>
      </c>
      <c r="N84" s="2">
        <v>50.56</v>
      </c>
      <c r="O84" s="2">
        <v>70.709999999999994</v>
      </c>
      <c r="P84" s="2">
        <v>-0.63300000000000001</v>
      </c>
    </row>
    <row r="85" spans="1:16">
      <c r="A85" s="2" t="s">
        <v>615</v>
      </c>
      <c r="B85" s="2" t="s">
        <v>615</v>
      </c>
      <c r="C85" s="2">
        <v>3</v>
      </c>
      <c r="D85" s="2" t="s">
        <v>131</v>
      </c>
      <c r="E85" s="2" t="s">
        <v>519</v>
      </c>
      <c r="F85" s="2">
        <v>111226060</v>
      </c>
      <c r="G85" s="2">
        <v>111227683</v>
      </c>
      <c r="H85" s="2">
        <v>1623</v>
      </c>
      <c r="I85" s="2">
        <v>478</v>
      </c>
      <c r="J85" s="3">
        <v>49.824510000000004</v>
      </c>
      <c r="K85" s="2">
        <v>10.83</v>
      </c>
      <c r="L85" s="2">
        <v>45</v>
      </c>
      <c r="M85" s="2">
        <v>69</v>
      </c>
      <c r="N85" s="2">
        <v>49.63</v>
      </c>
      <c r="O85" s="2">
        <v>80.650000000000006</v>
      </c>
      <c r="P85" s="2">
        <v>-0.375</v>
      </c>
    </row>
    <row r="86" spans="1:16">
      <c r="A86" s="2" t="s">
        <v>616</v>
      </c>
      <c r="B86" s="2" t="s">
        <v>616</v>
      </c>
      <c r="C86" s="2">
        <v>36</v>
      </c>
      <c r="D86" s="2" t="s">
        <v>131</v>
      </c>
      <c r="E86" s="2" t="s">
        <v>519</v>
      </c>
      <c r="F86" s="2">
        <v>384302482</v>
      </c>
      <c r="G86" s="2">
        <v>384316201</v>
      </c>
      <c r="H86" s="2">
        <v>13719</v>
      </c>
      <c r="I86" s="2">
        <v>986</v>
      </c>
      <c r="J86" s="3">
        <v>112.77489</v>
      </c>
      <c r="K86" s="2">
        <v>9.42</v>
      </c>
      <c r="L86" s="2">
        <v>117</v>
      </c>
      <c r="M86" s="2">
        <v>153</v>
      </c>
      <c r="N86" s="2">
        <v>52.79</v>
      </c>
      <c r="O86" s="2">
        <v>89.58</v>
      </c>
      <c r="P86" s="2">
        <v>-0.432</v>
      </c>
    </row>
    <row r="87" spans="1:16">
      <c r="A87" s="2" t="s">
        <v>645</v>
      </c>
      <c r="B87" s="2" t="s">
        <v>645</v>
      </c>
      <c r="C87" s="2">
        <v>8</v>
      </c>
      <c r="D87" s="2" t="s">
        <v>131</v>
      </c>
      <c r="E87" s="2" t="s">
        <v>519</v>
      </c>
      <c r="F87" s="2">
        <v>455745872</v>
      </c>
      <c r="G87" s="2">
        <v>455751291</v>
      </c>
      <c r="H87" s="2">
        <v>5419</v>
      </c>
      <c r="I87" s="2">
        <v>548</v>
      </c>
      <c r="J87" s="3">
        <v>60.697980000000001</v>
      </c>
      <c r="K87" s="2">
        <v>9.84</v>
      </c>
      <c r="L87" s="2">
        <v>60</v>
      </c>
      <c r="M87" s="2">
        <v>91</v>
      </c>
      <c r="N87" s="2">
        <v>48.31</v>
      </c>
      <c r="O87" s="2">
        <v>78.180000000000007</v>
      </c>
      <c r="P87" s="2">
        <v>-0.68300000000000005</v>
      </c>
    </row>
    <row r="88" spans="1:16">
      <c r="A88" s="2" t="s">
        <v>646</v>
      </c>
      <c r="B88" s="2" t="s">
        <v>646</v>
      </c>
      <c r="C88" s="2">
        <v>44</v>
      </c>
      <c r="D88" s="2" t="s">
        <v>131</v>
      </c>
      <c r="E88" s="2" t="s">
        <v>519</v>
      </c>
      <c r="F88" s="2">
        <v>457716051</v>
      </c>
      <c r="G88" s="2">
        <v>457740227</v>
      </c>
      <c r="H88" s="2">
        <v>24176</v>
      </c>
      <c r="I88" s="2">
        <v>1585</v>
      </c>
      <c r="J88" s="3">
        <v>180.72749999999999</v>
      </c>
      <c r="K88" s="2">
        <v>5.96</v>
      </c>
      <c r="L88" s="2">
        <v>254</v>
      </c>
      <c r="M88" s="2">
        <v>230</v>
      </c>
      <c r="N88" s="2">
        <v>49.3</v>
      </c>
      <c r="O88" s="2">
        <v>87.91</v>
      </c>
      <c r="P88" s="2">
        <v>-0.61699999999999999</v>
      </c>
    </row>
    <row r="89" spans="1:16">
      <c r="A89" s="2" t="s">
        <v>647</v>
      </c>
      <c r="B89" s="2" t="s">
        <v>647</v>
      </c>
      <c r="C89" s="2">
        <v>4</v>
      </c>
      <c r="D89" s="2" t="s">
        <v>131</v>
      </c>
      <c r="E89" s="2" t="s">
        <v>519</v>
      </c>
      <c r="F89" s="2">
        <v>461562037</v>
      </c>
      <c r="G89" s="2">
        <v>461564143</v>
      </c>
      <c r="H89" s="2">
        <v>2106</v>
      </c>
      <c r="I89" s="2">
        <v>430</v>
      </c>
      <c r="J89" s="3">
        <v>46.916429999999998</v>
      </c>
      <c r="K89" s="2">
        <v>10.65</v>
      </c>
      <c r="L89" s="2">
        <v>41</v>
      </c>
      <c r="M89" s="2">
        <v>71</v>
      </c>
      <c r="N89" s="2">
        <v>50.57</v>
      </c>
      <c r="O89" s="2">
        <v>63.37</v>
      </c>
      <c r="P89" s="2">
        <v>-0.71799999999999997</v>
      </c>
    </row>
    <row r="90" spans="1:16">
      <c r="A90" s="2" t="s">
        <v>327</v>
      </c>
      <c r="B90" s="2" t="s">
        <v>327</v>
      </c>
      <c r="C90" s="2">
        <v>6</v>
      </c>
      <c r="D90" s="2" t="s">
        <v>131</v>
      </c>
      <c r="E90" s="2" t="s">
        <v>520</v>
      </c>
      <c r="F90" s="2">
        <v>616271742</v>
      </c>
      <c r="G90" s="2">
        <v>616276125</v>
      </c>
      <c r="H90" s="2">
        <v>4383</v>
      </c>
      <c r="I90" s="2">
        <v>499</v>
      </c>
      <c r="J90" s="3">
        <v>55.811309999999999</v>
      </c>
      <c r="K90" s="2">
        <v>10.27</v>
      </c>
      <c r="L90" s="2">
        <v>52</v>
      </c>
      <c r="M90" s="2">
        <v>87</v>
      </c>
      <c r="N90" s="2">
        <v>65.02</v>
      </c>
      <c r="O90" s="2">
        <v>61.86</v>
      </c>
      <c r="P90" s="2">
        <v>-0.83199999999999996</v>
      </c>
    </row>
    <row r="91" spans="1:16">
      <c r="A91" s="2" t="s">
        <v>325</v>
      </c>
      <c r="B91" s="2" t="s">
        <v>325</v>
      </c>
      <c r="C91" s="2">
        <v>4</v>
      </c>
      <c r="D91" s="2" t="s">
        <v>131</v>
      </c>
      <c r="E91" s="2" t="s">
        <v>520</v>
      </c>
      <c r="F91" s="2">
        <v>680561606</v>
      </c>
      <c r="G91" s="2">
        <v>680564074</v>
      </c>
      <c r="H91" s="2">
        <v>2468</v>
      </c>
      <c r="I91" s="2">
        <v>517</v>
      </c>
      <c r="J91" s="3">
        <v>57.436720000000001</v>
      </c>
      <c r="K91" s="2">
        <v>11.41</v>
      </c>
      <c r="L91" s="2">
        <v>45</v>
      </c>
      <c r="M91" s="2">
        <v>89</v>
      </c>
      <c r="N91" s="2">
        <v>75.22</v>
      </c>
      <c r="O91" s="2">
        <v>53.23</v>
      </c>
      <c r="P91" s="2">
        <v>-0.91</v>
      </c>
    </row>
    <row r="92" spans="1:16">
      <c r="A92" s="2" t="s">
        <v>321</v>
      </c>
      <c r="B92" s="2" t="s">
        <v>321</v>
      </c>
      <c r="C92" s="2">
        <v>8</v>
      </c>
      <c r="D92" s="2" t="s">
        <v>131</v>
      </c>
      <c r="E92" s="2" t="s">
        <v>520</v>
      </c>
      <c r="F92" s="2">
        <v>729382415</v>
      </c>
      <c r="G92" s="2">
        <v>729386456</v>
      </c>
      <c r="H92" s="2">
        <v>4041</v>
      </c>
      <c r="I92" s="2">
        <v>706</v>
      </c>
      <c r="J92" s="3">
        <v>78.711119999999994</v>
      </c>
      <c r="K92" s="2">
        <v>5.92</v>
      </c>
      <c r="L92" s="2">
        <v>90</v>
      </c>
      <c r="M92" s="2">
        <v>77</v>
      </c>
      <c r="N92" s="2">
        <v>37.54</v>
      </c>
      <c r="O92" s="2">
        <v>82.62</v>
      </c>
      <c r="P92" s="2">
        <v>-0.34200000000000003</v>
      </c>
    </row>
    <row r="93" spans="1:16">
      <c r="A93" s="2" t="s">
        <v>330</v>
      </c>
      <c r="B93" s="2" t="s">
        <v>330</v>
      </c>
      <c r="C93" s="2">
        <v>4</v>
      </c>
      <c r="D93" s="2" t="s">
        <v>177</v>
      </c>
      <c r="E93" s="2" t="s">
        <v>519</v>
      </c>
      <c r="F93" s="2">
        <v>21384243</v>
      </c>
      <c r="G93" s="2">
        <v>21385877</v>
      </c>
      <c r="H93" s="2">
        <v>1634</v>
      </c>
      <c r="I93" s="2">
        <v>455</v>
      </c>
      <c r="J93" s="3">
        <v>48.724559999999997</v>
      </c>
      <c r="K93" s="2">
        <v>11.25</v>
      </c>
      <c r="L93" s="2">
        <v>35</v>
      </c>
      <c r="M93" s="2">
        <v>69</v>
      </c>
      <c r="N93" s="2">
        <v>65.989999999999995</v>
      </c>
      <c r="O93" s="2">
        <v>58.31</v>
      </c>
      <c r="P93" s="2">
        <v>-0.65900000000000003</v>
      </c>
    </row>
    <row r="94" spans="1:16">
      <c r="A94" s="2" t="s">
        <v>648</v>
      </c>
      <c r="B94" s="2" t="s">
        <v>648</v>
      </c>
      <c r="C94" s="2">
        <v>13</v>
      </c>
      <c r="D94" s="2" t="s">
        <v>177</v>
      </c>
      <c r="E94" s="2" t="s">
        <v>519</v>
      </c>
      <c r="F94" s="2">
        <v>638514359</v>
      </c>
      <c r="G94" s="2">
        <v>638522671</v>
      </c>
      <c r="H94" s="2">
        <v>8312</v>
      </c>
      <c r="I94" s="2">
        <v>1065</v>
      </c>
      <c r="J94" s="3">
        <v>119.23026</v>
      </c>
      <c r="K94" s="2">
        <v>5.63</v>
      </c>
      <c r="L94" s="2">
        <v>141</v>
      </c>
      <c r="M94" s="2">
        <v>114</v>
      </c>
      <c r="N94" s="2">
        <v>52.06</v>
      </c>
      <c r="O94" s="2">
        <v>71.83</v>
      </c>
      <c r="P94" s="2">
        <v>-0.55100000000000005</v>
      </c>
    </row>
    <row r="95" spans="1:16">
      <c r="A95" s="2" t="s">
        <v>333</v>
      </c>
      <c r="B95" s="2" t="s">
        <v>333</v>
      </c>
      <c r="C95" s="2">
        <v>4</v>
      </c>
      <c r="D95" s="2" t="s">
        <v>184</v>
      </c>
      <c r="E95" s="2" t="s">
        <v>520</v>
      </c>
      <c r="F95" s="2">
        <v>564802295</v>
      </c>
      <c r="G95" s="2">
        <v>564803907</v>
      </c>
      <c r="H95" s="2">
        <v>1612</v>
      </c>
      <c r="I95" s="2">
        <v>452</v>
      </c>
      <c r="J95" s="3">
        <v>48.707519999999995</v>
      </c>
      <c r="K95" s="2">
        <v>11.16</v>
      </c>
      <c r="L95" s="2">
        <v>34</v>
      </c>
      <c r="M95" s="2">
        <v>67</v>
      </c>
      <c r="N95" s="2">
        <v>67.28</v>
      </c>
      <c r="O95" s="2">
        <v>58.25</v>
      </c>
      <c r="P95" s="2">
        <v>-0.65700000000000003</v>
      </c>
    </row>
    <row r="96" spans="1:16">
      <c r="A96" s="2" t="s">
        <v>649</v>
      </c>
      <c r="B96" s="2" t="s">
        <v>649</v>
      </c>
      <c r="C96" s="2">
        <v>13</v>
      </c>
      <c r="D96" s="2" t="s">
        <v>184</v>
      </c>
      <c r="E96" s="2" t="s">
        <v>520</v>
      </c>
      <c r="F96" s="2">
        <v>600861717</v>
      </c>
      <c r="G96" s="2">
        <v>600870360</v>
      </c>
      <c r="H96" s="2">
        <v>8643</v>
      </c>
      <c r="I96" s="2">
        <v>1155</v>
      </c>
      <c r="J96" s="3">
        <v>128.84338</v>
      </c>
      <c r="K96" s="2">
        <v>6.3</v>
      </c>
      <c r="L96" s="2">
        <v>143</v>
      </c>
      <c r="M96" s="2">
        <v>132</v>
      </c>
      <c r="N96" s="2">
        <v>57.32</v>
      </c>
      <c r="O96" s="2">
        <v>70.459999999999994</v>
      </c>
      <c r="P96" s="2">
        <v>-0.57799999999999996</v>
      </c>
    </row>
    <row r="97" spans="1:16">
      <c r="A97" s="2" t="s">
        <v>343</v>
      </c>
      <c r="B97" s="2" t="s">
        <v>343</v>
      </c>
      <c r="C97" s="2">
        <v>3</v>
      </c>
      <c r="D97" s="2" t="s">
        <v>184</v>
      </c>
      <c r="E97" s="2" t="s">
        <v>519</v>
      </c>
      <c r="F97" s="2">
        <v>626374698</v>
      </c>
      <c r="G97" s="2">
        <v>626375971</v>
      </c>
      <c r="H97" s="2">
        <v>1273</v>
      </c>
      <c r="I97" s="2">
        <v>275</v>
      </c>
      <c r="J97" s="3">
        <v>29.528790000000001</v>
      </c>
      <c r="K97" s="2">
        <v>10.9</v>
      </c>
      <c r="L97" s="2">
        <v>19</v>
      </c>
      <c r="M97" s="2">
        <v>48</v>
      </c>
      <c r="N97" s="2">
        <v>62.15</v>
      </c>
      <c r="O97" s="2">
        <v>69.709999999999994</v>
      </c>
      <c r="P97" s="2">
        <v>-0.46</v>
      </c>
    </row>
    <row r="98" spans="1:16">
      <c r="A98" s="2" t="s">
        <v>340</v>
      </c>
      <c r="B98" s="2" t="s">
        <v>340</v>
      </c>
      <c r="C98" s="2">
        <v>7</v>
      </c>
      <c r="D98" s="2" t="s">
        <v>198</v>
      </c>
      <c r="E98" s="2" t="s">
        <v>519</v>
      </c>
      <c r="F98" s="2">
        <v>25280013</v>
      </c>
      <c r="G98" s="2">
        <v>25286003</v>
      </c>
      <c r="H98" s="2">
        <v>5990</v>
      </c>
      <c r="I98" s="2">
        <v>434</v>
      </c>
      <c r="J98" s="3">
        <v>46.539010000000005</v>
      </c>
      <c r="K98" s="2">
        <v>10.25</v>
      </c>
      <c r="L98" s="2">
        <v>45</v>
      </c>
      <c r="M98" s="2">
        <v>76</v>
      </c>
      <c r="N98" s="2">
        <v>52.29</v>
      </c>
      <c r="O98" s="2">
        <v>60.88</v>
      </c>
      <c r="P98" s="2">
        <v>-0.96299999999999997</v>
      </c>
    </row>
    <row r="99" spans="1:16">
      <c r="A99" s="2" t="s">
        <v>328</v>
      </c>
      <c r="B99" s="2" t="s">
        <v>328</v>
      </c>
      <c r="C99" s="2">
        <v>5</v>
      </c>
      <c r="D99" s="2" t="s">
        <v>198</v>
      </c>
      <c r="E99" s="2" t="s">
        <v>520</v>
      </c>
      <c r="F99" s="2">
        <v>346338038</v>
      </c>
      <c r="G99" s="2">
        <v>346340704</v>
      </c>
      <c r="H99" s="2">
        <v>2666</v>
      </c>
      <c r="I99" s="2">
        <v>476</v>
      </c>
      <c r="J99" s="3">
        <v>52.870940000000004</v>
      </c>
      <c r="K99" s="2">
        <v>10.16</v>
      </c>
      <c r="L99" s="2">
        <v>55</v>
      </c>
      <c r="M99" s="2">
        <v>79</v>
      </c>
      <c r="N99" s="2">
        <v>74.92</v>
      </c>
      <c r="O99" s="2">
        <v>65.55</v>
      </c>
      <c r="P99" s="2">
        <v>-0.70699999999999996</v>
      </c>
    </row>
    <row r="100" spans="1:16">
      <c r="A100" s="2" t="s">
        <v>336</v>
      </c>
      <c r="B100" s="2" t="s">
        <v>336</v>
      </c>
      <c r="C100" s="2">
        <v>7</v>
      </c>
      <c r="D100" s="2" t="s">
        <v>198</v>
      </c>
      <c r="E100" s="2" t="s">
        <v>519</v>
      </c>
      <c r="F100" s="2">
        <v>566422295</v>
      </c>
      <c r="G100" s="2">
        <v>566428284</v>
      </c>
      <c r="H100" s="2">
        <v>5989</v>
      </c>
      <c r="I100" s="2">
        <v>436</v>
      </c>
      <c r="J100" s="3">
        <v>47.752330000000001</v>
      </c>
      <c r="K100" s="2">
        <v>9.69</v>
      </c>
      <c r="L100" s="2">
        <v>52</v>
      </c>
      <c r="M100" s="2">
        <v>68</v>
      </c>
      <c r="N100" s="2">
        <v>50.69</v>
      </c>
      <c r="O100" s="2">
        <v>67.430000000000007</v>
      </c>
      <c r="P100" s="2">
        <v>-0.86899999999999999</v>
      </c>
    </row>
    <row r="101" spans="1:16">
      <c r="A101" s="2" t="s">
        <v>650</v>
      </c>
      <c r="B101" s="2" t="s">
        <v>650</v>
      </c>
      <c r="C101" s="2">
        <v>4</v>
      </c>
      <c r="D101" s="2" t="s">
        <v>198</v>
      </c>
      <c r="E101" s="2" t="s">
        <v>520</v>
      </c>
      <c r="F101" s="2">
        <v>570248289</v>
      </c>
      <c r="G101" s="2">
        <v>570249909</v>
      </c>
      <c r="H101" s="2">
        <v>1620</v>
      </c>
      <c r="I101" s="2">
        <v>448</v>
      </c>
      <c r="J101" s="3">
        <v>47.685679999999998</v>
      </c>
      <c r="K101" s="2">
        <v>10.49</v>
      </c>
      <c r="L101" s="2">
        <v>33</v>
      </c>
      <c r="M101" s="2">
        <v>65</v>
      </c>
      <c r="N101" s="2">
        <v>66.239999999999995</v>
      </c>
      <c r="O101" s="2">
        <v>62.99</v>
      </c>
      <c r="P101" s="2">
        <v>-0.48499999999999999</v>
      </c>
    </row>
    <row r="102" spans="1:16">
      <c r="A102" s="2" t="s">
        <v>651</v>
      </c>
      <c r="B102" s="2" t="s">
        <v>651</v>
      </c>
      <c r="C102" s="2">
        <v>39</v>
      </c>
      <c r="D102" s="2" t="s">
        <v>198</v>
      </c>
      <c r="E102" s="2" t="s">
        <v>519</v>
      </c>
      <c r="F102" s="2">
        <v>579211718</v>
      </c>
      <c r="G102" s="2">
        <v>579221369</v>
      </c>
      <c r="H102" s="2">
        <v>9651</v>
      </c>
      <c r="I102" s="2">
        <v>1449</v>
      </c>
      <c r="J102" s="3">
        <v>164.45262</v>
      </c>
      <c r="K102" s="2">
        <v>8.44</v>
      </c>
      <c r="L102" s="2">
        <v>182</v>
      </c>
      <c r="M102" s="2">
        <v>192</v>
      </c>
      <c r="N102" s="2">
        <v>45.3</v>
      </c>
      <c r="O102" s="2">
        <v>85.56</v>
      </c>
      <c r="P102" s="2">
        <v>-0.41899999999999998</v>
      </c>
    </row>
    <row r="103" spans="1:16">
      <c r="A103" s="2" t="s">
        <v>338</v>
      </c>
      <c r="B103" s="2" t="s">
        <v>338</v>
      </c>
      <c r="C103" s="2">
        <v>7</v>
      </c>
      <c r="D103" s="2" t="s">
        <v>198</v>
      </c>
      <c r="E103" s="2" t="s">
        <v>520</v>
      </c>
      <c r="F103" s="2">
        <v>606520355</v>
      </c>
      <c r="G103" s="2">
        <v>606525051</v>
      </c>
      <c r="H103" s="2">
        <v>4696</v>
      </c>
      <c r="I103" s="2">
        <v>430</v>
      </c>
      <c r="J103" s="3">
        <v>47.71264</v>
      </c>
      <c r="K103" s="2">
        <v>10</v>
      </c>
      <c r="L103" s="2">
        <v>50</v>
      </c>
      <c r="M103" s="2">
        <v>70</v>
      </c>
      <c r="N103" s="2">
        <v>60.36</v>
      </c>
      <c r="O103" s="2">
        <v>69.28</v>
      </c>
      <c r="P103" s="2">
        <v>-0.80900000000000005</v>
      </c>
    </row>
    <row r="104" spans="1:16">
      <c r="A104" s="2" t="s">
        <v>342</v>
      </c>
      <c r="B104" s="2" t="s">
        <v>342</v>
      </c>
      <c r="C104" s="2">
        <v>3</v>
      </c>
      <c r="D104" s="2" t="s">
        <v>198</v>
      </c>
      <c r="E104" s="2" t="s">
        <v>519</v>
      </c>
      <c r="F104" s="2">
        <v>659733213</v>
      </c>
      <c r="G104" s="2">
        <v>659734496</v>
      </c>
      <c r="H104" s="2">
        <v>1283</v>
      </c>
      <c r="I104" s="2">
        <v>278</v>
      </c>
      <c r="J104" s="3">
        <v>29.581919999999997</v>
      </c>
      <c r="K104" s="2">
        <v>10.96</v>
      </c>
      <c r="L104" s="2">
        <v>21</v>
      </c>
      <c r="M104" s="2">
        <v>46</v>
      </c>
      <c r="N104" s="2">
        <v>67.489999999999995</v>
      </c>
      <c r="O104" s="2">
        <v>70.83</v>
      </c>
      <c r="P104" s="2">
        <v>-0.377</v>
      </c>
    </row>
    <row r="105" spans="1:16">
      <c r="A105" s="2" t="s">
        <v>334</v>
      </c>
      <c r="B105" s="2" t="s">
        <v>334</v>
      </c>
      <c r="C105" s="2">
        <v>7</v>
      </c>
      <c r="D105" s="2" t="s">
        <v>217</v>
      </c>
      <c r="E105" s="2" t="s">
        <v>519</v>
      </c>
      <c r="F105" s="2">
        <v>26625722</v>
      </c>
      <c r="G105" s="2">
        <v>26631789</v>
      </c>
      <c r="H105" s="2">
        <v>6067</v>
      </c>
      <c r="I105" s="2">
        <v>443</v>
      </c>
      <c r="J105" s="3">
        <v>47.698230000000002</v>
      </c>
      <c r="K105" s="2">
        <v>10.02</v>
      </c>
      <c r="L105" s="2">
        <v>49</v>
      </c>
      <c r="M105" s="2">
        <v>75</v>
      </c>
      <c r="N105" s="2">
        <v>48.97</v>
      </c>
      <c r="O105" s="2">
        <v>60.47</v>
      </c>
      <c r="P105" s="2">
        <v>-0.95299999999999996</v>
      </c>
    </row>
    <row r="106" spans="1:16">
      <c r="A106" s="2" t="s">
        <v>652</v>
      </c>
      <c r="B106" s="2" t="s">
        <v>652</v>
      </c>
      <c r="C106" s="2">
        <v>4</v>
      </c>
      <c r="D106" s="2" t="s">
        <v>217</v>
      </c>
      <c r="E106" s="2" t="s">
        <v>520</v>
      </c>
      <c r="F106" s="2">
        <v>303767079</v>
      </c>
      <c r="G106" s="2">
        <v>303769644</v>
      </c>
      <c r="H106" s="2">
        <v>2565</v>
      </c>
      <c r="I106" s="2">
        <v>482</v>
      </c>
      <c r="J106" s="3" t="s">
        <v>520</v>
      </c>
      <c r="K106" s="2" t="s">
        <v>520</v>
      </c>
      <c r="L106" s="2">
        <v>51</v>
      </c>
      <c r="M106" s="2">
        <v>65</v>
      </c>
      <c r="N106" s="2">
        <v>70.209999999999994</v>
      </c>
      <c r="O106" s="2">
        <v>61.31</v>
      </c>
      <c r="P106" s="2">
        <v>-0.55600000000000005</v>
      </c>
    </row>
    <row r="107" spans="1:16">
      <c r="A107" s="2" t="s">
        <v>337</v>
      </c>
      <c r="B107" s="2" t="s">
        <v>337</v>
      </c>
      <c r="C107" s="2">
        <v>7</v>
      </c>
      <c r="D107" s="2" t="s">
        <v>217</v>
      </c>
      <c r="E107" s="2" t="s">
        <v>519</v>
      </c>
      <c r="F107" s="2">
        <v>558454694</v>
      </c>
      <c r="G107" s="2">
        <v>558460550</v>
      </c>
      <c r="H107" s="2">
        <v>5856</v>
      </c>
      <c r="I107" s="2">
        <v>436</v>
      </c>
      <c r="J107" s="3">
        <v>48.004640000000002</v>
      </c>
      <c r="K107" s="2">
        <v>9.64</v>
      </c>
      <c r="L107" s="2">
        <v>53</v>
      </c>
      <c r="M107" s="2">
        <v>68</v>
      </c>
      <c r="N107" s="2">
        <v>49.57</v>
      </c>
      <c r="O107" s="2">
        <v>68.33</v>
      </c>
      <c r="P107" s="2">
        <v>-0.85599999999999998</v>
      </c>
    </row>
    <row r="108" spans="1:16">
      <c r="A108" s="2" t="s">
        <v>329</v>
      </c>
      <c r="B108" s="2" t="s">
        <v>329</v>
      </c>
      <c r="C108" s="2">
        <v>3</v>
      </c>
      <c r="D108" s="2" t="s">
        <v>217</v>
      </c>
      <c r="E108" s="2" t="s">
        <v>520</v>
      </c>
      <c r="F108" s="2">
        <v>564660564</v>
      </c>
      <c r="G108" s="2">
        <v>564662142</v>
      </c>
      <c r="H108" s="2">
        <v>1578</v>
      </c>
      <c r="I108" s="2">
        <v>463</v>
      </c>
      <c r="J108" s="3">
        <v>49.497910000000005</v>
      </c>
      <c r="K108" s="2">
        <v>10.44</v>
      </c>
      <c r="L108" s="2">
        <v>33</v>
      </c>
      <c r="M108" s="2">
        <v>68</v>
      </c>
      <c r="N108" s="2">
        <v>66.930000000000007</v>
      </c>
      <c r="O108" s="2">
        <v>62.83</v>
      </c>
      <c r="P108" s="2">
        <v>-0.502</v>
      </c>
    </row>
    <row r="109" spans="1:16">
      <c r="A109" s="2" t="s">
        <v>617</v>
      </c>
      <c r="B109" s="2" t="s">
        <v>617</v>
      </c>
      <c r="C109" s="2">
        <v>31</v>
      </c>
      <c r="D109" s="2" t="s">
        <v>217</v>
      </c>
      <c r="E109" s="2" t="s">
        <v>519</v>
      </c>
      <c r="F109" s="2">
        <v>576894365</v>
      </c>
      <c r="G109" s="2">
        <v>576901999</v>
      </c>
      <c r="H109" s="2">
        <v>7634</v>
      </c>
      <c r="I109" s="2">
        <v>1250</v>
      </c>
      <c r="J109" s="3">
        <v>141.97289999999998</v>
      </c>
      <c r="K109" s="2">
        <v>7.56</v>
      </c>
      <c r="L109" s="2">
        <v>168</v>
      </c>
      <c r="M109" s="2">
        <v>169</v>
      </c>
      <c r="N109" s="2">
        <v>44.85</v>
      </c>
      <c r="O109" s="2">
        <v>86.23</v>
      </c>
      <c r="P109" s="2">
        <v>-0.44700000000000001</v>
      </c>
    </row>
    <row r="110" spans="1:16">
      <c r="A110" s="2" t="s">
        <v>335</v>
      </c>
      <c r="B110" s="2" t="s">
        <v>335</v>
      </c>
      <c r="C110" s="2">
        <v>7</v>
      </c>
      <c r="D110" s="2" t="s">
        <v>217</v>
      </c>
      <c r="E110" s="2" t="s">
        <v>520</v>
      </c>
      <c r="F110" s="2">
        <v>609951601</v>
      </c>
      <c r="G110" s="2">
        <v>609955797</v>
      </c>
      <c r="H110" s="2">
        <v>4196</v>
      </c>
      <c r="I110" s="2">
        <v>430</v>
      </c>
      <c r="J110" s="3">
        <v>47.67163</v>
      </c>
      <c r="K110" s="2">
        <v>9.89</v>
      </c>
      <c r="L110" s="2">
        <v>52</v>
      </c>
      <c r="M110" s="2">
        <v>70</v>
      </c>
      <c r="N110" s="2">
        <v>64.91</v>
      </c>
      <c r="O110" s="2">
        <v>70.44</v>
      </c>
      <c r="P110" s="2">
        <v>-0.81699999999999995</v>
      </c>
    </row>
    <row r="111" spans="1:16">
      <c r="A111" s="2" t="s">
        <v>319</v>
      </c>
      <c r="B111" s="2" t="s">
        <v>319</v>
      </c>
      <c r="C111" s="2">
        <v>9</v>
      </c>
      <c r="D111" s="2" t="s">
        <v>217</v>
      </c>
      <c r="E111" s="2" t="s">
        <v>520</v>
      </c>
      <c r="F111" s="2">
        <v>684813259</v>
      </c>
      <c r="G111" s="2">
        <v>684823962</v>
      </c>
      <c r="H111" s="2">
        <v>10703</v>
      </c>
      <c r="I111" s="2">
        <v>725</v>
      </c>
      <c r="J111" s="3">
        <v>80.388570000000001</v>
      </c>
      <c r="K111" s="2">
        <v>5.63</v>
      </c>
      <c r="L111" s="2">
        <v>95</v>
      </c>
      <c r="M111" s="2">
        <v>80</v>
      </c>
      <c r="N111" s="2">
        <v>47.18</v>
      </c>
      <c r="O111" s="2">
        <v>80.08</v>
      </c>
      <c r="P111" s="2">
        <v>-0.38800000000000001</v>
      </c>
    </row>
    <row r="112" spans="1:16">
      <c r="A112" s="2" t="s">
        <v>653</v>
      </c>
      <c r="B112" s="2" t="s">
        <v>653</v>
      </c>
      <c r="C112" s="2">
        <v>38</v>
      </c>
      <c r="D112" s="2" t="s">
        <v>217</v>
      </c>
      <c r="E112" s="2" t="s">
        <v>519</v>
      </c>
      <c r="F112" s="2">
        <v>710092191</v>
      </c>
      <c r="G112" s="2">
        <v>710111015</v>
      </c>
      <c r="H112" s="2">
        <v>18824</v>
      </c>
      <c r="I112" s="2">
        <v>1281</v>
      </c>
      <c r="J112" s="3">
        <v>145.55874</v>
      </c>
      <c r="K112" s="2">
        <v>8.98</v>
      </c>
      <c r="L112" s="2">
        <v>156</v>
      </c>
      <c r="M112" s="2">
        <v>181</v>
      </c>
      <c r="N112" s="2">
        <v>46.02</v>
      </c>
      <c r="O112" s="2">
        <v>83.08</v>
      </c>
      <c r="P112" s="2">
        <v>-0.433</v>
      </c>
    </row>
    <row r="113" spans="1:16">
      <c r="A113" s="2" t="s">
        <v>618</v>
      </c>
      <c r="B113" s="2" t="s">
        <v>618</v>
      </c>
      <c r="C113" s="2">
        <v>37</v>
      </c>
      <c r="D113" s="2" t="s">
        <v>247</v>
      </c>
      <c r="E113" s="2" t="s">
        <v>519</v>
      </c>
      <c r="F113" s="2">
        <v>570146513</v>
      </c>
      <c r="G113" s="2">
        <v>570163360</v>
      </c>
      <c r="H113" s="2">
        <v>16847</v>
      </c>
      <c r="I113" s="2">
        <v>1098</v>
      </c>
      <c r="J113" s="3">
        <v>125.48181</v>
      </c>
      <c r="K113" s="2">
        <v>9.02</v>
      </c>
      <c r="L113" s="2">
        <v>137</v>
      </c>
      <c r="M113" s="2">
        <v>160</v>
      </c>
      <c r="N113" s="2">
        <v>47.3</v>
      </c>
      <c r="O113" s="2">
        <v>88.24</v>
      </c>
      <c r="P113" s="2">
        <v>-0.38500000000000001</v>
      </c>
    </row>
    <row r="114" spans="1:16">
      <c r="A114" s="2" t="s">
        <v>619</v>
      </c>
      <c r="B114" s="2" t="s">
        <v>619</v>
      </c>
      <c r="C114" s="2">
        <v>27</v>
      </c>
      <c r="D114" s="2" t="s">
        <v>247</v>
      </c>
      <c r="E114" s="2" t="s">
        <v>519</v>
      </c>
      <c r="F114" s="2">
        <v>605606194</v>
      </c>
      <c r="G114" s="2">
        <v>605616639</v>
      </c>
      <c r="H114" s="2">
        <v>10445</v>
      </c>
      <c r="I114" s="2">
        <v>851</v>
      </c>
      <c r="J114" s="3">
        <v>97.254429999999999</v>
      </c>
      <c r="K114" s="2">
        <v>9.01</v>
      </c>
      <c r="L114" s="2">
        <v>121</v>
      </c>
      <c r="M114" s="2">
        <v>139</v>
      </c>
      <c r="N114" s="2">
        <v>46.97</v>
      </c>
      <c r="O114" s="2">
        <v>84.18</v>
      </c>
      <c r="P114" s="2">
        <v>-0.55800000000000005</v>
      </c>
    </row>
    <row r="115" spans="1:16">
      <c r="A115" s="2" t="s">
        <v>313</v>
      </c>
      <c r="B115" s="2" t="s">
        <v>313</v>
      </c>
      <c r="C115" s="2">
        <v>38</v>
      </c>
      <c r="D115" s="2" t="s">
        <v>252</v>
      </c>
      <c r="E115" s="2" t="s">
        <v>519</v>
      </c>
      <c r="F115" s="2">
        <v>626561538</v>
      </c>
      <c r="G115" s="2">
        <v>626578362</v>
      </c>
      <c r="H115" s="2">
        <v>16824</v>
      </c>
      <c r="I115" s="2">
        <v>1383</v>
      </c>
      <c r="J115" s="3">
        <v>157.19982000000002</v>
      </c>
      <c r="K115" s="2">
        <v>8.91</v>
      </c>
      <c r="L115" s="2">
        <v>166</v>
      </c>
      <c r="M115" s="2">
        <v>190</v>
      </c>
      <c r="N115" s="2">
        <v>48.71</v>
      </c>
      <c r="O115" s="2">
        <v>88.36</v>
      </c>
      <c r="P115" s="2">
        <v>-0.36499999999999999</v>
      </c>
    </row>
    <row r="116" spans="1:16">
      <c r="A116" s="2" t="s">
        <v>314</v>
      </c>
      <c r="B116" s="2" t="s">
        <v>314</v>
      </c>
      <c r="C116" s="2">
        <v>38</v>
      </c>
      <c r="D116" s="2" t="s">
        <v>252</v>
      </c>
      <c r="E116" s="2" t="s">
        <v>519</v>
      </c>
      <c r="F116" s="2">
        <v>680307068</v>
      </c>
      <c r="G116" s="2">
        <v>680321184</v>
      </c>
      <c r="H116" s="2">
        <v>14116</v>
      </c>
      <c r="I116" s="2">
        <v>1228</v>
      </c>
      <c r="J116" s="3">
        <v>139.89623</v>
      </c>
      <c r="K116" s="2">
        <v>8.6</v>
      </c>
      <c r="L116" s="2">
        <v>163</v>
      </c>
      <c r="M116" s="2">
        <v>176</v>
      </c>
      <c r="N116" s="2">
        <v>46.05</v>
      </c>
      <c r="O116" s="2">
        <v>89</v>
      </c>
      <c r="P116" s="2">
        <v>-0.42</v>
      </c>
    </row>
    <row r="117" spans="1:16">
      <c r="A117" s="2" t="s">
        <v>654</v>
      </c>
      <c r="B117" s="2" t="s">
        <v>654</v>
      </c>
      <c r="C117" s="2">
        <v>39</v>
      </c>
      <c r="D117" s="2" t="s">
        <v>262</v>
      </c>
      <c r="E117" s="2" t="s">
        <v>519</v>
      </c>
      <c r="F117" s="2">
        <v>143948713</v>
      </c>
      <c r="G117" s="2">
        <v>144084707</v>
      </c>
      <c r="H117" s="2">
        <v>135994</v>
      </c>
      <c r="I117" s="2">
        <v>1538</v>
      </c>
      <c r="J117" s="3">
        <v>174.22867000000002</v>
      </c>
      <c r="K117" s="2">
        <v>9</v>
      </c>
      <c r="L117" s="2">
        <v>185</v>
      </c>
      <c r="M117" s="2">
        <v>215</v>
      </c>
      <c r="N117" s="2">
        <v>44.79</v>
      </c>
      <c r="O117" s="2">
        <v>85.51</v>
      </c>
      <c r="P117" s="2">
        <v>-0.40300000000000002</v>
      </c>
    </row>
    <row r="118" spans="1:16">
      <c r="A118" s="2" t="s">
        <v>324</v>
      </c>
      <c r="B118" s="2" t="s">
        <v>324</v>
      </c>
      <c r="C118" s="2">
        <v>5</v>
      </c>
      <c r="D118" s="2" t="s">
        <v>262</v>
      </c>
      <c r="E118" s="2" t="s">
        <v>519</v>
      </c>
      <c r="F118" s="2">
        <v>454403364</v>
      </c>
      <c r="G118" s="2">
        <v>454405426</v>
      </c>
      <c r="H118" s="2">
        <v>2062</v>
      </c>
      <c r="I118" s="2">
        <v>550</v>
      </c>
      <c r="J118" s="3">
        <v>59.883679999999998</v>
      </c>
      <c r="K118" s="2">
        <v>10.67</v>
      </c>
      <c r="L118" s="2">
        <v>52</v>
      </c>
      <c r="M118" s="2">
        <v>86</v>
      </c>
      <c r="N118" s="2">
        <v>80.61</v>
      </c>
      <c r="O118" s="2">
        <v>55.02</v>
      </c>
      <c r="P118" s="2">
        <v>-0.76900000000000002</v>
      </c>
    </row>
    <row r="119" spans="1:16">
      <c r="A119" s="2" t="s">
        <v>655</v>
      </c>
      <c r="B119" s="2" t="s">
        <v>655</v>
      </c>
      <c r="C119" s="2">
        <v>41</v>
      </c>
      <c r="D119" s="2" t="s">
        <v>267</v>
      </c>
      <c r="E119" s="2" t="s">
        <v>519</v>
      </c>
      <c r="F119" s="2">
        <v>111607647</v>
      </c>
      <c r="G119" s="2">
        <v>111908752</v>
      </c>
      <c r="H119" s="2">
        <v>301105</v>
      </c>
      <c r="I119" s="2">
        <v>1474</v>
      </c>
      <c r="J119" s="3" t="s">
        <v>520</v>
      </c>
      <c r="K119" s="2" t="s">
        <v>520</v>
      </c>
      <c r="L119" s="2">
        <v>174</v>
      </c>
      <c r="M119" s="2">
        <v>208</v>
      </c>
      <c r="N119" s="2">
        <v>46</v>
      </c>
      <c r="O119" s="2">
        <v>84.99</v>
      </c>
      <c r="P119" s="2">
        <v>-0.40300000000000002</v>
      </c>
    </row>
    <row r="120" spans="1:16">
      <c r="A120" s="2" t="s">
        <v>323</v>
      </c>
      <c r="B120" s="2" t="s">
        <v>323</v>
      </c>
      <c r="C120" s="2">
        <v>5</v>
      </c>
      <c r="D120" s="2" t="s">
        <v>267</v>
      </c>
      <c r="E120" s="2" t="s">
        <v>519</v>
      </c>
      <c r="F120" s="2">
        <v>412185676</v>
      </c>
      <c r="G120" s="2">
        <v>412187779</v>
      </c>
      <c r="H120" s="2">
        <v>2103</v>
      </c>
      <c r="I120" s="2">
        <v>551</v>
      </c>
      <c r="J120" s="3">
        <v>60.055910000000004</v>
      </c>
      <c r="K120" s="2">
        <v>10.72</v>
      </c>
      <c r="L120" s="2">
        <v>52</v>
      </c>
      <c r="M120" s="2">
        <v>87</v>
      </c>
      <c r="N120" s="2">
        <v>81.319999999999993</v>
      </c>
      <c r="O120" s="2">
        <v>55.44</v>
      </c>
      <c r="P120" s="2">
        <v>-0.77200000000000002</v>
      </c>
    </row>
    <row r="121" spans="1:16">
      <c r="A121" s="2" t="s">
        <v>1284</v>
      </c>
      <c r="B121" s="2" t="s">
        <v>1284</v>
      </c>
      <c r="C121" s="2">
        <v>5</v>
      </c>
      <c r="D121" s="2" t="s">
        <v>12</v>
      </c>
      <c r="E121" s="2" t="s">
        <v>519</v>
      </c>
      <c r="F121" s="2">
        <v>43724789</v>
      </c>
      <c r="G121" s="2">
        <v>43728011</v>
      </c>
      <c r="H121" s="2">
        <v>3222</v>
      </c>
      <c r="I121" s="2">
        <v>480</v>
      </c>
      <c r="J121" s="3">
        <v>52.34948</v>
      </c>
      <c r="K121" s="2">
        <v>10.15</v>
      </c>
      <c r="L121" s="2">
        <v>51</v>
      </c>
      <c r="M121" s="2">
        <v>78</v>
      </c>
      <c r="N121" s="2">
        <v>67.06</v>
      </c>
      <c r="O121" s="2">
        <v>70.349999999999994</v>
      </c>
      <c r="P121" s="2">
        <v>-0.72</v>
      </c>
    </row>
    <row r="122" spans="1:16">
      <c r="A122" s="2" t="s">
        <v>1285</v>
      </c>
      <c r="B122" s="2" t="s">
        <v>1285</v>
      </c>
      <c r="C122" s="2">
        <v>3</v>
      </c>
      <c r="D122" s="2" t="s">
        <v>12</v>
      </c>
      <c r="E122" s="2" t="s">
        <v>519</v>
      </c>
      <c r="F122" s="2">
        <v>138090928</v>
      </c>
      <c r="G122" s="2">
        <v>138092490</v>
      </c>
      <c r="H122" s="2">
        <v>1562</v>
      </c>
      <c r="I122" s="2">
        <v>453</v>
      </c>
      <c r="J122" s="3">
        <v>48.665300000000002</v>
      </c>
      <c r="K122" s="2">
        <v>10.53</v>
      </c>
      <c r="L122" s="2">
        <v>34</v>
      </c>
      <c r="M122" s="2">
        <v>69</v>
      </c>
      <c r="N122" s="2">
        <v>62.83</v>
      </c>
      <c r="O122" s="2">
        <v>66.16</v>
      </c>
      <c r="P122" s="2">
        <v>-0.47399999999999998</v>
      </c>
    </row>
    <row r="123" spans="1:16">
      <c r="A123" s="2" t="s">
        <v>1286</v>
      </c>
      <c r="B123" s="2" t="s">
        <v>1286</v>
      </c>
      <c r="C123" s="2">
        <v>4</v>
      </c>
      <c r="D123" s="2" t="s">
        <v>12</v>
      </c>
      <c r="E123" s="2" t="s">
        <v>520</v>
      </c>
      <c r="F123" s="2">
        <v>285709207</v>
      </c>
      <c r="G123" s="2">
        <v>285710614</v>
      </c>
      <c r="H123" s="2">
        <v>1407</v>
      </c>
      <c r="I123" s="2">
        <v>360</v>
      </c>
      <c r="J123" s="3">
        <v>41.100809999999996</v>
      </c>
      <c r="K123" s="2">
        <v>10.11</v>
      </c>
      <c r="L123" s="2">
        <v>41</v>
      </c>
      <c r="M123" s="2">
        <v>63</v>
      </c>
      <c r="N123" s="2">
        <v>54.39</v>
      </c>
      <c r="O123" s="2">
        <v>78.33</v>
      </c>
      <c r="P123" s="2">
        <v>-0.67</v>
      </c>
    </row>
    <row r="124" spans="1:16">
      <c r="A124" s="2" t="s">
        <v>1287</v>
      </c>
      <c r="B124" s="2" t="s">
        <v>1287</v>
      </c>
      <c r="C124" s="2">
        <v>34</v>
      </c>
      <c r="D124" s="2" t="s">
        <v>12</v>
      </c>
      <c r="E124" s="2" t="s">
        <v>519</v>
      </c>
      <c r="F124" s="2">
        <v>293363809</v>
      </c>
      <c r="G124" s="2">
        <v>293383555</v>
      </c>
      <c r="H124" s="2">
        <v>19746</v>
      </c>
      <c r="I124" s="2">
        <v>1423</v>
      </c>
      <c r="J124" s="3">
        <v>160.82608999999999</v>
      </c>
      <c r="K124" s="2">
        <v>8.5299999999999994</v>
      </c>
      <c r="L124" s="2">
        <v>168</v>
      </c>
      <c r="M124" s="2">
        <v>180</v>
      </c>
      <c r="N124" s="2">
        <v>46.93</v>
      </c>
      <c r="O124" s="2">
        <v>78.78</v>
      </c>
      <c r="P124" s="2">
        <v>-0.42499999999999999</v>
      </c>
    </row>
    <row r="125" spans="1:16">
      <c r="A125" s="2" t="s">
        <v>1288</v>
      </c>
      <c r="B125" s="2" t="s">
        <v>1288</v>
      </c>
      <c r="C125" s="2">
        <v>5</v>
      </c>
      <c r="D125" s="2" t="s">
        <v>12</v>
      </c>
      <c r="E125" s="2" t="s">
        <v>520</v>
      </c>
      <c r="F125" s="2">
        <v>477597837</v>
      </c>
      <c r="G125" s="2">
        <v>477599818</v>
      </c>
      <c r="H125" s="2">
        <v>1981</v>
      </c>
      <c r="I125" s="2">
        <v>520</v>
      </c>
      <c r="J125" s="3">
        <v>56.216029999999996</v>
      </c>
      <c r="K125" s="2">
        <v>10.54</v>
      </c>
      <c r="L125" s="2">
        <v>46</v>
      </c>
      <c r="M125" s="2">
        <v>86</v>
      </c>
      <c r="N125" s="2">
        <v>71.400000000000006</v>
      </c>
      <c r="O125" s="2">
        <v>49.1</v>
      </c>
      <c r="P125" s="2">
        <v>-0.94599999999999995</v>
      </c>
    </row>
    <row r="126" spans="1:16">
      <c r="A126" s="2" t="s">
        <v>1289</v>
      </c>
      <c r="B126" s="2" t="s">
        <v>1289</v>
      </c>
      <c r="C126" s="2">
        <v>3</v>
      </c>
      <c r="D126" s="2" t="s">
        <v>12</v>
      </c>
      <c r="E126" s="2" t="s">
        <v>520</v>
      </c>
      <c r="F126" s="2">
        <v>522635758</v>
      </c>
      <c r="G126" s="2">
        <v>522637445</v>
      </c>
      <c r="H126" s="2">
        <v>1687</v>
      </c>
      <c r="I126" s="2">
        <v>349</v>
      </c>
      <c r="J126" s="3">
        <v>37.937169999999995</v>
      </c>
      <c r="K126" s="2">
        <v>10.66</v>
      </c>
      <c r="L126" s="2">
        <v>29</v>
      </c>
      <c r="M126" s="2">
        <v>61</v>
      </c>
      <c r="N126" s="2">
        <v>78.599999999999994</v>
      </c>
      <c r="O126" s="2">
        <v>65.56</v>
      </c>
      <c r="P126" s="2">
        <v>-0.67200000000000004</v>
      </c>
    </row>
    <row r="127" spans="1:16">
      <c r="A127" s="2" t="s">
        <v>1290</v>
      </c>
      <c r="B127" s="2" t="s">
        <v>1290</v>
      </c>
      <c r="C127" s="2">
        <v>5</v>
      </c>
      <c r="D127" s="2" t="s">
        <v>12</v>
      </c>
      <c r="E127" s="2" t="s">
        <v>519</v>
      </c>
      <c r="F127" s="2">
        <v>531335061</v>
      </c>
      <c r="G127" s="2">
        <v>531338188</v>
      </c>
      <c r="H127" s="2">
        <v>3127</v>
      </c>
      <c r="I127" s="2">
        <v>571</v>
      </c>
      <c r="J127" s="3">
        <v>63.053980000000003</v>
      </c>
      <c r="K127" s="2">
        <v>9.7100000000000009</v>
      </c>
      <c r="L127" s="2">
        <v>70</v>
      </c>
      <c r="M127" s="2">
        <v>91</v>
      </c>
      <c r="N127" s="2">
        <v>51.82</v>
      </c>
      <c r="O127" s="2">
        <v>67.709999999999994</v>
      </c>
      <c r="P127" s="2">
        <v>-0.79400000000000004</v>
      </c>
    </row>
    <row r="128" spans="1:16">
      <c r="A128" s="2" t="s">
        <v>1291</v>
      </c>
      <c r="B128" s="2" t="s">
        <v>1291</v>
      </c>
      <c r="C128" s="2">
        <v>4</v>
      </c>
      <c r="D128" s="2" t="s">
        <v>12</v>
      </c>
      <c r="E128" s="2" t="s">
        <v>519</v>
      </c>
      <c r="F128" s="2">
        <v>534466254</v>
      </c>
      <c r="G128" s="2">
        <v>534468946</v>
      </c>
      <c r="H128" s="2">
        <v>2692</v>
      </c>
      <c r="I128" s="2">
        <v>409</v>
      </c>
      <c r="J128" s="3">
        <v>44.719080000000005</v>
      </c>
      <c r="K128" s="2">
        <v>10.71</v>
      </c>
      <c r="L128" s="2">
        <v>37</v>
      </c>
      <c r="M128" s="2">
        <v>68</v>
      </c>
      <c r="N128" s="2">
        <v>65.89</v>
      </c>
      <c r="O128" s="2">
        <v>61.69</v>
      </c>
      <c r="P128" s="2">
        <v>-0.71899999999999997</v>
      </c>
    </row>
    <row r="129" spans="1:16">
      <c r="A129" s="2" t="s">
        <v>1292</v>
      </c>
      <c r="B129" s="2" t="s">
        <v>1292</v>
      </c>
      <c r="C129" s="2">
        <v>5</v>
      </c>
      <c r="D129" s="2" t="s">
        <v>29</v>
      </c>
      <c r="E129" s="2" t="s">
        <v>520</v>
      </c>
      <c r="F129" s="2">
        <v>60479234</v>
      </c>
      <c r="G129" s="2">
        <v>60482438</v>
      </c>
      <c r="H129" s="2">
        <v>3204</v>
      </c>
      <c r="I129" s="2">
        <v>478</v>
      </c>
      <c r="J129" s="3">
        <v>52.249290000000002</v>
      </c>
      <c r="K129" s="2">
        <v>10.11</v>
      </c>
      <c r="L129" s="2">
        <v>52</v>
      </c>
      <c r="M129" s="2">
        <v>78</v>
      </c>
      <c r="N129" s="2">
        <v>66.83</v>
      </c>
      <c r="O129" s="2">
        <v>68.790000000000006</v>
      </c>
      <c r="P129" s="2">
        <v>-0.74199999999999999</v>
      </c>
    </row>
    <row r="130" spans="1:16">
      <c r="A130" s="2" t="s">
        <v>1293</v>
      </c>
      <c r="B130" s="2" t="s">
        <v>1293</v>
      </c>
      <c r="C130" s="2">
        <v>3</v>
      </c>
      <c r="D130" s="2" t="s">
        <v>29</v>
      </c>
      <c r="E130" s="2" t="s">
        <v>519</v>
      </c>
      <c r="F130" s="2">
        <v>181527497</v>
      </c>
      <c r="G130" s="2">
        <v>181529089</v>
      </c>
      <c r="H130" s="2">
        <v>1592</v>
      </c>
      <c r="I130" s="2">
        <v>454</v>
      </c>
      <c r="J130" s="3">
        <v>48.843449999999997</v>
      </c>
      <c r="K130" s="2">
        <v>10.53</v>
      </c>
      <c r="L130" s="2">
        <v>34</v>
      </c>
      <c r="M130" s="2">
        <v>69</v>
      </c>
      <c r="N130" s="2">
        <v>62.74</v>
      </c>
      <c r="O130" s="2">
        <v>65.790000000000006</v>
      </c>
      <c r="P130" s="2">
        <v>-0.48499999999999999</v>
      </c>
    </row>
    <row r="131" spans="1:16">
      <c r="A131" s="2" t="s">
        <v>1294</v>
      </c>
      <c r="B131" s="2" t="s">
        <v>1294</v>
      </c>
      <c r="C131" s="2">
        <v>27</v>
      </c>
      <c r="D131" s="2" t="s">
        <v>29</v>
      </c>
      <c r="E131" s="2" t="s">
        <v>519</v>
      </c>
      <c r="F131" s="2">
        <v>319893199</v>
      </c>
      <c r="G131" s="2">
        <v>319910552</v>
      </c>
      <c r="H131" s="2">
        <v>17353</v>
      </c>
      <c r="I131" s="2">
        <v>1071</v>
      </c>
      <c r="J131" s="3">
        <v>122.54361</v>
      </c>
      <c r="K131" s="2">
        <v>8.1999999999999993</v>
      </c>
      <c r="L131" s="2">
        <v>141</v>
      </c>
      <c r="M131" s="2">
        <v>146</v>
      </c>
      <c r="N131" s="2">
        <v>48.14</v>
      </c>
      <c r="O131" s="2">
        <v>79.16</v>
      </c>
      <c r="P131" s="2">
        <v>-0.503</v>
      </c>
    </row>
    <row r="132" spans="1:16">
      <c r="A132" s="2" t="s">
        <v>1295</v>
      </c>
      <c r="B132" s="2" t="s">
        <v>1295</v>
      </c>
      <c r="C132" s="2">
        <v>5</v>
      </c>
      <c r="D132" s="2" t="s">
        <v>29</v>
      </c>
      <c r="E132" s="2" t="s">
        <v>520</v>
      </c>
      <c r="F132" s="2">
        <v>510382949</v>
      </c>
      <c r="G132" s="2">
        <v>510384989</v>
      </c>
      <c r="H132" s="2">
        <v>2040</v>
      </c>
      <c r="I132" s="2">
        <v>524</v>
      </c>
      <c r="J132" s="3">
        <v>56.330379999999998</v>
      </c>
      <c r="K132" s="2">
        <v>10.63</v>
      </c>
      <c r="L132" s="2">
        <v>45</v>
      </c>
      <c r="M132" s="2">
        <v>86</v>
      </c>
      <c r="N132" s="2">
        <v>68.09</v>
      </c>
      <c r="O132" s="2">
        <v>53.03</v>
      </c>
      <c r="P132" s="2">
        <v>-0.85399999999999998</v>
      </c>
    </row>
    <row r="133" spans="1:16">
      <c r="A133" s="2" t="s">
        <v>1296</v>
      </c>
      <c r="B133" s="2" t="s">
        <v>1296</v>
      </c>
      <c r="C133" s="2">
        <v>3</v>
      </c>
      <c r="D133" s="2" t="s">
        <v>29</v>
      </c>
      <c r="E133" s="2" t="s">
        <v>520</v>
      </c>
      <c r="F133" s="2">
        <v>578206759</v>
      </c>
      <c r="G133" s="2">
        <v>578208326</v>
      </c>
      <c r="H133" s="2">
        <v>1567</v>
      </c>
      <c r="I133" s="2">
        <v>339</v>
      </c>
      <c r="J133" s="3">
        <v>37.080080000000002</v>
      </c>
      <c r="K133" s="2">
        <v>11.02</v>
      </c>
      <c r="L133" s="2">
        <v>28</v>
      </c>
      <c r="M133" s="2">
        <v>61</v>
      </c>
      <c r="N133" s="2">
        <v>80.59</v>
      </c>
      <c r="O133" s="2">
        <v>64.069999999999993</v>
      </c>
      <c r="P133" s="2">
        <v>-0.74299999999999999</v>
      </c>
    </row>
    <row r="134" spans="1:16">
      <c r="A134" s="2" t="s">
        <v>1297</v>
      </c>
      <c r="B134" s="2" t="s">
        <v>1297</v>
      </c>
      <c r="C134" s="2">
        <v>4</v>
      </c>
      <c r="D134" s="2" t="s">
        <v>29</v>
      </c>
      <c r="E134" s="2" t="s">
        <v>520</v>
      </c>
      <c r="F134" s="2">
        <v>597983173</v>
      </c>
      <c r="G134" s="2">
        <v>597985891</v>
      </c>
      <c r="H134" s="2">
        <v>2718</v>
      </c>
      <c r="I134" s="2">
        <v>416</v>
      </c>
      <c r="J134" s="3">
        <v>45.43994</v>
      </c>
      <c r="K134" s="2">
        <v>10.61</v>
      </c>
      <c r="L134" s="2">
        <v>37</v>
      </c>
      <c r="M134" s="2">
        <v>69</v>
      </c>
      <c r="N134" s="2">
        <v>66.3</v>
      </c>
      <c r="O134" s="2">
        <v>62.76</v>
      </c>
      <c r="P134" s="2">
        <v>-0.7</v>
      </c>
    </row>
    <row r="135" spans="1:16">
      <c r="A135" s="2" t="s">
        <v>1298</v>
      </c>
      <c r="B135" s="2" t="s">
        <v>1298</v>
      </c>
      <c r="C135" s="2">
        <v>8</v>
      </c>
      <c r="D135" s="2" t="s">
        <v>29</v>
      </c>
      <c r="E135" s="2" t="s">
        <v>520</v>
      </c>
      <c r="F135" s="2">
        <v>606172016</v>
      </c>
      <c r="G135" s="2">
        <v>606176108</v>
      </c>
      <c r="H135" s="2">
        <v>4092</v>
      </c>
      <c r="I135" s="2">
        <v>620</v>
      </c>
      <c r="J135" s="3">
        <v>68.115780000000001</v>
      </c>
      <c r="K135" s="2">
        <v>9.3699999999999992</v>
      </c>
      <c r="L135" s="2">
        <v>75</v>
      </c>
      <c r="M135" s="2">
        <v>92</v>
      </c>
      <c r="N135" s="2">
        <v>54.86</v>
      </c>
      <c r="O135" s="2">
        <v>69.95</v>
      </c>
      <c r="P135" s="2">
        <v>-0.65800000000000003</v>
      </c>
    </row>
    <row r="136" spans="1:16">
      <c r="A136" s="2" t="s">
        <v>1299</v>
      </c>
      <c r="B136" s="2" t="s">
        <v>1299</v>
      </c>
      <c r="C136" s="2">
        <v>23</v>
      </c>
      <c r="D136" s="2" t="s">
        <v>61</v>
      </c>
      <c r="E136" s="2" t="s">
        <v>519</v>
      </c>
      <c r="F136" s="2">
        <v>179836344</v>
      </c>
      <c r="G136" s="2">
        <v>179844203</v>
      </c>
      <c r="H136" s="2">
        <v>7859</v>
      </c>
      <c r="I136" s="2">
        <v>1086</v>
      </c>
      <c r="J136" s="3">
        <v>122.52631</v>
      </c>
      <c r="K136" s="2">
        <v>9.09</v>
      </c>
      <c r="L136" s="2">
        <v>126</v>
      </c>
      <c r="M136" s="2">
        <v>149</v>
      </c>
      <c r="N136" s="2">
        <v>43.24</v>
      </c>
      <c r="O136" s="2">
        <v>87.04</v>
      </c>
      <c r="P136" s="2">
        <v>-0.41899999999999998</v>
      </c>
    </row>
    <row r="137" spans="1:16">
      <c r="A137" s="2" t="s">
        <v>1300</v>
      </c>
      <c r="B137" s="2" t="s">
        <v>1300</v>
      </c>
      <c r="C137" s="2">
        <v>17</v>
      </c>
      <c r="D137" s="2" t="s">
        <v>61</v>
      </c>
      <c r="E137" s="2" t="s">
        <v>519</v>
      </c>
      <c r="F137" s="2">
        <v>209357538</v>
      </c>
      <c r="G137" s="2">
        <v>209364147</v>
      </c>
      <c r="H137" s="2">
        <v>6609</v>
      </c>
      <c r="I137" s="2">
        <v>1115</v>
      </c>
      <c r="J137" s="3">
        <v>126.37944</v>
      </c>
      <c r="K137" s="2">
        <v>9.57</v>
      </c>
      <c r="L137" s="2">
        <v>103</v>
      </c>
      <c r="M137" s="2">
        <v>153</v>
      </c>
      <c r="N137" s="2">
        <v>54.89</v>
      </c>
      <c r="O137" s="2">
        <v>98.59</v>
      </c>
      <c r="P137" s="2">
        <v>-0.183</v>
      </c>
    </row>
    <row r="138" spans="1:16">
      <c r="A138" s="2" t="s">
        <v>1301</v>
      </c>
      <c r="B138" s="2" t="s">
        <v>1301</v>
      </c>
      <c r="C138" s="2">
        <v>12</v>
      </c>
      <c r="D138" s="2" t="s">
        <v>61</v>
      </c>
      <c r="E138" s="2" t="s">
        <v>519</v>
      </c>
      <c r="F138" s="2">
        <v>251231574</v>
      </c>
      <c r="G138" s="2">
        <v>251246222</v>
      </c>
      <c r="H138" s="2">
        <v>14648</v>
      </c>
      <c r="I138" s="2">
        <v>891</v>
      </c>
      <c r="J138" s="3">
        <v>100.11238</v>
      </c>
      <c r="K138" s="2">
        <v>9.0399999999999991</v>
      </c>
      <c r="L138" s="2">
        <v>103</v>
      </c>
      <c r="M138" s="2">
        <v>118</v>
      </c>
      <c r="N138" s="2">
        <v>37.83</v>
      </c>
      <c r="O138" s="2">
        <v>78.989999999999995</v>
      </c>
      <c r="P138" s="2">
        <v>-0.47499999999999998</v>
      </c>
    </row>
    <row r="139" spans="1:16">
      <c r="A139" s="2" t="s">
        <v>1302</v>
      </c>
      <c r="B139" s="2" t="s">
        <v>1302</v>
      </c>
      <c r="C139" s="2">
        <v>12</v>
      </c>
      <c r="D139" s="2" t="s">
        <v>61</v>
      </c>
      <c r="E139" s="2" t="s">
        <v>519</v>
      </c>
      <c r="F139" s="2">
        <v>470544297</v>
      </c>
      <c r="G139" s="2">
        <v>470553089</v>
      </c>
      <c r="H139" s="2">
        <v>8792</v>
      </c>
      <c r="I139" s="2">
        <v>1159</v>
      </c>
      <c r="J139" s="3">
        <v>127.67725</v>
      </c>
      <c r="K139" s="2">
        <v>5.64</v>
      </c>
      <c r="L139" s="2">
        <v>144</v>
      </c>
      <c r="M139" s="2">
        <v>121</v>
      </c>
      <c r="N139" s="2">
        <v>50.35</v>
      </c>
      <c r="O139" s="2">
        <v>74.3</v>
      </c>
      <c r="P139" s="2">
        <v>-0.443</v>
      </c>
    </row>
    <row r="140" spans="1:16">
      <c r="A140" s="2" t="s">
        <v>1303</v>
      </c>
      <c r="B140" s="2" t="s">
        <v>1303</v>
      </c>
      <c r="C140" s="2">
        <v>4</v>
      </c>
      <c r="D140" s="2" t="s">
        <v>61</v>
      </c>
      <c r="E140" s="2" t="s">
        <v>520</v>
      </c>
      <c r="F140" s="2">
        <v>707161597</v>
      </c>
      <c r="G140" s="2">
        <v>707163324</v>
      </c>
      <c r="H140" s="2">
        <v>1727</v>
      </c>
      <c r="I140" s="2">
        <v>434</v>
      </c>
      <c r="J140" s="3">
        <v>47.480539999999998</v>
      </c>
      <c r="K140" s="2">
        <v>10.08</v>
      </c>
      <c r="L140" s="2">
        <v>45</v>
      </c>
      <c r="M140" s="2">
        <v>66</v>
      </c>
      <c r="N140" s="2">
        <v>84.26</v>
      </c>
      <c r="O140" s="2">
        <v>61.59</v>
      </c>
      <c r="P140" s="2">
        <v>-0.65800000000000003</v>
      </c>
    </row>
    <row r="141" spans="1:16">
      <c r="A141" s="2" t="s">
        <v>1304</v>
      </c>
      <c r="B141" s="2" t="s">
        <v>1304</v>
      </c>
      <c r="C141" s="2">
        <v>7</v>
      </c>
      <c r="D141" s="2" t="s">
        <v>61</v>
      </c>
      <c r="E141" s="2" t="s">
        <v>520</v>
      </c>
      <c r="F141" s="2">
        <v>721919294</v>
      </c>
      <c r="G141" s="2">
        <v>721923987</v>
      </c>
      <c r="H141" s="2">
        <v>4693</v>
      </c>
      <c r="I141" s="2">
        <v>801</v>
      </c>
      <c r="J141" s="3">
        <v>87.595369999999988</v>
      </c>
      <c r="K141" s="2">
        <v>4.8499999999999996</v>
      </c>
      <c r="L141" s="2">
        <v>144</v>
      </c>
      <c r="M141" s="2">
        <v>92</v>
      </c>
      <c r="N141" s="2">
        <v>68.2</v>
      </c>
      <c r="O141" s="2">
        <v>64.53</v>
      </c>
      <c r="P141" s="2">
        <v>-0.84899999999999998</v>
      </c>
    </row>
    <row r="142" spans="1:16">
      <c r="A142" s="2" t="s">
        <v>1305</v>
      </c>
      <c r="B142" s="2" t="s">
        <v>1305</v>
      </c>
      <c r="C142" s="2">
        <v>13</v>
      </c>
      <c r="D142" s="2" t="s">
        <v>74</v>
      </c>
      <c r="E142" s="2" t="s">
        <v>519</v>
      </c>
      <c r="F142" s="2">
        <v>162925652</v>
      </c>
      <c r="G142" s="2">
        <v>162933483</v>
      </c>
      <c r="H142" s="2">
        <v>7831</v>
      </c>
      <c r="I142" s="2">
        <v>1020</v>
      </c>
      <c r="J142" s="3">
        <v>113.37625999999999</v>
      </c>
      <c r="K142" s="2">
        <v>5.76</v>
      </c>
      <c r="L142" s="2">
        <v>137</v>
      </c>
      <c r="M142" s="2">
        <v>115</v>
      </c>
      <c r="N142" s="2">
        <v>44.47</v>
      </c>
      <c r="O142" s="2">
        <v>74.31</v>
      </c>
      <c r="P142" s="2">
        <v>-0.51100000000000001</v>
      </c>
    </row>
    <row r="143" spans="1:16">
      <c r="A143" s="2" t="s">
        <v>1306</v>
      </c>
      <c r="B143" s="2" t="s">
        <v>1306</v>
      </c>
      <c r="C143" s="2">
        <v>25</v>
      </c>
      <c r="D143" s="2" t="s">
        <v>74</v>
      </c>
      <c r="E143" s="2" t="s">
        <v>519</v>
      </c>
      <c r="F143" s="2">
        <v>224926819</v>
      </c>
      <c r="G143" s="2">
        <v>224936179</v>
      </c>
      <c r="H143" s="2">
        <v>9360</v>
      </c>
      <c r="I143" s="2">
        <v>1272</v>
      </c>
      <c r="J143" s="3">
        <v>144.3604</v>
      </c>
      <c r="K143" s="2">
        <v>8.8800000000000008</v>
      </c>
      <c r="L143" s="2">
        <v>167</v>
      </c>
      <c r="M143" s="2">
        <v>186</v>
      </c>
      <c r="N143" s="2">
        <v>43.4</v>
      </c>
      <c r="O143" s="2">
        <v>81.28</v>
      </c>
      <c r="P143" s="2">
        <v>-0.55600000000000005</v>
      </c>
    </row>
    <row r="144" spans="1:16">
      <c r="A144" s="2" t="s">
        <v>1307</v>
      </c>
      <c r="B144" s="2" t="s">
        <v>1307</v>
      </c>
      <c r="C144" s="2">
        <v>19</v>
      </c>
      <c r="D144" s="2" t="s">
        <v>74</v>
      </c>
      <c r="E144" s="2" t="s">
        <v>519</v>
      </c>
      <c r="F144" s="2">
        <v>248079791</v>
      </c>
      <c r="G144" s="2">
        <v>248087805</v>
      </c>
      <c r="H144" s="2">
        <v>8014</v>
      </c>
      <c r="I144" s="2">
        <v>1395</v>
      </c>
      <c r="J144" s="3">
        <v>156.90060999999997</v>
      </c>
      <c r="K144" s="2">
        <v>9.65</v>
      </c>
      <c r="L144" s="2">
        <v>132</v>
      </c>
      <c r="M144" s="2">
        <v>199</v>
      </c>
      <c r="N144" s="2">
        <v>53.82</v>
      </c>
      <c r="O144" s="2">
        <v>94.09</v>
      </c>
      <c r="P144" s="2">
        <v>-0.23400000000000001</v>
      </c>
    </row>
    <row r="145" spans="1:16">
      <c r="A145" s="2" t="s">
        <v>1308</v>
      </c>
      <c r="B145" s="2" t="s">
        <v>1308</v>
      </c>
      <c r="C145" s="2">
        <v>12</v>
      </c>
      <c r="D145" s="2" t="s">
        <v>74</v>
      </c>
      <c r="E145" s="2" t="s">
        <v>520</v>
      </c>
      <c r="F145" s="2">
        <v>281857170</v>
      </c>
      <c r="G145" s="2">
        <v>281868095</v>
      </c>
      <c r="H145" s="2">
        <v>10925</v>
      </c>
      <c r="I145" s="2">
        <v>815</v>
      </c>
      <c r="J145" s="3">
        <v>90.735079999999996</v>
      </c>
      <c r="K145" s="2">
        <v>8.74</v>
      </c>
      <c r="L145" s="2">
        <v>89</v>
      </c>
      <c r="M145" s="2">
        <v>98</v>
      </c>
      <c r="N145" s="2">
        <v>43.83</v>
      </c>
      <c r="O145" s="2">
        <v>80.98</v>
      </c>
      <c r="P145" s="2">
        <v>-0.372</v>
      </c>
    </row>
    <row r="146" spans="1:16">
      <c r="A146" s="2" t="s">
        <v>1309</v>
      </c>
      <c r="B146" s="2" t="s">
        <v>1309</v>
      </c>
      <c r="C146" s="2">
        <v>4</v>
      </c>
      <c r="D146" s="2" t="s">
        <v>74</v>
      </c>
      <c r="E146" s="2" t="s">
        <v>519</v>
      </c>
      <c r="F146" s="2">
        <v>590998401</v>
      </c>
      <c r="G146" s="2">
        <v>591000539</v>
      </c>
      <c r="H146" s="2">
        <v>2138</v>
      </c>
      <c r="I146" s="2">
        <v>463</v>
      </c>
      <c r="J146" s="3">
        <v>49.930010000000003</v>
      </c>
      <c r="K146" s="2">
        <v>10.55</v>
      </c>
      <c r="L146" s="2">
        <v>39</v>
      </c>
      <c r="M146" s="2">
        <v>78</v>
      </c>
      <c r="N146" s="2">
        <v>73.239999999999995</v>
      </c>
      <c r="O146" s="2">
        <v>51.45</v>
      </c>
      <c r="P146" s="2">
        <v>-0.77600000000000002</v>
      </c>
    </row>
    <row r="147" spans="1:16">
      <c r="A147" s="2" t="s">
        <v>1310</v>
      </c>
      <c r="B147" s="2" t="s">
        <v>1310</v>
      </c>
      <c r="C147" s="2">
        <v>4</v>
      </c>
      <c r="D147" s="2" t="s">
        <v>74</v>
      </c>
      <c r="E147" s="2" t="s">
        <v>520</v>
      </c>
      <c r="F147" s="2">
        <v>678477115</v>
      </c>
      <c r="G147" s="2">
        <v>678478849</v>
      </c>
      <c r="H147" s="2">
        <v>1734</v>
      </c>
      <c r="I147" s="2">
        <v>436</v>
      </c>
      <c r="J147" s="3">
        <v>47.48854</v>
      </c>
      <c r="K147" s="2">
        <v>10.199999999999999</v>
      </c>
      <c r="L147" s="2">
        <v>43</v>
      </c>
      <c r="M147" s="2">
        <v>66</v>
      </c>
      <c r="N147" s="2">
        <v>90.09</v>
      </c>
      <c r="O147" s="2">
        <v>60.21</v>
      </c>
      <c r="P147" s="2">
        <v>-0.63300000000000001</v>
      </c>
    </row>
    <row r="148" spans="1:16">
      <c r="A148" s="2" t="s">
        <v>1311</v>
      </c>
      <c r="B148" s="2" t="s">
        <v>1311</v>
      </c>
      <c r="C148" s="2">
        <v>6</v>
      </c>
      <c r="D148" s="2" t="s">
        <v>74</v>
      </c>
      <c r="E148" s="2" t="s">
        <v>520</v>
      </c>
      <c r="F148" s="2">
        <v>702730432</v>
      </c>
      <c r="G148" s="2">
        <v>702735265</v>
      </c>
      <c r="H148" s="2">
        <v>4833</v>
      </c>
      <c r="I148" s="2">
        <v>851</v>
      </c>
      <c r="J148" s="3">
        <v>93.417850000000001</v>
      </c>
      <c r="K148" s="2">
        <v>5.03</v>
      </c>
      <c r="L148" s="2">
        <v>150</v>
      </c>
      <c r="M148" s="2">
        <v>104</v>
      </c>
      <c r="N148" s="2">
        <v>68.41</v>
      </c>
      <c r="O148" s="2">
        <v>63.74</v>
      </c>
      <c r="P148" s="2">
        <v>-0.874</v>
      </c>
    </row>
    <row r="149" spans="1:16">
      <c r="A149" s="2" t="s">
        <v>1312</v>
      </c>
      <c r="B149" s="2" t="s">
        <v>1312</v>
      </c>
      <c r="C149" s="2">
        <v>5</v>
      </c>
      <c r="D149" s="2" t="s">
        <v>108</v>
      </c>
      <c r="E149" s="2" t="s">
        <v>520</v>
      </c>
      <c r="F149" s="2">
        <v>64954321</v>
      </c>
      <c r="G149" s="2">
        <v>64956478</v>
      </c>
      <c r="H149" s="2">
        <v>2157</v>
      </c>
      <c r="I149" s="2">
        <v>438</v>
      </c>
      <c r="J149" s="3">
        <v>47.953760000000003</v>
      </c>
      <c r="K149" s="2">
        <v>10.56</v>
      </c>
      <c r="L149" s="2">
        <v>37</v>
      </c>
      <c r="M149" s="2">
        <v>78</v>
      </c>
      <c r="N149" s="2">
        <v>47.67</v>
      </c>
      <c r="O149" s="2">
        <v>71.42</v>
      </c>
      <c r="P149" s="2">
        <v>-0.59899999999999998</v>
      </c>
    </row>
    <row r="150" spans="1:16">
      <c r="A150" s="2" t="s">
        <v>1313</v>
      </c>
      <c r="B150" s="2" t="s">
        <v>1313</v>
      </c>
      <c r="C150" s="2">
        <v>2</v>
      </c>
      <c r="D150" s="2" t="s">
        <v>108</v>
      </c>
      <c r="E150" s="2" t="s">
        <v>519</v>
      </c>
      <c r="F150" s="2">
        <v>68613544</v>
      </c>
      <c r="G150" s="2">
        <v>68614410</v>
      </c>
      <c r="H150" s="2">
        <v>866</v>
      </c>
      <c r="I150" s="2">
        <v>256</v>
      </c>
      <c r="J150" s="3">
        <v>26.940200000000001</v>
      </c>
      <c r="K150" s="2">
        <v>11.72</v>
      </c>
      <c r="L150" s="2">
        <v>14</v>
      </c>
      <c r="M150" s="2">
        <v>46</v>
      </c>
      <c r="N150" s="2">
        <v>45.63</v>
      </c>
      <c r="O150" s="2">
        <v>85.35</v>
      </c>
      <c r="P150" s="2">
        <v>-0.21</v>
      </c>
    </row>
    <row r="151" spans="1:16">
      <c r="A151" s="2" t="s">
        <v>1314</v>
      </c>
      <c r="B151" s="2" t="s">
        <v>1314</v>
      </c>
      <c r="C151" s="2">
        <v>37</v>
      </c>
      <c r="D151" s="2" t="s">
        <v>108</v>
      </c>
      <c r="E151" s="2" t="s">
        <v>520</v>
      </c>
      <c r="F151" s="2">
        <v>377144739</v>
      </c>
      <c r="G151" s="2">
        <v>377168605</v>
      </c>
      <c r="H151" s="2">
        <v>23866</v>
      </c>
      <c r="I151" s="2">
        <v>1452</v>
      </c>
      <c r="J151" s="3">
        <v>165.06796</v>
      </c>
      <c r="K151" s="2">
        <v>8.8800000000000008</v>
      </c>
      <c r="L151" s="2">
        <v>179</v>
      </c>
      <c r="M151" s="2">
        <v>200</v>
      </c>
      <c r="N151" s="2">
        <v>48.71</v>
      </c>
      <c r="O151" s="2">
        <v>88.9</v>
      </c>
      <c r="P151" s="2">
        <v>-0.38400000000000001</v>
      </c>
    </row>
    <row r="152" spans="1:16">
      <c r="A152" s="2" t="s">
        <v>1315</v>
      </c>
      <c r="B152" s="2" t="s">
        <v>1315</v>
      </c>
      <c r="C152" s="2">
        <v>6</v>
      </c>
      <c r="D152" s="2" t="s">
        <v>108</v>
      </c>
      <c r="E152" s="2" t="s">
        <v>520</v>
      </c>
      <c r="F152" s="2">
        <v>460601605</v>
      </c>
      <c r="G152" s="2">
        <v>460606067</v>
      </c>
      <c r="H152" s="2">
        <v>4462</v>
      </c>
      <c r="I152" s="2">
        <v>550</v>
      </c>
      <c r="J152" s="3">
        <v>60.971379999999996</v>
      </c>
      <c r="K152" s="2">
        <v>9.82</v>
      </c>
      <c r="L152" s="2">
        <v>60</v>
      </c>
      <c r="M152" s="2">
        <v>90</v>
      </c>
      <c r="N152" s="2">
        <v>51.58</v>
      </c>
      <c r="O152" s="2">
        <v>77.180000000000007</v>
      </c>
      <c r="P152" s="2">
        <v>-0.65900000000000003</v>
      </c>
    </row>
    <row r="153" spans="1:16">
      <c r="A153" s="2" t="s">
        <v>1316</v>
      </c>
      <c r="B153" s="2" t="s">
        <v>1316</v>
      </c>
      <c r="C153" s="2">
        <v>28</v>
      </c>
      <c r="D153" s="2" t="s">
        <v>108</v>
      </c>
      <c r="E153" s="2" t="s">
        <v>519</v>
      </c>
      <c r="F153" s="2">
        <v>469825297</v>
      </c>
      <c r="G153" s="2">
        <v>469839870</v>
      </c>
      <c r="H153" s="2">
        <v>14573</v>
      </c>
      <c r="I153" s="2">
        <v>1204</v>
      </c>
      <c r="J153" s="3">
        <v>136.64343</v>
      </c>
      <c r="K153" s="2">
        <v>7.34</v>
      </c>
      <c r="L153" s="2">
        <v>167</v>
      </c>
      <c r="M153" s="2">
        <v>167</v>
      </c>
      <c r="N153" s="2">
        <v>46.05</v>
      </c>
      <c r="O153" s="2">
        <v>87.92</v>
      </c>
      <c r="P153" s="2">
        <v>-0.46700000000000003</v>
      </c>
    </row>
    <row r="154" spans="1:16">
      <c r="A154" s="2" t="s">
        <v>1317</v>
      </c>
      <c r="B154" s="2" t="s">
        <v>1317</v>
      </c>
      <c r="C154" s="2">
        <v>4</v>
      </c>
      <c r="D154" s="2" t="s">
        <v>108</v>
      </c>
      <c r="E154" s="2" t="s">
        <v>519</v>
      </c>
      <c r="F154" s="2">
        <v>474158212</v>
      </c>
      <c r="G154" s="2">
        <v>474160315</v>
      </c>
      <c r="H154" s="2">
        <v>2103</v>
      </c>
      <c r="I154" s="2">
        <v>431</v>
      </c>
      <c r="J154" s="3">
        <v>47.074550000000002</v>
      </c>
      <c r="K154" s="2">
        <v>10.71</v>
      </c>
      <c r="L154" s="2">
        <v>41</v>
      </c>
      <c r="M154" s="2">
        <v>71</v>
      </c>
      <c r="N154" s="2">
        <v>49.61</v>
      </c>
      <c r="O154" s="2">
        <v>62.09</v>
      </c>
      <c r="P154" s="2">
        <v>-0.74099999999999999</v>
      </c>
    </row>
    <row r="155" spans="1:16">
      <c r="A155" s="2" t="s">
        <v>1318</v>
      </c>
      <c r="B155" s="2" t="s">
        <v>1318</v>
      </c>
      <c r="C155" s="2">
        <v>4</v>
      </c>
      <c r="D155" s="2" t="s">
        <v>108</v>
      </c>
      <c r="E155" s="2" t="s">
        <v>520</v>
      </c>
      <c r="F155" s="2">
        <v>508164828</v>
      </c>
      <c r="G155" s="2">
        <v>508168080</v>
      </c>
      <c r="H155" s="2">
        <v>3252</v>
      </c>
      <c r="I155" s="2">
        <v>280</v>
      </c>
      <c r="J155" s="3">
        <v>31.30566</v>
      </c>
      <c r="K155" s="2">
        <v>10.46</v>
      </c>
      <c r="L155" s="2">
        <v>34</v>
      </c>
      <c r="M155" s="2">
        <v>57</v>
      </c>
      <c r="N155" s="2">
        <v>65.02</v>
      </c>
      <c r="O155" s="2">
        <v>66.709999999999994</v>
      </c>
      <c r="P155" s="2">
        <v>-0.82299999999999995</v>
      </c>
    </row>
    <row r="156" spans="1:16" s="25" customFormat="1">
      <c r="A156" s="25" t="s">
        <v>1319</v>
      </c>
      <c r="B156" s="25" t="s">
        <v>1319</v>
      </c>
      <c r="C156" s="25">
        <v>5</v>
      </c>
      <c r="D156" s="25" t="s">
        <v>108</v>
      </c>
      <c r="E156" s="25" t="s">
        <v>520</v>
      </c>
      <c r="F156" s="25">
        <v>591839085</v>
      </c>
      <c r="G156" s="25">
        <v>591841715</v>
      </c>
      <c r="H156" s="25">
        <v>2630</v>
      </c>
      <c r="I156" s="25">
        <v>499</v>
      </c>
      <c r="J156" s="37">
        <v>55.768279999999997</v>
      </c>
      <c r="K156" s="25">
        <v>10.27</v>
      </c>
      <c r="L156" s="25">
        <v>52</v>
      </c>
      <c r="M156" s="25">
        <v>87</v>
      </c>
      <c r="N156" s="25">
        <v>64.150000000000006</v>
      </c>
      <c r="O156" s="25">
        <v>61.86</v>
      </c>
      <c r="P156" s="25">
        <v>-0.83299999999999996</v>
      </c>
    </row>
    <row r="157" spans="1:16">
      <c r="A157" s="2" t="s">
        <v>1320</v>
      </c>
      <c r="B157" s="2" t="s">
        <v>1320</v>
      </c>
      <c r="C157" s="2">
        <v>4</v>
      </c>
      <c r="D157" s="2" t="s">
        <v>108</v>
      </c>
      <c r="E157" s="2" t="s">
        <v>520</v>
      </c>
      <c r="F157" s="2">
        <v>636860107</v>
      </c>
      <c r="G157" s="2">
        <v>636863220</v>
      </c>
      <c r="H157" s="2">
        <v>3113</v>
      </c>
      <c r="I157" s="2">
        <v>623</v>
      </c>
      <c r="J157" s="3">
        <v>69.213259999999991</v>
      </c>
      <c r="K157" s="2">
        <v>11.35</v>
      </c>
      <c r="L157" s="2">
        <v>50</v>
      </c>
      <c r="M157" s="2">
        <v>103</v>
      </c>
      <c r="N157" s="2">
        <v>68.5</v>
      </c>
      <c r="O157" s="2">
        <v>50.14</v>
      </c>
      <c r="P157" s="2">
        <v>-0.90600000000000003</v>
      </c>
    </row>
    <row r="158" spans="1:16">
      <c r="A158" s="2" t="s">
        <v>1321</v>
      </c>
      <c r="B158" s="2" t="s">
        <v>1321</v>
      </c>
      <c r="C158" s="2">
        <v>8</v>
      </c>
      <c r="D158" s="2" t="s">
        <v>108</v>
      </c>
      <c r="E158" s="2" t="s">
        <v>520</v>
      </c>
      <c r="F158" s="2">
        <v>666052820</v>
      </c>
      <c r="G158" s="2">
        <v>666056255</v>
      </c>
      <c r="H158" s="2">
        <v>3435</v>
      </c>
      <c r="I158" s="2">
        <v>698</v>
      </c>
      <c r="J158" s="3">
        <v>77.475700000000003</v>
      </c>
      <c r="K158" s="2">
        <v>5.94</v>
      </c>
      <c r="L158" s="2">
        <v>90</v>
      </c>
      <c r="M158" s="2">
        <v>77</v>
      </c>
      <c r="N158" s="2">
        <v>33.31</v>
      </c>
      <c r="O158" s="2">
        <v>83.55</v>
      </c>
      <c r="P158" s="2">
        <v>-0.35499999999999998</v>
      </c>
    </row>
    <row r="159" spans="1:16">
      <c r="A159" s="2" t="s">
        <v>1322</v>
      </c>
      <c r="B159" s="2" t="s">
        <v>1322</v>
      </c>
      <c r="C159" s="2">
        <v>5</v>
      </c>
      <c r="D159" s="2" t="s">
        <v>108</v>
      </c>
      <c r="E159" s="2" t="s">
        <v>519</v>
      </c>
      <c r="F159" s="2">
        <v>746318228</v>
      </c>
      <c r="G159" s="2">
        <v>746322123</v>
      </c>
      <c r="H159" s="2">
        <v>3895</v>
      </c>
      <c r="I159" s="2">
        <v>529</v>
      </c>
      <c r="J159" s="3">
        <v>56.398559999999996</v>
      </c>
      <c r="K159" s="2">
        <v>10.14</v>
      </c>
      <c r="L159" s="2">
        <v>47</v>
      </c>
      <c r="M159" s="2">
        <v>71</v>
      </c>
      <c r="N159" s="2">
        <v>64.849999999999994</v>
      </c>
      <c r="O159" s="2">
        <v>65.650000000000006</v>
      </c>
      <c r="P159" s="2">
        <v>-0.61</v>
      </c>
    </row>
    <row r="160" spans="1:16">
      <c r="A160" s="2" t="s">
        <v>1323</v>
      </c>
      <c r="B160" s="2" t="s">
        <v>1323</v>
      </c>
      <c r="C160" s="2">
        <v>5</v>
      </c>
      <c r="D160" s="2" t="s">
        <v>131</v>
      </c>
      <c r="E160" s="2" t="s">
        <v>519</v>
      </c>
      <c r="F160" s="2">
        <v>104227692</v>
      </c>
      <c r="G160" s="2">
        <v>104230129</v>
      </c>
      <c r="H160" s="2">
        <v>2437</v>
      </c>
      <c r="I160" s="2">
        <v>526</v>
      </c>
      <c r="J160" s="3">
        <v>57.241379999999999</v>
      </c>
      <c r="K160" s="2">
        <v>10.82</v>
      </c>
      <c r="L160" s="2">
        <v>41</v>
      </c>
      <c r="M160" s="2">
        <v>89</v>
      </c>
      <c r="N160" s="2">
        <v>56.46</v>
      </c>
      <c r="O160" s="2">
        <v>69.89</v>
      </c>
      <c r="P160" s="2">
        <v>-0.54600000000000004</v>
      </c>
    </row>
    <row r="161" spans="1:16">
      <c r="A161" s="2" t="s">
        <v>1324</v>
      </c>
      <c r="B161" s="2" t="s">
        <v>1324</v>
      </c>
      <c r="C161" s="2">
        <v>21</v>
      </c>
      <c r="D161" s="2" t="s">
        <v>131</v>
      </c>
      <c r="E161" s="2" t="s">
        <v>519</v>
      </c>
      <c r="F161" s="2">
        <v>381984894</v>
      </c>
      <c r="G161" s="2">
        <v>381994410</v>
      </c>
      <c r="H161" s="2">
        <v>9516</v>
      </c>
      <c r="I161" s="2">
        <v>779</v>
      </c>
      <c r="J161" s="3">
        <v>88.408509999999993</v>
      </c>
      <c r="K161" s="2">
        <v>6.08</v>
      </c>
      <c r="L161" s="2">
        <v>100</v>
      </c>
      <c r="M161" s="2">
        <v>90</v>
      </c>
      <c r="N161" s="2">
        <v>42.95</v>
      </c>
      <c r="O161" s="2">
        <v>86.48</v>
      </c>
      <c r="P161" s="2">
        <v>-0.32900000000000001</v>
      </c>
    </row>
    <row r="162" spans="1:16">
      <c r="A162" s="2" t="s">
        <v>1325</v>
      </c>
      <c r="B162" s="2" t="s">
        <v>1325</v>
      </c>
      <c r="C162" s="2">
        <v>5</v>
      </c>
      <c r="D162" s="2" t="s">
        <v>131</v>
      </c>
      <c r="E162" s="2" t="s">
        <v>519</v>
      </c>
      <c r="F162" s="2">
        <v>449288607</v>
      </c>
      <c r="G162" s="2">
        <v>449292301</v>
      </c>
      <c r="H162" s="2">
        <v>3694</v>
      </c>
      <c r="I162" s="2">
        <v>548</v>
      </c>
      <c r="J162" s="3">
        <v>60.495609999999999</v>
      </c>
      <c r="K162" s="2">
        <v>9.74</v>
      </c>
      <c r="L162" s="2">
        <v>61</v>
      </c>
      <c r="M162" s="2">
        <v>87</v>
      </c>
      <c r="N162" s="2">
        <v>50.65</v>
      </c>
      <c r="O162" s="2">
        <v>77.28</v>
      </c>
      <c r="P162" s="2">
        <v>-0.66</v>
      </c>
    </row>
    <row r="163" spans="1:16">
      <c r="A163" s="2" t="s">
        <v>1326</v>
      </c>
      <c r="B163" s="2" t="s">
        <v>1326</v>
      </c>
      <c r="C163" s="2">
        <v>51</v>
      </c>
      <c r="D163" s="2" t="s">
        <v>131</v>
      </c>
      <c r="E163" s="2" t="s">
        <v>519</v>
      </c>
      <c r="F163" s="2">
        <v>451297333</v>
      </c>
      <c r="G163" s="2">
        <v>451321991</v>
      </c>
      <c r="H163" s="2">
        <v>24658</v>
      </c>
      <c r="I163" s="2">
        <v>2276</v>
      </c>
      <c r="J163" s="3">
        <v>258.58945999999997</v>
      </c>
      <c r="K163" s="2">
        <v>5.74</v>
      </c>
      <c r="L163" s="2">
        <v>356</v>
      </c>
      <c r="M163" s="2">
        <v>308</v>
      </c>
      <c r="N163" s="2">
        <v>47.74</v>
      </c>
      <c r="O163" s="2">
        <v>90.07</v>
      </c>
      <c r="P163" s="2">
        <v>-0.56299999999999994</v>
      </c>
    </row>
    <row r="164" spans="1:16">
      <c r="A164" s="2" t="s">
        <v>1327</v>
      </c>
      <c r="B164" s="2" t="s">
        <v>1327</v>
      </c>
      <c r="C164" s="2">
        <v>4</v>
      </c>
      <c r="D164" s="2" t="s">
        <v>131</v>
      </c>
      <c r="E164" s="2" t="s">
        <v>519</v>
      </c>
      <c r="F164" s="2">
        <v>455159011</v>
      </c>
      <c r="G164" s="2">
        <v>455161117</v>
      </c>
      <c r="H164" s="2">
        <v>2106</v>
      </c>
      <c r="I164" s="2">
        <v>430</v>
      </c>
      <c r="J164" s="3">
        <v>46.916429999999998</v>
      </c>
      <c r="K164" s="2">
        <v>10.65</v>
      </c>
      <c r="L164" s="2">
        <v>41</v>
      </c>
      <c r="M164" s="2">
        <v>71</v>
      </c>
      <c r="N164" s="2">
        <v>50.57</v>
      </c>
      <c r="O164" s="2">
        <v>63.37</v>
      </c>
      <c r="P164" s="2">
        <v>-0.71799999999999997</v>
      </c>
    </row>
    <row r="165" spans="1:16">
      <c r="A165" s="2" t="s">
        <v>1328</v>
      </c>
      <c r="B165" s="2" t="s">
        <v>1328</v>
      </c>
      <c r="C165" s="2">
        <v>3</v>
      </c>
      <c r="D165" s="2" t="s">
        <v>131</v>
      </c>
      <c r="E165" s="2" t="s">
        <v>519</v>
      </c>
      <c r="F165" s="2">
        <v>496003017</v>
      </c>
      <c r="G165" s="2">
        <v>496004869</v>
      </c>
      <c r="H165" s="2">
        <v>1852</v>
      </c>
      <c r="I165" s="2">
        <v>377</v>
      </c>
      <c r="J165" s="3">
        <v>42.170079999999999</v>
      </c>
      <c r="K165" s="2">
        <v>11</v>
      </c>
      <c r="L165" s="2">
        <v>35</v>
      </c>
      <c r="M165" s="2">
        <v>75</v>
      </c>
      <c r="N165" s="2">
        <v>60.26</v>
      </c>
      <c r="O165" s="2">
        <v>63.58</v>
      </c>
      <c r="P165" s="2">
        <v>-0.79</v>
      </c>
    </row>
    <row r="166" spans="1:16">
      <c r="A166" s="2" t="s">
        <v>1329</v>
      </c>
      <c r="B166" s="2" t="s">
        <v>1329</v>
      </c>
      <c r="C166" s="2">
        <v>5</v>
      </c>
      <c r="D166" s="2" t="s">
        <v>131</v>
      </c>
      <c r="E166" s="2" t="s">
        <v>520</v>
      </c>
      <c r="F166" s="2">
        <v>609207894</v>
      </c>
      <c r="G166" s="2">
        <v>609210674</v>
      </c>
      <c r="H166" s="2">
        <v>2780</v>
      </c>
      <c r="I166" s="2">
        <v>499</v>
      </c>
      <c r="J166" s="3">
        <v>55.811309999999999</v>
      </c>
      <c r="K166" s="2">
        <v>10.27</v>
      </c>
      <c r="L166" s="2">
        <v>52</v>
      </c>
      <c r="M166" s="2">
        <v>87</v>
      </c>
      <c r="N166" s="2">
        <v>65.02</v>
      </c>
      <c r="O166" s="2">
        <v>61.86</v>
      </c>
      <c r="P166" s="2">
        <v>-0.83199999999999996</v>
      </c>
    </row>
    <row r="167" spans="1:16">
      <c r="A167" s="2" t="s">
        <v>1330</v>
      </c>
      <c r="B167" s="2" t="s">
        <v>1330</v>
      </c>
      <c r="C167" s="2">
        <v>4</v>
      </c>
      <c r="D167" s="2" t="s">
        <v>131</v>
      </c>
      <c r="E167" s="2" t="s">
        <v>520</v>
      </c>
      <c r="F167" s="2">
        <v>673403512</v>
      </c>
      <c r="G167" s="2">
        <v>673406550</v>
      </c>
      <c r="H167" s="2">
        <v>3038</v>
      </c>
      <c r="I167" s="2">
        <v>626</v>
      </c>
      <c r="J167" s="3">
        <v>69.491649999999993</v>
      </c>
      <c r="K167" s="2">
        <v>11.41</v>
      </c>
      <c r="L167" s="2">
        <v>48</v>
      </c>
      <c r="M167" s="2">
        <v>103</v>
      </c>
      <c r="N167" s="2">
        <v>70.22</v>
      </c>
      <c r="O167" s="2">
        <v>49.44</v>
      </c>
      <c r="P167" s="2">
        <v>-0.90700000000000003</v>
      </c>
    </row>
    <row r="168" spans="1:16">
      <c r="A168" s="2" t="s">
        <v>1331</v>
      </c>
      <c r="B168" s="2" t="s">
        <v>1331</v>
      </c>
      <c r="C168" s="2">
        <v>4</v>
      </c>
      <c r="D168" s="2" t="s">
        <v>131</v>
      </c>
      <c r="E168" s="2" t="s">
        <v>520</v>
      </c>
      <c r="F168" s="2">
        <v>727297543</v>
      </c>
      <c r="G168" s="2">
        <v>727298886</v>
      </c>
      <c r="H168" s="2">
        <v>1343</v>
      </c>
      <c r="I168" s="2">
        <v>291</v>
      </c>
      <c r="J168" s="3">
        <v>31.958729999999999</v>
      </c>
      <c r="K168" s="2">
        <v>9.76</v>
      </c>
      <c r="L168" s="2">
        <v>32</v>
      </c>
      <c r="M168" s="2">
        <v>48</v>
      </c>
      <c r="N168" s="2">
        <v>38.42</v>
      </c>
      <c r="O168" s="2">
        <v>82.2</v>
      </c>
      <c r="P168" s="2">
        <v>-0.374</v>
      </c>
    </row>
    <row r="169" spans="1:16">
      <c r="A169" s="2" t="s">
        <v>1332</v>
      </c>
      <c r="B169" s="2" t="s">
        <v>1332</v>
      </c>
      <c r="C169" s="2">
        <v>5</v>
      </c>
      <c r="D169" s="2" t="s">
        <v>131</v>
      </c>
      <c r="E169" s="2" t="s">
        <v>520</v>
      </c>
      <c r="F169" s="2">
        <v>836216094</v>
      </c>
      <c r="G169" s="2">
        <v>836220162</v>
      </c>
      <c r="H169" s="2">
        <v>4068</v>
      </c>
      <c r="I169" s="2">
        <v>526</v>
      </c>
      <c r="J169" s="3">
        <v>56.241099999999996</v>
      </c>
      <c r="K169" s="2">
        <v>10.31</v>
      </c>
      <c r="L169" s="2">
        <v>48</v>
      </c>
      <c r="M169" s="2">
        <v>73</v>
      </c>
      <c r="N169" s="2">
        <v>66.41</v>
      </c>
      <c r="O169" s="2">
        <v>64.349999999999994</v>
      </c>
      <c r="P169" s="2">
        <v>-0.67100000000000004</v>
      </c>
    </row>
    <row r="170" spans="1:16">
      <c r="A170" s="2" t="s">
        <v>1333</v>
      </c>
      <c r="B170" s="2" t="s">
        <v>1333</v>
      </c>
      <c r="C170" s="2">
        <v>2</v>
      </c>
      <c r="D170" s="2" t="s">
        <v>177</v>
      </c>
      <c r="E170" s="2" t="s">
        <v>519</v>
      </c>
      <c r="F170" s="2">
        <v>20595918</v>
      </c>
      <c r="G170" s="2">
        <v>20596733</v>
      </c>
      <c r="H170" s="2">
        <v>815</v>
      </c>
      <c r="I170" s="2">
        <v>248</v>
      </c>
      <c r="J170" s="3">
        <v>26.275110000000002</v>
      </c>
      <c r="K170" s="2">
        <v>11.72</v>
      </c>
      <c r="L170" s="2">
        <v>13</v>
      </c>
      <c r="M170" s="2">
        <v>41</v>
      </c>
      <c r="N170" s="2">
        <v>53.83</v>
      </c>
      <c r="O170" s="2">
        <v>73.430000000000007</v>
      </c>
      <c r="P170" s="2">
        <v>-0.41799999999999998</v>
      </c>
    </row>
    <row r="171" spans="1:16">
      <c r="A171" s="2" t="s">
        <v>1334</v>
      </c>
      <c r="B171" s="2" t="s">
        <v>1334</v>
      </c>
      <c r="C171" s="2">
        <v>25</v>
      </c>
      <c r="D171" s="2" t="s">
        <v>177</v>
      </c>
      <c r="E171" s="2" t="s">
        <v>519</v>
      </c>
      <c r="F171" s="2">
        <v>597690508</v>
      </c>
      <c r="G171" s="2">
        <v>597701075</v>
      </c>
      <c r="H171" s="2">
        <v>10567</v>
      </c>
      <c r="I171" s="2">
        <v>1108</v>
      </c>
      <c r="J171" s="3">
        <v>126.22864</v>
      </c>
      <c r="K171" s="2">
        <v>8.94</v>
      </c>
      <c r="L171" s="2">
        <v>140</v>
      </c>
      <c r="M171" s="2">
        <v>161</v>
      </c>
      <c r="N171" s="2">
        <v>48.02</v>
      </c>
      <c r="O171" s="2">
        <v>83.84</v>
      </c>
      <c r="P171" s="2">
        <v>-0.47099999999999997</v>
      </c>
    </row>
    <row r="172" spans="1:16">
      <c r="A172" s="2" t="s">
        <v>1335</v>
      </c>
      <c r="B172" s="2" t="s">
        <v>1335</v>
      </c>
      <c r="C172" s="2">
        <v>4</v>
      </c>
      <c r="D172" s="2" t="s">
        <v>177</v>
      </c>
      <c r="E172" s="2" t="s">
        <v>520</v>
      </c>
      <c r="F172" s="2">
        <v>620508405</v>
      </c>
      <c r="G172" s="2">
        <v>620509730</v>
      </c>
      <c r="H172" s="2">
        <v>1325</v>
      </c>
      <c r="I172" s="2">
        <v>291</v>
      </c>
      <c r="J172" s="3">
        <v>32.088059999999999</v>
      </c>
      <c r="K172" s="2">
        <v>10.01</v>
      </c>
      <c r="L172" s="2">
        <v>30</v>
      </c>
      <c r="M172" s="2">
        <v>51</v>
      </c>
      <c r="N172" s="2">
        <v>32.35</v>
      </c>
      <c r="O172" s="2">
        <v>85.88</v>
      </c>
      <c r="P172" s="2">
        <v>-0.371</v>
      </c>
    </row>
    <row r="173" spans="1:16">
      <c r="A173" s="2" t="s">
        <v>1336</v>
      </c>
      <c r="B173" s="2" t="s">
        <v>1336</v>
      </c>
      <c r="C173" s="2">
        <v>3</v>
      </c>
      <c r="D173" s="2" t="s">
        <v>184</v>
      </c>
      <c r="E173" s="2" t="s">
        <v>520</v>
      </c>
      <c r="F173" s="2">
        <v>563187633</v>
      </c>
      <c r="G173" s="2">
        <v>563189296</v>
      </c>
      <c r="H173" s="2">
        <v>1663</v>
      </c>
      <c r="I173" s="2">
        <v>499</v>
      </c>
      <c r="J173" s="3">
        <v>53.885660000000001</v>
      </c>
      <c r="K173" s="2">
        <v>10.97</v>
      </c>
      <c r="L173" s="2">
        <v>36</v>
      </c>
      <c r="M173" s="2">
        <v>68</v>
      </c>
      <c r="N173" s="2">
        <v>69.239999999999995</v>
      </c>
      <c r="O173" s="2">
        <v>64.11</v>
      </c>
      <c r="P173" s="2">
        <v>-0.503</v>
      </c>
    </row>
    <row r="174" spans="1:16">
      <c r="A174" s="2" t="s">
        <v>1337</v>
      </c>
      <c r="B174" s="2" t="s">
        <v>1337</v>
      </c>
      <c r="C174" s="2">
        <v>13</v>
      </c>
      <c r="D174" s="2" t="s">
        <v>184</v>
      </c>
      <c r="E174" s="2" t="s">
        <v>520</v>
      </c>
      <c r="F174" s="2">
        <v>599286284</v>
      </c>
      <c r="G174" s="2">
        <v>599294337</v>
      </c>
      <c r="H174" s="2">
        <v>8053</v>
      </c>
      <c r="I174" s="2">
        <v>1066</v>
      </c>
      <c r="J174" s="3">
        <v>119.1161</v>
      </c>
      <c r="K174" s="2">
        <v>5.69</v>
      </c>
      <c r="L174" s="2">
        <v>141</v>
      </c>
      <c r="M174" s="2">
        <v>117</v>
      </c>
      <c r="N174" s="2">
        <v>52.11</v>
      </c>
      <c r="O174" s="2">
        <v>71.67</v>
      </c>
      <c r="P174" s="2">
        <v>-0.56299999999999994</v>
      </c>
    </row>
    <row r="175" spans="1:16">
      <c r="A175" s="2" t="s">
        <v>1338</v>
      </c>
      <c r="B175" s="2" t="s">
        <v>1338</v>
      </c>
      <c r="C175" s="2">
        <v>6</v>
      </c>
      <c r="D175" s="2" t="s">
        <v>198</v>
      </c>
      <c r="E175" s="2" t="s">
        <v>519</v>
      </c>
      <c r="F175" s="2">
        <v>27209908</v>
      </c>
      <c r="G175" s="2">
        <v>27214328</v>
      </c>
      <c r="H175" s="2">
        <v>4420</v>
      </c>
      <c r="I175" s="2">
        <v>402</v>
      </c>
      <c r="J175" s="3">
        <v>43.790949999999995</v>
      </c>
      <c r="K175" s="2">
        <v>10.06</v>
      </c>
      <c r="L175" s="2">
        <v>46</v>
      </c>
      <c r="M175" s="2">
        <v>69</v>
      </c>
      <c r="N175" s="2">
        <v>52.61</v>
      </c>
      <c r="O175" s="2">
        <v>63.23</v>
      </c>
      <c r="P175" s="2">
        <v>-0.97199999999999998</v>
      </c>
    </row>
    <row r="176" spans="1:16">
      <c r="A176" s="2" t="s">
        <v>1339</v>
      </c>
      <c r="B176" s="2" t="s">
        <v>1339</v>
      </c>
      <c r="C176" s="2">
        <v>2</v>
      </c>
      <c r="D176" s="2" t="s">
        <v>198</v>
      </c>
      <c r="E176" s="2" t="s">
        <v>520</v>
      </c>
      <c r="F176" s="2">
        <v>53387416</v>
      </c>
      <c r="G176" s="2">
        <v>53388725</v>
      </c>
      <c r="H176" s="2">
        <v>1309</v>
      </c>
      <c r="I176" s="2">
        <v>402</v>
      </c>
      <c r="J176" s="3">
        <v>42.493550000000006</v>
      </c>
      <c r="K176" s="2">
        <v>10.94</v>
      </c>
      <c r="L176" s="2">
        <v>32</v>
      </c>
      <c r="M176" s="2">
        <v>63</v>
      </c>
      <c r="N176" s="2">
        <v>69.89</v>
      </c>
      <c r="O176" s="2">
        <v>58.81</v>
      </c>
      <c r="P176" s="2">
        <v>-0.63600000000000001</v>
      </c>
    </row>
    <row r="177" spans="1:16">
      <c r="A177" s="2" t="s">
        <v>1340</v>
      </c>
      <c r="B177" s="2" t="s">
        <v>1340</v>
      </c>
      <c r="C177" s="2">
        <v>5</v>
      </c>
      <c r="D177" s="2" t="s">
        <v>198</v>
      </c>
      <c r="E177" s="2" t="s">
        <v>520</v>
      </c>
      <c r="F177" s="2">
        <v>342031938</v>
      </c>
      <c r="G177" s="2">
        <v>342034568</v>
      </c>
      <c r="H177" s="2">
        <v>2630</v>
      </c>
      <c r="I177" s="2">
        <v>476</v>
      </c>
      <c r="J177" s="3">
        <v>52.870940000000004</v>
      </c>
      <c r="K177" s="2">
        <v>10.16</v>
      </c>
      <c r="L177" s="2">
        <v>55</v>
      </c>
      <c r="M177" s="2">
        <v>79</v>
      </c>
      <c r="N177" s="2">
        <v>74.92</v>
      </c>
      <c r="O177" s="2">
        <v>65.55</v>
      </c>
      <c r="P177" s="2">
        <v>-0.70699999999999996</v>
      </c>
    </row>
    <row r="178" spans="1:16">
      <c r="A178" s="2" t="s">
        <v>1341</v>
      </c>
      <c r="B178" s="2" t="s">
        <v>1341</v>
      </c>
      <c r="C178" s="2">
        <v>3</v>
      </c>
      <c r="D178" s="2" t="s">
        <v>198</v>
      </c>
      <c r="E178" s="2" t="s">
        <v>520</v>
      </c>
      <c r="F178" s="2">
        <v>536849605</v>
      </c>
      <c r="G178" s="2">
        <v>536851225</v>
      </c>
      <c r="H178" s="2">
        <v>1620</v>
      </c>
      <c r="I178" s="2">
        <v>462</v>
      </c>
      <c r="J178" s="3">
        <v>49.373669999999997</v>
      </c>
      <c r="K178" s="2">
        <v>10.33</v>
      </c>
      <c r="L178" s="2">
        <v>36</v>
      </c>
      <c r="M178" s="2">
        <v>68</v>
      </c>
      <c r="N178" s="2">
        <v>66.69</v>
      </c>
      <c r="O178" s="2">
        <v>62.97</v>
      </c>
      <c r="P178" s="2">
        <v>-0.51300000000000001</v>
      </c>
    </row>
    <row r="179" spans="1:16">
      <c r="A179" s="2" t="s">
        <v>1342</v>
      </c>
      <c r="B179" s="2" t="s">
        <v>1342</v>
      </c>
      <c r="C179" s="2">
        <v>25</v>
      </c>
      <c r="D179" s="2" t="s">
        <v>198</v>
      </c>
      <c r="E179" s="2" t="s">
        <v>519</v>
      </c>
      <c r="F179" s="2">
        <v>545860098</v>
      </c>
      <c r="G179" s="2">
        <v>545865796</v>
      </c>
      <c r="H179" s="2">
        <v>5698</v>
      </c>
      <c r="I179" s="2">
        <v>985</v>
      </c>
      <c r="J179" s="3">
        <v>111.93007</v>
      </c>
      <c r="K179" s="2">
        <v>8.23</v>
      </c>
      <c r="L179" s="2">
        <v>130</v>
      </c>
      <c r="M179" s="2">
        <v>135</v>
      </c>
      <c r="N179" s="2">
        <v>40.47</v>
      </c>
      <c r="O179" s="2">
        <v>85.77</v>
      </c>
      <c r="P179" s="2">
        <v>-0.39700000000000002</v>
      </c>
    </row>
    <row r="180" spans="1:16">
      <c r="A180" s="2" t="s">
        <v>1343</v>
      </c>
      <c r="B180" s="2" t="s">
        <v>1343</v>
      </c>
      <c r="C180" s="2">
        <v>4</v>
      </c>
      <c r="D180" s="2" t="s">
        <v>198</v>
      </c>
      <c r="E180" s="2" t="s">
        <v>519</v>
      </c>
      <c r="F180" s="2">
        <v>625741612</v>
      </c>
      <c r="G180" s="2">
        <v>625743508</v>
      </c>
      <c r="H180" s="2">
        <v>1896</v>
      </c>
      <c r="I180" s="2">
        <v>121</v>
      </c>
      <c r="J180" s="3">
        <v>13.34229</v>
      </c>
      <c r="K180" s="2">
        <v>9.26</v>
      </c>
      <c r="L180" s="2">
        <v>16</v>
      </c>
      <c r="M180" s="2">
        <v>20</v>
      </c>
      <c r="N180" s="2">
        <v>52.67</v>
      </c>
      <c r="O180" s="2">
        <v>87.36</v>
      </c>
      <c r="P180" s="2">
        <v>-0.36</v>
      </c>
    </row>
    <row r="181" spans="1:16">
      <c r="A181" s="2" t="s">
        <v>1344</v>
      </c>
      <c r="B181" s="2" t="s">
        <v>1344</v>
      </c>
      <c r="C181" s="2">
        <v>2</v>
      </c>
      <c r="D181" s="2" t="s">
        <v>198</v>
      </c>
      <c r="E181" s="2" t="s">
        <v>519</v>
      </c>
      <c r="F181" s="2">
        <v>661070487</v>
      </c>
      <c r="G181" s="2">
        <v>661072857</v>
      </c>
      <c r="H181" s="2">
        <v>2370</v>
      </c>
      <c r="I181" s="2">
        <v>752</v>
      </c>
      <c r="J181" s="3">
        <v>84.472210000000004</v>
      </c>
      <c r="K181" s="2">
        <v>6.49</v>
      </c>
      <c r="L181" s="2">
        <v>107</v>
      </c>
      <c r="M181" s="2">
        <v>100</v>
      </c>
      <c r="N181" s="2">
        <v>60.11</v>
      </c>
      <c r="O181" s="2">
        <v>50.56</v>
      </c>
      <c r="P181" s="2">
        <v>-1.091</v>
      </c>
    </row>
    <row r="182" spans="1:16">
      <c r="A182" s="2" t="s">
        <v>1345</v>
      </c>
      <c r="B182" s="2" t="s">
        <v>1345</v>
      </c>
      <c r="C182" s="2">
        <v>2</v>
      </c>
      <c r="D182" s="2" t="s">
        <v>217</v>
      </c>
      <c r="E182" s="2" t="s">
        <v>519</v>
      </c>
      <c r="F182" s="2">
        <v>69222759</v>
      </c>
      <c r="G182" s="2">
        <v>69224050</v>
      </c>
      <c r="H182" s="2">
        <v>1291</v>
      </c>
      <c r="I182" s="2">
        <v>398</v>
      </c>
      <c r="J182" s="3">
        <v>42.129220000000004</v>
      </c>
      <c r="K182" s="2">
        <v>11.04</v>
      </c>
      <c r="L182" s="2">
        <v>33</v>
      </c>
      <c r="M182" s="2">
        <v>66</v>
      </c>
      <c r="N182" s="2">
        <v>68.63</v>
      </c>
      <c r="O182" s="2">
        <v>61.28</v>
      </c>
      <c r="P182" s="2">
        <v>-0.61699999999999999</v>
      </c>
    </row>
    <row r="183" spans="1:16">
      <c r="A183" s="2" t="s">
        <v>1346</v>
      </c>
      <c r="B183" s="2" t="s">
        <v>1346</v>
      </c>
      <c r="C183" s="2">
        <v>5</v>
      </c>
      <c r="D183" s="2" t="s">
        <v>217</v>
      </c>
      <c r="E183" s="2" t="s">
        <v>520</v>
      </c>
      <c r="F183" s="2">
        <v>294613272</v>
      </c>
      <c r="G183" s="2">
        <v>294616246</v>
      </c>
      <c r="H183" s="2">
        <v>2974</v>
      </c>
      <c r="I183" s="2">
        <v>476</v>
      </c>
      <c r="J183" s="3" t="s">
        <v>520</v>
      </c>
      <c r="K183" s="2" t="s">
        <v>520</v>
      </c>
      <c r="L183" s="2">
        <v>55</v>
      </c>
      <c r="M183" s="2">
        <v>74</v>
      </c>
      <c r="N183" s="2">
        <v>72.010000000000005</v>
      </c>
      <c r="O183" s="2">
        <v>63.11</v>
      </c>
      <c r="P183" s="2">
        <v>-0.66300000000000003</v>
      </c>
    </row>
    <row r="184" spans="1:16">
      <c r="A184" s="2" t="s">
        <v>1347</v>
      </c>
      <c r="B184" s="2" t="s">
        <v>1347</v>
      </c>
      <c r="C184" s="2">
        <v>6</v>
      </c>
      <c r="D184" s="2" t="s">
        <v>217</v>
      </c>
      <c r="E184" s="2" t="s">
        <v>519</v>
      </c>
      <c r="F184" s="2">
        <v>549600445</v>
      </c>
      <c r="G184" s="2">
        <v>549605387</v>
      </c>
      <c r="H184" s="2">
        <v>4942</v>
      </c>
      <c r="I184" s="2">
        <v>398</v>
      </c>
      <c r="J184" s="3">
        <v>43.804050000000004</v>
      </c>
      <c r="K184" s="2">
        <v>9.59</v>
      </c>
      <c r="L184" s="2">
        <v>48</v>
      </c>
      <c r="M184" s="2">
        <v>61</v>
      </c>
      <c r="N184" s="2">
        <v>50.29</v>
      </c>
      <c r="O184" s="2">
        <v>69.2</v>
      </c>
      <c r="P184" s="2">
        <v>-0.81899999999999995</v>
      </c>
    </row>
    <row r="185" spans="1:16">
      <c r="A185" s="2" t="s">
        <v>1348</v>
      </c>
      <c r="B185" s="2" t="s">
        <v>1348</v>
      </c>
      <c r="C185" s="2">
        <v>3</v>
      </c>
      <c r="D185" s="2" t="s">
        <v>217</v>
      </c>
      <c r="E185" s="2" t="s">
        <v>520</v>
      </c>
      <c r="F185" s="2">
        <v>556099518</v>
      </c>
      <c r="G185" s="2">
        <v>556101096</v>
      </c>
      <c r="H185" s="2">
        <v>1578</v>
      </c>
      <c r="I185" s="2">
        <v>462</v>
      </c>
      <c r="J185" s="3">
        <v>49.424759999999999</v>
      </c>
      <c r="K185" s="2">
        <v>10.44</v>
      </c>
      <c r="L185" s="2">
        <v>34</v>
      </c>
      <c r="M185" s="2">
        <v>68</v>
      </c>
      <c r="N185" s="2">
        <v>67.34</v>
      </c>
      <c r="O185" s="2">
        <v>62.34</v>
      </c>
      <c r="P185" s="2">
        <v>-0.52500000000000002</v>
      </c>
    </row>
    <row r="186" spans="1:16">
      <c r="A186" s="2" t="s">
        <v>1349</v>
      </c>
      <c r="B186" s="2" t="s">
        <v>1349</v>
      </c>
      <c r="C186" s="2">
        <v>29</v>
      </c>
      <c r="D186" s="2" t="s">
        <v>217</v>
      </c>
      <c r="E186" s="2" t="s">
        <v>519</v>
      </c>
      <c r="F186" s="2">
        <v>567567874</v>
      </c>
      <c r="G186" s="2">
        <v>567574458</v>
      </c>
      <c r="H186" s="2">
        <v>6584</v>
      </c>
      <c r="I186" s="2">
        <v>1127</v>
      </c>
      <c r="J186" s="3">
        <v>128.38675000000001</v>
      </c>
      <c r="K186" s="2">
        <v>7.76</v>
      </c>
      <c r="L186" s="2">
        <v>154</v>
      </c>
      <c r="M186" s="2">
        <v>156</v>
      </c>
      <c r="N186" s="2">
        <v>42.73</v>
      </c>
      <c r="O186" s="2">
        <v>85.61</v>
      </c>
      <c r="P186" s="2">
        <v>-0.441</v>
      </c>
    </row>
    <row r="187" spans="1:16">
      <c r="A187" s="2" t="s">
        <v>1350</v>
      </c>
      <c r="B187" s="2" t="s">
        <v>1350</v>
      </c>
      <c r="C187" s="2">
        <v>5</v>
      </c>
      <c r="D187" s="2" t="s">
        <v>217</v>
      </c>
      <c r="E187" s="2" t="s">
        <v>520</v>
      </c>
      <c r="F187" s="2">
        <v>600687953</v>
      </c>
      <c r="G187" s="2">
        <v>600690815</v>
      </c>
      <c r="H187" s="2">
        <v>2862</v>
      </c>
      <c r="I187" s="2">
        <v>424</v>
      </c>
      <c r="J187" s="3">
        <v>46.894949999999994</v>
      </c>
      <c r="K187" s="2">
        <v>9.4600000000000009</v>
      </c>
      <c r="L187" s="2">
        <v>50</v>
      </c>
      <c r="M187" s="2">
        <v>62</v>
      </c>
      <c r="N187" s="2">
        <v>62.32</v>
      </c>
      <c r="O187" s="2">
        <v>73.28</v>
      </c>
      <c r="P187" s="2">
        <v>-0.67600000000000005</v>
      </c>
    </row>
    <row r="188" spans="1:16">
      <c r="A188" s="2" t="s">
        <v>1351</v>
      </c>
      <c r="B188" s="2" t="s">
        <v>1351</v>
      </c>
      <c r="C188" s="2">
        <v>6</v>
      </c>
      <c r="D188" s="2" t="s">
        <v>217</v>
      </c>
      <c r="E188" s="2" t="s">
        <v>520</v>
      </c>
      <c r="F188" s="2">
        <v>673807196</v>
      </c>
      <c r="G188" s="2">
        <v>673816486</v>
      </c>
      <c r="H188" s="2">
        <v>9290</v>
      </c>
      <c r="I188" s="2">
        <v>720</v>
      </c>
      <c r="J188" s="3">
        <v>79.773920000000004</v>
      </c>
      <c r="K188" s="2">
        <v>5.75</v>
      </c>
      <c r="L188" s="2">
        <v>93</v>
      </c>
      <c r="M188" s="2">
        <v>80</v>
      </c>
      <c r="N188" s="2">
        <v>47.2</v>
      </c>
      <c r="O188" s="2">
        <v>79.69</v>
      </c>
      <c r="P188" s="2">
        <v>-0.38700000000000001</v>
      </c>
    </row>
    <row r="189" spans="1:16">
      <c r="A189" s="2" t="s">
        <v>1352</v>
      </c>
      <c r="B189" s="2" t="s">
        <v>1352</v>
      </c>
      <c r="C189" s="2">
        <v>36</v>
      </c>
      <c r="D189" s="2" t="s">
        <v>217</v>
      </c>
      <c r="E189" s="2" t="s">
        <v>520</v>
      </c>
      <c r="F189" s="2">
        <v>699216157</v>
      </c>
      <c r="G189" s="2">
        <v>699240504</v>
      </c>
      <c r="H189" s="2">
        <v>24347</v>
      </c>
      <c r="I189" s="2">
        <v>1438</v>
      </c>
      <c r="J189" s="3">
        <v>163.73635999999999</v>
      </c>
      <c r="K189" s="2">
        <v>8.41</v>
      </c>
      <c r="L189" s="2">
        <v>182</v>
      </c>
      <c r="M189" s="2">
        <v>193</v>
      </c>
      <c r="N189" s="2">
        <v>43.76</v>
      </c>
      <c r="O189" s="2">
        <v>84.32</v>
      </c>
      <c r="P189" s="2">
        <v>-0.41299999999999998</v>
      </c>
    </row>
    <row r="190" spans="1:16">
      <c r="A190" s="2" t="s">
        <v>1353</v>
      </c>
      <c r="B190" s="2" t="s">
        <v>1353</v>
      </c>
      <c r="C190" s="2">
        <v>30</v>
      </c>
      <c r="D190" s="2" t="s">
        <v>247</v>
      </c>
      <c r="E190" s="2" t="s">
        <v>519</v>
      </c>
      <c r="F190" s="2">
        <v>565155548</v>
      </c>
      <c r="G190" s="2">
        <v>565170342</v>
      </c>
      <c r="H190" s="2">
        <v>14794</v>
      </c>
      <c r="I190" s="2">
        <v>1233</v>
      </c>
      <c r="J190" s="3">
        <v>140.50688</v>
      </c>
      <c r="K190" s="2">
        <v>9.1</v>
      </c>
      <c r="L190" s="2">
        <v>150</v>
      </c>
      <c r="M190" s="2">
        <v>179</v>
      </c>
      <c r="N190" s="2">
        <v>49.33</v>
      </c>
      <c r="O190" s="2">
        <v>86.89</v>
      </c>
      <c r="P190" s="2">
        <v>-0.40400000000000003</v>
      </c>
    </row>
    <row r="191" spans="1:16">
      <c r="A191" s="2" t="s">
        <v>1354</v>
      </c>
      <c r="B191" s="2" t="s">
        <v>1354</v>
      </c>
      <c r="C191" s="2">
        <v>39</v>
      </c>
      <c r="D191" s="2" t="s">
        <v>247</v>
      </c>
      <c r="E191" s="2" t="s">
        <v>519</v>
      </c>
      <c r="F191" s="2">
        <v>600457694</v>
      </c>
      <c r="G191" s="2">
        <v>600470608</v>
      </c>
      <c r="H191" s="2">
        <v>12914</v>
      </c>
      <c r="I191" s="2">
        <v>1510</v>
      </c>
      <c r="J191" s="3">
        <v>171.28363000000002</v>
      </c>
      <c r="K191" s="2">
        <v>8.02</v>
      </c>
      <c r="L191" s="2">
        <v>201</v>
      </c>
      <c r="M191" s="2">
        <v>206</v>
      </c>
      <c r="N191" s="2">
        <v>45.84</v>
      </c>
      <c r="O191" s="2">
        <v>86.26</v>
      </c>
      <c r="P191" s="2">
        <v>-0.41499999999999998</v>
      </c>
    </row>
    <row r="192" spans="1:16">
      <c r="A192" s="2" t="s">
        <v>1355</v>
      </c>
      <c r="B192" s="2" t="s">
        <v>1355</v>
      </c>
      <c r="C192" s="2">
        <v>30</v>
      </c>
      <c r="D192" s="2" t="s">
        <v>252</v>
      </c>
      <c r="E192" s="2" t="s">
        <v>519</v>
      </c>
      <c r="F192" s="2">
        <v>617416813</v>
      </c>
      <c r="G192" s="2">
        <v>617431657</v>
      </c>
      <c r="H192" s="2">
        <v>14844</v>
      </c>
      <c r="I192" s="2">
        <v>1233</v>
      </c>
      <c r="J192" s="3">
        <v>140.50774999999999</v>
      </c>
      <c r="K192" s="2">
        <v>9.11</v>
      </c>
      <c r="L192" s="2">
        <v>150</v>
      </c>
      <c r="M192" s="2">
        <v>179</v>
      </c>
      <c r="N192" s="2">
        <v>49.03</v>
      </c>
      <c r="O192" s="2">
        <v>86.89</v>
      </c>
      <c r="P192" s="2">
        <v>-0.41399999999999998</v>
      </c>
    </row>
    <row r="193" spans="1:16">
      <c r="A193" s="2" t="s">
        <v>1356</v>
      </c>
      <c r="B193" s="2" t="s">
        <v>1356</v>
      </c>
      <c r="C193" s="2">
        <v>39</v>
      </c>
      <c r="D193" s="2" t="s">
        <v>252</v>
      </c>
      <c r="E193" s="2" t="s">
        <v>519</v>
      </c>
      <c r="F193" s="2">
        <v>675240408</v>
      </c>
      <c r="G193" s="2">
        <v>675253088</v>
      </c>
      <c r="H193" s="2">
        <v>12680</v>
      </c>
      <c r="I193" s="2">
        <v>1510</v>
      </c>
      <c r="J193" s="3">
        <v>171.19354000000001</v>
      </c>
      <c r="K193" s="2">
        <v>7.78</v>
      </c>
      <c r="L193" s="2">
        <v>202</v>
      </c>
      <c r="M193" s="2">
        <v>205</v>
      </c>
      <c r="N193" s="2">
        <v>44.85</v>
      </c>
      <c r="O193" s="2">
        <v>86.78</v>
      </c>
      <c r="P193" s="2">
        <v>-0.40899999999999997</v>
      </c>
    </row>
    <row r="194" spans="1:16">
      <c r="A194" s="2" t="s">
        <v>1357</v>
      </c>
      <c r="B194" s="2" t="s">
        <v>1357</v>
      </c>
      <c r="C194" s="2">
        <v>38</v>
      </c>
      <c r="D194" s="2" t="s">
        <v>262</v>
      </c>
      <c r="E194" s="2" t="s">
        <v>519</v>
      </c>
      <c r="F194" s="2">
        <v>143276032</v>
      </c>
      <c r="G194" s="2">
        <v>143288117</v>
      </c>
      <c r="H194" s="2">
        <v>12085</v>
      </c>
      <c r="I194" s="2">
        <v>1530</v>
      </c>
      <c r="J194" s="3">
        <v>173.43788000000001</v>
      </c>
      <c r="K194" s="2">
        <v>9.02</v>
      </c>
      <c r="L194" s="2">
        <v>184</v>
      </c>
      <c r="M194" s="2">
        <v>215</v>
      </c>
      <c r="N194" s="2">
        <v>44.89</v>
      </c>
      <c r="O194" s="2">
        <v>85.76</v>
      </c>
      <c r="P194" s="2">
        <v>-0.40300000000000002</v>
      </c>
    </row>
    <row r="195" spans="1:16">
      <c r="A195" s="2" t="s">
        <v>1358</v>
      </c>
      <c r="B195" s="2" t="s">
        <v>1358</v>
      </c>
      <c r="C195" s="2">
        <v>4</v>
      </c>
      <c r="D195" s="2" t="s">
        <v>262</v>
      </c>
      <c r="E195" s="2" t="s">
        <v>519</v>
      </c>
      <c r="F195" s="2">
        <v>481275036</v>
      </c>
      <c r="G195" s="2">
        <v>481277382</v>
      </c>
      <c r="H195" s="2">
        <v>2346</v>
      </c>
      <c r="I195" s="2">
        <v>443</v>
      </c>
      <c r="J195" s="3">
        <v>48.301949999999998</v>
      </c>
      <c r="K195" s="2">
        <v>10.41</v>
      </c>
      <c r="L195" s="2">
        <v>47</v>
      </c>
      <c r="M195" s="2">
        <v>67</v>
      </c>
      <c r="N195" s="2">
        <v>65.930000000000007</v>
      </c>
      <c r="O195" s="2">
        <v>59.03</v>
      </c>
      <c r="P195" s="2">
        <v>-0.73</v>
      </c>
    </row>
    <row r="196" spans="1:16">
      <c r="A196" s="2" t="s">
        <v>1359</v>
      </c>
      <c r="B196" s="2" t="s">
        <v>1359</v>
      </c>
      <c r="C196" s="2">
        <v>3</v>
      </c>
      <c r="D196" s="2" t="s">
        <v>267</v>
      </c>
      <c r="E196" s="2" t="s">
        <v>519</v>
      </c>
      <c r="F196" s="2">
        <v>90926349</v>
      </c>
      <c r="G196" s="2">
        <v>90927972</v>
      </c>
      <c r="H196" s="2">
        <v>1623</v>
      </c>
      <c r="I196" s="2">
        <v>463</v>
      </c>
      <c r="J196" s="3">
        <v>49.945459999999997</v>
      </c>
      <c r="K196" s="2">
        <v>10.17</v>
      </c>
      <c r="L196" s="2">
        <v>40</v>
      </c>
      <c r="M196" s="2">
        <v>74</v>
      </c>
      <c r="N196" s="2">
        <v>64.790000000000006</v>
      </c>
      <c r="O196" s="2">
        <v>64.73</v>
      </c>
      <c r="P196" s="2">
        <v>-0.54100000000000004</v>
      </c>
    </row>
    <row r="197" spans="1:16">
      <c r="A197" s="2" t="s">
        <v>1360</v>
      </c>
      <c r="B197" s="2" t="s">
        <v>1360</v>
      </c>
      <c r="C197" s="2">
        <v>38</v>
      </c>
      <c r="D197" s="2" t="s">
        <v>267</v>
      </c>
      <c r="E197" s="2" t="s">
        <v>519</v>
      </c>
      <c r="F197" s="2">
        <v>107627104</v>
      </c>
      <c r="G197" s="2">
        <v>107643053</v>
      </c>
      <c r="H197" s="2">
        <v>15949</v>
      </c>
      <c r="I197" s="2">
        <v>1530</v>
      </c>
      <c r="J197" s="3">
        <v>173.34962999999999</v>
      </c>
      <c r="K197" s="2">
        <v>9.0299999999999994</v>
      </c>
      <c r="L197" s="2">
        <v>184</v>
      </c>
      <c r="M197" s="2">
        <v>215</v>
      </c>
      <c r="N197" s="2">
        <v>44.75</v>
      </c>
      <c r="O197" s="2">
        <v>85.31</v>
      </c>
      <c r="P197" s="2">
        <v>-0.40500000000000003</v>
      </c>
    </row>
    <row r="198" spans="1:16">
      <c r="A198" s="2" t="s">
        <v>1361</v>
      </c>
      <c r="B198" s="2" t="s">
        <v>1361</v>
      </c>
      <c r="C198" s="2">
        <v>4</v>
      </c>
      <c r="D198" s="2" t="s">
        <v>267</v>
      </c>
      <c r="E198" s="2" t="s">
        <v>520</v>
      </c>
      <c r="F198" s="2">
        <v>437088023</v>
      </c>
      <c r="G198" s="2">
        <v>437090263</v>
      </c>
      <c r="H198" s="2">
        <v>2240</v>
      </c>
      <c r="I198" s="2">
        <v>443</v>
      </c>
      <c r="J198" s="3">
        <v>48.516260000000003</v>
      </c>
      <c r="K198" s="2">
        <v>10.4</v>
      </c>
      <c r="L198" s="2">
        <v>46</v>
      </c>
      <c r="M198" s="2">
        <v>68</v>
      </c>
      <c r="N198" s="2">
        <v>65.849999999999994</v>
      </c>
      <c r="O198" s="2">
        <v>59.23</v>
      </c>
      <c r="P198" s="2">
        <v>-0.75700000000000001</v>
      </c>
    </row>
    <row r="199" spans="1:16">
      <c r="A199" s="2" t="s">
        <v>1163</v>
      </c>
      <c r="B199" s="2" t="s">
        <v>1164</v>
      </c>
      <c r="C199" s="2">
        <v>39</v>
      </c>
      <c r="D199" s="2" t="s">
        <v>1235</v>
      </c>
      <c r="E199" s="2" t="s">
        <v>519</v>
      </c>
      <c r="F199" s="2">
        <v>264815780</v>
      </c>
      <c r="G199" s="2">
        <v>264847525</v>
      </c>
      <c r="H199" s="2">
        <v>31745</v>
      </c>
      <c r="I199" s="2">
        <v>1510</v>
      </c>
      <c r="J199" s="3">
        <v>172.11717999999999</v>
      </c>
      <c r="K199" s="2">
        <v>7.2</v>
      </c>
      <c r="L199" s="2">
        <v>189</v>
      </c>
      <c r="M199" s="2">
        <v>188</v>
      </c>
      <c r="N199" s="2">
        <v>46.19</v>
      </c>
      <c r="O199" s="2">
        <v>82.17</v>
      </c>
      <c r="P199" s="2">
        <v>-0.40200000000000002</v>
      </c>
    </row>
    <row r="200" spans="1:16">
      <c r="A200" s="2" t="s">
        <v>1165</v>
      </c>
      <c r="B200" s="2" t="s">
        <v>1166</v>
      </c>
      <c r="C200" s="2">
        <v>23</v>
      </c>
      <c r="D200" s="2" t="s">
        <v>1235</v>
      </c>
      <c r="E200" s="2" t="s">
        <v>520</v>
      </c>
      <c r="F200" s="2">
        <v>300805790</v>
      </c>
      <c r="G200" s="2">
        <v>300817591</v>
      </c>
      <c r="H200" s="2">
        <v>11801</v>
      </c>
      <c r="I200" s="2">
        <v>1194</v>
      </c>
      <c r="J200" s="3">
        <v>133.70382999999998</v>
      </c>
      <c r="K200" s="2">
        <v>8.77</v>
      </c>
      <c r="L200" s="2">
        <v>145</v>
      </c>
      <c r="M200" s="2">
        <v>159</v>
      </c>
      <c r="N200" s="2">
        <v>49.34</v>
      </c>
      <c r="O200" s="2">
        <v>81.88</v>
      </c>
      <c r="P200" s="2">
        <v>-0.436</v>
      </c>
    </row>
    <row r="201" spans="1:16">
      <c r="A201" s="2" t="s">
        <v>1167</v>
      </c>
      <c r="B201" s="2" t="s">
        <v>1168</v>
      </c>
      <c r="C201" s="2">
        <v>6</v>
      </c>
      <c r="D201" s="2" t="s">
        <v>1235</v>
      </c>
      <c r="E201" s="2" t="s">
        <v>520</v>
      </c>
      <c r="F201" s="2">
        <v>482795769</v>
      </c>
      <c r="G201" s="2">
        <v>482798117</v>
      </c>
      <c r="H201" s="2">
        <v>2348</v>
      </c>
      <c r="I201" s="2">
        <v>521</v>
      </c>
      <c r="J201" s="3">
        <v>56.370239999999995</v>
      </c>
      <c r="K201" s="2">
        <v>10.55</v>
      </c>
      <c r="L201" s="2">
        <v>46</v>
      </c>
      <c r="M201" s="2">
        <v>87</v>
      </c>
      <c r="N201" s="2">
        <v>70.77</v>
      </c>
      <c r="O201" s="2">
        <v>48.62</v>
      </c>
      <c r="P201" s="2">
        <v>-0.95699999999999996</v>
      </c>
    </row>
    <row r="202" spans="1:16">
      <c r="A202" s="2" t="s">
        <v>1169</v>
      </c>
      <c r="B202" s="2" t="s">
        <v>1170</v>
      </c>
      <c r="C202" s="2">
        <v>4</v>
      </c>
      <c r="D202" s="2" t="s">
        <v>1235</v>
      </c>
      <c r="E202" s="2" t="s">
        <v>520</v>
      </c>
      <c r="F202" s="2">
        <v>524839817</v>
      </c>
      <c r="G202" s="2">
        <v>524841833</v>
      </c>
      <c r="H202" s="2">
        <v>2016</v>
      </c>
      <c r="I202" s="2">
        <v>348</v>
      </c>
      <c r="J202" s="3">
        <v>37.823070000000001</v>
      </c>
      <c r="K202" s="2">
        <v>10.66</v>
      </c>
      <c r="L202" s="2">
        <v>29</v>
      </c>
      <c r="M202" s="2">
        <v>61</v>
      </c>
      <c r="N202" s="2">
        <v>77.319999999999993</v>
      </c>
      <c r="O202" s="2">
        <v>66.03</v>
      </c>
      <c r="P202" s="2">
        <v>-0.65700000000000003</v>
      </c>
    </row>
    <row r="203" spans="1:16">
      <c r="A203" s="2" t="s">
        <v>1171</v>
      </c>
      <c r="B203" s="2" t="s">
        <v>1172</v>
      </c>
      <c r="C203" s="2">
        <v>7</v>
      </c>
      <c r="D203" s="2" t="s">
        <v>1235</v>
      </c>
      <c r="E203" s="2" t="s">
        <v>519</v>
      </c>
      <c r="F203" s="2">
        <v>532073933</v>
      </c>
      <c r="G203" s="2">
        <v>532078627</v>
      </c>
      <c r="H203" s="2">
        <v>4694</v>
      </c>
      <c r="I203" s="2">
        <v>579</v>
      </c>
      <c r="J203" s="3">
        <v>64.247410000000002</v>
      </c>
      <c r="K203" s="2">
        <v>9.73</v>
      </c>
      <c r="L203" s="2">
        <v>72</v>
      </c>
      <c r="M203" s="2">
        <v>94</v>
      </c>
      <c r="N203" s="2">
        <v>51.49</v>
      </c>
      <c r="O203" s="2">
        <v>67.44</v>
      </c>
      <c r="P203" s="2">
        <v>-0.80400000000000005</v>
      </c>
    </row>
    <row r="204" spans="1:16">
      <c r="A204" s="2" t="s">
        <v>1173</v>
      </c>
      <c r="B204" s="2" t="s">
        <v>1174</v>
      </c>
      <c r="C204" s="2">
        <v>13</v>
      </c>
      <c r="D204" s="2" t="s">
        <v>1236</v>
      </c>
      <c r="E204" s="2" t="s">
        <v>519</v>
      </c>
      <c r="F204" s="2">
        <v>111915671</v>
      </c>
      <c r="G204" s="2">
        <v>111923945</v>
      </c>
      <c r="H204" s="2">
        <v>8274</v>
      </c>
      <c r="I204" s="2">
        <v>1026</v>
      </c>
      <c r="J204" s="3">
        <v>113.84250999999999</v>
      </c>
      <c r="K204" s="2">
        <v>5.59</v>
      </c>
      <c r="L204" s="2">
        <v>139</v>
      </c>
      <c r="M204" s="2">
        <v>111</v>
      </c>
      <c r="N204" s="2">
        <v>45.21</v>
      </c>
      <c r="O204" s="2">
        <v>73.98</v>
      </c>
      <c r="P204" s="2">
        <v>-0.50700000000000001</v>
      </c>
    </row>
    <row r="205" spans="1:16">
      <c r="A205" s="2" t="s">
        <v>1175</v>
      </c>
      <c r="B205" s="2" t="s">
        <v>1176</v>
      </c>
      <c r="C205" s="2">
        <v>22</v>
      </c>
      <c r="D205" s="2" t="s">
        <v>1236</v>
      </c>
      <c r="E205" s="2" t="s">
        <v>519</v>
      </c>
      <c r="F205" s="2">
        <v>180442313</v>
      </c>
      <c r="G205" s="2">
        <v>180452320</v>
      </c>
      <c r="H205" s="2">
        <v>10007</v>
      </c>
      <c r="I205" s="2">
        <v>1289</v>
      </c>
      <c r="J205" s="3">
        <v>146.00239000000002</v>
      </c>
      <c r="K205" s="2">
        <v>8.9499999999999993</v>
      </c>
      <c r="L205" s="2">
        <v>164</v>
      </c>
      <c r="M205" s="2">
        <v>186</v>
      </c>
      <c r="N205" s="2">
        <v>43.2</v>
      </c>
      <c r="O205" s="2">
        <v>82.11</v>
      </c>
      <c r="P205" s="2">
        <v>-0.54200000000000004</v>
      </c>
    </row>
    <row r="206" spans="1:16">
      <c r="A206" s="2" t="s">
        <v>1177</v>
      </c>
      <c r="B206" s="2" t="s">
        <v>1178</v>
      </c>
      <c r="C206" s="2">
        <v>14</v>
      </c>
      <c r="D206" s="2" t="s">
        <v>1236</v>
      </c>
      <c r="E206" s="2" t="s">
        <v>519</v>
      </c>
      <c r="F206" s="2">
        <v>251075621</v>
      </c>
      <c r="G206" s="2">
        <v>251091641</v>
      </c>
      <c r="H206" s="2">
        <v>16020</v>
      </c>
      <c r="I206" s="2">
        <v>891</v>
      </c>
      <c r="J206" s="3">
        <v>100.16928999999999</v>
      </c>
      <c r="K206" s="2">
        <v>9.0399999999999991</v>
      </c>
      <c r="L206" s="2">
        <v>104</v>
      </c>
      <c r="M206" s="2">
        <v>119</v>
      </c>
      <c r="N206" s="2">
        <v>39.700000000000003</v>
      </c>
      <c r="O206" s="2">
        <v>77.25</v>
      </c>
      <c r="P206" s="2">
        <v>-0.51</v>
      </c>
    </row>
    <row r="207" spans="1:16">
      <c r="A207" s="2" t="s">
        <v>1179</v>
      </c>
      <c r="B207" s="2" t="s">
        <v>1180</v>
      </c>
      <c r="C207" s="2">
        <v>19</v>
      </c>
      <c r="D207" s="2" t="s">
        <v>1236</v>
      </c>
      <c r="E207" s="2" t="s">
        <v>519</v>
      </c>
      <c r="F207" s="2">
        <v>220985424</v>
      </c>
      <c r="G207" s="2">
        <v>220993726</v>
      </c>
      <c r="H207" s="2">
        <v>8302</v>
      </c>
      <c r="I207" s="2">
        <v>1380</v>
      </c>
      <c r="J207" s="3">
        <v>155.28043</v>
      </c>
      <c r="K207" s="2">
        <v>9.74</v>
      </c>
      <c r="L207" s="2">
        <v>130</v>
      </c>
      <c r="M207" s="2">
        <v>201</v>
      </c>
      <c r="N207" s="2">
        <v>55.84</v>
      </c>
      <c r="O207" s="2">
        <v>92.72</v>
      </c>
      <c r="P207" s="2">
        <v>-0.27</v>
      </c>
    </row>
    <row r="208" spans="1:16">
      <c r="A208" s="2" t="s">
        <v>1181</v>
      </c>
      <c r="B208" s="2" t="s">
        <v>1182</v>
      </c>
      <c r="C208" s="2">
        <v>13</v>
      </c>
      <c r="D208" s="2" t="s">
        <v>1236</v>
      </c>
      <c r="E208" s="2" t="s">
        <v>520</v>
      </c>
      <c r="F208" s="2">
        <v>463046953</v>
      </c>
      <c r="G208" s="2">
        <v>463055089</v>
      </c>
      <c r="H208" s="2">
        <v>8136</v>
      </c>
      <c r="I208" s="2">
        <v>994</v>
      </c>
      <c r="J208" s="3">
        <v>110.6973</v>
      </c>
      <c r="K208" s="2">
        <v>5.5</v>
      </c>
      <c r="L208" s="2">
        <v>132</v>
      </c>
      <c r="M208" s="2">
        <v>106</v>
      </c>
      <c r="N208" s="2">
        <v>49.99</v>
      </c>
      <c r="O208" s="2">
        <v>76.39</v>
      </c>
      <c r="P208" s="2">
        <v>-0.501</v>
      </c>
    </row>
    <row r="209" spans="1:16">
      <c r="A209" s="2" t="s">
        <v>1183</v>
      </c>
      <c r="B209" s="2" t="s">
        <v>1184</v>
      </c>
      <c r="C209" s="2">
        <v>13</v>
      </c>
      <c r="D209" s="2" t="s">
        <v>1236</v>
      </c>
      <c r="E209" s="2" t="s">
        <v>519</v>
      </c>
      <c r="F209" s="2">
        <v>479676081</v>
      </c>
      <c r="G209" s="2">
        <v>479684410</v>
      </c>
      <c r="H209" s="2">
        <v>8329</v>
      </c>
      <c r="I209" s="2">
        <v>994</v>
      </c>
      <c r="J209" s="3">
        <v>110.6973</v>
      </c>
      <c r="K209" s="2">
        <v>5.5</v>
      </c>
      <c r="L209" s="2">
        <v>132</v>
      </c>
      <c r="M209" s="2">
        <v>106</v>
      </c>
      <c r="N209" s="2">
        <v>49.99</v>
      </c>
      <c r="O209" s="2">
        <v>76.39</v>
      </c>
      <c r="P209" s="2">
        <v>-0.501</v>
      </c>
    </row>
    <row r="210" spans="1:16">
      <c r="A210" s="2" t="s">
        <v>1185</v>
      </c>
      <c r="B210" s="2" t="s">
        <v>1186</v>
      </c>
      <c r="C210" s="2">
        <v>4</v>
      </c>
      <c r="D210" s="2" t="s">
        <v>1236</v>
      </c>
      <c r="E210" s="2" t="s">
        <v>519</v>
      </c>
      <c r="F210" s="2">
        <v>633614497</v>
      </c>
      <c r="G210" s="2">
        <v>633617039</v>
      </c>
      <c r="H210" s="2">
        <v>2542</v>
      </c>
      <c r="I210" s="2">
        <v>466</v>
      </c>
      <c r="J210" s="3">
        <v>49.968029999999999</v>
      </c>
      <c r="K210" s="2">
        <v>10.6</v>
      </c>
      <c r="L210" s="2">
        <v>39</v>
      </c>
      <c r="M210" s="2">
        <v>78</v>
      </c>
      <c r="N210" s="2">
        <v>70.47</v>
      </c>
      <c r="O210" s="2">
        <v>53.65</v>
      </c>
      <c r="P210" s="2">
        <v>-0.73</v>
      </c>
    </row>
    <row r="211" spans="1:16">
      <c r="A211" s="2" t="s">
        <v>1187</v>
      </c>
      <c r="B211" s="2" t="s">
        <v>1188</v>
      </c>
      <c r="C211" s="2">
        <v>3</v>
      </c>
      <c r="D211" s="2" t="s">
        <v>1236</v>
      </c>
      <c r="E211" s="2" t="s">
        <v>520</v>
      </c>
      <c r="F211" s="2">
        <v>689400663</v>
      </c>
      <c r="G211" s="2">
        <v>689402828</v>
      </c>
      <c r="H211" s="2">
        <v>2165</v>
      </c>
      <c r="I211" s="2">
        <v>424</v>
      </c>
      <c r="J211" s="3">
        <v>46.299779999999998</v>
      </c>
      <c r="K211" s="2">
        <v>12.11</v>
      </c>
      <c r="L211" s="2">
        <v>24</v>
      </c>
      <c r="M211" s="2">
        <v>93</v>
      </c>
      <c r="N211" s="2">
        <v>102.48</v>
      </c>
      <c r="O211" s="2">
        <v>55.02</v>
      </c>
      <c r="P211" s="2">
        <v>-0.83199999999999996</v>
      </c>
    </row>
    <row r="212" spans="1:16">
      <c r="A212" s="2" t="s">
        <v>1189</v>
      </c>
      <c r="B212" s="2" t="s">
        <v>1190</v>
      </c>
      <c r="C212" s="2">
        <v>5</v>
      </c>
      <c r="D212" s="2" t="s">
        <v>1237</v>
      </c>
      <c r="E212" s="2" t="s">
        <v>519</v>
      </c>
      <c r="F212" s="2">
        <v>64607765</v>
      </c>
      <c r="G212" s="2">
        <v>64610313</v>
      </c>
      <c r="H212" s="2">
        <v>2548</v>
      </c>
      <c r="I212" s="2">
        <v>436</v>
      </c>
      <c r="J212" s="3">
        <v>47.823610000000002</v>
      </c>
      <c r="K212" s="2">
        <v>10.56</v>
      </c>
      <c r="L212" s="2">
        <v>37</v>
      </c>
      <c r="M212" s="2">
        <v>78</v>
      </c>
      <c r="N212" s="2">
        <v>47.87</v>
      </c>
      <c r="O212" s="2">
        <v>70.83</v>
      </c>
      <c r="P212" s="2">
        <v>-0.623</v>
      </c>
    </row>
    <row r="213" spans="1:16">
      <c r="A213" s="2" t="s">
        <v>1191</v>
      </c>
      <c r="B213" s="2" t="s">
        <v>1192</v>
      </c>
      <c r="C213" s="2">
        <v>3</v>
      </c>
      <c r="D213" s="2" t="s">
        <v>1237</v>
      </c>
      <c r="E213" s="2" t="s">
        <v>519</v>
      </c>
      <c r="F213" s="2">
        <v>68337196</v>
      </c>
      <c r="G213" s="2">
        <v>68339008</v>
      </c>
      <c r="H213" s="2">
        <v>1812</v>
      </c>
      <c r="I213" s="2">
        <v>467</v>
      </c>
      <c r="J213" s="3">
        <v>49.973480000000002</v>
      </c>
      <c r="K213" s="2">
        <v>10.199999999999999</v>
      </c>
      <c r="L213" s="2">
        <v>40</v>
      </c>
      <c r="M213" s="2">
        <v>75</v>
      </c>
      <c r="N213" s="2">
        <v>65.41</v>
      </c>
      <c r="O213" s="2">
        <v>65.05</v>
      </c>
      <c r="P213" s="2">
        <v>-0.52100000000000002</v>
      </c>
    </row>
    <row r="214" spans="1:16">
      <c r="A214" s="2" t="s">
        <v>1193</v>
      </c>
      <c r="B214" s="2" t="s">
        <v>1194</v>
      </c>
      <c r="C214" s="2">
        <v>39</v>
      </c>
      <c r="D214" s="2" t="s">
        <v>1237</v>
      </c>
      <c r="E214" s="2" t="s">
        <v>519</v>
      </c>
      <c r="F214" s="2">
        <v>382763493</v>
      </c>
      <c r="G214" s="2">
        <v>382787745</v>
      </c>
      <c r="H214" s="2">
        <v>24252</v>
      </c>
      <c r="I214" s="2">
        <v>1529</v>
      </c>
      <c r="J214" s="3">
        <v>173.8015</v>
      </c>
      <c r="K214" s="2">
        <v>8.44</v>
      </c>
      <c r="L214" s="2">
        <v>195</v>
      </c>
      <c r="M214" s="2">
        <v>205</v>
      </c>
      <c r="N214" s="2">
        <v>48.04</v>
      </c>
      <c r="O214" s="2">
        <v>87.73</v>
      </c>
      <c r="P214" s="2">
        <v>-0.40100000000000002</v>
      </c>
    </row>
    <row r="215" spans="1:16">
      <c r="A215" s="2" t="s">
        <v>1195</v>
      </c>
      <c r="B215" s="2" t="s">
        <v>1196</v>
      </c>
      <c r="C215" s="2">
        <v>7</v>
      </c>
      <c r="D215" s="2" t="s">
        <v>1237</v>
      </c>
      <c r="E215" s="2" t="s">
        <v>520</v>
      </c>
      <c r="F215" s="2">
        <v>459854216</v>
      </c>
      <c r="G215" s="2">
        <v>459859757</v>
      </c>
      <c r="H215" s="2">
        <v>5541</v>
      </c>
      <c r="I215" s="2">
        <v>547</v>
      </c>
      <c r="J215" s="3">
        <v>60.44746</v>
      </c>
      <c r="K215" s="2">
        <v>9.77</v>
      </c>
      <c r="L215" s="2">
        <v>62</v>
      </c>
      <c r="M215" s="2">
        <v>89</v>
      </c>
      <c r="N215" s="2">
        <v>49.77</v>
      </c>
      <c r="O215" s="2">
        <v>74.92</v>
      </c>
      <c r="P215" s="2">
        <v>-0.74399999999999999</v>
      </c>
    </row>
    <row r="216" spans="1:16">
      <c r="A216" s="2" t="s">
        <v>1197</v>
      </c>
      <c r="B216" s="2" t="s">
        <v>1198</v>
      </c>
      <c r="C216" s="2">
        <v>48</v>
      </c>
      <c r="D216" s="2" t="s">
        <v>1237</v>
      </c>
      <c r="E216" s="2" t="s">
        <v>519</v>
      </c>
      <c r="F216" s="2">
        <v>467534540</v>
      </c>
      <c r="G216" s="2">
        <v>467557128</v>
      </c>
      <c r="H216" s="2">
        <v>22588</v>
      </c>
      <c r="I216" s="2">
        <v>1645</v>
      </c>
      <c r="J216" s="3">
        <v>187.93738000000002</v>
      </c>
      <c r="K216" s="2">
        <v>5.73</v>
      </c>
      <c r="L216" s="2">
        <v>281</v>
      </c>
      <c r="M216" s="2">
        <v>244</v>
      </c>
      <c r="N216" s="2">
        <v>54.76</v>
      </c>
      <c r="O216" s="2">
        <v>92.5</v>
      </c>
      <c r="P216" s="2">
        <v>-0.68899999999999995</v>
      </c>
    </row>
    <row r="217" spans="1:16">
      <c r="A217" s="2" t="s">
        <v>1199</v>
      </c>
      <c r="B217" s="2" t="s">
        <v>1200</v>
      </c>
      <c r="C217" s="2">
        <v>4</v>
      </c>
      <c r="D217" s="2" t="s">
        <v>1237</v>
      </c>
      <c r="E217" s="2" t="s">
        <v>519</v>
      </c>
      <c r="F217" s="2">
        <v>472571507</v>
      </c>
      <c r="G217" s="2">
        <v>472574042</v>
      </c>
      <c r="H217" s="2">
        <v>2535</v>
      </c>
      <c r="I217" s="2">
        <v>431</v>
      </c>
      <c r="J217" s="3">
        <v>47.044559999999997</v>
      </c>
      <c r="K217" s="2">
        <v>10.72</v>
      </c>
      <c r="L217" s="2">
        <v>41</v>
      </c>
      <c r="M217" s="2">
        <v>72</v>
      </c>
      <c r="N217" s="2">
        <v>48.88</v>
      </c>
      <c r="O217" s="2">
        <v>62.32</v>
      </c>
      <c r="P217" s="2">
        <v>-0.73599999999999999</v>
      </c>
    </row>
    <row r="218" spans="1:16">
      <c r="A218" s="2" t="s">
        <v>1201</v>
      </c>
      <c r="B218" s="2" t="s">
        <v>1202</v>
      </c>
      <c r="C218" s="2">
        <v>4</v>
      </c>
      <c r="D218" s="2" t="s">
        <v>1237</v>
      </c>
      <c r="E218" s="2" t="s">
        <v>520</v>
      </c>
      <c r="F218" s="2">
        <v>506812390</v>
      </c>
      <c r="G218" s="2">
        <v>506814655</v>
      </c>
      <c r="H218" s="2">
        <v>2265</v>
      </c>
      <c r="I218" s="2">
        <v>374</v>
      </c>
      <c r="J218" s="3">
        <v>41.766589999999994</v>
      </c>
      <c r="K218" s="2">
        <v>10.81</v>
      </c>
      <c r="L218" s="2">
        <v>36</v>
      </c>
      <c r="M218" s="2">
        <v>74</v>
      </c>
      <c r="N218" s="2">
        <v>61.48</v>
      </c>
      <c r="O218" s="2">
        <v>61.5</v>
      </c>
      <c r="P218" s="2">
        <v>-0.79400000000000004</v>
      </c>
    </row>
    <row r="219" spans="1:16">
      <c r="A219" s="2" t="s">
        <v>1203</v>
      </c>
      <c r="B219" s="2" t="s">
        <v>1204</v>
      </c>
      <c r="C219" s="2">
        <v>6</v>
      </c>
      <c r="D219" s="2" t="s">
        <v>1237</v>
      </c>
      <c r="E219" s="2" t="s">
        <v>520</v>
      </c>
      <c r="F219" s="2">
        <v>592407755</v>
      </c>
      <c r="G219" s="2">
        <v>592413835</v>
      </c>
      <c r="H219" s="2">
        <v>6080</v>
      </c>
      <c r="I219" s="2">
        <v>499</v>
      </c>
      <c r="J219" s="3">
        <v>55.768279999999997</v>
      </c>
      <c r="K219" s="2">
        <v>10.27</v>
      </c>
      <c r="L219" s="2">
        <v>52</v>
      </c>
      <c r="M219" s="2">
        <v>87</v>
      </c>
      <c r="N219" s="2">
        <v>64.150000000000006</v>
      </c>
      <c r="O219" s="2">
        <v>61.86</v>
      </c>
      <c r="P219" s="2">
        <v>-0.83299999999999996</v>
      </c>
    </row>
    <row r="220" spans="1:16">
      <c r="A220" s="2" t="s">
        <v>1205</v>
      </c>
      <c r="B220" s="2" t="s">
        <v>1206</v>
      </c>
      <c r="C220" s="2">
        <v>5</v>
      </c>
      <c r="D220" s="2" t="s">
        <v>1237</v>
      </c>
      <c r="E220" s="2" t="s">
        <v>519</v>
      </c>
      <c r="F220" s="2">
        <v>746394257</v>
      </c>
      <c r="G220" s="2">
        <v>746398708</v>
      </c>
      <c r="H220" s="2">
        <v>4451</v>
      </c>
      <c r="I220" s="2">
        <v>514</v>
      </c>
      <c r="J220" s="3">
        <v>55.059150000000002</v>
      </c>
      <c r="K220" s="2">
        <v>10.28</v>
      </c>
      <c r="L220" s="2">
        <v>46</v>
      </c>
      <c r="M220" s="2">
        <v>72</v>
      </c>
      <c r="N220" s="2">
        <v>66.14</v>
      </c>
      <c r="O220" s="2">
        <v>66.42</v>
      </c>
      <c r="P220" s="2">
        <v>-0.629</v>
      </c>
    </row>
    <row r="221" spans="1:16">
      <c r="A221" s="2" t="s">
        <v>1207</v>
      </c>
      <c r="B221" s="2" t="s">
        <v>1208</v>
      </c>
      <c r="C221" s="2">
        <v>4</v>
      </c>
      <c r="D221" s="2" t="s">
        <v>1238</v>
      </c>
      <c r="E221" s="2" t="s">
        <v>519</v>
      </c>
      <c r="F221" s="2">
        <v>565010058</v>
      </c>
      <c r="G221" s="2">
        <v>565012089</v>
      </c>
      <c r="H221" s="2">
        <v>2031</v>
      </c>
      <c r="I221" s="2">
        <v>455</v>
      </c>
      <c r="J221" s="3">
        <v>48.711529999999996</v>
      </c>
      <c r="K221" s="2">
        <v>11.15</v>
      </c>
      <c r="L221" s="2">
        <v>35</v>
      </c>
      <c r="M221" s="2">
        <v>68</v>
      </c>
      <c r="N221" s="2">
        <v>65.75</v>
      </c>
      <c r="O221" s="2">
        <v>58.31</v>
      </c>
      <c r="P221" s="2">
        <v>-0.64700000000000002</v>
      </c>
    </row>
    <row r="222" spans="1:16">
      <c r="A222" s="2" t="s">
        <v>1209</v>
      </c>
      <c r="B222" s="2" t="s">
        <v>1210</v>
      </c>
      <c r="C222" s="2">
        <v>6</v>
      </c>
      <c r="D222" s="2" t="s">
        <v>1239</v>
      </c>
      <c r="E222" s="2" t="s">
        <v>520</v>
      </c>
      <c r="F222" s="2">
        <v>350206913</v>
      </c>
      <c r="G222" s="2">
        <v>350210295</v>
      </c>
      <c r="H222" s="2">
        <v>3382</v>
      </c>
      <c r="I222" s="2">
        <v>473</v>
      </c>
      <c r="J222" s="3">
        <v>52.538510000000002</v>
      </c>
      <c r="K222" s="2">
        <v>10.11</v>
      </c>
      <c r="L222" s="2">
        <v>55</v>
      </c>
      <c r="M222" s="2">
        <v>78</v>
      </c>
      <c r="N222" s="2">
        <v>75.459999999999994</v>
      </c>
      <c r="O222" s="2">
        <v>64.099999999999994</v>
      </c>
      <c r="P222" s="2">
        <v>-0.71899999999999997</v>
      </c>
    </row>
    <row r="223" spans="1:16">
      <c r="A223" s="2" t="s">
        <v>1211</v>
      </c>
      <c r="B223" s="2" t="s">
        <v>1212</v>
      </c>
      <c r="C223" s="2">
        <v>7</v>
      </c>
      <c r="D223" s="2" t="s">
        <v>1239</v>
      </c>
      <c r="E223" s="2" t="s">
        <v>519</v>
      </c>
      <c r="F223" s="2">
        <v>537562760</v>
      </c>
      <c r="G223" s="2">
        <v>537568641</v>
      </c>
      <c r="H223" s="2">
        <v>5881</v>
      </c>
      <c r="I223" s="2">
        <v>436</v>
      </c>
      <c r="J223" s="3">
        <v>47.752330000000001</v>
      </c>
      <c r="K223" s="2">
        <v>9.69</v>
      </c>
      <c r="L223" s="2">
        <v>52</v>
      </c>
      <c r="M223" s="2">
        <v>68</v>
      </c>
      <c r="N223" s="2">
        <v>50.69</v>
      </c>
      <c r="O223" s="2">
        <v>67.430000000000007</v>
      </c>
      <c r="P223" s="2">
        <v>-0.86899999999999999</v>
      </c>
    </row>
    <row r="224" spans="1:16">
      <c r="A224" s="2" t="s">
        <v>1213</v>
      </c>
      <c r="B224" s="2" t="s">
        <v>1214</v>
      </c>
      <c r="C224" s="2">
        <v>3</v>
      </c>
      <c r="D224" s="2" t="s">
        <v>1239</v>
      </c>
      <c r="E224" s="2" t="s">
        <v>520</v>
      </c>
      <c r="F224" s="2">
        <v>540821019</v>
      </c>
      <c r="G224" s="2">
        <v>540823055</v>
      </c>
      <c r="H224" s="2">
        <v>2036</v>
      </c>
      <c r="I224" s="2">
        <v>462</v>
      </c>
      <c r="J224" s="3">
        <v>49.315629999999999</v>
      </c>
      <c r="K224" s="2">
        <v>10.38</v>
      </c>
      <c r="L224" s="2">
        <v>35</v>
      </c>
      <c r="M224" s="2">
        <v>68</v>
      </c>
      <c r="N224" s="2">
        <v>66.69</v>
      </c>
      <c r="O224" s="2">
        <v>62.97</v>
      </c>
      <c r="P224" s="2">
        <v>-0.50600000000000001</v>
      </c>
    </row>
    <row r="225" spans="1:16">
      <c r="A225" s="2" t="s">
        <v>1215</v>
      </c>
      <c r="B225" s="2" t="s">
        <v>1216</v>
      </c>
      <c r="C225" s="2">
        <v>41</v>
      </c>
      <c r="D225" s="2" t="s">
        <v>1239</v>
      </c>
      <c r="E225" s="2" t="s">
        <v>519</v>
      </c>
      <c r="F225" s="2">
        <v>550862335</v>
      </c>
      <c r="G225" s="2">
        <v>550879996</v>
      </c>
      <c r="H225" s="2">
        <v>17661</v>
      </c>
      <c r="I225" s="2">
        <v>940</v>
      </c>
      <c r="J225" s="3">
        <v>107.21674</v>
      </c>
      <c r="K225" s="2">
        <v>9.08</v>
      </c>
      <c r="L225" s="2">
        <v>117</v>
      </c>
      <c r="M225" s="2">
        <v>134</v>
      </c>
      <c r="N225" s="2">
        <v>47.34</v>
      </c>
      <c r="O225" s="2">
        <v>88.74</v>
      </c>
      <c r="P225" s="2">
        <v>-0.46700000000000003</v>
      </c>
    </row>
    <row r="226" spans="1:16">
      <c r="A226" s="2" t="s">
        <v>1217</v>
      </c>
      <c r="B226" s="2" t="s">
        <v>1218</v>
      </c>
      <c r="C226" s="2">
        <v>7</v>
      </c>
      <c r="D226" s="2" t="s">
        <v>1239</v>
      </c>
      <c r="E226" s="2" t="s">
        <v>520</v>
      </c>
      <c r="F226" s="2">
        <v>572711251</v>
      </c>
      <c r="G226" s="2">
        <v>572715989</v>
      </c>
      <c r="H226" s="2">
        <v>4738</v>
      </c>
      <c r="I226" s="2">
        <v>430</v>
      </c>
      <c r="J226" s="3">
        <v>47.68459</v>
      </c>
      <c r="K226" s="2">
        <v>10</v>
      </c>
      <c r="L226" s="2">
        <v>50</v>
      </c>
      <c r="M226" s="2">
        <v>70</v>
      </c>
      <c r="N226" s="2">
        <v>60.36</v>
      </c>
      <c r="O226" s="2">
        <v>68.84</v>
      </c>
      <c r="P226" s="2">
        <v>-0.81399999999999995</v>
      </c>
    </row>
    <row r="227" spans="1:16">
      <c r="A227" s="2" t="s">
        <v>1219</v>
      </c>
      <c r="B227" s="2" t="s">
        <v>1220</v>
      </c>
      <c r="C227" s="2">
        <v>6</v>
      </c>
      <c r="D227" s="2" t="s">
        <v>1239</v>
      </c>
      <c r="E227" s="2" t="s">
        <v>519</v>
      </c>
      <c r="F227" s="2">
        <v>654204985</v>
      </c>
      <c r="G227" s="2">
        <v>654209321</v>
      </c>
      <c r="H227" s="2">
        <v>4336</v>
      </c>
      <c r="I227" s="2">
        <v>953</v>
      </c>
      <c r="J227" s="3">
        <v>105.08258000000001</v>
      </c>
      <c r="K227" s="2">
        <v>5.08</v>
      </c>
      <c r="L227" s="2">
        <v>168</v>
      </c>
      <c r="M227" s="2">
        <v>120</v>
      </c>
      <c r="N227" s="2">
        <v>63.96</v>
      </c>
      <c r="O227" s="2">
        <v>66.900000000000006</v>
      </c>
      <c r="P227" s="2">
        <v>-0.88100000000000001</v>
      </c>
    </row>
    <row r="228" spans="1:16">
      <c r="A228" s="2" t="s">
        <v>1221</v>
      </c>
      <c r="B228" s="2" t="s">
        <v>1222</v>
      </c>
      <c r="C228" s="2">
        <v>38</v>
      </c>
      <c r="D228" s="2" t="s">
        <v>1240</v>
      </c>
      <c r="E228" s="2" t="s">
        <v>519</v>
      </c>
      <c r="F228" s="2">
        <v>529224193</v>
      </c>
      <c r="G228" s="2">
        <v>529242571</v>
      </c>
      <c r="H228" s="2">
        <v>18378</v>
      </c>
      <c r="I228" s="2">
        <v>1497</v>
      </c>
      <c r="J228" s="3">
        <v>170.23281</v>
      </c>
      <c r="K228" s="2">
        <v>8.8699999999999992</v>
      </c>
      <c r="L228" s="2">
        <v>182</v>
      </c>
      <c r="M228" s="2">
        <v>206</v>
      </c>
      <c r="N228" s="2">
        <v>47.49</v>
      </c>
      <c r="O228" s="2">
        <v>88.52</v>
      </c>
      <c r="P228" s="2">
        <v>-0.36799999999999999</v>
      </c>
    </row>
    <row r="229" spans="1:16">
      <c r="A229" s="2" t="s">
        <v>1223</v>
      </c>
      <c r="B229" s="2" t="s">
        <v>1224</v>
      </c>
      <c r="C229" s="2">
        <v>39</v>
      </c>
      <c r="D229" s="2" t="s">
        <v>1240</v>
      </c>
      <c r="E229" s="2" t="s">
        <v>519</v>
      </c>
      <c r="F229" s="2">
        <v>562535624</v>
      </c>
      <c r="G229" s="2">
        <v>562549358</v>
      </c>
      <c r="H229" s="2">
        <v>13734</v>
      </c>
      <c r="I229" s="2">
        <v>1510</v>
      </c>
      <c r="J229" s="3">
        <v>171.30259000000001</v>
      </c>
      <c r="K229" s="2">
        <v>7.91</v>
      </c>
      <c r="L229" s="2">
        <v>202</v>
      </c>
      <c r="M229" s="2">
        <v>206</v>
      </c>
      <c r="N229" s="2">
        <v>45.9</v>
      </c>
      <c r="O229" s="2">
        <v>86.26</v>
      </c>
      <c r="P229" s="2">
        <v>-0.41499999999999998</v>
      </c>
    </row>
    <row r="230" spans="1:16">
      <c r="A230" s="2" t="s">
        <v>1225</v>
      </c>
      <c r="B230" s="2" t="s">
        <v>1226</v>
      </c>
      <c r="C230" s="2">
        <v>2</v>
      </c>
      <c r="D230" s="2" t="s">
        <v>1241</v>
      </c>
      <c r="E230" s="2" t="s">
        <v>520</v>
      </c>
      <c r="F230" s="2">
        <v>8693090</v>
      </c>
      <c r="G230" s="2">
        <v>8693889</v>
      </c>
      <c r="H230" s="2">
        <v>799</v>
      </c>
      <c r="I230" s="2">
        <v>123</v>
      </c>
      <c r="J230" s="3">
        <v>13.92296</v>
      </c>
      <c r="K230" s="2">
        <v>9.69</v>
      </c>
      <c r="L230" s="2">
        <v>10</v>
      </c>
      <c r="M230" s="2">
        <v>15</v>
      </c>
      <c r="N230" s="2">
        <v>40.08</v>
      </c>
      <c r="O230" s="2">
        <v>82.44</v>
      </c>
      <c r="P230" s="2">
        <v>-0.41</v>
      </c>
    </row>
    <row r="231" spans="1:16">
      <c r="A231" s="2" t="s">
        <v>1227</v>
      </c>
      <c r="B231" s="2" t="s">
        <v>1228</v>
      </c>
      <c r="C231" s="2">
        <v>38</v>
      </c>
      <c r="D231" s="2" t="s">
        <v>1241</v>
      </c>
      <c r="E231" s="2" t="s">
        <v>519</v>
      </c>
      <c r="F231" s="2">
        <v>143700071</v>
      </c>
      <c r="G231" s="2">
        <v>143713034</v>
      </c>
      <c r="H231" s="2">
        <v>12963</v>
      </c>
      <c r="I231" s="2">
        <v>1530</v>
      </c>
      <c r="J231" s="3">
        <v>173.4118</v>
      </c>
      <c r="K231" s="2">
        <v>9.02</v>
      </c>
      <c r="L231" s="2">
        <v>184</v>
      </c>
      <c r="M231" s="2">
        <v>215</v>
      </c>
      <c r="N231" s="2">
        <v>44.84</v>
      </c>
      <c r="O231" s="2">
        <v>85.44</v>
      </c>
      <c r="P231" s="2">
        <v>-0.40699999999999997</v>
      </c>
    </row>
    <row r="232" spans="1:16">
      <c r="A232" s="2" t="s">
        <v>1229</v>
      </c>
      <c r="B232" s="2" t="s">
        <v>1230</v>
      </c>
      <c r="C232" s="2">
        <v>4</v>
      </c>
      <c r="D232" s="2" t="s">
        <v>1241</v>
      </c>
      <c r="E232" s="2" t="s">
        <v>520</v>
      </c>
      <c r="F232" s="2">
        <v>450978442</v>
      </c>
      <c r="G232" s="2">
        <v>450981050</v>
      </c>
      <c r="H232" s="2">
        <v>2608</v>
      </c>
      <c r="I232" s="2">
        <v>296</v>
      </c>
      <c r="J232" s="3">
        <v>32.810019999999994</v>
      </c>
      <c r="K232" s="2">
        <v>10.6</v>
      </c>
      <c r="L232" s="2">
        <v>31</v>
      </c>
      <c r="M232" s="2">
        <v>53</v>
      </c>
      <c r="N232" s="2">
        <v>77.430000000000007</v>
      </c>
      <c r="O232" s="2">
        <v>66.790000000000006</v>
      </c>
      <c r="P232" s="2">
        <v>-0.65900000000000003</v>
      </c>
    </row>
    <row r="233" spans="1:16">
      <c r="A233" s="2" t="s">
        <v>1231</v>
      </c>
      <c r="B233" s="2" t="s">
        <v>1232</v>
      </c>
      <c r="C233" s="2">
        <v>4</v>
      </c>
      <c r="D233" s="2" t="s">
        <v>1241</v>
      </c>
      <c r="E233" s="2" t="s">
        <v>519</v>
      </c>
      <c r="F233" s="2">
        <v>467142688</v>
      </c>
      <c r="G233" s="2">
        <v>467145325</v>
      </c>
      <c r="H233" s="2">
        <v>2637</v>
      </c>
      <c r="I233" s="2">
        <v>409</v>
      </c>
      <c r="J233" s="3">
        <v>44.667000000000002</v>
      </c>
      <c r="K233" s="2">
        <v>10.55</v>
      </c>
      <c r="L233" s="2">
        <v>43</v>
      </c>
      <c r="M233" s="2">
        <v>62</v>
      </c>
      <c r="N233" s="2">
        <v>63.95</v>
      </c>
      <c r="O233" s="2">
        <v>60.1</v>
      </c>
      <c r="P233" s="2">
        <v>-0.70299999999999996</v>
      </c>
    </row>
    <row r="234" spans="1:16">
      <c r="A234" s="4" t="s">
        <v>1233</v>
      </c>
      <c r="B234" s="4" t="s">
        <v>1234</v>
      </c>
      <c r="C234" s="4">
        <v>11</v>
      </c>
      <c r="D234" s="4" t="s">
        <v>1242</v>
      </c>
      <c r="E234" s="4" t="s">
        <v>520</v>
      </c>
      <c r="F234" s="4">
        <v>2895</v>
      </c>
      <c r="G234" s="4">
        <v>8691</v>
      </c>
      <c r="H234" s="4">
        <v>5796</v>
      </c>
      <c r="I234" s="4">
        <v>831</v>
      </c>
      <c r="J234" s="5">
        <v>93.490800000000007</v>
      </c>
      <c r="K234" s="4">
        <v>6.42</v>
      </c>
      <c r="L234" s="4">
        <v>104</v>
      </c>
      <c r="M234" s="4">
        <v>97</v>
      </c>
      <c r="N234" s="4">
        <v>34.159999999999997</v>
      </c>
      <c r="O234" s="4">
        <v>81.430000000000007</v>
      </c>
      <c r="P234" s="4">
        <v>-0.46100000000000002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CDFE-3850-4DF2-817D-C7BE8977F744}">
  <dimension ref="A1:P210"/>
  <sheetViews>
    <sheetView zoomScale="90" zoomScaleNormal="90" workbookViewId="0"/>
  </sheetViews>
  <sheetFormatPr defaultColWidth="8.7109375" defaultRowHeight="15"/>
  <cols>
    <col min="1" max="1" width="24.5703125" style="12" customWidth="1"/>
    <col min="2" max="2" width="12.85546875" style="12" bestFit="1" customWidth="1"/>
    <col min="3" max="3" width="13.42578125" style="12" bestFit="1" customWidth="1"/>
    <col min="4" max="5" width="10.28515625" style="12" bestFit="1" customWidth="1"/>
    <col min="6" max="6" width="28" style="12" bestFit="1" customWidth="1"/>
    <col min="7" max="7" width="13.42578125" style="12" bestFit="1" customWidth="1"/>
    <col min="8" max="9" width="10.28515625" style="12" bestFit="1" customWidth="1"/>
    <col min="10" max="10" width="5.42578125" style="12" bestFit="1" customWidth="1"/>
    <col min="11" max="12" width="8.42578125" style="12" bestFit="1" customWidth="1"/>
    <col min="13" max="14" width="5.42578125" style="12" bestFit="1" customWidth="1"/>
    <col min="15" max="15" width="6.5703125" style="12" bestFit="1" customWidth="1"/>
    <col min="16" max="16" width="6.42578125" style="12" bestFit="1" customWidth="1"/>
    <col min="17" max="16384" width="8.7109375" style="12"/>
  </cols>
  <sheetData>
    <row r="1" spans="1:16">
      <c r="A1" s="19" t="s">
        <v>1902</v>
      </c>
    </row>
    <row r="2" spans="1:16">
      <c r="A2" s="9" t="s">
        <v>1912</v>
      </c>
      <c r="B2" s="9" t="s">
        <v>284</v>
      </c>
      <c r="C2" s="9" t="s">
        <v>296</v>
      </c>
      <c r="D2" s="9" t="s">
        <v>288</v>
      </c>
      <c r="E2" s="9" t="s">
        <v>289</v>
      </c>
      <c r="F2" s="9" t="s">
        <v>344</v>
      </c>
      <c r="G2" s="9" t="s">
        <v>296</v>
      </c>
      <c r="H2" s="9" t="s">
        <v>288</v>
      </c>
      <c r="I2" s="9" t="s">
        <v>289</v>
      </c>
      <c r="J2" s="9" t="s">
        <v>290</v>
      </c>
      <c r="K2" s="9" t="s">
        <v>292</v>
      </c>
      <c r="L2" s="9" t="s">
        <v>291</v>
      </c>
      <c r="M2" s="9" t="s">
        <v>293</v>
      </c>
      <c r="N2" s="9" t="s">
        <v>294</v>
      </c>
      <c r="O2" s="9" t="s">
        <v>295</v>
      </c>
      <c r="P2" s="9" t="s">
        <v>297</v>
      </c>
    </row>
    <row r="3" spans="1:16" s="2" customFormat="1">
      <c r="A3" s="2" t="s">
        <v>17</v>
      </c>
      <c r="B3" s="2" t="s">
        <v>18</v>
      </c>
      <c r="C3" s="2" t="s">
        <v>12</v>
      </c>
      <c r="D3" s="2">
        <v>299624485</v>
      </c>
      <c r="E3" s="2">
        <v>299644459</v>
      </c>
      <c r="F3" s="2" t="s">
        <v>1163</v>
      </c>
      <c r="G3" s="2" t="s">
        <v>1235</v>
      </c>
      <c r="H3" s="2">
        <v>264815780</v>
      </c>
      <c r="I3" s="2">
        <v>264847525</v>
      </c>
      <c r="J3" s="62">
        <v>6.8199999999999997E-2</v>
      </c>
      <c r="K3" s="62">
        <v>729.3</v>
      </c>
      <c r="L3" s="62">
        <v>3029.7</v>
      </c>
      <c r="M3" s="62">
        <v>2.1600000000000001E-2</v>
      </c>
      <c r="N3" s="62">
        <v>2.76E-2</v>
      </c>
      <c r="O3" s="62">
        <v>0.78039999999999998</v>
      </c>
      <c r="P3" s="62">
        <v>2.1230769230769231</v>
      </c>
    </row>
    <row r="4" spans="1:16" s="2" customFormat="1">
      <c r="A4" s="2" t="s">
        <v>15</v>
      </c>
      <c r="B4" s="2" t="s">
        <v>16</v>
      </c>
      <c r="C4" s="2" t="s">
        <v>12</v>
      </c>
      <c r="D4" s="2">
        <v>292077984</v>
      </c>
      <c r="E4" s="2">
        <v>292090267</v>
      </c>
      <c r="F4" s="2" t="s">
        <v>1165</v>
      </c>
      <c r="G4" s="2" t="s">
        <v>1235</v>
      </c>
      <c r="H4" s="2">
        <v>300805790</v>
      </c>
      <c r="I4" s="2">
        <v>300817591</v>
      </c>
      <c r="J4" s="62">
        <v>2.5000000000000001E-3</v>
      </c>
      <c r="K4" s="62">
        <v>1213.3</v>
      </c>
      <c r="L4" s="62">
        <v>2368.6999999999998</v>
      </c>
      <c r="M4" s="62">
        <v>4.0000000000000002E-4</v>
      </c>
      <c r="N4" s="62">
        <v>1.6000000000000001E-3</v>
      </c>
      <c r="O4" s="62">
        <v>0.26269999999999999</v>
      </c>
      <c r="P4" s="62">
        <v>0.12307692307692308</v>
      </c>
    </row>
    <row r="5" spans="1:16" s="2" customFormat="1">
      <c r="A5" s="2" t="s">
        <v>19</v>
      </c>
      <c r="B5" s="2" t="s">
        <v>20</v>
      </c>
      <c r="C5" s="2" t="s">
        <v>12</v>
      </c>
      <c r="D5" s="2">
        <v>485337870</v>
      </c>
      <c r="E5" s="2">
        <v>485340350</v>
      </c>
      <c r="F5" s="2" t="s">
        <v>1167</v>
      </c>
      <c r="G5" s="2" t="s">
        <v>1235</v>
      </c>
      <c r="H5" s="2">
        <v>482795769</v>
      </c>
      <c r="I5" s="2">
        <v>482798117</v>
      </c>
      <c r="J5" s="62">
        <v>3.56E-2</v>
      </c>
      <c r="K5" s="62">
        <v>274.39999999999998</v>
      </c>
      <c r="L5" s="62">
        <v>1285.5999999999999</v>
      </c>
      <c r="M5" s="62">
        <v>9.4999999999999998E-3</v>
      </c>
      <c r="N5" s="62">
        <v>2.2700000000000001E-2</v>
      </c>
      <c r="O5" s="62">
        <v>0.41899999999999998</v>
      </c>
      <c r="P5" s="62">
        <v>1.7461538461538464</v>
      </c>
    </row>
    <row r="6" spans="1:16" s="2" customFormat="1">
      <c r="A6" s="2" t="s">
        <v>21</v>
      </c>
      <c r="B6" s="2" t="s">
        <v>22</v>
      </c>
      <c r="C6" s="2" t="s">
        <v>12</v>
      </c>
      <c r="D6" s="2">
        <v>531281089</v>
      </c>
      <c r="E6" s="2">
        <v>531283948</v>
      </c>
      <c r="F6" s="2" t="s">
        <v>1169</v>
      </c>
      <c r="G6" s="2" t="s">
        <v>1235</v>
      </c>
      <c r="H6" s="2">
        <v>524839817</v>
      </c>
      <c r="I6" s="2">
        <v>524841833</v>
      </c>
      <c r="J6" s="62">
        <v>5.7999999999999996E-3</v>
      </c>
      <c r="K6" s="62">
        <v>158.4</v>
      </c>
      <c r="L6" s="62">
        <v>885.6</v>
      </c>
      <c r="M6" s="62">
        <v>2.3E-3</v>
      </c>
      <c r="N6" s="62">
        <v>0</v>
      </c>
      <c r="O6" s="62">
        <v>99</v>
      </c>
      <c r="P6" s="62">
        <v>0</v>
      </c>
    </row>
    <row r="7" spans="1:16" s="2" customFormat="1">
      <c r="A7" s="2" t="s">
        <v>23</v>
      </c>
      <c r="B7" s="2" t="s">
        <v>24</v>
      </c>
      <c r="C7" s="2" t="s">
        <v>12</v>
      </c>
      <c r="D7" s="2">
        <v>540047477</v>
      </c>
      <c r="E7" s="2">
        <v>540052240</v>
      </c>
      <c r="F7" s="2" t="s">
        <v>1171</v>
      </c>
      <c r="G7" s="2" t="s">
        <v>1235</v>
      </c>
      <c r="H7" s="2">
        <v>532073933</v>
      </c>
      <c r="I7" s="2">
        <v>532078627</v>
      </c>
      <c r="J7" s="62">
        <v>1.8800000000000001E-2</v>
      </c>
      <c r="K7" s="62">
        <v>509.2</v>
      </c>
      <c r="L7" s="62">
        <v>1119.8</v>
      </c>
      <c r="M7" s="62">
        <v>4.0000000000000001E-3</v>
      </c>
      <c r="N7" s="62">
        <v>1.12E-2</v>
      </c>
      <c r="O7" s="62">
        <v>0.35770000000000002</v>
      </c>
      <c r="P7" s="62">
        <v>0.86153846153846159</v>
      </c>
    </row>
    <row r="8" spans="1:16" s="2" customFormat="1">
      <c r="A8" s="2" t="s">
        <v>59</v>
      </c>
      <c r="B8" s="2" t="s">
        <v>60</v>
      </c>
      <c r="C8" s="2" t="s">
        <v>61</v>
      </c>
      <c r="D8" s="2">
        <v>115413507</v>
      </c>
      <c r="E8" s="2">
        <v>115422090</v>
      </c>
      <c r="F8" s="2" t="s">
        <v>1173</v>
      </c>
      <c r="G8" s="2" t="s">
        <v>1236</v>
      </c>
      <c r="H8" s="2">
        <v>111915671</v>
      </c>
      <c r="I8" s="2">
        <v>111923945</v>
      </c>
      <c r="J8" s="62">
        <v>1E-3</v>
      </c>
      <c r="K8" s="62">
        <v>984.8</v>
      </c>
      <c r="L8" s="62">
        <v>2093.1999999999998</v>
      </c>
      <c r="M8" s="62">
        <v>0</v>
      </c>
      <c r="N8" s="62">
        <v>1E-3</v>
      </c>
      <c r="O8" s="62">
        <v>1E-3</v>
      </c>
      <c r="P8" s="62">
        <v>7.6923076923076927E-2</v>
      </c>
    </row>
    <row r="9" spans="1:16" s="2" customFormat="1">
      <c r="A9" s="2" t="s">
        <v>62</v>
      </c>
      <c r="B9" s="2" t="s">
        <v>63</v>
      </c>
      <c r="C9" s="2" t="s">
        <v>61</v>
      </c>
      <c r="D9" s="2">
        <v>182139722</v>
      </c>
      <c r="E9" s="2">
        <v>182149614</v>
      </c>
      <c r="F9" s="2" t="s">
        <v>1175</v>
      </c>
      <c r="G9" s="2" t="s">
        <v>1236</v>
      </c>
      <c r="H9" s="2">
        <v>180442313</v>
      </c>
      <c r="I9" s="2">
        <v>180452320</v>
      </c>
      <c r="J9" s="62">
        <v>1.04E-2</v>
      </c>
      <c r="K9" s="62">
        <v>1103.5</v>
      </c>
      <c r="L9" s="62">
        <v>2685.5</v>
      </c>
      <c r="M9" s="62">
        <v>3.0000000000000001E-3</v>
      </c>
      <c r="N9" s="62">
        <v>4.4999999999999997E-3</v>
      </c>
      <c r="O9" s="62">
        <v>0.66710000000000003</v>
      </c>
      <c r="P9" s="62">
        <v>0.34615384615384615</v>
      </c>
    </row>
    <row r="10" spans="1:16" s="2" customFormat="1">
      <c r="A10" s="2" t="s">
        <v>64</v>
      </c>
      <c r="B10" s="2" t="s">
        <v>65</v>
      </c>
      <c r="C10" s="2" t="s">
        <v>61</v>
      </c>
      <c r="D10" s="2">
        <v>258345594</v>
      </c>
      <c r="E10" s="2">
        <v>258361280</v>
      </c>
      <c r="F10" s="2" t="s">
        <v>1177</v>
      </c>
      <c r="G10" s="2" t="s">
        <v>1236</v>
      </c>
      <c r="H10" s="2">
        <v>251075621</v>
      </c>
      <c r="I10" s="2">
        <v>251091641</v>
      </c>
      <c r="J10" s="62">
        <v>5.7000000000000002E-3</v>
      </c>
      <c r="K10" s="62">
        <v>793.5</v>
      </c>
      <c r="L10" s="62">
        <v>1879.5</v>
      </c>
      <c r="M10" s="62">
        <v>1.6000000000000001E-3</v>
      </c>
      <c r="N10" s="62">
        <v>2.5999999999999999E-3</v>
      </c>
      <c r="O10" s="62">
        <v>0.63500000000000001</v>
      </c>
      <c r="P10" s="62">
        <v>0.2</v>
      </c>
    </row>
    <row r="11" spans="1:16" s="2" customFormat="1">
      <c r="A11" s="2" t="s">
        <v>66</v>
      </c>
      <c r="B11" s="2" t="s">
        <v>67</v>
      </c>
      <c r="C11" s="2" t="s">
        <v>61</v>
      </c>
      <c r="D11" s="2">
        <v>475870112</v>
      </c>
      <c r="E11" s="2">
        <v>475878163</v>
      </c>
      <c r="F11" s="2" t="s">
        <v>1181</v>
      </c>
      <c r="G11" s="2" t="s">
        <v>1236</v>
      </c>
      <c r="H11" s="2">
        <v>463046953</v>
      </c>
      <c r="I11" s="2">
        <v>463055089</v>
      </c>
      <c r="J11" s="62">
        <v>2.2499999999999999E-2</v>
      </c>
      <c r="K11" s="62">
        <v>768.6</v>
      </c>
      <c r="L11" s="62">
        <v>2213.4</v>
      </c>
      <c r="M11" s="62">
        <v>7.0000000000000001E-3</v>
      </c>
      <c r="N11" s="62">
        <v>8.8999999999999999E-3</v>
      </c>
      <c r="O11" s="62">
        <v>0.79169999999999996</v>
      </c>
      <c r="P11" s="62">
        <v>0.68461538461538463</v>
      </c>
    </row>
    <row r="12" spans="1:16" s="2" customFormat="1">
      <c r="A12" s="2" t="s">
        <v>66</v>
      </c>
      <c r="B12" s="2" t="s">
        <v>67</v>
      </c>
      <c r="C12" s="2" t="s">
        <v>61</v>
      </c>
      <c r="D12" s="2">
        <v>475870112</v>
      </c>
      <c r="E12" s="2">
        <v>475878163</v>
      </c>
      <c r="F12" s="2" t="s">
        <v>1183</v>
      </c>
      <c r="G12" s="2" t="s">
        <v>1236</v>
      </c>
      <c r="H12" s="2">
        <v>479676081</v>
      </c>
      <c r="I12" s="2">
        <v>479684410</v>
      </c>
      <c r="J12" s="62">
        <v>2.2499999999999999E-2</v>
      </c>
      <c r="K12" s="62">
        <v>768.6</v>
      </c>
      <c r="L12" s="62">
        <v>2213.4</v>
      </c>
      <c r="M12" s="62">
        <v>7.0000000000000001E-3</v>
      </c>
      <c r="N12" s="62">
        <v>8.8999999999999999E-3</v>
      </c>
      <c r="O12" s="62">
        <v>0.79169999999999996</v>
      </c>
      <c r="P12" s="62">
        <v>0.68461538461538463</v>
      </c>
    </row>
    <row r="13" spans="1:16" s="2" customFormat="1">
      <c r="A13" s="2" t="s">
        <v>106</v>
      </c>
      <c r="B13" s="2" t="s">
        <v>107</v>
      </c>
      <c r="C13" s="2" t="s">
        <v>108</v>
      </c>
      <c r="D13" s="2">
        <v>69504313</v>
      </c>
      <c r="E13" s="2">
        <v>69506901</v>
      </c>
      <c r="F13" s="2" t="s">
        <v>1189</v>
      </c>
      <c r="G13" s="2" t="s">
        <v>1237</v>
      </c>
      <c r="H13" s="2">
        <v>64607765</v>
      </c>
      <c r="I13" s="2">
        <v>64610313</v>
      </c>
      <c r="J13" s="62">
        <v>9.2999999999999992E-3</v>
      </c>
      <c r="K13" s="62">
        <v>196.8</v>
      </c>
      <c r="L13" s="62">
        <v>1111.2</v>
      </c>
      <c r="M13" s="62">
        <v>2.7000000000000001E-3</v>
      </c>
      <c r="N13" s="62">
        <v>5.1000000000000004E-3</v>
      </c>
      <c r="O13" s="62">
        <v>0.53300000000000003</v>
      </c>
      <c r="P13" s="62">
        <v>0.39230769230769236</v>
      </c>
    </row>
    <row r="14" spans="1:16" s="2" customFormat="1">
      <c r="A14" s="2" t="s">
        <v>109</v>
      </c>
      <c r="B14" s="2" t="s">
        <v>110</v>
      </c>
      <c r="C14" s="2" t="s">
        <v>108</v>
      </c>
      <c r="D14" s="2">
        <v>73512378</v>
      </c>
      <c r="E14" s="2">
        <v>73514437</v>
      </c>
      <c r="F14" s="2" t="s">
        <v>1191</v>
      </c>
      <c r="G14" s="2" t="s">
        <v>1237</v>
      </c>
      <c r="H14" s="2">
        <v>68337196</v>
      </c>
      <c r="I14" s="2">
        <v>68339008</v>
      </c>
      <c r="J14" s="62">
        <v>1.09E-2</v>
      </c>
      <c r="K14" s="62">
        <v>91.8</v>
      </c>
      <c r="L14" s="62">
        <v>1309.2</v>
      </c>
      <c r="M14" s="62">
        <v>1.5E-3</v>
      </c>
      <c r="N14" s="62">
        <v>3.3500000000000002E-2</v>
      </c>
      <c r="O14" s="62">
        <v>4.58E-2</v>
      </c>
      <c r="P14" s="62">
        <v>2.5769230769230771</v>
      </c>
    </row>
    <row r="15" spans="1:16" s="2" customFormat="1">
      <c r="A15" s="2" t="s">
        <v>111</v>
      </c>
      <c r="B15" s="2" t="s">
        <v>112</v>
      </c>
      <c r="C15" s="2" t="s">
        <v>108</v>
      </c>
      <c r="D15" s="2">
        <v>373326940</v>
      </c>
      <c r="E15" s="2">
        <v>373351217</v>
      </c>
      <c r="F15" s="2" t="s">
        <v>1193</v>
      </c>
      <c r="G15" s="2" t="s">
        <v>1237</v>
      </c>
      <c r="H15" s="2">
        <v>382763493</v>
      </c>
      <c r="I15" s="2">
        <v>382787745</v>
      </c>
      <c r="J15" s="62">
        <v>1.2999999999999999E-3</v>
      </c>
      <c r="K15" s="62">
        <v>1155.2</v>
      </c>
      <c r="L15" s="62">
        <v>3416.8</v>
      </c>
      <c r="M15" s="62">
        <v>5.9999999999999995E-4</v>
      </c>
      <c r="N15" s="62">
        <v>0</v>
      </c>
      <c r="O15" s="62">
        <v>99</v>
      </c>
      <c r="P15" s="62">
        <v>0</v>
      </c>
    </row>
    <row r="16" spans="1:16" s="2" customFormat="1">
      <c r="A16" s="2" t="s">
        <v>113</v>
      </c>
      <c r="B16" s="2" t="s">
        <v>114</v>
      </c>
      <c r="C16" s="2" t="s">
        <v>108</v>
      </c>
      <c r="D16" s="2">
        <v>457460875</v>
      </c>
      <c r="E16" s="2">
        <v>457466344</v>
      </c>
      <c r="F16" s="2" t="s">
        <v>1195</v>
      </c>
      <c r="G16" s="2" t="s">
        <v>1237</v>
      </c>
      <c r="H16" s="2">
        <v>459854216</v>
      </c>
      <c r="I16" s="2">
        <v>459859757</v>
      </c>
      <c r="J16" s="62">
        <v>0.09</v>
      </c>
      <c r="K16" s="62">
        <v>463.3</v>
      </c>
      <c r="L16" s="62">
        <v>1177.7</v>
      </c>
      <c r="M16" s="62">
        <v>1.8499999999999999E-2</v>
      </c>
      <c r="N16" s="62">
        <v>5.9200000000000003E-2</v>
      </c>
      <c r="O16" s="62">
        <v>0.31309999999999999</v>
      </c>
      <c r="P16" s="62">
        <v>4.5538461538461545</v>
      </c>
    </row>
    <row r="17" spans="1:16" s="2" customFormat="1">
      <c r="A17" s="2" t="s">
        <v>117</v>
      </c>
      <c r="B17" s="2" t="s">
        <v>118</v>
      </c>
      <c r="C17" s="2" t="s">
        <v>108</v>
      </c>
      <c r="D17" s="2">
        <v>471278391</v>
      </c>
      <c r="E17" s="2">
        <v>471280893</v>
      </c>
      <c r="F17" s="2" t="s">
        <v>1199</v>
      </c>
      <c r="G17" s="2" t="s">
        <v>1237</v>
      </c>
      <c r="H17" s="2">
        <v>472571507</v>
      </c>
      <c r="I17" s="2">
        <v>472574042</v>
      </c>
      <c r="J17" s="62">
        <v>1.1900000000000001E-2</v>
      </c>
      <c r="K17" s="62">
        <v>332</v>
      </c>
      <c r="L17" s="62">
        <v>961</v>
      </c>
      <c r="M17" s="62">
        <v>2.0999999999999999E-3</v>
      </c>
      <c r="N17" s="62">
        <v>9.4000000000000004E-3</v>
      </c>
      <c r="O17" s="62">
        <v>0.2225</v>
      </c>
      <c r="P17" s="62">
        <v>0.72307692307692317</v>
      </c>
    </row>
    <row r="18" spans="1:16" s="2" customFormat="1">
      <c r="A18" s="2" t="s">
        <v>119</v>
      </c>
      <c r="B18" s="2" t="s">
        <v>120</v>
      </c>
      <c r="C18" s="2" t="s">
        <v>108</v>
      </c>
      <c r="D18" s="2">
        <v>505523600</v>
      </c>
      <c r="E18" s="2">
        <v>505526171</v>
      </c>
      <c r="F18" s="2" t="s">
        <v>1201</v>
      </c>
      <c r="G18" s="2" t="s">
        <v>1237</v>
      </c>
      <c r="H18" s="2">
        <v>506812390</v>
      </c>
      <c r="I18" s="2">
        <v>506814655</v>
      </c>
      <c r="J18" s="62">
        <v>5.4000000000000003E-3</v>
      </c>
      <c r="K18" s="62">
        <v>180.2</v>
      </c>
      <c r="L18" s="62">
        <v>941.8</v>
      </c>
      <c r="M18" s="62">
        <v>0</v>
      </c>
      <c r="N18" s="62">
        <v>1.11E-2</v>
      </c>
      <c r="O18" s="62">
        <v>1E-3</v>
      </c>
      <c r="P18" s="62">
        <v>0.85384615384615392</v>
      </c>
    </row>
    <row r="19" spans="1:16" s="2" customFormat="1">
      <c r="A19" s="2" t="s">
        <v>121</v>
      </c>
      <c r="B19" s="2" t="s">
        <v>122</v>
      </c>
      <c r="C19" s="2" t="s">
        <v>108</v>
      </c>
      <c r="D19" s="2">
        <v>600339974</v>
      </c>
      <c r="E19" s="2">
        <v>600343781</v>
      </c>
      <c r="F19" s="2" t="s">
        <v>1203</v>
      </c>
      <c r="G19" s="2" t="s">
        <v>1237</v>
      </c>
      <c r="H19" s="2">
        <v>592407755</v>
      </c>
      <c r="I19" s="2">
        <v>592413835</v>
      </c>
      <c r="J19" s="62">
        <v>4.3E-3</v>
      </c>
      <c r="K19" s="62">
        <v>407.3</v>
      </c>
      <c r="L19" s="62">
        <v>1089.7</v>
      </c>
      <c r="M19" s="62">
        <v>0</v>
      </c>
      <c r="N19" s="62">
        <v>5.1999999999999998E-3</v>
      </c>
      <c r="O19" s="62">
        <v>1E-3</v>
      </c>
      <c r="P19" s="62">
        <v>0.4</v>
      </c>
    </row>
    <row r="20" spans="1:16" s="2" customFormat="1">
      <c r="A20" s="2" t="s">
        <v>127</v>
      </c>
      <c r="B20" s="2" t="s">
        <v>128</v>
      </c>
      <c r="C20" s="2" t="s">
        <v>108</v>
      </c>
      <c r="D20" s="2">
        <v>749341062</v>
      </c>
      <c r="E20" s="2">
        <v>749345585</v>
      </c>
      <c r="F20" s="2" t="s">
        <v>1205</v>
      </c>
      <c r="G20" s="2" t="s">
        <v>1237</v>
      </c>
      <c r="H20" s="2">
        <v>746394257</v>
      </c>
      <c r="I20" s="2">
        <v>746398708</v>
      </c>
      <c r="J20" s="62">
        <v>1.5800000000000002E-2</v>
      </c>
      <c r="K20" s="62">
        <v>349.8</v>
      </c>
      <c r="L20" s="62">
        <v>1192.2</v>
      </c>
      <c r="M20" s="62">
        <v>5.1000000000000004E-3</v>
      </c>
      <c r="N20" s="62">
        <v>5.7999999999999996E-3</v>
      </c>
      <c r="O20" s="62">
        <v>0.8851</v>
      </c>
      <c r="P20" s="62">
        <v>0.44615384615384612</v>
      </c>
    </row>
    <row r="21" spans="1:16" s="2" customFormat="1">
      <c r="A21" s="2" t="s">
        <v>175</v>
      </c>
      <c r="B21" s="2" t="s">
        <v>176</v>
      </c>
      <c r="C21" s="2" t="s">
        <v>177</v>
      </c>
      <c r="D21" s="2">
        <v>21051778</v>
      </c>
      <c r="E21" s="2">
        <v>21053883</v>
      </c>
      <c r="F21" s="2" t="s">
        <v>1207</v>
      </c>
      <c r="G21" s="2" t="s">
        <v>1238</v>
      </c>
      <c r="H21" s="2">
        <v>565010058</v>
      </c>
      <c r="I21" s="2">
        <v>565012089</v>
      </c>
      <c r="J21" s="62">
        <v>0</v>
      </c>
      <c r="K21" s="62">
        <v>208.3</v>
      </c>
      <c r="L21" s="62">
        <v>1156.7</v>
      </c>
      <c r="M21" s="62">
        <v>0</v>
      </c>
      <c r="N21" s="62">
        <v>0</v>
      </c>
      <c r="O21" s="62">
        <v>0.18160000000000001</v>
      </c>
      <c r="P21" s="62">
        <v>0</v>
      </c>
    </row>
    <row r="22" spans="1:16" s="2" customFormat="1">
      <c r="A22" s="2" t="s">
        <v>201</v>
      </c>
      <c r="B22" s="2" t="s">
        <v>202</v>
      </c>
      <c r="C22" s="2" t="s">
        <v>198</v>
      </c>
      <c r="D22" s="2">
        <v>348717683</v>
      </c>
      <c r="E22" s="2">
        <v>348721221</v>
      </c>
      <c r="F22" s="2" t="s">
        <v>1209</v>
      </c>
      <c r="G22" s="2" t="s">
        <v>1239</v>
      </c>
      <c r="H22" s="2">
        <v>350206913</v>
      </c>
      <c r="I22" s="2">
        <v>350210295</v>
      </c>
      <c r="J22" s="62">
        <v>1.29E-2</v>
      </c>
      <c r="K22" s="62">
        <v>183.1</v>
      </c>
      <c r="L22" s="62">
        <v>1235.9000000000001</v>
      </c>
      <c r="M22" s="62">
        <v>3.3E-3</v>
      </c>
      <c r="N22" s="62">
        <v>1.1299999999999999E-2</v>
      </c>
      <c r="O22" s="62">
        <v>0.28760000000000002</v>
      </c>
      <c r="P22" s="62">
        <v>0.86923076923076925</v>
      </c>
    </row>
    <row r="23" spans="1:16" s="2" customFormat="1">
      <c r="A23" s="2" t="s">
        <v>203</v>
      </c>
      <c r="B23" s="2" t="s">
        <v>204</v>
      </c>
      <c r="C23" s="2" t="s">
        <v>198</v>
      </c>
      <c r="D23" s="2">
        <v>571149994</v>
      </c>
      <c r="E23" s="2">
        <v>571155567</v>
      </c>
      <c r="F23" s="2" t="s">
        <v>1211</v>
      </c>
      <c r="G23" s="2" t="s">
        <v>1239</v>
      </c>
      <c r="H23" s="2">
        <v>537562760</v>
      </c>
      <c r="I23" s="2">
        <v>537568641</v>
      </c>
      <c r="J23" s="62">
        <v>4.7999999999999996E-3</v>
      </c>
      <c r="K23" s="62">
        <v>316.2</v>
      </c>
      <c r="L23" s="62">
        <v>991.8</v>
      </c>
      <c r="M23" s="62">
        <v>0</v>
      </c>
      <c r="N23" s="62">
        <v>6.4999999999999997E-3</v>
      </c>
      <c r="O23" s="62">
        <v>1E-3</v>
      </c>
      <c r="P23" s="62">
        <v>0.5</v>
      </c>
    </row>
    <row r="24" spans="1:16" s="2" customFormat="1">
      <c r="A24" s="2" t="s">
        <v>205</v>
      </c>
      <c r="B24" s="2" t="s">
        <v>206</v>
      </c>
      <c r="C24" s="2" t="s">
        <v>198</v>
      </c>
      <c r="D24" s="2">
        <v>574931819</v>
      </c>
      <c r="E24" s="2">
        <v>574934000</v>
      </c>
      <c r="F24" s="2" t="s">
        <v>1213</v>
      </c>
      <c r="G24" s="2" t="s">
        <v>1239</v>
      </c>
      <c r="H24" s="2">
        <v>540821019</v>
      </c>
      <c r="I24" s="2">
        <v>540823055</v>
      </c>
      <c r="J24" s="62">
        <v>4.4000000000000003E-3</v>
      </c>
      <c r="K24" s="62">
        <v>153.30000000000001</v>
      </c>
      <c r="L24" s="62">
        <v>1232.7</v>
      </c>
      <c r="M24" s="62">
        <v>8.0000000000000004E-4</v>
      </c>
      <c r="N24" s="62">
        <v>6.7999999999999996E-3</v>
      </c>
      <c r="O24" s="62">
        <v>0.1197</v>
      </c>
      <c r="P24" s="62">
        <v>0.52307692307692311</v>
      </c>
    </row>
    <row r="25" spans="1:16" s="2" customFormat="1">
      <c r="A25" s="2" t="s">
        <v>207</v>
      </c>
      <c r="B25" s="2" t="s">
        <v>208</v>
      </c>
      <c r="C25" s="2" t="s">
        <v>198</v>
      </c>
      <c r="D25" s="2">
        <v>584049428</v>
      </c>
      <c r="E25" s="2">
        <v>584062638</v>
      </c>
      <c r="F25" s="2" t="s">
        <v>1215</v>
      </c>
      <c r="G25" s="2" t="s">
        <v>1239</v>
      </c>
      <c r="H25" s="2">
        <v>550862335</v>
      </c>
      <c r="I25" s="2">
        <v>550879996</v>
      </c>
      <c r="J25" s="62">
        <v>3.3E-3</v>
      </c>
      <c r="K25" s="62">
        <v>738.8</v>
      </c>
      <c r="L25" s="62">
        <v>2081.1999999999998</v>
      </c>
      <c r="M25" s="62">
        <v>5.0000000000000001E-4</v>
      </c>
      <c r="N25" s="62">
        <v>2.8E-3</v>
      </c>
      <c r="O25" s="62">
        <v>0.1724</v>
      </c>
      <c r="P25" s="62">
        <v>0.2153846153846154</v>
      </c>
    </row>
    <row r="26" spans="1:16" s="2" customFormat="1">
      <c r="A26" s="2" t="s">
        <v>209</v>
      </c>
      <c r="B26" s="2" t="s">
        <v>210</v>
      </c>
      <c r="C26" s="2" t="s">
        <v>198</v>
      </c>
      <c r="D26" s="2">
        <v>611132861</v>
      </c>
      <c r="E26" s="2">
        <v>611137572</v>
      </c>
      <c r="F26" s="2" t="s">
        <v>1217</v>
      </c>
      <c r="G26" s="2" t="s">
        <v>1239</v>
      </c>
      <c r="H26" s="2">
        <v>572711251</v>
      </c>
      <c r="I26" s="2">
        <v>572715989</v>
      </c>
      <c r="J26" s="62">
        <v>1.18E-2</v>
      </c>
      <c r="K26" s="62">
        <v>413.9</v>
      </c>
      <c r="L26" s="62">
        <v>876.1</v>
      </c>
      <c r="M26" s="62">
        <v>3.5000000000000001E-3</v>
      </c>
      <c r="N26" s="62">
        <v>4.8999999999999998E-3</v>
      </c>
      <c r="O26" s="62">
        <v>0.71860000000000002</v>
      </c>
      <c r="P26" s="62">
        <v>0.37692307692307692</v>
      </c>
    </row>
    <row r="27" spans="1:16" s="2" customFormat="1">
      <c r="A27" s="2" t="s">
        <v>245</v>
      </c>
      <c r="B27" s="2" t="s">
        <v>246</v>
      </c>
      <c r="C27" s="2" t="s">
        <v>247</v>
      </c>
      <c r="D27" s="2">
        <v>570364363</v>
      </c>
      <c r="E27" s="2">
        <v>570381142</v>
      </c>
      <c r="F27" s="2" t="s">
        <v>1221</v>
      </c>
      <c r="G27" s="2" t="s">
        <v>1240</v>
      </c>
      <c r="H27" s="2">
        <v>529224193</v>
      </c>
      <c r="I27" s="2">
        <v>529242571</v>
      </c>
      <c r="J27" s="62">
        <v>8.8000000000000005E-3</v>
      </c>
      <c r="K27" s="62">
        <v>1193.9000000000001</v>
      </c>
      <c r="L27" s="62">
        <v>3297.1</v>
      </c>
      <c r="M27" s="62">
        <v>5.9999999999999995E-4</v>
      </c>
      <c r="N27" s="62">
        <v>9.4000000000000004E-3</v>
      </c>
      <c r="O27" s="62">
        <v>6.54E-2</v>
      </c>
      <c r="P27" s="62">
        <v>0.72307692307692317</v>
      </c>
    </row>
    <row r="28" spans="1:16" s="2" customFormat="1">
      <c r="A28" s="2" t="s">
        <v>248</v>
      </c>
      <c r="B28" s="2" t="s">
        <v>249</v>
      </c>
      <c r="C28" s="2" t="s">
        <v>247</v>
      </c>
      <c r="D28" s="2">
        <v>605544576</v>
      </c>
      <c r="E28" s="2">
        <v>605558756</v>
      </c>
      <c r="F28" s="2" t="s">
        <v>1223</v>
      </c>
      <c r="G28" s="2" t="s">
        <v>1240</v>
      </c>
      <c r="H28" s="2">
        <v>562535624</v>
      </c>
      <c r="I28" s="2">
        <v>562549358</v>
      </c>
      <c r="J28" s="62">
        <v>5.8999999999999999E-3</v>
      </c>
      <c r="K28" s="62">
        <v>1333.4</v>
      </c>
      <c r="L28" s="62">
        <v>2761.6</v>
      </c>
      <c r="M28" s="62">
        <v>1.1000000000000001E-3</v>
      </c>
      <c r="N28" s="62">
        <v>3.7000000000000002E-3</v>
      </c>
      <c r="O28" s="62">
        <v>0.29909999999999998</v>
      </c>
      <c r="P28" s="62">
        <v>0.28461538461538466</v>
      </c>
    </row>
    <row r="29" spans="1:16" s="2" customFormat="1">
      <c r="A29" s="2" t="s">
        <v>260</v>
      </c>
      <c r="B29" s="2" t="s">
        <v>261</v>
      </c>
      <c r="C29" s="2" t="s">
        <v>262</v>
      </c>
      <c r="D29" s="2">
        <v>457568641</v>
      </c>
      <c r="E29" s="2">
        <v>457571259</v>
      </c>
      <c r="F29" s="2" t="s">
        <v>1229</v>
      </c>
      <c r="G29" s="2" t="s">
        <v>1241</v>
      </c>
      <c r="H29" s="2">
        <v>450978442</v>
      </c>
      <c r="I29" s="2">
        <v>450981050</v>
      </c>
      <c r="J29" s="62">
        <v>8.5000000000000006E-2</v>
      </c>
      <c r="K29" s="62">
        <v>168.6</v>
      </c>
      <c r="L29" s="62">
        <v>710.4</v>
      </c>
      <c r="M29" s="62">
        <v>2.1600000000000001E-2</v>
      </c>
      <c r="N29" s="62">
        <v>5.67E-2</v>
      </c>
      <c r="O29" s="62">
        <v>0.38109999999999999</v>
      </c>
      <c r="P29" s="62">
        <v>4.361538461538462</v>
      </c>
    </row>
    <row r="30" spans="1:16" s="2" customFormat="1">
      <c r="A30" s="2" t="s">
        <v>263</v>
      </c>
      <c r="B30" s="2" t="s">
        <v>264</v>
      </c>
      <c r="C30" s="2" t="s">
        <v>262</v>
      </c>
      <c r="D30" s="2">
        <v>485743582</v>
      </c>
      <c r="E30" s="2">
        <v>485746319</v>
      </c>
      <c r="F30" s="2" t="s">
        <v>1231</v>
      </c>
      <c r="G30" s="2" t="s">
        <v>1241</v>
      </c>
      <c r="H30" s="2">
        <v>467142688</v>
      </c>
      <c r="I30" s="2">
        <v>467145325</v>
      </c>
      <c r="J30" s="62">
        <v>2.3999999999999998E-3</v>
      </c>
      <c r="K30" s="62">
        <v>177.1</v>
      </c>
      <c r="L30" s="62">
        <v>1049.9000000000001</v>
      </c>
      <c r="M30" s="62">
        <v>0</v>
      </c>
      <c r="N30" s="62">
        <v>5.4999999999999997E-3</v>
      </c>
      <c r="O30" s="62">
        <v>1E-3</v>
      </c>
      <c r="P30" s="62">
        <v>0.42307692307692307</v>
      </c>
    </row>
    <row r="31" spans="1:16" s="2" customFormat="1">
      <c r="A31" s="2" t="s">
        <v>42</v>
      </c>
      <c r="B31" s="2" t="s">
        <v>43</v>
      </c>
      <c r="C31" s="2" t="s">
        <v>44</v>
      </c>
      <c r="D31" s="2">
        <v>46181934</v>
      </c>
      <c r="E31" s="2">
        <v>46185754</v>
      </c>
      <c r="F31" s="2" t="s">
        <v>298</v>
      </c>
      <c r="G31" s="2" t="s">
        <v>44</v>
      </c>
      <c r="H31" s="2">
        <v>48872945</v>
      </c>
      <c r="I31" s="2">
        <v>48877566</v>
      </c>
      <c r="J31" s="62">
        <v>1.9199999999999998E-2</v>
      </c>
      <c r="K31" s="62">
        <v>418.1</v>
      </c>
      <c r="L31" s="62">
        <v>1015.9</v>
      </c>
      <c r="M31" s="62">
        <v>7.0000000000000001E-3</v>
      </c>
      <c r="N31" s="62">
        <v>4.7999999999999996E-3</v>
      </c>
      <c r="O31" s="62">
        <v>1.4611000000000001</v>
      </c>
      <c r="P31" s="62">
        <v>0.3692307692307692</v>
      </c>
    </row>
    <row r="32" spans="1:16" s="2" customFormat="1">
      <c r="A32" s="2" t="s">
        <v>45</v>
      </c>
      <c r="B32" s="2" t="s">
        <v>46</v>
      </c>
      <c r="C32" s="2" t="s">
        <v>44</v>
      </c>
      <c r="D32" s="2">
        <v>126471856</v>
      </c>
      <c r="E32" s="2">
        <v>126474754</v>
      </c>
      <c r="F32" s="2" t="s">
        <v>299</v>
      </c>
      <c r="G32" s="2" t="s">
        <v>44</v>
      </c>
      <c r="H32" s="2">
        <v>129212163</v>
      </c>
      <c r="I32" s="2">
        <v>129215137</v>
      </c>
      <c r="J32" s="62">
        <v>0</v>
      </c>
      <c r="K32" s="62">
        <v>245.1</v>
      </c>
      <c r="L32" s="62">
        <v>1116.9000000000001</v>
      </c>
      <c r="M32" s="62">
        <v>0</v>
      </c>
      <c r="N32" s="62">
        <v>0</v>
      </c>
      <c r="O32" s="62">
        <v>8.4565000000000001</v>
      </c>
      <c r="P32" s="62">
        <v>0</v>
      </c>
    </row>
    <row r="33" spans="1:16" s="2" customFormat="1">
      <c r="A33" s="2" t="s">
        <v>47</v>
      </c>
      <c r="B33" s="2" t="s">
        <v>48</v>
      </c>
      <c r="C33" s="2" t="s">
        <v>44</v>
      </c>
      <c r="D33" s="2">
        <v>225698478</v>
      </c>
      <c r="E33" s="2">
        <v>225710085</v>
      </c>
      <c r="F33" s="2" t="s">
        <v>1022</v>
      </c>
      <c r="G33" s="2" t="s">
        <v>44</v>
      </c>
      <c r="H33" s="2">
        <v>230095860</v>
      </c>
      <c r="I33" s="2">
        <v>230108022</v>
      </c>
      <c r="J33" s="62">
        <v>1.7999999999999999E-2</v>
      </c>
      <c r="K33" s="62">
        <v>619.79999999999995</v>
      </c>
      <c r="L33" s="62">
        <v>1924.2</v>
      </c>
      <c r="M33" s="62">
        <v>5.4000000000000003E-3</v>
      </c>
      <c r="N33" s="62">
        <v>7.7000000000000002E-3</v>
      </c>
      <c r="O33" s="62">
        <v>0.70420000000000005</v>
      </c>
      <c r="P33" s="62">
        <v>0.59230769230769231</v>
      </c>
    </row>
    <row r="34" spans="1:16" s="2" customFormat="1">
      <c r="A34" s="2" t="s">
        <v>49</v>
      </c>
      <c r="B34" s="2" t="s">
        <v>50</v>
      </c>
      <c r="C34" s="2" t="s">
        <v>44</v>
      </c>
      <c r="D34" s="2">
        <v>247511016</v>
      </c>
      <c r="E34" s="2">
        <v>247535158</v>
      </c>
      <c r="F34" s="2" t="s">
        <v>1023</v>
      </c>
      <c r="G34" s="2" t="s">
        <v>44</v>
      </c>
      <c r="H34" s="2">
        <v>253605686</v>
      </c>
      <c r="I34" s="2">
        <v>253630483</v>
      </c>
      <c r="J34" s="62">
        <v>1.41E-2</v>
      </c>
      <c r="K34" s="62">
        <v>869.7</v>
      </c>
      <c r="L34" s="62">
        <v>3048.3</v>
      </c>
      <c r="M34" s="62">
        <v>4.0000000000000001E-3</v>
      </c>
      <c r="N34" s="62">
        <v>7.3000000000000001E-3</v>
      </c>
      <c r="O34" s="62">
        <v>0.54610000000000003</v>
      </c>
      <c r="P34" s="62">
        <v>0.56153846153846154</v>
      </c>
    </row>
    <row r="35" spans="1:16" s="2" customFormat="1">
      <c r="A35" s="2" t="s">
        <v>51</v>
      </c>
      <c r="B35" s="2" t="s">
        <v>52</v>
      </c>
      <c r="C35" s="2" t="s">
        <v>44</v>
      </c>
      <c r="D35" s="2">
        <v>385615809</v>
      </c>
      <c r="E35" s="2">
        <v>385617839</v>
      </c>
      <c r="F35" s="2" t="s">
        <v>300</v>
      </c>
      <c r="G35" s="2" t="s">
        <v>44</v>
      </c>
      <c r="H35" s="2">
        <v>392063174</v>
      </c>
      <c r="I35" s="2">
        <v>392065204</v>
      </c>
      <c r="J35" s="62">
        <v>3.8E-3</v>
      </c>
      <c r="K35" s="62">
        <v>258.10000000000002</v>
      </c>
      <c r="L35" s="62">
        <v>1325.9</v>
      </c>
      <c r="M35" s="62">
        <v>8.0000000000000004E-4</v>
      </c>
      <c r="N35" s="62">
        <v>3.8999999999999998E-3</v>
      </c>
      <c r="O35" s="62">
        <v>0.19689999999999999</v>
      </c>
      <c r="P35" s="62">
        <v>0.3</v>
      </c>
    </row>
    <row r="36" spans="1:16" s="2" customFormat="1">
      <c r="A36" s="2" t="s">
        <v>53</v>
      </c>
      <c r="B36" s="2" t="s">
        <v>54</v>
      </c>
      <c r="C36" s="2" t="s">
        <v>44</v>
      </c>
      <c r="D36" s="2">
        <v>432807534</v>
      </c>
      <c r="E36" s="2">
        <v>432809474</v>
      </c>
      <c r="F36" s="2" t="s">
        <v>1024</v>
      </c>
      <c r="G36" s="2" t="s">
        <v>44</v>
      </c>
      <c r="H36" s="2">
        <v>439735646</v>
      </c>
      <c r="I36" s="2">
        <v>439738432</v>
      </c>
      <c r="J36" s="62">
        <v>2.8999999999999998E-3</v>
      </c>
      <c r="K36" s="62">
        <v>44.9</v>
      </c>
      <c r="L36" s="62">
        <v>993.1</v>
      </c>
      <c r="M36" s="62">
        <v>1E-3</v>
      </c>
      <c r="N36" s="62">
        <v>0</v>
      </c>
      <c r="O36" s="62">
        <v>99</v>
      </c>
      <c r="P36" s="62">
        <v>0</v>
      </c>
    </row>
    <row r="37" spans="1:16" s="2" customFormat="1">
      <c r="A37" s="2" t="s">
        <v>55</v>
      </c>
      <c r="B37" s="2" t="s">
        <v>56</v>
      </c>
      <c r="C37" s="2" t="s">
        <v>44</v>
      </c>
      <c r="D37" s="2">
        <v>444361818</v>
      </c>
      <c r="E37" s="2">
        <v>444365588</v>
      </c>
      <c r="F37" s="2" t="s">
        <v>1025</v>
      </c>
      <c r="G37" s="2" t="s">
        <v>44</v>
      </c>
      <c r="H37" s="2">
        <v>451194250</v>
      </c>
      <c r="I37" s="2">
        <v>451199099</v>
      </c>
      <c r="J37" s="62">
        <v>8.8999999999999999E-3</v>
      </c>
      <c r="K37" s="62">
        <v>486.7</v>
      </c>
      <c r="L37" s="62">
        <v>1226.3</v>
      </c>
      <c r="M37" s="62">
        <v>2E-3</v>
      </c>
      <c r="N37" s="62">
        <v>5.4999999999999997E-3</v>
      </c>
      <c r="O37" s="62">
        <v>0.36099999999999999</v>
      </c>
      <c r="P37" s="62">
        <v>0.42307692307692307</v>
      </c>
    </row>
    <row r="38" spans="1:16" s="2" customFormat="1">
      <c r="A38" s="2" t="s">
        <v>57</v>
      </c>
      <c r="B38" s="2" t="s">
        <v>58</v>
      </c>
      <c r="C38" s="2" t="s">
        <v>44</v>
      </c>
      <c r="D38" s="2">
        <v>447254643</v>
      </c>
      <c r="E38" s="2">
        <v>447257768</v>
      </c>
      <c r="F38" s="2" t="s">
        <v>1026</v>
      </c>
      <c r="G38" s="2" t="s">
        <v>44</v>
      </c>
      <c r="H38" s="2">
        <v>454062031</v>
      </c>
      <c r="I38" s="2">
        <v>454065123</v>
      </c>
      <c r="J38" s="62">
        <v>9.7999999999999997E-3</v>
      </c>
      <c r="K38" s="62">
        <v>278.3</v>
      </c>
      <c r="L38" s="62">
        <v>960.7</v>
      </c>
      <c r="M38" s="62">
        <v>3.2000000000000002E-3</v>
      </c>
      <c r="N38" s="62">
        <v>3.5999999999999999E-3</v>
      </c>
      <c r="O38" s="62">
        <v>0.86980000000000002</v>
      </c>
      <c r="P38" s="62">
        <v>0.27692307692307694</v>
      </c>
    </row>
    <row r="39" spans="1:16" s="2" customFormat="1">
      <c r="A39" s="2" t="s">
        <v>89</v>
      </c>
      <c r="B39" s="2" t="s">
        <v>90</v>
      </c>
      <c r="C39" s="2" t="s">
        <v>91</v>
      </c>
      <c r="D39" s="2">
        <v>113911362</v>
      </c>
      <c r="E39" s="2">
        <v>113919591</v>
      </c>
      <c r="F39" s="2" t="s">
        <v>301</v>
      </c>
      <c r="G39" s="2" t="s">
        <v>91</v>
      </c>
      <c r="H39" s="2">
        <v>115019857</v>
      </c>
      <c r="I39" s="2">
        <v>115028582</v>
      </c>
      <c r="J39" s="62">
        <v>2E-3</v>
      </c>
      <c r="K39" s="62">
        <v>722.9</v>
      </c>
      <c r="L39" s="62">
        <v>2355.1</v>
      </c>
      <c r="M39" s="62">
        <v>4.0000000000000002E-4</v>
      </c>
      <c r="N39" s="62">
        <v>1.5E-3</v>
      </c>
      <c r="O39" s="62">
        <v>0.28670000000000001</v>
      </c>
      <c r="P39" s="62">
        <v>0.11538461538461539</v>
      </c>
    </row>
    <row r="40" spans="1:16" s="2" customFormat="1">
      <c r="A40" s="2" t="s">
        <v>92</v>
      </c>
      <c r="B40" s="2" t="s">
        <v>93</v>
      </c>
      <c r="C40" s="2" t="s">
        <v>91</v>
      </c>
      <c r="D40" s="2">
        <v>168385532</v>
      </c>
      <c r="E40" s="2">
        <v>168392801</v>
      </c>
      <c r="F40" s="2" t="s">
        <v>1027</v>
      </c>
      <c r="G40" s="2" t="s">
        <v>91</v>
      </c>
      <c r="H40" s="2">
        <v>172111840</v>
      </c>
      <c r="I40" s="2">
        <v>172121740</v>
      </c>
      <c r="J40" s="62">
        <v>2.7000000000000001E-3</v>
      </c>
      <c r="K40" s="62">
        <v>791.6</v>
      </c>
      <c r="L40" s="62">
        <v>1530.4</v>
      </c>
      <c r="M40" s="62">
        <v>1.2999999999999999E-3</v>
      </c>
      <c r="N40" s="62">
        <v>0</v>
      </c>
      <c r="O40" s="62">
        <v>99</v>
      </c>
      <c r="P40" s="62">
        <v>0</v>
      </c>
    </row>
    <row r="41" spans="1:16" s="2" customFormat="1">
      <c r="A41" s="2" t="s">
        <v>96</v>
      </c>
      <c r="B41" s="2" t="s">
        <v>97</v>
      </c>
      <c r="C41" s="2" t="s">
        <v>91</v>
      </c>
      <c r="D41" s="2">
        <v>239973005</v>
      </c>
      <c r="E41" s="2">
        <v>239987968</v>
      </c>
      <c r="F41" s="2" t="s">
        <v>1028</v>
      </c>
      <c r="G41" s="2" t="s">
        <v>91</v>
      </c>
      <c r="H41" s="2">
        <v>240036104</v>
      </c>
      <c r="I41" s="2">
        <v>240042507</v>
      </c>
      <c r="J41" s="62">
        <v>6.1000000000000004E-3</v>
      </c>
      <c r="K41" s="62">
        <v>401.2</v>
      </c>
      <c r="L41" s="62">
        <v>1110.8</v>
      </c>
      <c r="M41" s="62">
        <v>8.9999999999999998E-4</v>
      </c>
      <c r="N41" s="62">
        <v>5.1999999999999998E-3</v>
      </c>
      <c r="O41" s="62">
        <v>0.17530000000000001</v>
      </c>
      <c r="P41" s="62">
        <v>0.4</v>
      </c>
    </row>
    <row r="42" spans="1:16" s="2" customFormat="1">
      <c r="A42" s="2" t="s">
        <v>98</v>
      </c>
      <c r="B42" s="2" t="s">
        <v>99</v>
      </c>
      <c r="C42" s="2" t="s">
        <v>91</v>
      </c>
      <c r="D42" s="2">
        <v>355676343</v>
      </c>
      <c r="E42" s="2">
        <v>355685067</v>
      </c>
      <c r="F42" s="2" t="s">
        <v>302</v>
      </c>
      <c r="G42" s="2" t="s">
        <v>91</v>
      </c>
      <c r="H42" s="2">
        <v>354466635</v>
      </c>
      <c r="I42" s="2">
        <v>354475364</v>
      </c>
      <c r="J42" s="62">
        <v>9.7999999999999997E-3</v>
      </c>
      <c r="K42" s="62">
        <v>682</v>
      </c>
      <c r="L42" s="62">
        <v>2384</v>
      </c>
      <c r="M42" s="62">
        <v>3.5999999999999999E-3</v>
      </c>
      <c r="N42" s="62">
        <v>2.0999999999999999E-3</v>
      </c>
      <c r="O42" s="62">
        <v>1.7231000000000001</v>
      </c>
      <c r="P42" s="62">
        <v>0.16153846153846155</v>
      </c>
    </row>
    <row r="43" spans="1:16" s="2" customFormat="1">
      <c r="A43" s="2" t="s">
        <v>100</v>
      </c>
      <c r="B43" s="2" t="s">
        <v>101</v>
      </c>
      <c r="C43" s="2" t="s">
        <v>91</v>
      </c>
      <c r="D43" s="2">
        <v>511437009</v>
      </c>
      <c r="E43" s="2">
        <v>511439613</v>
      </c>
      <c r="F43" s="2" t="s">
        <v>1029</v>
      </c>
      <c r="G43" s="2" t="s">
        <v>91</v>
      </c>
      <c r="H43" s="2">
        <v>509982178</v>
      </c>
      <c r="I43" s="2">
        <v>509984264</v>
      </c>
      <c r="J43" s="62">
        <v>0</v>
      </c>
      <c r="K43" s="62">
        <v>199.1</v>
      </c>
      <c r="L43" s="62">
        <v>1171.9000000000001</v>
      </c>
      <c r="M43" s="62">
        <v>0</v>
      </c>
      <c r="N43" s="62">
        <v>0</v>
      </c>
      <c r="O43" s="62">
        <v>0.37980000000000003</v>
      </c>
      <c r="P43" s="62">
        <v>0</v>
      </c>
    </row>
    <row r="44" spans="1:16" s="2" customFormat="1">
      <c r="A44" s="2" t="s">
        <v>102</v>
      </c>
      <c r="B44" s="2" t="s">
        <v>103</v>
      </c>
      <c r="C44" s="2" t="s">
        <v>91</v>
      </c>
      <c r="D44" s="2">
        <v>574631280</v>
      </c>
      <c r="E44" s="2">
        <v>574633497</v>
      </c>
      <c r="F44" s="2" t="s">
        <v>1030</v>
      </c>
      <c r="G44" s="2" t="s">
        <v>91</v>
      </c>
      <c r="H44" s="2">
        <v>572315891</v>
      </c>
      <c r="I44" s="2">
        <v>572317643</v>
      </c>
      <c r="J44" s="62">
        <v>0</v>
      </c>
      <c r="K44" s="62">
        <v>247.8</v>
      </c>
      <c r="L44" s="62">
        <v>1063.2</v>
      </c>
      <c r="M44" s="62">
        <v>0</v>
      </c>
      <c r="N44" s="62">
        <v>0</v>
      </c>
      <c r="O44" s="62">
        <v>0.22700000000000001</v>
      </c>
      <c r="P44" s="62">
        <v>0</v>
      </c>
    </row>
    <row r="45" spans="1:16" s="2" customFormat="1">
      <c r="A45" s="2" t="s">
        <v>104</v>
      </c>
      <c r="B45" s="2" t="s">
        <v>105</v>
      </c>
      <c r="C45" s="2" t="s">
        <v>91</v>
      </c>
      <c r="D45" s="2">
        <v>590239205</v>
      </c>
      <c r="E45" s="2">
        <v>590244608</v>
      </c>
      <c r="F45" s="2" t="s">
        <v>1031</v>
      </c>
      <c r="G45" s="2" t="s">
        <v>91</v>
      </c>
      <c r="H45" s="2">
        <v>588525010</v>
      </c>
      <c r="I45" s="2">
        <v>588530239</v>
      </c>
      <c r="J45" s="62">
        <v>8.6E-3</v>
      </c>
      <c r="K45" s="62">
        <v>672.9</v>
      </c>
      <c r="L45" s="62">
        <v>1811.1</v>
      </c>
      <c r="M45" s="62">
        <v>2.8E-3</v>
      </c>
      <c r="N45" s="62">
        <v>3.0999999999999999E-3</v>
      </c>
      <c r="O45" s="62">
        <v>0.88539999999999996</v>
      </c>
      <c r="P45" s="62">
        <v>0.23846153846153847</v>
      </c>
    </row>
    <row r="46" spans="1:16" s="2" customFormat="1">
      <c r="A46" s="2" t="s">
        <v>152</v>
      </c>
      <c r="B46" s="2" t="s">
        <v>153</v>
      </c>
      <c r="C46" s="2" t="s">
        <v>154</v>
      </c>
      <c r="D46" s="2">
        <v>61311367</v>
      </c>
      <c r="E46" s="2">
        <v>61314011</v>
      </c>
      <c r="F46" s="2" t="s">
        <v>303</v>
      </c>
      <c r="G46" s="2" t="s">
        <v>154</v>
      </c>
      <c r="H46" s="2">
        <v>64534907</v>
      </c>
      <c r="I46" s="2">
        <v>64537375</v>
      </c>
      <c r="J46" s="62">
        <v>0</v>
      </c>
      <c r="K46" s="62">
        <v>203.1</v>
      </c>
      <c r="L46" s="62">
        <v>1101.9000000000001</v>
      </c>
      <c r="M46" s="62">
        <v>0</v>
      </c>
      <c r="N46" s="62">
        <v>0</v>
      </c>
      <c r="O46" s="62">
        <v>0.47649999999999998</v>
      </c>
      <c r="P46" s="62">
        <v>0</v>
      </c>
    </row>
    <row r="47" spans="1:16" s="2" customFormat="1">
      <c r="A47" s="2" t="s">
        <v>155</v>
      </c>
      <c r="B47" s="2" t="s">
        <v>156</v>
      </c>
      <c r="C47" s="2" t="s">
        <v>154</v>
      </c>
      <c r="D47" s="2">
        <v>63778901</v>
      </c>
      <c r="E47" s="2">
        <v>63780895</v>
      </c>
      <c r="F47" s="2" t="s">
        <v>304</v>
      </c>
      <c r="G47" s="2" t="s">
        <v>154</v>
      </c>
      <c r="H47" s="2">
        <v>67026428</v>
      </c>
      <c r="I47" s="2">
        <v>67028047</v>
      </c>
      <c r="J47" s="62">
        <v>1.11E-2</v>
      </c>
      <c r="K47" s="62">
        <v>192.3</v>
      </c>
      <c r="L47" s="62">
        <v>1190.7</v>
      </c>
      <c r="M47" s="62">
        <v>1.6999999999999999E-3</v>
      </c>
      <c r="N47" s="62">
        <v>1.6E-2</v>
      </c>
      <c r="O47" s="62">
        <v>0.10580000000000001</v>
      </c>
      <c r="P47" s="62">
        <v>1.2307692307692308</v>
      </c>
    </row>
    <row r="48" spans="1:16" s="2" customFormat="1">
      <c r="A48" s="2" t="s">
        <v>157</v>
      </c>
      <c r="B48" s="2" t="s">
        <v>158</v>
      </c>
      <c r="C48" s="2" t="s">
        <v>154</v>
      </c>
      <c r="D48" s="2">
        <v>285111954</v>
      </c>
      <c r="E48" s="2">
        <v>285126400</v>
      </c>
      <c r="F48" s="2" t="s">
        <v>1032</v>
      </c>
      <c r="G48" s="2" t="s">
        <v>154</v>
      </c>
      <c r="H48" s="2">
        <v>299373438</v>
      </c>
      <c r="I48" s="2">
        <v>299384416</v>
      </c>
      <c r="J48" s="62">
        <v>1.2200000000000001E-2</v>
      </c>
      <c r="K48" s="62">
        <v>735.1</v>
      </c>
      <c r="L48" s="62">
        <v>2759.9</v>
      </c>
      <c r="M48" s="62">
        <v>3.8999999999999998E-3</v>
      </c>
      <c r="N48" s="62">
        <v>4.7000000000000002E-3</v>
      </c>
      <c r="O48" s="62">
        <v>0.8417</v>
      </c>
      <c r="P48" s="62">
        <v>0.36153846153846159</v>
      </c>
    </row>
    <row r="49" spans="1:16" s="2" customFormat="1">
      <c r="A49" s="2" t="s">
        <v>159</v>
      </c>
      <c r="B49" s="2" t="s">
        <v>160</v>
      </c>
      <c r="C49" s="2" t="s">
        <v>154</v>
      </c>
      <c r="D49" s="2">
        <v>346354612</v>
      </c>
      <c r="E49" s="2">
        <v>346360377</v>
      </c>
      <c r="F49" s="2" t="s">
        <v>1033</v>
      </c>
      <c r="G49" s="2" t="s">
        <v>154</v>
      </c>
      <c r="H49" s="2">
        <v>353793762</v>
      </c>
      <c r="I49" s="2">
        <v>353799411</v>
      </c>
      <c r="J49" s="62">
        <v>5.4999999999999997E-3</v>
      </c>
      <c r="K49" s="62">
        <v>401</v>
      </c>
      <c r="L49" s="62">
        <v>1240</v>
      </c>
      <c r="M49" s="62">
        <v>2.0999999999999999E-3</v>
      </c>
      <c r="N49" s="62">
        <v>8.9999999999999998E-4</v>
      </c>
      <c r="O49" s="62">
        <v>2.4748999999999999</v>
      </c>
      <c r="P49" s="62">
        <v>6.9230769230769235E-2</v>
      </c>
    </row>
    <row r="50" spans="1:16" s="2" customFormat="1">
      <c r="A50" s="2" t="s">
        <v>161</v>
      </c>
      <c r="B50" s="2" t="s">
        <v>162</v>
      </c>
      <c r="C50" s="2" t="s">
        <v>154</v>
      </c>
      <c r="D50" s="2">
        <v>347580481</v>
      </c>
      <c r="E50" s="2">
        <v>347606524</v>
      </c>
      <c r="F50" s="2" t="s">
        <v>305</v>
      </c>
      <c r="G50" s="2" t="s">
        <v>154</v>
      </c>
      <c r="H50" s="2">
        <v>355054582</v>
      </c>
      <c r="I50" s="2">
        <v>355079689</v>
      </c>
      <c r="J50" s="62">
        <v>1.2999999999999999E-3</v>
      </c>
      <c r="K50" s="62">
        <v>2149.4</v>
      </c>
      <c r="L50" s="62">
        <v>4669.6000000000004</v>
      </c>
      <c r="M50" s="62">
        <v>2.0000000000000001E-4</v>
      </c>
      <c r="N50" s="62">
        <v>8.9999999999999998E-4</v>
      </c>
      <c r="O50" s="62">
        <v>0.24329999999999999</v>
      </c>
      <c r="P50" s="62">
        <v>6.9230769230769235E-2</v>
      </c>
    </row>
    <row r="51" spans="1:16" s="2" customFormat="1">
      <c r="A51" s="2" t="s">
        <v>163</v>
      </c>
      <c r="B51" s="2" t="s">
        <v>164</v>
      </c>
      <c r="C51" s="2" t="s">
        <v>154</v>
      </c>
      <c r="D51" s="2">
        <v>352612821</v>
      </c>
      <c r="E51" s="2">
        <v>352615240</v>
      </c>
      <c r="F51" s="2" t="s">
        <v>1034</v>
      </c>
      <c r="G51" s="2" t="s">
        <v>154</v>
      </c>
      <c r="H51" s="2">
        <v>360003141</v>
      </c>
      <c r="I51" s="2">
        <v>360005765</v>
      </c>
      <c r="J51" s="62">
        <v>0</v>
      </c>
      <c r="K51" s="62">
        <v>320.39999999999998</v>
      </c>
      <c r="L51" s="62">
        <v>972.6</v>
      </c>
      <c r="M51" s="62">
        <v>0</v>
      </c>
      <c r="N51" s="62">
        <v>0</v>
      </c>
      <c r="O51" s="62">
        <v>0.4556</v>
      </c>
      <c r="P51" s="62">
        <v>0</v>
      </c>
    </row>
    <row r="52" spans="1:16" s="2" customFormat="1">
      <c r="A52" s="2" t="s">
        <v>165</v>
      </c>
      <c r="B52" s="2" t="s">
        <v>166</v>
      </c>
      <c r="C52" s="2" t="s">
        <v>154</v>
      </c>
      <c r="D52" s="2">
        <v>382629319</v>
      </c>
      <c r="E52" s="2">
        <v>382632116</v>
      </c>
      <c r="F52" s="2" t="s">
        <v>1035</v>
      </c>
      <c r="G52" s="2" t="s">
        <v>154</v>
      </c>
      <c r="H52" s="2">
        <v>390236246</v>
      </c>
      <c r="I52" s="2">
        <v>390237545</v>
      </c>
      <c r="J52" s="62">
        <v>1.8200000000000001E-2</v>
      </c>
      <c r="K52" s="62">
        <v>144.19999999999999</v>
      </c>
      <c r="L52" s="62">
        <v>689.8</v>
      </c>
      <c r="M52" s="62">
        <v>4.4000000000000003E-3</v>
      </c>
      <c r="N52" s="62">
        <v>1.4200000000000001E-2</v>
      </c>
      <c r="O52" s="62">
        <v>0.30620000000000003</v>
      </c>
      <c r="P52" s="62">
        <v>1.0923076923076924</v>
      </c>
    </row>
    <row r="53" spans="1:16" s="2" customFormat="1">
      <c r="A53" s="2" t="s">
        <v>167</v>
      </c>
      <c r="B53" s="2" t="s">
        <v>168</v>
      </c>
      <c r="C53" s="2" t="s">
        <v>154</v>
      </c>
      <c r="D53" s="2">
        <v>457554464</v>
      </c>
      <c r="E53" s="2">
        <v>457558725</v>
      </c>
      <c r="F53" s="2" t="s">
        <v>1036</v>
      </c>
      <c r="G53" s="2" t="s">
        <v>154</v>
      </c>
      <c r="H53" s="2">
        <v>465217743</v>
      </c>
      <c r="I53" s="2">
        <v>465222043</v>
      </c>
      <c r="J53" s="62">
        <v>0</v>
      </c>
      <c r="K53" s="62">
        <v>369.3</v>
      </c>
      <c r="L53" s="62">
        <v>1127.7</v>
      </c>
      <c r="M53" s="62">
        <v>0</v>
      </c>
      <c r="N53" s="62">
        <v>0</v>
      </c>
      <c r="O53" s="62">
        <v>0.39739999999999998</v>
      </c>
      <c r="P53" s="62">
        <v>0</v>
      </c>
    </row>
    <row r="54" spans="1:16" s="2" customFormat="1">
      <c r="A54" s="2" t="s">
        <v>169</v>
      </c>
      <c r="B54" s="2" t="s">
        <v>170</v>
      </c>
      <c r="C54" s="2" t="s">
        <v>154</v>
      </c>
      <c r="D54" s="2">
        <v>508079513</v>
      </c>
      <c r="E54" s="2">
        <v>508084009</v>
      </c>
      <c r="F54" s="2" t="s">
        <v>1037</v>
      </c>
      <c r="G54" s="2" t="s">
        <v>154</v>
      </c>
      <c r="H54" s="2">
        <v>516028575</v>
      </c>
      <c r="I54" s="2">
        <v>516030961</v>
      </c>
      <c r="J54" s="62">
        <v>0</v>
      </c>
      <c r="K54" s="62">
        <v>186.1</v>
      </c>
      <c r="L54" s="62">
        <v>1190.9000000000001</v>
      </c>
      <c r="M54" s="62">
        <v>0</v>
      </c>
      <c r="N54" s="62">
        <v>0</v>
      </c>
      <c r="O54" s="62">
        <v>0.50029999999999997</v>
      </c>
      <c r="P54" s="62">
        <v>0</v>
      </c>
    </row>
    <row r="55" spans="1:16" s="2" customFormat="1">
      <c r="A55" s="2" t="s">
        <v>171</v>
      </c>
      <c r="B55" s="2" t="s">
        <v>172</v>
      </c>
      <c r="C55" s="2" t="s">
        <v>154</v>
      </c>
      <c r="D55" s="2">
        <v>539903862</v>
      </c>
      <c r="E55" s="2">
        <v>539910357</v>
      </c>
      <c r="F55" s="2" t="s">
        <v>306</v>
      </c>
      <c r="G55" s="2" t="s">
        <v>154</v>
      </c>
      <c r="H55" s="2">
        <v>548565048</v>
      </c>
      <c r="I55" s="2">
        <v>548569763</v>
      </c>
      <c r="J55" s="62">
        <v>0</v>
      </c>
      <c r="K55" s="62">
        <v>498.8</v>
      </c>
      <c r="L55" s="62">
        <v>1550.2</v>
      </c>
      <c r="M55" s="62">
        <v>0</v>
      </c>
      <c r="N55" s="62">
        <v>0</v>
      </c>
      <c r="O55" s="62">
        <v>0.41710000000000003</v>
      </c>
      <c r="P55" s="62">
        <v>0</v>
      </c>
    </row>
    <row r="56" spans="1:16" s="2" customFormat="1">
      <c r="A56" s="2" t="s">
        <v>173</v>
      </c>
      <c r="B56" s="2" t="s">
        <v>174</v>
      </c>
      <c r="C56" s="2" t="s">
        <v>154</v>
      </c>
      <c r="D56" s="2">
        <v>613703281</v>
      </c>
      <c r="E56" s="2">
        <v>613707523</v>
      </c>
      <c r="F56" s="2" t="s">
        <v>1038</v>
      </c>
      <c r="G56" s="2" t="s">
        <v>154</v>
      </c>
      <c r="H56" s="2">
        <v>626728252</v>
      </c>
      <c r="I56" s="2">
        <v>626732134</v>
      </c>
      <c r="J56" s="62">
        <v>0</v>
      </c>
      <c r="K56" s="62">
        <v>322.39999999999998</v>
      </c>
      <c r="L56" s="62">
        <v>1162.5999999999999</v>
      </c>
      <c r="M56" s="62">
        <v>0</v>
      </c>
      <c r="N56" s="62">
        <v>0</v>
      </c>
      <c r="O56" s="62">
        <v>0.46700000000000003</v>
      </c>
      <c r="P56" s="62">
        <v>0</v>
      </c>
    </row>
    <row r="57" spans="1:16" s="2" customFormat="1">
      <c r="A57" s="2" t="s">
        <v>189</v>
      </c>
      <c r="B57" s="2" t="s">
        <v>190</v>
      </c>
      <c r="C57" s="2" t="s">
        <v>191</v>
      </c>
      <c r="D57" s="2">
        <v>446651515</v>
      </c>
      <c r="E57" s="2">
        <v>446653912</v>
      </c>
      <c r="F57" s="2" t="s">
        <v>307</v>
      </c>
      <c r="G57" s="2" t="s">
        <v>191</v>
      </c>
      <c r="H57" s="2">
        <v>452794096</v>
      </c>
      <c r="I57" s="2">
        <v>452796446</v>
      </c>
      <c r="J57" s="62">
        <v>0.17</v>
      </c>
      <c r="K57" s="62">
        <v>137</v>
      </c>
      <c r="L57" s="62">
        <v>595</v>
      </c>
      <c r="M57" s="62">
        <v>4.2799999999999998E-2</v>
      </c>
      <c r="N57" s="62">
        <v>0.1167</v>
      </c>
      <c r="O57" s="62">
        <v>0.36699999999999999</v>
      </c>
      <c r="P57" s="62">
        <v>8.976923076923077</v>
      </c>
    </row>
    <row r="58" spans="1:16" s="2" customFormat="1">
      <c r="A58" s="2" t="s">
        <v>192</v>
      </c>
      <c r="B58" s="2" t="s">
        <v>193</v>
      </c>
      <c r="C58" s="2" t="s">
        <v>191</v>
      </c>
      <c r="D58" s="2">
        <v>472932312</v>
      </c>
      <c r="E58" s="2">
        <v>472941309</v>
      </c>
      <c r="F58" s="2" t="s">
        <v>308</v>
      </c>
      <c r="G58" s="2" t="s">
        <v>191</v>
      </c>
      <c r="H58" s="2">
        <v>479463417</v>
      </c>
      <c r="I58" s="2">
        <v>479469272</v>
      </c>
      <c r="J58" s="62">
        <v>0</v>
      </c>
      <c r="K58" s="62">
        <v>634.70000000000005</v>
      </c>
      <c r="L58" s="62">
        <v>2113.3000000000002</v>
      </c>
      <c r="M58" s="62">
        <v>0</v>
      </c>
      <c r="N58" s="62">
        <v>0</v>
      </c>
      <c r="O58" s="62">
        <v>1E-3</v>
      </c>
      <c r="P58" s="62">
        <v>0</v>
      </c>
    </row>
    <row r="59" spans="1:16" s="2" customFormat="1">
      <c r="A59" s="2" t="s">
        <v>194</v>
      </c>
      <c r="B59" s="2" t="s">
        <v>195</v>
      </c>
      <c r="C59" s="2" t="s">
        <v>191</v>
      </c>
      <c r="D59" s="2">
        <v>486907798</v>
      </c>
      <c r="E59" s="2">
        <v>486909464</v>
      </c>
      <c r="F59" s="2" t="s">
        <v>309</v>
      </c>
      <c r="G59" s="2" t="s">
        <v>191</v>
      </c>
      <c r="H59" s="2">
        <v>493487074</v>
      </c>
      <c r="I59" s="2">
        <v>493488776</v>
      </c>
      <c r="J59" s="62">
        <v>0</v>
      </c>
      <c r="K59" s="62">
        <v>328</v>
      </c>
      <c r="L59" s="62">
        <v>863</v>
      </c>
      <c r="M59" s="62">
        <v>0</v>
      </c>
      <c r="N59" s="62">
        <v>0</v>
      </c>
      <c r="O59" s="62">
        <v>99</v>
      </c>
      <c r="P59" s="62">
        <v>0</v>
      </c>
    </row>
    <row r="60" spans="1:16" s="2" customFormat="1">
      <c r="A60" s="2" t="s">
        <v>232</v>
      </c>
      <c r="B60" s="2" t="s">
        <v>233</v>
      </c>
      <c r="C60" s="2" t="s">
        <v>234</v>
      </c>
      <c r="D60" s="2">
        <v>36476089</v>
      </c>
      <c r="E60" s="2">
        <v>36482127</v>
      </c>
      <c r="F60" s="2" t="s">
        <v>310</v>
      </c>
      <c r="G60" s="2" t="s">
        <v>234</v>
      </c>
      <c r="H60" s="2">
        <v>40058128</v>
      </c>
      <c r="I60" s="2">
        <v>40064713</v>
      </c>
      <c r="J60" s="62">
        <v>7.1999999999999998E-3</v>
      </c>
      <c r="K60" s="62">
        <v>350</v>
      </c>
      <c r="L60" s="62">
        <v>925</v>
      </c>
      <c r="M60" s="62">
        <v>0</v>
      </c>
      <c r="N60" s="62">
        <v>8.6999999999999994E-3</v>
      </c>
      <c r="O60" s="62">
        <v>1E-3</v>
      </c>
      <c r="P60" s="62">
        <v>0.66923076923076918</v>
      </c>
    </row>
    <row r="61" spans="1:16" s="2" customFormat="1">
      <c r="A61" s="2" t="s">
        <v>235</v>
      </c>
      <c r="B61" s="2" t="s">
        <v>236</v>
      </c>
      <c r="C61" s="2" t="s">
        <v>234</v>
      </c>
      <c r="D61" s="2">
        <v>262838385</v>
      </c>
      <c r="E61" s="2">
        <v>262842844</v>
      </c>
      <c r="F61" s="2" t="s">
        <v>1040</v>
      </c>
      <c r="G61" s="2" t="s">
        <v>234</v>
      </c>
      <c r="H61" s="2">
        <v>269695637</v>
      </c>
      <c r="I61" s="2">
        <v>269698625</v>
      </c>
      <c r="J61" s="62">
        <v>0.1966</v>
      </c>
      <c r="K61" s="62">
        <v>124.5</v>
      </c>
      <c r="L61" s="62">
        <v>718.5</v>
      </c>
      <c r="M61" s="62">
        <v>5.0500000000000003E-2</v>
      </c>
      <c r="N61" s="62">
        <v>0.15229999999999999</v>
      </c>
      <c r="O61" s="62">
        <v>0.33150000000000002</v>
      </c>
      <c r="P61" s="62">
        <v>11.715384615384615</v>
      </c>
    </row>
    <row r="62" spans="1:16" s="2" customFormat="1">
      <c r="A62" s="2" t="s">
        <v>237</v>
      </c>
      <c r="B62" s="2" t="s">
        <v>238</v>
      </c>
      <c r="C62" s="2" t="s">
        <v>234</v>
      </c>
      <c r="D62" s="2">
        <v>452235938</v>
      </c>
      <c r="E62" s="2">
        <v>452241297</v>
      </c>
      <c r="F62" s="2" t="s">
        <v>311</v>
      </c>
      <c r="G62" s="2" t="s">
        <v>234</v>
      </c>
      <c r="H62" s="2">
        <v>460598283</v>
      </c>
      <c r="I62" s="2">
        <v>460604086</v>
      </c>
      <c r="J62" s="62">
        <v>0</v>
      </c>
      <c r="K62" s="62">
        <v>308.89999999999998</v>
      </c>
      <c r="L62" s="62">
        <v>1005.1</v>
      </c>
      <c r="M62" s="62">
        <v>0</v>
      </c>
      <c r="N62" s="62">
        <v>0</v>
      </c>
      <c r="O62" s="62">
        <v>0.32350000000000001</v>
      </c>
      <c r="P62" s="62">
        <v>0</v>
      </c>
    </row>
    <row r="63" spans="1:16" s="2" customFormat="1">
      <c r="A63" s="2" t="s">
        <v>239</v>
      </c>
      <c r="B63" s="2" t="s">
        <v>240</v>
      </c>
      <c r="C63" s="2" t="s">
        <v>234</v>
      </c>
      <c r="D63" s="2">
        <v>457006913</v>
      </c>
      <c r="E63" s="2">
        <v>457009165</v>
      </c>
      <c r="F63" s="2" t="s">
        <v>1041</v>
      </c>
      <c r="G63" s="2" t="s">
        <v>234</v>
      </c>
      <c r="H63" s="2">
        <v>465496873</v>
      </c>
      <c r="I63" s="2">
        <v>465498491</v>
      </c>
      <c r="J63" s="62">
        <v>6.1999999999999998E-3</v>
      </c>
      <c r="K63" s="62">
        <v>49.2</v>
      </c>
      <c r="L63" s="62">
        <v>967.8</v>
      </c>
      <c r="M63" s="62">
        <v>1E-3</v>
      </c>
      <c r="N63" s="62">
        <v>2.2499999999999999E-2</v>
      </c>
      <c r="O63" s="62">
        <v>4.5699999999999998E-2</v>
      </c>
      <c r="P63" s="62">
        <v>1.7307692307692308</v>
      </c>
    </row>
    <row r="64" spans="1:16" s="2" customFormat="1">
      <c r="A64" s="2" t="s">
        <v>241</v>
      </c>
      <c r="B64" s="2" t="s">
        <v>242</v>
      </c>
      <c r="C64" s="2" t="s">
        <v>234</v>
      </c>
      <c r="D64" s="2">
        <v>463974952</v>
      </c>
      <c r="E64" s="2">
        <v>463984575</v>
      </c>
      <c r="F64" s="2" t="s">
        <v>1042</v>
      </c>
      <c r="G64" s="2" t="s">
        <v>234</v>
      </c>
      <c r="H64" s="2">
        <v>472967457</v>
      </c>
      <c r="I64" s="2">
        <v>472976910</v>
      </c>
      <c r="J64" s="62">
        <v>3.8199999999999998E-2</v>
      </c>
      <c r="K64" s="62">
        <v>604.4</v>
      </c>
      <c r="L64" s="62">
        <v>1948.6</v>
      </c>
      <c r="M64" s="62">
        <v>1.35E-2</v>
      </c>
      <c r="N64" s="62">
        <v>1.0200000000000001E-2</v>
      </c>
      <c r="O64" s="62">
        <v>1.3209</v>
      </c>
      <c r="P64" s="62">
        <v>0.78461538461538471</v>
      </c>
    </row>
    <row r="65" spans="1:16" s="2" customFormat="1">
      <c r="A65" s="2" t="s">
        <v>243</v>
      </c>
      <c r="B65" s="2" t="s">
        <v>244</v>
      </c>
      <c r="C65" s="2" t="s">
        <v>234</v>
      </c>
      <c r="D65" s="2">
        <v>560241672</v>
      </c>
      <c r="E65" s="2">
        <v>560255453</v>
      </c>
      <c r="F65" s="2" t="s">
        <v>1043</v>
      </c>
      <c r="G65" s="2" t="s">
        <v>234</v>
      </c>
      <c r="H65" s="2">
        <v>574513690</v>
      </c>
      <c r="I65" s="2">
        <v>574526654</v>
      </c>
      <c r="J65" s="62">
        <v>2.06E-2</v>
      </c>
      <c r="K65" s="62">
        <v>728.1</v>
      </c>
      <c r="L65" s="62">
        <v>2559.9</v>
      </c>
      <c r="M65" s="62">
        <v>4.8999999999999998E-3</v>
      </c>
      <c r="N65" s="62">
        <v>1.3599999999999999E-2</v>
      </c>
      <c r="O65" s="62">
        <v>0.36170000000000002</v>
      </c>
      <c r="P65" s="62">
        <v>1.0461538461538462</v>
      </c>
    </row>
    <row r="66" spans="1:16" s="2" customFormat="1">
      <c r="A66" s="2" t="s">
        <v>255</v>
      </c>
      <c r="B66" s="2" t="s">
        <v>256</v>
      </c>
      <c r="C66" s="2" t="s">
        <v>257</v>
      </c>
      <c r="D66" s="2">
        <v>425884451</v>
      </c>
      <c r="E66" s="2">
        <v>425901785</v>
      </c>
      <c r="F66" s="2" t="s">
        <v>1045</v>
      </c>
      <c r="G66" s="2" t="s">
        <v>257</v>
      </c>
      <c r="H66" s="2">
        <v>450114904</v>
      </c>
      <c r="I66" s="2">
        <v>450128752</v>
      </c>
      <c r="J66" s="62">
        <v>2.53E-2</v>
      </c>
      <c r="K66" s="62">
        <v>546.79999999999995</v>
      </c>
      <c r="L66" s="62">
        <v>1862.2</v>
      </c>
      <c r="M66" s="62">
        <v>8.5000000000000006E-3</v>
      </c>
      <c r="N66" s="62">
        <v>8.3000000000000001E-3</v>
      </c>
      <c r="O66" s="62">
        <v>1.0192000000000001</v>
      </c>
      <c r="P66" s="62">
        <v>0.63846153846153852</v>
      </c>
    </row>
    <row r="67" spans="1:16" s="2" customFormat="1">
      <c r="A67" s="2" t="s">
        <v>258</v>
      </c>
      <c r="B67" s="2" t="s">
        <v>259</v>
      </c>
      <c r="C67" s="2" t="s">
        <v>257</v>
      </c>
      <c r="D67" s="2">
        <v>459821952</v>
      </c>
      <c r="E67" s="2">
        <v>459835664</v>
      </c>
      <c r="F67" s="2" t="s">
        <v>611</v>
      </c>
      <c r="G67" s="2" t="s">
        <v>257</v>
      </c>
      <c r="H67" s="2">
        <v>482151619</v>
      </c>
      <c r="I67" s="2">
        <v>482164936</v>
      </c>
      <c r="J67" s="62">
        <v>4.07E-2</v>
      </c>
      <c r="K67" s="62">
        <v>547.29999999999995</v>
      </c>
      <c r="L67" s="62">
        <v>2041.7</v>
      </c>
      <c r="M67" s="62">
        <v>1.04E-2</v>
      </c>
      <c r="N67" s="62">
        <v>2.52E-2</v>
      </c>
      <c r="O67" s="62">
        <v>0.41389999999999999</v>
      </c>
      <c r="P67" s="62">
        <v>1.9384615384615385</v>
      </c>
    </row>
    <row r="68" spans="1:16" s="2" customFormat="1">
      <c r="A68" s="2" t="s">
        <v>272</v>
      </c>
      <c r="B68" s="2" t="s">
        <v>273</v>
      </c>
      <c r="C68" s="2" t="s">
        <v>274</v>
      </c>
      <c r="D68" s="2">
        <v>145760302</v>
      </c>
      <c r="E68" s="2">
        <v>145773486</v>
      </c>
      <c r="F68" s="2" t="s">
        <v>1046</v>
      </c>
      <c r="G68" s="2" t="s">
        <v>274</v>
      </c>
      <c r="H68" s="2">
        <v>146311147</v>
      </c>
      <c r="I68" s="2">
        <v>146324034</v>
      </c>
      <c r="J68" s="62">
        <v>8.3999999999999995E-3</v>
      </c>
      <c r="K68" s="62">
        <v>522.1</v>
      </c>
      <c r="L68" s="62">
        <v>2003.9</v>
      </c>
      <c r="M68" s="62">
        <v>2.8E-3</v>
      </c>
      <c r="N68" s="62">
        <v>2.8E-3</v>
      </c>
      <c r="O68" s="62">
        <v>1.0069999999999999</v>
      </c>
      <c r="P68" s="62">
        <v>0.2153846153846154</v>
      </c>
    </row>
    <row r="69" spans="1:16" s="2" customFormat="1">
      <c r="A69" s="2" t="s">
        <v>275</v>
      </c>
      <c r="B69" s="2" t="s">
        <v>276</v>
      </c>
      <c r="C69" s="2" t="s">
        <v>274</v>
      </c>
      <c r="D69" s="2">
        <v>436877993</v>
      </c>
      <c r="E69" s="2">
        <v>436881336</v>
      </c>
      <c r="F69" s="2" t="s">
        <v>1048</v>
      </c>
      <c r="G69" s="2" t="s">
        <v>274</v>
      </c>
      <c r="H69" s="2">
        <v>437121645</v>
      </c>
      <c r="I69" s="2">
        <v>437124546</v>
      </c>
      <c r="J69" s="62">
        <v>0.1084</v>
      </c>
      <c r="K69" s="62">
        <v>164.7</v>
      </c>
      <c r="L69" s="62">
        <v>684.3</v>
      </c>
      <c r="M69" s="62">
        <v>3.1300000000000001E-2</v>
      </c>
      <c r="N69" s="62">
        <v>5.62E-2</v>
      </c>
      <c r="O69" s="62">
        <v>0.5575</v>
      </c>
      <c r="P69" s="62">
        <v>4.3230769230769237</v>
      </c>
    </row>
    <row r="70" spans="1:16" s="2" customFormat="1">
      <c r="A70" s="2" t="s">
        <v>10</v>
      </c>
      <c r="B70" s="2" t="s">
        <v>11</v>
      </c>
      <c r="C70" s="2" t="s">
        <v>12</v>
      </c>
      <c r="D70" s="2">
        <v>45793606</v>
      </c>
      <c r="E70" s="2">
        <v>45797826</v>
      </c>
      <c r="F70" s="2" t="s">
        <v>620</v>
      </c>
      <c r="G70" s="2" t="s">
        <v>12</v>
      </c>
      <c r="H70" s="2">
        <v>48130070</v>
      </c>
      <c r="I70" s="2">
        <v>48134285</v>
      </c>
      <c r="J70" s="62">
        <v>4.3E-3</v>
      </c>
      <c r="K70" s="62">
        <v>362.2</v>
      </c>
      <c r="L70" s="62">
        <v>1077.8</v>
      </c>
      <c r="M70" s="62">
        <v>0</v>
      </c>
      <c r="N70" s="62">
        <v>5.7000000000000002E-3</v>
      </c>
      <c r="O70" s="62">
        <v>1E-3</v>
      </c>
      <c r="P70" s="62">
        <v>0.43846153846153851</v>
      </c>
    </row>
    <row r="71" spans="1:16" s="2" customFormat="1">
      <c r="A71" s="2" t="s">
        <v>13</v>
      </c>
      <c r="B71" s="2" t="s">
        <v>14</v>
      </c>
      <c r="C71" s="2" t="s">
        <v>12</v>
      </c>
      <c r="D71" s="2">
        <v>140960645</v>
      </c>
      <c r="E71" s="2">
        <v>140962807</v>
      </c>
      <c r="F71" s="2" t="s">
        <v>331</v>
      </c>
      <c r="G71" s="2" t="s">
        <v>12</v>
      </c>
      <c r="H71" s="2">
        <v>142379763</v>
      </c>
      <c r="I71" s="2">
        <v>142381359</v>
      </c>
      <c r="J71" s="62">
        <v>1.3299999999999999E-2</v>
      </c>
      <c r="K71" s="62">
        <v>199</v>
      </c>
      <c r="L71" s="62">
        <v>1163</v>
      </c>
      <c r="M71" s="62">
        <v>2.7000000000000001E-3</v>
      </c>
      <c r="N71" s="62">
        <v>1.49E-2</v>
      </c>
      <c r="O71" s="62">
        <v>0.1794</v>
      </c>
      <c r="P71" s="62">
        <v>1.1461538461538463</v>
      </c>
    </row>
    <row r="72" spans="1:16" s="2" customFormat="1">
      <c r="A72" s="2" t="s">
        <v>15</v>
      </c>
      <c r="B72" s="2" t="s">
        <v>16</v>
      </c>
      <c r="C72" s="2" t="s">
        <v>12</v>
      </c>
      <c r="D72" s="2">
        <v>292077984</v>
      </c>
      <c r="E72" s="2">
        <v>292090267</v>
      </c>
      <c r="F72" s="2" t="s">
        <v>621</v>
      </c>
      <c r="G72" s="2" t="s">
        <v>12</v>
      </c>
      <c r="H72" s="2">
        <v>293619241</v>
      </c>
      <c r="I72" s="2">
        <v>293626759</v>
      </c>
      <c r="J72" s="62">
        <v>2.5000000000000001E-3</v>
      </c>
      <c r="K72" s="62">
        <v>811.5</v>
      </c>
      <c r="L72" s="62">
        <v>1528.5</v>
      </c>
      <c r="M72" s="62">
        <v>0</v>
      </c>
      <c r="N72" s="62">
        <v>2.3999999999999998E-3</v>
      </c>
      <c r="O72" s="62">
        <v>1E-3</v>
      </c>
      <c r="P72" s="62">
        <v>0.1846153846153846</v>
      </c>
    </row>
    <row r="73" spans="1:16" s="2" customFormat="1">
      <c r="A73" s="2" t="s">
        <v>17</v>
      </c>
      <c r="B73" s="2" t="s">
        <v>18</v>
      </c>
      <c r="C73" s="2" t="s">
        <v>12</v>
      </c>
      <c r="D73" s="2">
        <v>299624485</v>
      </c>
      <c r="E73" s="2">
        <v>299644459</v>
      </c>
      <c r="F73" s="2" t="s">
        <v>622</v>
      </c>
      <c r="G73" s="2" t="s">
        <v>12</v>
      </c>
      <c r="H73" s="2">
        <v>301262673</v>
      </c>
      <c r="I73" s="2">
        <v>301288927</v>
      </c>
      <c r="J73" s="62">
        <v>6.8199999999999997E-2</v>
      </c>
      <c r="K73" s="62">
        <v>728.9</v>
      </c>
      <c r="L73" s="62">
        <v>3030.1</v>
      </c>
      <c r="M73" s="62">
        <v>2.1600000000000001E-2</v>
      </c>
      <c r="N73" s="62">
        <v>2.76E-2</v>
      </c>
      <c r="O73" s="62">
        <v>0.7802</v>
      </c>
      <c r="P73" s="62">
        <v>2.1230769230769231</v>
      </c>
    </row>
    <row r="74" spans="1:16" s="2" customFormat="1">
      <c r="A74" s="2" t="s">
        <v>19</v>
      </c>
      <c r="B74" s="2" t="s">
        <v>20</v>
      </c>
      <c r="C74" s="2" t="s">
        <v>12</v>
      </c>
      <c r="D74" s="2">
        <v>485337870</v>
      </c>
      <c r="E74" s="2">
        <v>485340350</v>
      </c>
      <c r="F74" s="2" t="s">
        <v>612</v>
      </c>
      <c r="G74" s="2" t="s">
        <v>12</v>
      </c>
      <c r="H74" s="2">
        <v>487808862</v>
      </c>
      <c r="I74" s="2">
        <v>487809688</v>
      </c>
      <c r="J74" s="62">
        <v>6.1000000000000004E-3</v>
      </c>
      <c r="K74" s="62">
        <v>86.3</v>
      </c>
      <c r="L74" s="62">
        <v>411.7</v>
      </c>
      <c r="M74" s="62">
        <v>2.3999999999999998E-3</v>
      </c>
      <c r="N74" s="62">
        <v>0</v>
      </c>
      <c r="O74" s="62">
        <v>99</v>
      </c>
      <c r="P74" s="62">
        <v>0</v>
      </c>
    </row>
    <row r="75" spans="1:16" s="2" customFormat="1">
      <c r="A75" s="2" t="s">
        <v>21</v>
      </c>
      <c r="B75" s="2" t="s">
        <v>22</v>
      </c>
      <c r="C75" s="2" t="s">
        <v>12</v>
      </c>
      <c r="D75" s="2">
        <v>531281089</v>
      </c>
      <c r="E75" s="2">
        <v>531283948</v>
      </c>
      <c r="F75" s="2" t="s">
        <v>623</v>
      </c>
      <c r="G75" s="2" t="s">
        <v>12</v>
      </c>
      <c r="H75" s="2">
        <v>530071625</v>
      </c>
      <c r="I75" s="2">
        <v>530073312</v>
      </c>
      <c r="J75" s="62">
        <v>2.8999999999999998E-3</v>
      </c>
      <c r="K75" s="62">
        <v>42.9</v>
      </c>
      <c r="L75" s="62">
        <v>1004.1</v>
      </c>
      <c r="M75" s="62">
        <v>0</v>
      </c>
      <c r="N75" s="62">
        <v>2.3199999999999998E-2</v>
      </c>
      <c r="O75" s="62">
        <v>1E-3</v>
      </c>
      <c r="P75" s="62">
        <v>1.7846153846153845</v>
      </c>
    </row>
    <row r="76" spans="1:16" s="2" customFormat="1">
      <c r="A76" s="2" t="s">
        <v>23</v>
      </c>
      <c r="B76" s="2" t="s">
        <v>24</v>
      </c>
      <c r="C76" s="2" t="s">
        <v>12</v>
      </c>
      <c r="D76" s="2">
        <v>540047477</v>
      </c>
      <c r="E76" s="2">
        <v>540052240</v>
      </c>
      <c r="F76" s="2" t="s">
        <v>624</v>
      </c>
      <c r="G76" s="2" t="s">
        <v>12</v>
      </c>
      <c r="H76" s="2">
        <v>539013457</v>
      </c>
      <c r="I76" s="2">
        <v>539018210</v>
      </c>
      <c r="J76" s="62">
        <v>1.12E-2</v>
      </c>
      <c r="K76" s="62">
        <v>482.1</v>
      </c>
      <c r="L76" s="62">
        <v>1146.9000000000001</v>
      </c>
      <c r="M76" s="62">
        <v>3.0999999999999999E-3</v>
      </c>
      <c r="N76" s="62">
        <v>5.1999999999999998E-3</v>
      </c>
      <c r="O76" s="62">
        <v>0.59840000000000004</v>
      </c>
      <c r="P76" s="62">
        <v>0.4</v>
      </c>
    </row>
    <row r="77" spans="1:16" s="2" customFormat="1">
      <c r="A77" s="2" t="s">
        <v>27</v>
      </c>
      <c r="B77" s="2" t="s">
        <v>28</v>
      </c>
      <c r="C77" s="2" t="s">
        <v>29</v>
      </c>
      <c r="D77" s="2">
        <v>65547252</v>
      </c>
      <c r="E77" s="2">
        <v>65551108</v>
      </c>
      <c r="F77" s="2" t="s">
        <v>625</v>
      </c>
      <c r="G77" s="2" t="s">
        <v>29</v>
      </c>
      <c r="H77" s="2">
        <v>68085835</v>
      </c>
      <c r="I77" s="2">
        <v>68089877</v>
      </c>
      <c r="J77" s="62">
        <v>6.4000000000000003E-3</v>
      </c>
      <c r="K77" s="62">
        <v>406.9</v>
      </c>
      <c r="L77" s="62">
        <v>1033.0999999999999</v>
      </c>
      <c r="M77" s="62">
        <v>2E-3</v>
      </c>
      <c r="N77" s="62">
        <v>2.5000000000000001E-3</v>
      </c>
      <c r="O77" s="62">
        <v>0.78359999999999996</v>
      </c>
      <c r="P77" s="62">
        <v>0.19230769230769232</v>
      </c>
    </row>
    <row r="78" spans="1:16" s="2" customFormat="1">
      <c r="A78" s="2" t="s">
        <v>30</v>
      </c>
      <c r="B78" s="2" t="s">
        <v>31</v>
      </c>
      <c r="C78" s="2" t="s">
        <v>29</v>
      </c>
      <c r="D78" s="2">
        <v>190629188</v>
      </c>
      <c r="E78" s="2">
        <v>190632300</v>
      </c>
      <c r="F78" s="2" t="s">
        <v>332</v>
      </c>
      <c r="G78" s="2" t="s">
        <v>29</v>
      </c>
      <c r="H78" s="2">
        <v>185320200</v>
      </c>
      <c r="I78" s="2">
        <v>185321816</v>
      </c>
      <c r="J78" s="62">
        <v>2.2000000000000001E-3</v>
      </c>
      <c r="K78" s="62">
        <v>135.6</v>
      </c>
      <c r="L78" s="62">
        <v>1217.4000000000001</v>
      </c>
      <c r="M78" s="62">
        <v>8.0000000000000004E-4</v>
      </c>
      <c r="N78" s="62">
        <v>0</v>
      </c>
      <c r="O78" s="62">
        <v>99</v>
      </c>
      <c r="P78" s="62">
        <v>0</v>
      </c>
    </row>
    <row r="79" spans="1:16" s="2" customFormat="1">
      <c r="A79" s="2" t="s">
        <v>32</v>
      </c>
      <c r="B79" s="2" t="s">
        <v>33</v>
      </c>
      <c r="C79" s="2" t="s">
        <v>29</v>
      </c>
      <c r="D79" s="2">
        <v>330193821</v>
      </c>
      <c r="E79" s="2">
        <v>330218044</v>
      </c>
      <c r="F79" s="2" t="s">
        <v>613</v>
      </c>
      <c r="G79" s="2" t="s">
        <v>29</v>
      </c>
      <c r="H79" s="2">
        <v>333942651</v>
      </c>
      <c r="I79" s="2">
        <v>333961352</v>
      </c>
      <c r="J79" s="62">
        <v>3.4500000000000003E-2</v>
      </c>
      <c r="K79" s="62">
        <v>580.70000000000005</v>
      </c>
      <c r="L79" s="62">
        <v>2101.3000000000002</v>
      </c>
      <c r="M79" s="62">
        <v>1.0200000000000001E-2</v>
      </c>
      <c r="N79" s="62">
        <v>1.6299999999999999E-2</v>
      </c>
      <c r="O79" s="62">
        <v>0.62319999999999998</v>
      </c>
      <c r="P79" s="62">
        <v>1.2538461538461538</v>
      </c>
    </row>
    <row r="80" spans="1:16" s="2" customFormat="1">
      <c r="A80" s="2" t="s">
        <v>34</v>
      </c>
      <c r="B80" s="2" t="s">
        <v>35</v>
      </c>
      <c r="C80" s="2" t="s">
        <v>29</v>
      </c>
      <c r="D80" s="2">
        <v>517901878</v>
      </c>
      <c r="E80" s="2">
        <v>517904438</v>
      </c>
      <c r="F80" s="2" t="s">
        <v>614</v>
      </c>
      <c r="G80" s="2" t="s">
        <v>29</v>
      </c>
      <c r="H80" s="2">
        <v>523450565</v>
      </c>
      <c r="I80" s="2">
        <v>523451223</v>
      </c>
      <c r="J80" s="62">
        <v>0</v>
      </c>
      <c r="K80" s="62">
        <v>62.8</v>
      </c>
      <c r="L80" s="62">
        <v>318.2</v>
      </c>
      <c r="M80" s="62">
        <v>0</v>
      </c>
      <c r="N80" s="62">
        <v>0</v>
      </c>
      <c r="O80" s="62">
        <v>87.784599999999998</v>
      </c>
      <c r="P80" s="62">
        <v>0</v>
      </c>
    </row>
    <row r="81" spans="1:16" s="2" customFormat="1">
      <c r="A81" s="2" t="s">
        <v>38</v>
      </c>
      <c r="B81" s="2" t="s">
        <v>39</v>
      </c>
      <c r="C81" s="2" t="s">
        <v>29</v>
      </c>
      <c r="D81" s="2">
        <v>604548650</v>
      </c>
      <c r="E81" s="2">
        <v>604552635</v>
      </c>
      <c r="F81" s="2" t="s">
        <v>322</v>
      </c>
      <c r="G81" s="2" t="s">
        <v>29</v>
      </c>
      <c r="H81" s="2">
        <v>610927257</v>
      </c>
      <c r="I81" s="2">
        <v>610932258</v>
      </c>
      <c r="J81" s="62">
        <v>8.8999999999999999E-3</v>
      </c>
      <c r="K81" s="62">
        <v>551.29999999999995</v>
      </c>
      <c r="L81" s="62">
        <v>1161.7</v>
      </c>
      <c r="M81" s="62">
        <v>3.3E-3</v>
      </c>
      <c r="N81" s="62">
        <v>2.3E-3</v>
      </c>
      <c r="O81" s="62">
        <v>1.4098999999999999</v>
      </c>
      <c r="P81" s="62">
        <v>0.17692307692307693</v>
      </c>
    </row>
    <row r="82" spans="1:16" s="2" customFormat="1">
      <c r="A82" s="2" t="s">
        <v>59</v>
      </c>
      <c r="B82" s="2" t="s">
        <v>60</v>
      </c>
      <c r="C82" s="2" t="s">
        <v>61</v>
      </c>
      <c r="D82" s="2">
        <v>115413507</v>
      </c>
      <c r="E82" s="2">
        <v>115422090</v>
      </c>
      <c r="F82" s="2" t="s">
        <v>315</v>
      </c>
      <c r="G82" s="2" t="s">
        <v>61</v>
      </c>
      <c r="H82" s="2">
        <v>118763250</v>
      </c>
      <c r="I82" s="2">
        <v>118771670</v>
      </c>
      <c r="J82" s="62">
        <v>0</v>
      </c>
      <c r="K82" s="62">
        <v>509.2</v>
      </c>
      <c r="L82" s="62">
        <v>2061.8000000000002</v>
      </c>
      <c r="M82" s="62">
        <v>0</v>
      </c>
      <c r="N82" s="62">
        <v>0</v>
      </c>
      <c r="O82" s="62">
        <v>1E-3</v>
      </c>
      <c r="P82" s="62">
        <v>0</v>
      </c>
    </row>
    <row r="83" spans="1:16" s="2" customFormat="1">
      <c r="A83" s="2" t="s">
        <v>62</v>
      </c>
      <c r="B83" s="2" t="s">
        <v>63</v>
      </c>
      <c r="C83" s="2" t="s">
        <v>61</v>
      </c>
      <c r="D83" s="2">
        <v>182139722</v>
      </c>
      <c r="E83" s="2">
        <v>182149614</v>
      </c>
      <c r="F83" s="2" t="s">
        <v>318</v>
      </c>
      <c r="G83" s="2" t="s">
        <v>61</v>
      </c>
      <c r="H83" s="2">
        <v>184424158</v>
      </c>
      <c r="I83" s="2">
        <v>184434145</v>
      </c>
      <c r="J83" s="62">
        <v>5.1999999999999998E-3</v>
      </c>
      <c r="K83" s="62">
        <v>782.4</v>
      </c>
      <c r="L83" s="62">
        <v>1539.6</v>
      </c>
      <c r="M83" s="62">
        <v>1.2999999999999999E-3</v>
      </c>
      <c r="N83" s="62">
        <v>2.5000000000000001E-3</v>
      </c>
      <c r="O83" s="62">
        <v>0.54</v>
      </c>
      <c r="P83" s="62">
        <v>0.19230769230769232</v>
      </c>
    </row>
    <row r="84" spans="1:16" s="2" customFormat="1">
      <c r="A84" s="2" t="s">
        <v>64</v>
      </c>
      <c r="B84" s="2" t="s">
        <v>65</v>
      </c>
      <c r="C84" s="2" t="s">
        <v>61</v>
      </c>
      <c r="D84" s="2">
        <v>258345594</v>
      </c>
      <c r="E84" s="2">
        <v>258361280</v>
      </c>
      <c r="F84" s="2" t="s">
        <v>629</v>
      </c>
      <c r="G84" s="2" t="s">
        <v>61</v>
      </c>
      <c r="H84" s="2">
        <v>258129435</v>
      </c>
      <c r="I84" s="2">
        <v>258143773</v>
      </c>
      <c r="J84" s="62">
        <v>4.3499999999999997E-2</v>
      </c>
      <c r="K84" s="62">
        <v>368.6</v>
      </c>
      <c r="L84" s="62">
        <v>1116.4000000000001</v>
      </c>
      <c r="M84" s="62">
        <v>1.3599999999999999E-2</v>
      </c>
      <c r="N84" s="62">
        <v>1.72E-2</v>
      </c>
      <c r="O84" s="62">
        <v>0.79339999999999999</v>
      </c>
      <c r="P84" s="62">
        <v>1.323076923076923</v>
      </c>
    </row>
    <row r="85" spans="1:16" s="2" customFormat="1">
      <c r="A85" s="2" t="s">
        <v>66</v>
      </c>
      <c r="B85" s="2" t="s">
        <v>67</v>
      </c>
      <c r="C85" s="2" t="s">
        <v>61</v>
      </c>
      <c r="D85" s="2">
        <v>475870112</v>
      </c>
      <c r="E85" s="2">
        <v>475878163</v>
      </c>
      <c r="F85" s="2" t="s">
        <v>630</v>
      </c>
      <c r="G85" s="2" t="s">
        <v>61</v>
      </c>
      <c r="H85" s="2">
        <v>472225349</v>
      </c>
      <c r="I85" s="2">
        <v>472233675</v>
      </c>
      <c r="J85" s="62">
        <v>1.0999999999999999E-2</v>
      </c>
      <c r="K85" s="62">
        <v>689.2</v>
      </c>
      <c r="L85" s="62">
        <v>2376.8000000000002</v>
      </c>
      <c r="M85" s="62">
        <v>3.0999999999999999E-3</v>
      </c>
      <c r="N85" s="62">
        <v>5.5999999999999999E-3</v>
      </c>
      <c r="O85" s="62">
        <v>0.55300000000000005</v>
      </c>
      <c r="P85" s="62">
        <v>0.43076923076923079</v>
      </c>
    </row>
    <row r="86" spans="1:16" s="2" customFormat="1">
      <c r="A86" s="2" t="s">
        <v>70</v>
      </c>
      <c r="B86" s="2" t="s">
        <v>71</v>
      </c>
      <c r="C86" s="2" t="s">
        <v>61</v>
      </c>
      <c r="D86" s="2">
        <v>724619572</v>
      </c>
      <c r="E86" s="2">
        <v>724624982</v>
      </c>
      <c r="F86" s="2" t="s">
        <v>316</v>
      </c>
      <c r="G86" s="2" t="s">
        <v>61</v>
      </c>
      <c r="H86" s="2">
        <v>717466446</v>
      </c>
      <c r="I86" s="2">
        <v>717471706</v>
      </c>
      <c r="J86" s="62">
        <v>0</v>
      </c>
      <c r="K86" s="62">
        <v>677.5</v>
      </c>
      <c r="L86" s="62">
        <v>1905.5</v>
      </c>
      <c r="M86" s="62">
        <v>0</v>
      </c>
      <c r="N86" s="62">
        <v>0</v>
      </c>
      <c r="O86" s="62">
        <v>0.47649999999999998</v>
      </c>
      <c r="P86" s="62">
        <v>0</v>
      </c>
    </row>
    <row r="87" spans="1:16" s="2" customFormat="1">
      <c r="A87" s="2" t="s">
        <v>72</v>
      </c>
      <c r="B87" s="2" t="s">
        <v>73</v>
      </c>
      <c r="C87" s="2" t="s">
        <v>74</v>
      </c>
      <c r="D87" s="2">
        <v>164418775</v>
      </c>
      <c r="E87" s="2">
        <v>164427330</v>
      </c>
      <c r="F87" s="2" t="s">
        <v>632</v>
      </c>
      <c r="G87" s="2" t="s">
        <v>74</v>
      </c>
      <c r="H87" s="2">
        <v>169243262</v>
      </c>
      <c r="I87" s="2">
        <v>169250751</v>
      </c>
      <c r="J87" s="62">
        <v>0</v>
      </c>
      <c r="K87" s="62">
        <v>507.5</v>
      </c>
      <c r="L87" s="62">
        <v>1685.5</v>
      </c>
      <c r="M87" s="62">
        <v>0</v>
      </c>
      <c r="N87" s="62">
        <v>0</v>
      </c>
      <c r="O87" s="62">
        <v>0.35820000000000002</v>
      </c>
      <c r="P87" s="62">
        <v>0</v>
      </c>
    </row>
    <row r="88" spans="1:16" s="2" customFormat="1">
      <c r="A88" s="2" t="s">
        <v>75</v>
      </c>
      <c r="B88" s="2" t="s">
        <v>76</v>
      </c>
      <c r="C88" s="2" t="s">
        <v>74</v>
      </c>
      <c r="D88" s="2">
        <v>229853128</v>
      </c>
      <c r="E88" s="2">
        <v>229862914</v>
      </c>
      <c r="F88" s="2" t="s">
        <v>633</v>
      </c>
      <c r="G88" s="2" t="s">
        <v>74</v>
      </c>
      <c r="H88" s="2">
        <v>232430315</v>
      </c>
      <c r="I88" s="2">
        <v>232440864</v>
      </c>
      <c r="J88" s="62">
        <v>2.6200000000000001E-2</v>
      </c>
      <c r="K88" s="62">
        <v>653</v>
      </c>
      <c r="L88" s="62">
        <v>1669</v>
      </c>
      <c r="M88" s="62">
        <v>7.9000000000000008E-3</v>
      </c>
      <c r="N88" s="62">
        <v>1.0800000000000001E-2</v>
      </c>
      <c r="O88" s="62">
        <v>0.73619999999999997</v>
      </c>
      <c r="P88" s="62">
        <v>0.83076923076923082</v>
      </c>
    </row>
    <row r="89" spans="1:16" s="2" customFormat="1">
      <c r="A89" s="2" t="s">
        <v>77</v>
      </c>
      <c r="B89" s="2" t="s">
        <v>78</v>
      </c>
      <c r="C89" s="2" t="s">
        <v>74</v>
      </c>
      <c r="D89" s="2">
        <v>253261428</v>
      </c>
      <c r="E89" s="2">
        <v>253269753</v>
      </c>
      <c r="F89" s="2" t="s">
        <v>634</v>
      </c>
      <c r="G89" s="2" t="s">
        <v>74</v>
      </c>
      <c r="H89" s="2">
        <v>256332727</v>
      </c>
      <c r="I89" s="2">
        <v>256340314</v>
      </c>
      <c r="J89" s="62">
        <v>5.5199999999999999E-2</v>
      </c>
      <c r="K89" s="62">
        <v>642</v>
      </c>
      <c r="L89" s="62">
        <v>2262</v>
      </c>
      <c r="M89" s="62">
        <v>1.7100000000000001E-2</v>
      </c>
      <c r="N89" s="62">
        <v>2.2800000000000001E-2</v>
      </c>
      <c r="O89" s="62">
        <v>0.75319999999999998</v>
      </c>
      <c r="P89" s="62">
        <v>1.7538461538461541</v>
      </c>
    </row>
    <row r="90" spans="1:16" s="2" customFormat="1">
      <c r="A90" s="2" t="s">
        <v>79</v>
      </c>
      <c r="B90" s="2" t="s">
        <v>80</v>
      </c>
      <c r="C90" s="2" t="s">
        <v>74</v>
      </c>
      <c r="D90" s="2">
        <v>281872294</v>
      </c>
      <c r="E90" s="2">
        <v>281878713</v>
      </c>
      <c r="F90" s="2" t="s">
        <v>635</v>
      </c>
      <c r="G90" s="2" t="s">
        <v>74</v>
      </c>
      <c r="H90" s="2">
        <v>293708884</v>
      </c>
      <c r="I90" s="2">
        <v>293720390</v>
      </c>
      <c r="J90" s="62">
        <v>4.5400000000000003E-2</v>
      </c>
      <c r="K90" s="62">
        <v>473.5</v>
      </c>
      <c r="L90" s="62">
        <v>1701.5</v>
      </c>
      <c r="M90" s="62">
        <v>1.2699999999999999E-2</v>
      </c>
      <c r="N90" s="62">
        <v>2.3699999999999999E-2</v>
      </c>
      <c r="O90" s="62">
        <v>0.53680000000000005</v>
      </c>
      <c r="P90" s="62">
        <v>1.823076923076923</v>
      </c>
    </row>
    <row r="91" spans="1:16" s="2" customFormat="1">
      <c r="A91" s="2" t="s">
        <v>81</v>
      </c>
      <c r="B91" s="2" t="s">
        <v>82</v>
      </c>
      <c r="C91" s="2" t="s">
        <v>74</v>
      </c>
      <c r="D91" s="2">
        <v>423657597</v>
      </c>
      <c r="E91" s="2">
        <v>423666571</v>
      </c>
      <c r="F91" s="2" t="s">
        <v>636</v>
      </c>
      <c r="G91" s="2" t="s">
        <v>74</v>
      </c>
      <c r="H91" s="2">
        <v>425343644</v>
      </c>
      <c r="I91" s="2">
        <v>425351047</v>
      </c>
      <c r="J91" s="62">
        <v>6.4000000000000001E-2</v>
      </c>
      <c r="K91" s="62">
        <v>647.9</v>
      </c>
      <c r="L91" s="62">
        <v>2250.1</v>
      </c>
      <c r="M91" s="62">
        <v>1.8499999999999999E-2</v>
      </c>
      <c r="N91" s="62">
        <v>3.1300000000000001E-2</v>
      </c>
      <c r="O91" s="62">
        <v>0.59119999999999995</v>
      </c>
      <c r="P91" s="62">
        <v>2.407692307692308</v>
      </c>
    </row>
    <row r="92" spans="1:16" s="2" customFormat="1">
      <c r="A92" s="2" t="s">
        <v>83</v>
      </c>
      <c r="B92" s="2" t="s">
        <v>84</v>
      </c>
      <c r="C92" s="2" t="s">
        <v>74</v>
      </c>
      <c r="D92" s="2">
        <v>600440674</v>
      </c>
      <c r="E92" s="2">
        <v>600443169</v>
      </c>
      <c r="F92" s="2" t="s">
        <v>637</v>
      </c>
      <c r="G92" s="2" t="s">
        <v>74</v>
      </c>
      <c r="H92" s="2">
        <v>598554732</v>
      </c>
      <c r="I92" s="2">
        <v>598556880</v>
      </c>
      <c r="J92" s="62">
        <v>3.56E-2</v>
      </c>
      <c r="K92" s="62">
        <v>186.7</v>
      </c>
      <c r="L92" s="62">
        <v>1193.3</v>
      </c>
      <c r="M92" s="62">
        <v>4.1999999999999997E-3</v>
      </c>
      <c r="N92" s="62">
        <v>6.0699999999999997E-2</v>
      </c>
      <c r="O92" s="62">
        <v>6.9599999999999995E-2</v>
      </c>
      <c r="P92" s="62">
        <v>4.6692307692307695</v>
      </c>
    </row>
    <row r="93" spans="1:16" s="2" customFormat="1">
      <c r="A93" s="2" t="s">
        <v>85</v>
      </c>
      <c r="B93" s="2" t="s">
        <v>86</v>
      </c>
      <c r="C93" s="2" t="s">
        <v>74</v>
      </c>
      <c r="D93" s="2">
        <v>690907263</v>
      </c>
      <c r="E93" s="2">
        <v>690909532</v>
      </c>
      <c r="F93" s="2" t="s">
        <v>638</v>
      </c>
      <c r="G93" s="2" t="s">
        <v>74</v>
      </c>
      <c r="H93" s="2">
        <v>686961678</v>
      </c>
      <c r="I93" s="2">
        <v>686963350</v>
      </c>
      <c r="J93" s="62">
        <v>7.85E-2</v>
      </c>
      <c r="K93" s="62">
        <v>203.4</v>
      </c>
      <c r="L93" s="62">
        <v>1104.5999999999999</v>
      </c>
      <c r="M93" s="62">
        <v>1.6199999999999999E-2</v>
      </c>
      <c r="N93" s="62">
        <v>8.0600000000000005E-2</v>
      </c>
      <c r="O93" s="62">
        <v>0.20039999999999999</v>
      </c>
      <c r="P93" s="62">
        <v>6.2000000000000011</v>
      </c>
    </row>
    <row r="94" spans="1:16" s="2" customFormat="1">
      <c r="A94" s="2" t="s">
        <v>87</v>
      </c>
      <c r="B94" s="2" t="s">
        <v>88</v>
      </c>
      <c r="C94" s="2" t="s">
        <v>74</v>
      </c>
      <c r="D94" s="2">
        <v>715028282</v>
      </c>
      <c r="E94" s="2">
        <v>715033708</v>
      </c>
      <c r="F94" s="2" t="s">
        <v>317</v>
      </c>
      <c r="G94" s="2" t="s">
        <v>74</v>
      </c>
      <c r="H94" s="2">
        <v>709993042</v>
      </c>
      <c r="I94" s="2">
        <v>709998402</v>
      </c>
      <c r="J94" s="62">
        <v>2.63E-2</v>
      </c>
      <c r="K94" s="62">
        <v>639</v>
      </c>
      <c r="L94" s="62">
        <v>1896</v>
      </c>
      <c r="M94" s="62">
        <v>9.7000000000000003E-3</v>
      </c>
      <c r="N94" s="62">
        <v>6.1000000000000004E-3</v>
      </c>
      <c r="O94" s="62">
        <v>1.5965</v>
      </c>
      <c r="P94" s="62">
        <v>0.46923076923076928</v>
      </c>
    </row>
    <row r="95" spans="1:16" s="2" customFormat="1">
      <c r="A95" s="2" t="s">
        <v>106</v>
      </c>
      <c r="B95" s="2" t="s">
        <v>107</v>
      </c>
      <c r="C95" s="2" t="s">
        <v>108</v>
      </c>
      <c r="D95" s="2">
        <v>69504313</v>
      </c>
      <c r="E95" s="2">
        <v>69506901</v>
      </c>
      <c r="F95" s="2" t="s">
        <v>639</v>
      </c>
      <c r="G95" s="2" t="s">
        <v>108</v>
      </c>
      <c r="H95" s="2">
        <v>65177829</v>
      </c>
      <c r="I95" s="2">
        <v>65179986</v>
      </c>
      <c r="J95" s="62">
        <v>0</v>
      </c>
      <c r="K95" s="62">
        <v>185.4</v>
      </c>
      <c r="L95" s="62">
        <v>1128.5999999999999</v>
      </c>
      <c r="M95" s="62">
        <v>0</v>
      </c>
      <c r="N95" s="62">
        <v>0</v>
      </c>
      <c r="O95" s="62">
        <v>0.49459999999999998</v>
      </c>
      <c r="P95" s="62">
        <v>0</v>
      </c>
    </row>
    <row r="96" spans="1:16" s="2" customFormat="1">
      <c r="A96" s="2" t="s">
        <v>109</v>
      </c>
      <c r="B96" s="2" t="s">
        <v>110</v>
      </c>
      <c r="C96" s="2" t="s">
        <v>108</v>
      </c>
      <c r="D96" s="2">
        <v>73512378</v>
      </c>
      <c r="E96" s="2">
        <v>73514437</v>
      </c>
      <c r="F96" s="2" t="s">
        <v>341</v>
      </c>
      <c r="G96" s="2" t="s">
        <v>108</v>
      </c>
      <c r="H96" s="2">
        <v>69159467</v>
      </c>
      <c r="I96" s="2">
        <v>69160849</v>
      </c>
      <c r="J96" s="62">
        <v>1.9099999999999999E-2</v>
      </c>
      <c r="K96" s="62">
        <v>90.6</v>
      </c>
      <c r="L96" s="62">
        <v>1058.4000000000001</v>
      </c>
      <c r="M96" s="62">
        <v>1.9E-3</v>
      </c>
      <c r="N96" s="62">
        <v>5.8500000000000003E-2</v>
      </c>
      <c r="O96" s="62">
        <v>3.2399999999999998E-2</v>
      </c>
      <c r="P96" s="62">
        <v>4.5000000000000009</v>
      </c>
    </row>
    <row r="97" spans="1:16" s="2" customFormat="1">
      <c r="A97" s="2" t="s">
        <v>111</v>
      </c>
      <c r="B97" s="2" t="s">
        <v>112</v>
      </c>
      <c r="C97" s="2" t="s">
        <v>108</v>
      </c>
      <c r="D97" s="2">
        <v>373326940</v>
      </c>
      <c r="E97" s="2">
        <v>373351217</v>
      </c>
      <c r="F97" s="2" t="s">
        <v>312</v>
      </c>
      <c r="G97" s="2" t="s">
        <v>108</v>
      </c>
      <c r="H97" s="2">
        <v>380342732</v>
      </c>
      <c r="I97" s="2">
        <v>380374433</v>
      </c>
      <c r="J97" s="62">
        <v>0.03</v>
      </c>
      <c r="K97" s="62">
        <v>1063.3</v>
      </c>
      <c r="L97" s="62">
        <v>3436.7</v>
      </c>
      <c r="M97" s="62">
        <v>8.8000000000000005E-3</v>
      </c>
      <c r="N97" s="62">
        <v>1.37E-2</v>
      </c>
      <c r="O97" s="62">
        <v>0.64239999999999997</v>
      </c>
      <c r="P97" s="62">
        <v>1.0538461538461539</v>
      </c>
    </row>
    <row r="98" spans="1:16" s="2" customFormat="1">
      <c r="A98" s="2" t="s">
        <v>113</v>
      </c>
      <c r="B98" s="2" t="s">
        <v>114</v>
      </c>
      <c r="C98" s="2" t="s">
        <v>108</v>
      </c>
      <c r="D98" s="2">
        <v>457460875</v>
      </c>
      <c r="E98" s="2">
        <v>457466344</v>
      </c>
      <c r="F98" s="2" t="s">
        <v>640</v>
      </c>
      <c r="G98" s="2" t="s">
        <v>108</v>
      </c>
      <c r="H98" s="2">
        <v>462358748</v>
      </c>
      <c r="I98" s="2">
        <v>462364280</v>
      </c>
      <c r="J98" s="62">
        <v>7.4999999999999997E-3</v>
      </c>
      <c r="K98" s="62">
        <v>465.5</v>
      </c>
      <c r="L98" s="62">
        <v>1178.5</v>
      </c>
      <c r="M98" s="62">
        <v>8.9999999999999998E-4</v>
      </c>
      <c r="N98" s="62">
        <v>6.6E-3</v>
      </c>
      <c r="O98" s="62">
        <v>0.12920000000000001</v>
      </c>
      <c r="P98" s="62">
        <v>0.50769230769230766</v>
      </c>
    </row>
    <row r="99" spans="1:16" s="2" customFormat="1">
      <c r="A99" s="2" t="s">
        <v>115</v>
      </c>
      <c r="B99" s="2" t="s">
        <v>116</v>
      </c>
      <c r="C99" s="2" t="s">
        <v>108</v>
      </c>
      <c r="D99" s="2">
        <v>466787089</v>
      </c>
      <c r="E99" s="2">
        <v>466811542</v>
      </c>
      <c r="F99" s="2" t="s">
        <v>641</v>
      </c>
      <c r="G99" s="2" t="s">
        <v>108</v>
      </c>
      <c r="H99" s="2">
        <v>474112392</v>
      </c>
      <c r="I99" s="2">
        <v>474135869</v>
      </c>
      <c r="J99" s="62">
        <v>5.1499999999999997E-2</v>
      </c>
      <c r="K99" s="62">
        <v>533.9</v>
      </c>
      <c r="L99" s="62">
        <v>2268.1</v>
      </c>
      <c r="M99" s="62">
        <v>1.6400000000000001E-2</v>
      </c>
      <c r="N99" s="62">
        <v>2.0299999999999999E-2</v>
      </c>
      <c r="O99" s="62">
        <v>0.81040000000000001</v>
      </c>
      <c r="P99" s="62">
        <v>1.5615384615384615</v>
      </c>
    </row>
    <row r="100" spans="1:16" s="2" customFormat="1">
      <c r="A100" s="2" t="s">
        <v>117</v>
      </c>
      <c r="B100" s="2" t="s">
        <v>118</v>
      </c>
      <c r="C100" s="2" t="s">
        <v>108</v>
      </c>
      <c r="D100" s="2">
        <v>471278391</v>
      </c>
      <c r="E100" s="2">
        <v>471280893</v>
      </c>
      <c r="F100" s="2" t="s">
        <v>642</v>
      </c>
      <c r="G100" s="2" t="s">
        <v>108</v>
      </c>
      <c r="H100" s="2">
        <v>478407478</v>
      </c>
      <c r="I100" s="2">
        <v>478409580</v>
      </c>
      <c r="J100" s="62">
        <v>7.1999999999999998E-3</v>
      </c>
      <c r="K100" s="62">
        <v>334.1</v>
      </c>
      <c r="L100" s="62">
        <v>958.9</v>
      </c>
      <c r="M100" s="62">
        <v>0</v>
      </c>
      <c r="N100" s="62">
        <v>9.2999999999999992E-3</v>
      </c>
      <c r="O100" s="62">
        <v>1E-3</v>
      </c>
      <c r="P100" s="62">
        <v>0.7153846153846154</v>
      </c>
    </row>
    <row r="101" spans="1:16" s="2" customFormat="1">
      <c r="A101" s="2" t="s">
        <v>121</v>
      </c>
      <c r="B101" s="2" t="s">
        <v>122</v>
      </c>
      <c r="C101" s="2" t="s">
        <v>108</v>
      </c>
      <c r="D101" s="2">
        <v>600339974</v>
      </c>
      <c r="E101" s="2">
        <v>600343781</v>
      </c>
      <c r="F101" s="2" t="s">
        <v>643</v>
      </c>
      <c r="G101" s="2" t="s">
        <v>108</v>
      </c>
      <c r="H101" s="2">
        <v>596684829</v>
      </c>
      <c r="I101" s="2">
        <v>596688832</v>
      </c>
      <c r="J101" s="62">
        <v>4.3E-3</v>
      </c>
      <c r="K101" s="62">
        <v>407.6</v>
      </c>
      <c r="L101" s="62">
        <v>1089.4000000000001</v>
      </c>
      <c r="M101" s="62">
        <v>0</v>
      </c>
      <c r="N101" s="62">
        <v>5.1999999999999998E-3</v>
      </c>
      <c r="O101" s="62">
        <v>1E-3</v>
      </c>
      <c r="P101" s="62">
        <v>0.4</v>
      </c>
    </row>
    <row r="102" spans="1:16" s="2" customFormat="1">
      <c r="A102" s="2" t="s">
        <v>123</v>
      </c>
      <c r="B102" s="2" t="s">
        <v>124</v>
      </c>
      <c r="C102" s="2" t="s">
        <v>108</v>
      </c>
      <c r="D102" s="2">
        <v>645637395</v>
      </c>
      <c r="E102" s="2">
        <v>645641256</v>
      </c>
      <c r="F102" s="2" t="s">
        <v>326</v>
      </c>
      <c r="G102" s="2" t="s">
        <v>108</v>
      </c>
      <c r="H102" s="2">
        <v>641233511</v>
      </c>
      <c r="I102" s="2">
        <v>641236025</v>
      </c>
      <c r="J102" s="62">
        <v>8.3000000000000001E-3</v>
      </c>
      <c r="K102" s="62">
        <v>63.3</v>
      </c>
      <c r="L102" s="62">
        <v>1487.7</v>
      </c>
      <c r="M102" s="62">
        <v>1.4E-3</v>
      </c>
      <c r="N102" s="62">
        <v>3.5700000000000003E-2</v>
      </c>
      <c r="O102" s="62">
        <v>3.7900000000000003E-2</v>
      </c>
      <c r="P102" s="62">
        <v>2.7461538461538466</v>
      </c>
    </row>
    <row r="103" spans="1:16" s="2" customFormat="1">
      <c r="A103" s="2" t="s">
        <v>125</v>
      </c>
      <c r="B103" s="2" t="s">
        <v>126</v>
      </c>
      <c r="C103" s="2" t="s">
        <v>108</v>
      </c>
      <c r="D103" s="2">
        <v>674751244</v>
      </c>
      <c r="E103" s="2">
        <v>674755263</v>
      </c>
      <c r="F103" s="2" t="s">
        <v>320</v>
      </c>
      <c r="G103" s="2" t="s">
        <v>108</v>
      </c>
      <c r="H103" s="2">
        <v>670645029</v>
      </c>
      <c r="I103" s="2">
        <v>670649601</v>
      </c>
      <c r="J103" s="62">
        <v>2.81E-2</v>
      </c>
      <c r="K103" s="62">
        <v>452.7</v>
      </c>
      <c r="L103" s="62">
        <v>1680.3</v>
      </c>
      <c r="M103" s="62">
        <v>1.1900000000000001E-2</v>
      </c>
      <c r="N103" s="62">
        <v>1E-4</v>
      </c>
      <c r="O103" s="62">
        <v>99</v>
      </c>
      <c r="P103" s="62">
        <v>7.6923076923076927E-3</v>
      </c>
    </row>
    <row r="104" spans="1:16" s="2" customFormat="1">
      <c r="A104" s="2" t="s">
        <v>129</v>
      </c>
      <c r="B104" s="2" t="s">
        <v>130</v>
      </c>
      <c r="C104" s="2" t="s">
        <v>131</v>
      </c>
      <c r="D104" s="2">
        <v>97076190</v>
      </c>
      <c r="E104" s="2">
        <v>97078793</v>
      </c>
      <c r="F104" s="2" t="s">
        <v>339</v>
      </c>
      <c r="G104" s="2" t="s">
        <v>131</v>
      </c>
      <c r="H104" s="2">
        <v>105732730</v>
      </c>
      <c r="I104" s="2">
        <v>105734896</v>
      </c>
      <c r="J104" s="62">
        <v>1.1599999999999999E-2</v>
      </c>
      <c r="K104" s="62">
        <v>203.8</v>
      </c>
      <c r="L104" s="62">
        <v>1098.2</v>
      </c>
      <c r="M104" s="62">
        <v>2.8E-3</v>
      </c>
      <c r="N104" s="62">
        <v>9.7999999999999997E-3</v>
      </c>
      <c r="O104" s="62">
        <v>0.28499999999999998</v>
      </c>
      <c r="P104" s="62">
        <v>0.75384615384615383</v>
      </c>
    </row>
    <row r="105" spans="1:16" s="2" customFormat="1">
      <c r="A105" s="2" t="s">
        <v>134</v>
      </c>
      <c r="B105" s="2" t="s">
        <v>135</v>
      </c>
      <c r="C105" s="2" t="s">
        <v>131</v>
      </c>
      <c r="D105" s="2">
        <v>378127564</v>
      </c>
      <c r="E105" s="2">
        <v>378142259</v>
      </c>
      <c r="F105" s="2" t="s">
        <v>616</v>
      </c>
      <c r="G105" s="2" t="s">
        <v>131</v>
      </c>
      <c r="H105" s="2">
        <v>384302482</v>
      </c>
      <c r="I105" s="2">
        <v>384316201</v>
      </c>
      <c r="J105" s="62">
        <v>0</v>
      </c>
      <c r="K105" s="62">
        <v>703</v>
      </c>
      <c r="L105" s="62">
        <v>2255</v>
      </c>
      <c r="M105" s="62">
        <v>0</v>
      </c>
      <c r="N105" s="62">
        <v>0</v>
      </c>
      <c r="O105" s="62">
        <v>0.39119999999999999</v>
      </c>
      <c r="P105" s="62">
        <v>0</v>
      </c>
    </row>
    <row r="106" spans="1:16" s="2" customFormat="1">
      <c r="A106" s="2" t="s">
        <v>136</v>
      </c>
      <c r="B106" s="2" t="s">
        <v>137</v>
      </c>
      <c r="C106" s="2" t="s">
        <v>131</v>
      </c>
      <c r="D106" s="2">
        <v>445602528</v>
      </c>
      <c r="E106" s="2">
        <v>445607754</v>
      </c>
      <c r="F106" s="2" t="s">
        <v>645</v>
      </c>
      <c r="G106" s="2" t="s">
        <v>131</v>
      </c>
      <c r="H106" s="2">
        <v>455745872</v>
      </c>
      <c r="I106" s="2">
        <v>455751291</v>
      </c>
      <c r="J106" s="62">
        <v>5.5999999999999999E-3</v>
      </c>
      <c r="K106" s="62">
        <v>382.1</v>
      </c>
      <c r="L106" s="62">
        <v>1261.9000000000001</v>
      </c>
      <c r="M106" s="62">
        <v>1.6000000000000001E-3</v>
      </c>
      <c r="N106" s="62">
        <v>2.8E-3</v>
      </c>
      <c r="O106" s="62">
        <v>0.57540000000000002</v>
      </c>
      <c r="P106" s="62">
        <v>0.2153846153846154</v>
      </c>
    </row>
    <row r="107" spans="1:16" s="2" customFormat="1">
      <c r="A107" s="2" t="s">
        <v>138</v>
      </c>
      <c r="B107" s="2" t="s">
        <v>139</v>
      </c>
      <c r="C107" s="2" t="s">
        <v>131</v>
      </c>
      <c r="D107" s="2">
        <v>447617742</v>
      </c>
      <c r="E107" s="2">
        <v>447644086</v>
      </c>
      <c r="F107" s="2" t="s">
        <v>646</v>
      </c>
      <c r="G107" s="2" t="s">
        <v>131</v>
      </c>
      <c r="H107" s="2">
        <v>457716051</v>
      </c>
      <c r="I107" s="2">
        <v>457740227</v>
      </c>
      <c r="J107" s="62">
        <v>9.5999999999999992E-3</v>
      </c>
      <c r="K107" s="62">
        <v>948.3</v>
      </c>
      <c r="L107" s="62">
        <v>3803.7</v>
      </c>
      <c r="M107" s="62">
        <v>3.3E-3</v>
      </c>
      <c r="N107" s="62">
        <v>2.8E-3</v>
      </c>
      <c r="O107" s="62">
        <v>1.1923999999999999</v>
      </c>
      <c r="P107" s="62">
        <v>0.2153846153846154</v>
      </c>
    </row>
    <row r="108" spans="1:16" s="2" customFormat="1">
      <c r="A108" s="2" t="s">
        <v>140</v>
      </c>
      <c r="B108" s="2" t="s">
        <v>141</v>
      </c>
      <c r="C108" s="2" t="s">
        <v>131</v>
      </c>
      <c r="D108" s="2">
        <v>451530157</v>
      </c>
      <c r="E108" s="2">
        <v>451532598</v>
      </c>
      <c r="F108" s="2" t="s">
        <v>647</v>
      </c>
      <c r="G108" s="2" t="s">
        <v>131</v>
      </c>
      <c r="H108" s="2">
        <v>461562037</v>
      </c>
      <c r="I108" s="2">
        <v>461564143</v>
      </c>
      <c r="J108" s="62">
        <v>2.3999999999999998E-3</v>
      </c>
      <c r="K108" s="62">
        <v>379.8</v>
      </c>
      <c r="L108" s="62">
        <v>910.2</v>
      </c>
      <c r="M108" s="62">
        <v>0</v>
      </c>
      <c r="N108" s="62">
        <v>2.7000000000000001E-3</v>
      </c>
      <c r="O108" s="62">
        <v>1E-3</v>
      </c>
      <c r="P108" s="62">
        <v>0.2076923076923077</v>
      </c>
    </row>
    <row r="109" spans="1:16" s="2" customFormat="1">
      <c r="A109" s="2" t="s">
        <v>144</v>
      </c>
      <c r="B109" s="2" t="s">
        <v>145</v>
      </c>
      <c r="C109" s="2" t="s">
        <v>131</v>
      </c>
      <c r="D109" s="2">
        <v>605267059</v>
      </c>
      <c r="E109" s="2">
        <v>605271196</v>
      </c>
      <c r="F109" s="2" t="s">
        <v>327</v>
      </c>
      <c r="G109" s="2" t="s">
        <v>131</v>
      </c>
      <c r="H109" s="2">
        <v>616271742</v>
      </c>
      <c r="I109" s="2">
        <v>616276125</v>
      </c>
      <c r="J109" s="62">
        <v>0</v>
      </c>
      <c r="K109" s="62">
        <v>416.9</v>
      </c>
      <c r="L109" s="62">
        <v>1080.0999999999999</v>
      </c>
      <c r="M109" s="62">
        <v>0</v>
      </c>
      <c r="N109" s="62">
        <v>0</v>
      </c>
      <c r="O109" s="62">
        <v>0.38300000000000001</v>
      </c>
      <c r="P109" s="62">
        <v>0</v>
      </c>
    </row>
    <row r="110" spans="1:16" s="2" customFormat="1">
      <c r="A110" s="2" t="s">
        <v>146</v>
      </c>
      <c r="B110" s="2" t="s">
        <v>147</v>
      </c>
      <c r="C110" s="2" t="s">
        <v>131</v>
      </c>
      <c r="D110" s="2">
        <v>670023177</v>
      </c>
      <c r="E110" s="2">
        <v>670026861</v>
      </c>
      <c r="F110" s="2" t="s">
        <v>325</v>
      </c>
      <c r="G110" s="2" t="s">
        <v>131</v>
      </c>
      <c r="H110" s="2">
        <v>680561606</v>
      </c>
      <c r="I110" s="2">
        <v>680564074</v>
      </c>
      <c r="J110" s="62">
        <v>0</v>
      </c>
      <c r="K110" s="62">
        <v>208.2</v>
      </c>
      <c r="L110" s="62">
        <v>1342.8</v>
      </c>
      <c r="M110" s="62">
        <v>0</v>
      </c>
      <c r="N110" s="62">
        <v>0</v>
      </c>
      <c r="O110" s="62">
        <v>0.47560000000000002</v>
      </c>
      <c r="P110" s="62">
        <v>0</v>
      </c>
    </row>
    <row r="111" spans="1:16" s="2" customFormat="1">
      <c r="A111" s="2" t="s">
        <v>148</v>
      </c>
      <c r="B111" s="2" t="s">
        <v>149</v>
      </c>
      <c r="C111" s="2" t="s">
        <v>131</v>
      </c>
      <c r="D111" s="2">
        <v>715886740</v>
      </c>
      <c r="E111" s="2">
        <v>715892083</v>
      </c>
      <c r="F111" s="2" t="s">
        <v>321</v>
      </c>
      <c r="G111" s="2" t="s">
        <v>131</v>
      </c>
      <c r="H111" s="2">
        <v>729382415</v>
      </c>
      <c r="I111" s="2">
        <v>729386456</v>
      </c>
      <c r="J111" s="62">
        <v>2.8899999999999999E-2</v>
      </c>
      <c r="K111" s="62">
        <v>472.9</v>
      </c>
      <c r="L111" s="62">
        <v>1645.1</v>
      </c>
      <c r="M111" s="62">
        <v>9.4000000000000004E-3</v>
      </c>
      <c r="N111" s="62">
        <v>1.0500000000000001E-2</v>
      </c>
      <c r="O111" s="62">
        <v>0.89419999999999999</v>
      </c>
      <c r="P111" s="62">
        <v>0.80769230769230782</v>
      </c>
    </row>
    <row r="112" spans="1:16" s="2" customFormat="1">
      <c r="A112" s="2" t="s">
        <v>175</v>
      </c>
      <c r="B112" s="2" t="s">
        <v>176</v>
      </c>
      <c r="C112" s="2" t="s">
        <v>177</v>
      </c>
      <c r="D112" s="2">
        <v>21051778</v>
      </c>
      <c r="E112" s="2">
        <v>21053883</v>
      </c>
      <c r="F112" s="2" t="s">
        <v>330</v>
      </c>
      <c r="G112" s="2" t="s">
        <v>177</v>
      </c>
      <c r="H112" s="2">
        <v>21384243</v>
      </c>
      <c r="I112" s="2">
        <v>21385877</v>
      </c>
      <c r="J112" s="62">
        <v>4.4000000000000003E-3</v>
      </c>
      <c r="K112" s="62">
        <v>193.8</v>
      </c>
      <c r="L112" s="62">
        <v>1171.2</v>
      </c>
      <c r="M112" s="62">
        <v>1.6999999999999999E-3</v>
      </c>
      <c r="N112" s="62">
        <v>0</v>
      </c>
      <c r="O112" s="62">
        <v>99</v>
      </c>
      <c r="P112" s="62">
        <v>0</v>
      </c>
    </row>
    <row r="113" spans="1:16" s="2" customFormat="1">
      <c r="A113" s="2" t="s">
        <v>180</v>
      </c>
      <c r="B113" s="2" t="s">
        <v>181</v>
      </c>
      <c r="C113" s="2" t="s">
        <v>177</v>
      </c>
      <c r="D113" s="2">
        <v>679981642</v>
      </c>
      <c r="E113" s="2">
        <v>679990156</v>
      </c>
      <c r="F113" s="2" t="s">
        <v>648</v>
      </c>
      <c r="G113" s="2" t="s">
        <v>177</v>
      </c>
      <c r="H113" s="2">
        <v>638514359</v>
      </c>
      <c r="I113" s="2">
        <v>638522671</v>
      </c>
      <c r="J113" s="62">
        <v>6.7000000000000002E-3</v>
      </c>
      <c r="K113" s="62">
        <v>855.7</v>
      </c>
      <c r="L113" s="62">
        <v>2339.3000000000002</v>
      </c>
      <c r="M113" s="62">
        <v>1.6999999999999999E-3</v>
      </c>
      <c r="N113" s="62">
        <v>3.7000000000000002E-3</v>
      </c>
      <c r="O113" s="62">
        <v>0.46850000000000003</v>
      </c>
      <c r="P113" s="62">
        <v>0.28461538461538466</v>
      </c>
    </row>
    <row r="114" spans="1:16" s="2" customFormat="1">
      <c r="A114" s="2" t="s">
        <v>182</v>
      </c>
      <c r="B114" s="2" t="s">
        <v>183</v>
      </c>
      <c r="C114" s="2" t="s">
        <v>184</v>
      </c>
      <c r="D114" s="2">
        <v>558725875</v>
      </c>
      <c r="E114" s="2">
        <v>558728252</v>
      </c>
      <c r="F114" s="2" t="s">
        <v>333</v>
      </c>
      <c r="G114" s="2" t="s">
        <v>184</v>
      </c>
      <c r="H114" s="2">
        <v>564802295</v>
      </c>
      <c r="I114" s="2">
        <v>564803907</v>
      </c>
      <c r="J114" s="62">
        <v>8.8999999999999999E-3</v>
      </c>
      <c r="K114" s="62">
        <v>168.8</v>
      </c>
      <c r="L114" s="62">
        <v>1187.2</v>
      </c>
      <c r="M114" s="62">
        <v>2.5000000000000001E-3</v>
      </c>
      <c r="N114" s="62">
        <v>6.0000000000000001E-3</v>
      </c>
      <c r="O114" s="62">
        <v>0.41830000000000001</v>
      </c>
      <c r="P114" s="62">
        <v>0.46153846153846156</v>
      </c>
    </row>
    <row r="115" spans="1:16" s="2" customFormat="1">
      <c r="A115" s="2" t="s">
        <v>185</v>
      </c>
      <c r="B115" s="2" t="s">
        <v>186</v>
      </c>
      <c r="C115" s="2" t="s">
        <v>184</v>
      </c>
      <c r="D115" s="2">
        <v>595277477</v>
      </c>
      <c r="E115" s="2">
        <v>595286089</v>
      </c>
      <c r="F115" s="2" t="s">
        <v>649</v>
      </c>
      <c r="G115" s="2" t="s">
        <v>184</v>
      </c>
      <c r="H115" s="2">
        <v>600861717</v>
      </c>
      <c r="I115" s="2">
        <v>600870360</v>
      </c>
      <c r="J115" s="62">
        <v>4.8999999999999998E-3</v>
      </c>
      <c r="K115" s="62">
        <v>782.7</v>
      </c>
      <c r="L115" s="62">
        <v>2373.3000000000002</v>
      </c>
      <c r="M115" s="62">
        <v>8.0000000000000004E-4</v>
      </c>
      <c r="N115" s="62">
        <v>4.1000000000000003E-3</v>
      </c>
      <c r="O115" s="62">
        <v>0.20710000000000001</v>
      </c>
      <c r="P115" s="62">
        <v>0.31538461538461543</v>
      </c>
    </row>
    <row r="116" spans="1:16" s="2" customFormat="1">
      <c r="A116" s="2" t="s">
        <v>187</v>
      </c>
      <c r="B116" s="2" t="s">
        <v>188</v>
      </c>
      <c r="C116" s="2" t="s">
        <v>184</v>
      </c>
      <c r="D116" s="2">
        <v>621671148</v>
      </c>
      <c r="E116" s="2">
        <v>621673434</v>
      </c>
      <c r="F116" s="2" t="s">
        <v>343</v>
      </c>
      <c r="G116" s="2" t="s">
        <v>184</v>
      </c>
      <c r="H116" s="2">
        <v>626374698</v>
      </c>
      <c r="I116" s="2">
        <v>626375971</v>
      </c>
      <c r="J116" s="62">
        <v>2.2499999999999999E-2</v>
      </c>
      <c r="K116" s="62">
        <v>82.9</v>
      </c>
      <c r="L116" s="62">
        <v>742.1</v>
      </c>
      <c r="M116" s="62">
        <v>5.4000000000000003E-3</v>
      </c>
      <c r="N116" s="62">
        <v>2.5999999999999999E-2</v>
      </c>
      <c r="O116" s="62">
        <v>0.20799999999999999</v>
      </c>
      <c r="P116" s="62">
        <v>2</v>
      </c>
    </row>
    <row r="117" spans="1:16" s="2" customFormat="1">
      <c r="A117" s="2" t="s">
        <v>196</v>
      </c>
      <c r="B117" s="2" t="s">
        <v>197</v>
      </c>
      <c r="C117" s="2" t="s">
        <v>198</v>
      </c>
      <c r="D117" s="2">
        <v>25698618</v>
      </c>
      <c r="E117" s="2">
        <v>25704674</v>
      </c>
      <c r="F117" s="2" t="s">
        <v>340</v>
      </c>
      <c r="G117" s="2" t="s">
        <v>198</v>
      </c>
      <c r="H117" s="2">
        <v>25280013</v>
      </c>
      <c r="I117" s="2">
        <v>25286003</v>
      </c>
      <c r="J117" s="62">
        <v>1.1900000000000001E-2</v>
      </c>
      <c r="K117" s="62">
        <v>356.4</v>
      </c>
      <c r="L117" s="62">
        <v>933.6</v>
      </c>
      <c r="M117" s="62">
        <v>1.1000000000000001E-3</v>
      </c>
      <c r="N117" s="62">
        <v>1.15E-2</v>
      </c>
      <c r="O117" s="62">
        <v>9.4899999999999998E-2</v>
      </c>
      <c r="P117" s="62">
        <v>0.88461538461538469</v>
      </c>
    </row>
    <row r="118" spans="1:16" s="2" customFormat="1">
      <c r="A118" s="2" t="s">
        <v>201</v>
      </c>
      <c r="B118" s="2" t="s">
        <v>202</v>
      </c>
      <c r="C118" s="2" t="s">
        <v>198</v>
      </c>
      <c r="D118" s="2">
        <v>348717683</v>
      </c>
      <c r="E118" s="2">
        <v>348721221</v>
      </c>
      <c r="F118" s="2" t="s">
        <v>328</v>
      </c>
      <c r="G118" s="2" t="s">
        <v>198</v>
      </c>
      <c r="H118" s="2">
        <v>346338038</v>
      </c>
      <c r="I118" s="2">
        <v>346340704</v>
      </c>
      <c r="J118" s="62">
        <v>0</v>
      </c>
      <c r="K118" s="62">
        <v>211.6</v>
      </c>
      <c r="L118" s="62">
        <v>1216.4000000000001</v>
      </c>
      <c r="M118" s="62">
        <v>0</v>
      </c>
      <c r="N118" s="62">
        <v>0</v>
      </c>
      <c r="O118" s="62">
        <v>0.43590000000000001</v>
      </c>
      <c r="P118" s="62">
        <v>0</v>
      </c>
    </row>
    <row r="119" spans="1:16" s="2" customFormat="1">
      <c r="A119" s="2" t="s">
        <v>203</v>
      </c>
      <c r="B119" s="2" t="s">
        <v>204</v>
      </c>
      <c r="C119" s="2" t="s">
        <v>198</v>
      </c>
      <c r="D119" s="2">
        <v>571149994</v>
      </c>
      <c r="E119" s="2">
        <v>571155567</v>
      </c>
      <c r="F119" s="2" t="s">
        <v>336</v>
      </c>
      <c r="G119" s="2" t="s">
        <v>198</v>
      </c>
      <c r="H119" s="2">
        <v>566422295</v>
      </c>
      <c r="I119" s="2">
        <v>566428284</v>
      </c>
      <c r="J119" s="62">
        <v>2.3E-3</v>
      </c>
      <c r="K119" s="62">
        <v>460.3</v>
      </c>
      <c r="L119" s="62">
        <v>847.7</v>
      </c>
      <c r="M119" s="62">
        <v>0</v>
      </c>
      <c r="N119" s="62">
        <v>2.2000000000000001E-3</v>
      </c>
      <c r="O119" s="62">
        <v>1E-3</v>
      </c>
      <c r="P119" s="62">
        <v>0.16923076923076924</v>
      </c>
    </row>
    <row r="120" spans="1:16" s="2" customFormat="1">
      <c r="A120" s="2" t="s">
        <v>205</v>
      </c>
      <c r="B120" s="2" t="s">
        <v>206</v>
      </c>
      <c r="C120" s="2" t="s">
        <v>198</v>
      </c>
      <c r="D120" s="2">
        <v>574931819</v>
      </c>
      <c r="E120" s="2">
        <v>574934000</v>
      </c>
      <c r="F120" s="2" t="s">
        <v>650</v>
      </c>
      <c r="G120" s="2" t="s">
        <v>198</v>
      </c>
      <c r="H120" s="2">
        <v>570248289</v>
      </c>
      <c r="I120" s="2">
        <v>570249909</v>
      </c>
      <c r="J120" s="62">
        <v>0.10929999999999999</v>
      </c>
      <c r="K120" s="62">
        <v>176.7</v>
      </c>
      <c r="L120" s="62">
        <v>1158.3</v>
      </c>
      <c r="M120" s="62">
        <v>2.5499999999999998E-2</v>
      </c>
      <c r="N120" s="62">
        <v>0.108</v>
      </c>
      <c r="O120" s="62">
        <v>0.2361</v>
      </c>
      <c r="P120" s="62">
        <v>8.3076923076923084</v>
      </c>
    </row>
    <row r="121" spans="1:16" s="2" customFormat="1">
      <c r="A121" s="2" t="s">
        <v>207</v>
      </c>
      <c r="B121" s="2" t="s">
        <v>208</v>
      </c>
      <c r="C121" s="2" t="s">
        <v>198</v>
      </c>
      <c r="D121" s="2">
        <v>584049428</v>
      </c>
      <c r="E121" s="2">
        <v>584062638</v>
      </c>
      <c r="F121" s="2" t="s">
        <v>651</v>
      </c>
      <c r="G121" s="2" t="s">
        <v>198</v>
      </c>
      <c r="H121" s="2">
        <v>579211718</v>
      </c>
      <c r="I121" s="2">
        <v>579221369</v>
      </c>
      <c r="J121" s="62">
        <v>1.6199999999999999E-2</v>
      </c>
      <c r="K121" s="62">
        <v>1001.2</v>
      </c>
      <c r="L121" s="62">
        <v>3345.8</v>
      </c>
      <c r="M121" s="62">
        <v>4.4000000000000003E-3</v>
      </c>
      <c r="N121" s="62">
        <v>8.8999999999999999E-3</v>
      </c>
      <c r="O121" s="62">
        <v>0.48780000000000001</v>
      </c>
      <c r="P121" s="62">
        <v>0.68461538461538463</v>
      </c>
    </row>
    <row r="122" spans="1:16" s="2" customFormat="1">
      <c r="A122" s="2" t="s">
        <v>209</v>
      </c>
      <c r="B122" s="2" t="s">
        <v>210</v>
      </c>
      <c r="C122" s="2" t="s">
        <v>198</v>
      </c>
      <c r="D122" s="2">
        <v>611132861</v>
      </c>
      <c r="E122" s="2">
        <v>611137572</v>
      </c>
      <c r="F122" s="2" t="s">
        <v>338</v>
      </c>
      <c r="G122" s="2" t="s">
        <v>198</v>
      </c>
      <c r="H122" s="2">
        <v>606520355</v>
      </c>
      <c r="I122" s="2">
        <v>606525051</v>
      </c>
      <c r="J122" s="62">
        <v>7.1000000000000004E-3</v>
      </c>
      <c r="K122" s="62">
        <v>389.1</v>
      </c>
      <c r="L122" s="62">
        <v>900.9</v>
      </c>
      <c r="M122" s="62">
        <v>2.3E-3</v>
      </c>
      <c r="N122" s="62">
        <v>2.5999999999999999E-3</v>
      </c>
      <c r="O122" s="62">
        <v>0.86819999999999997</v>
      </c>
      <c r="P122" s="62">
        <v>0.2</v>
      </c>
    </row>
    <row r="123" spans="1:16" s="2" customFormat="1">
      <c r="A123" s="2" t="s">
        <v>215</v>
      </c>
      <c r="B123" s="2" t="s">
        <v>216</v>
      </c>
      <c r="C123" s="2" t="s">
        <v>217</v>
      </c>
      <c r="D123" s="2">
        <v>27294672</v>
      </c>
      <c r="E123" s="2">
        <v>27299651</v>
      </c>
      <c r="F123" s="2" t="s">
        <v>334</v>
      </c>
      <c r="G123" s="2" t="s">
        <v>217</v>
      </c>
      <c r="H123" s="2">
        <v>26625722</v>
      </c>
      <c r="I123" s="2">
        <v>26631789</v>
      </c>
      <c r="J123" s="62">
        <v>0</v>
      </c>
      <c r="K123" s="62">
        <v>321.10000000000002</v>
      </c>
      <c r="L123" s="62">
        <v>1007.9</v>
      </c>
      <c r="M123" s="62">
        <v>0</v>
      </c>
      <c r="N123" s="62">
        <v>0</v>
      </c>
      <c r="O123" s="62">
        <v>1E-3</v>
      </c>
      <c r="P123" s="62">
        <v>0</v>
      </c>
    </row>
    <row r="124" spans="1:16" s="2" customFormat="1">
      <c r="A124" s="2" t="s">
        <v>218</v>
      </c>
      <c r="B124" s="2" t="s">
        <v>219</v>
      </c>
      <c r="C124" s="2" t="s">
        <v>217</v>
      </c>
      <c r="D124" s="2">
        <v>295380499</v>
      </c>
      <c r="E124" s="2">
        <v>295383504</v>
      </c>
      <c r="F124" s="2" t="s">
        <v>652</v>
      </c>
      <c r="G124" s="2" t="s">
        <v>217</v>
      </c>
      <c r="H124" s="2">
        <v>303767079</v>
      </c>
      <c r="I124" s="2">
        <v>303769644</v>
      </c>
      <c r="J124" s="62">
        <v>4.5999999999999999E-3</v>
      </c>
      <c r="K124" s="62">
        <v>199.5</v>
      </c>
      <c r="L124" s="62">
        <v>1126.5</v>
      </c>
      <c r="M124" s="62">
        <v>1.8E-3</v>
      </c>
      <c r="N124" s="62">
        <v>0</v>
      </c>
      <c r="O124" s="62">
        <v>99</v>
      </c>
      <c r="P124" s="62">
        <v>0</v>
      </c>
    </row>
    <row r="125" spans="1:16" s="2" customFormat="1">
      <c r="A125" s="2" t="s">
        <v>220</v>
      </c>
      <c r="B125" s="2" t="s">
        <v>221</v>
      </c>
      <c r="C125" s="2" t="s">
        <v>217</v>
      </c>
      <c r="D125" s="2">
        <v>552482573</v>
      </c>
      <c r="E125" s="2">
        <v>552488375</v>
      </c>
      <c r="F125" s="2" t="s">
        <v>337</v>
      </c>
      <c r="G125" s="2" t="s">
        <v>217</v>
      </c>
      <c r="H125" s="2">
        <v>558454694</v>
      </c>
      <c r="I125" s="2">
        <v>558460550</v>
      </c>
      <c r="J125" s="62">
        <v>2.3E-3</v>
      </c>
      <c r="K125" s="62">
        <v>276.5</v>
      </c>
      <c r="L125" s="62">
        <v>1031.5</v>
      </c>
      <c r="M125" s="62">
        <v>1E-3</v>
      </c>
      <c r="N125" s="62">
        <v>0</v>
      </c>
      <c r="O125" s="62">
        <v>99</v>
      </c>
      <c r="P125" s="62">
        <v>0</v>
      </c>
    </row>
    <row r="126" spans="1:16" s="2" customFormat="1">
      <c r="A126" s="2" t="s">
        <v>222</v>
      </c>
      <c r="B126" s="2" t="s">
        <v>223</v>
      </c>
      <c r="C126" s="2" t="s">
        <v>217</v>
      </c>
      <c r="D126" s="2">
        <v>558870075</v>
      </c>
      <c r="E126" s="2">
        <v>558872417</v>
      </c>
      <c r="F126" s="2" t="s">
        <v>329</v>
      </c>
      <c r="G126" s="2" t="s">
        <v>217</v>
      </c>
      <c r="H126" s="2">
        <v>564660564</v>
      </c>
      <c r="I126" s="2">
        <v>564662142</v>
      </c>
      <c r="J126" s="62">
        <v>6.6E-3</v>
      </c>
      <c r="K126" s="62">
        <v>125.7</v>
      </c>
      <c r="L126" s="62">
        <v>1260.3</v>
      </c>
      <c r="M126" s="62">
        <v>1.6000000000000001E-3</v>
      </c>
      <c r="N126" s="62">
        <v>8.2000000000000007E-3</v>
      </c>
      <c r="O126" s="62">
        <v>0.19539999999999999</v>
      </c>
      <c r="P126" s="62">
        <v>0.63076923076923086</v>
      </c>
    </row>
    <row r="127" spans="1:16" s="2" customFormat="1">
      <c r="A127" s="2" t="s">
        <v>224</v>
      </c>
      <c r="B127" s="2" t="s">
        <v>225</v>
      </c>
      <c r="C127" s="2" t="s">
        <v>217</v>
      </c>
      <c r="D127" s="2">
        <v>570635498</v>
      </c>
      <c r="E127" s="2">
        <v>570645416</v>
      </c>
      <c r="F127" s="2" t="s">
        <v>617</v>
      </c>
      <c r="G127" s="2" t="s">
        <v>217</v>
      </c>
      <c r="H127" s="2">
        <v>576894365</v>
      </c>
      <c r="I127" s="2">
        <v>576901999</v>
      </c>
      <c r="J127" s="62">
        <v>7.1999999999999998E-3</v>
      </c>
      <c r="K127" s="62">
        <v>862.7</v>
      </c>
      <c r="L127" s="62">
        <v>2887.3</v>
      </c>
      <c r="M127" s="62">
        <v>2.7000000000000001E-3</v>
      </c>
      <c r="N127" s="62">
        <v>1.5E-3</v>
      </c>
      <c r="O127" s="62">
        <v>1.7670999999999999</v>
      </c>
      <c r="P127" s="62">
        <v>0.11538461538461539</v>
      </c>
    </row>
    <row r="128" spans="1:16" s="2" customFormat="1">
      <c r="A128" s="2" t="s">
        <v>226</v>
      </c>
      <c r="B128" s="2" t="s">
        <v>227</v>
      </c>
      <c r="C128" s="2" t="s">
        <v>217</v>
      </c>
      <c r="D128" s="2">
        <v>603883827</v>
      </c>
      <c r="E128" s="2">
        <v>603888053</v>
      </c>
      <c r="F128" s="2" t="s">
        <v>335</v>
      </c>
      <c r="G128" s="2" t="s">
        <v>217</v>
      </c>
      <c r="H128" s="2">
        <v>609951601</v>
      </c>
      <c r="I128" s="2">
        <v>609955797</v>
      </c>
      <c r="J128" s="62">
        <v>0</v>
      </c>
      <c r="K128" s="62">
        <v>345.8</v>
      </c>
      <c r="L128" s="62">
        <v>944.2</v>
      </c>
      <c r="M128" s="62">
        <v>0</v>
      </c>
      <c r="N128" s="62">
        <v>0</v>
      </c>
      <c r="O128" s="62">
        <v>0.51259999999999994</v>
      </c>
      <c r="P128" s="62">
        <v>0</v>
      </c>
    </row>
    <row r="129" spans="1:16" s="2" customFormat="1">
      <c r="A129" s="2" t="s">
        <v>228</v>
      </c>
      <c r="B129" s="2" t="s">
        <v>229</v>
      </c>
      <c r="C129" s="2" t="s">
        <v>217</v>
      </c>
      <c r="D129" s="2">
        <v>683109213</v>
      </c>
      <c r="E129" s="2">
        <v>683139863</v>
      </c>
      <c r="F129" s="2" t="s">
        <v>319</v>
      </c>
      <c r="G129" s="2" t="s">
        <v>217</v>
      </c>
      <c r="H129" s="2">
        <v>684813259</v>
      </c>
      <c r="I129" s="2">
        <v>684823962</v>
      </c>
      <c r="J129" s="62">
        <v>1.4E-3</v>
      </c>
      <c r="K129" s="62">
        <v>661.8</v>
      </c>
      <c r="L129" s="62">
        <v>1513.2</v>
      </c>
      <c r="M129" s="62">
        <v>6.9999999999999999E-4</v>
      </c>
      <c r="N129" s="62">
        <v>0</v>
      </c>
      <c r="O129" s="62">
        <v>99</v>
      </c>
      <c r="P129" s="62">
        <v>0</v>
      </c>
    </row>
    <row r="130" spans="1:16" s="2" customFormat="1">
      <c r="A130" s="2" t="s">
        <v>230</v>
      </c>
      <c r="B130" s="2" t="s">
        <v>231</v>
      </c>
      <c r="C130" s="2" t="s">
        <v>217</v>
      </c>
      <c r="D130" s="2">
        <v>710618839</v>
      </c>
      <c r="E130" s="2">
        <v>710643857</v>
      </c>
      <c r="F130" s="2" t="s">
        <v>653</v>
      </c>
      <c r="G130" s="2" t="s">
        <v>217</v>
      </c>
      <c r="H130" s="2">
        <v>710092191</v>
      </c>
      <c r="I130" s="2">
        <v>710111015</v>
      </c>
      <c r="J130" s="62">
        <v>4.2000000000000003E-2</v>
      </c>
      <c r="K130" s="62">
        <v>785.3</v>
      </c>
      <c r="L130" s="62">
        <v>3033.7</v>
      </c>
      <c r="M130" s="62">
        <v>1.2699999999999999E-2</v>
      </c>
      <c r="N130" s="62">
        <v>1.9199999999999998E-2</v>
      </c>
      <c r="O130" s="62">
        <v>0.66059999999999997</v>
      </c>
      <c r="P130" s="62">
        <v>1.4769230769230768</v>
      </c>
    </row>
    <row r="131" spans="1:16" s="2" customFormat="1">
      <c r="A131" s="2" t="s">
        <v>245</v>
      </c>
      <c r="B131" s="2" t="s">
        <v>246</v>
      </c>
      <c r="C131" s="2" t="s">
        <v>247</v>
      </c>
      <c r="D131" s="2">
        <v>570364363</v>
      </c>
      <c r="E131" s="2">
        <v>570381142</v>
      </c>
      <c r="F131" s="2" t="s">
        <v>618</v>
      </c>
      <c r="G131" s="2" t="s">
        <v>247</v>
      </c>
      <c r="H131" s="2">
        <v>570146513</v>
      </c>
      <c r="I131" s="2">
        <v>570163360</v>
      </c>
      <c r="J131" s="62">
        <v>3.6600000000000001E-2</v>
      </c>
      <c r="K131" s="62">
        <v>687.1</v>
      </c>
      <c r="L131" s="62">
        <v>2600.9</v>
      </c>
      <c r="M131" s="62">
        <v>1.0200000000000001E-2</v>
      </c>
      <c r="N131" s="62">
        <v>1.9800000000000002E-2</v>
      </c>
      <c r="O131" s="62">
        <v>0.51670000000000005</v>
      </c>
      <c r="P131" s="62">
        <v>1.5230769230769232</v>
      </c>
    </row>
    <row r="132" spans="1:16" s="2" customFormat="1">
      <c r="A132" s="2" t="s">
        <v>248</v>
      </c>
      <c r="B132" s="2" t="s">
        <v>249</v>
      </c>
      <c r="C132" s="2" t="s">
        <v>247</v>
      </c>
      <c r="D132" s="2">
        <v>605544576</v>
      </c>
      <c r="E132" s="2">
        <v>605558756</v>
      </c>
      <c r="F132" s="2" t="s">
        <v>619</v>
      </c>
      <c r="G132" s="2" t="s">
        <v>247</v>
      </c>
      <c r="H132" s="2">
        <v>605606194</v>
      </c>
      <c r="I132" s="2">
        <v>605616639</v>
      </c>
      <c r="J132" s="62">
        <v>4.7000000000000002E-3</v>
      </c>
      <c r="K132" s="62">
        <v>831.7</v>
      </c>
      <c r="L132" s="62">
        <v>1721.3</v>
      </c>
      <c r="M132" s="62">
        <v>5.9999999999999995E-4</v>
      </c>
      <c r="N132" s="62">
        <v>3.5000000000000001E-3</v>
      </c>
      <c r="O132" s="62">
        <v>0.1691</v>
      </c>
      <c r="P132" s="62">
        <v>0.26923076923076927</v>
      </c>
    </row>
    <row r="133" spans="1:16" s="2" customFormat="1">
      <c r="A133" s="2" t="s">
        <v>250</v>
      </c>
      <c r="B133" s="2" t="s">
        <v>251</v>
      </c>
      <c r="C133" s="2" t="s">
        <v>252</v>
      </c>
      <c r="D133" s="2">
        <v>640960303</v>
      </c>
      <c r="E133" s="2">
        <v>640977727</v>
      </c>
      <c r="F133" s="2" t="s">
        <v>313</v>
      </c>
      <c r="G133" s="2" t="s">
        <v>252</v>
      </c>
      <c r="H133" s="2">
        <v>626561538</v>
      </c>
      <c r="I133" s="2">
        <v>626578362</v>
      </c>
      <c r="J133" s="62">
        <v>3.5999999999999999E-3</v>
      </c>
      <c r="K133" s="62">
        <v>1318.1</v>
      </c>
      <c r="L133" s="62">
        <v>2830.9</v>
      </c>
      <c r="M133" s="62">
        <v>6.9999999999999999E-4</v>
      </c>
      <c r="N133" s="62">
        <v>2.2000000000000001E-3</v>
      </c>
      <c r="O133" s="62">
        <v>0.32400000000000001</v>
      </c>
      <c r="P133" s="62">
        <v>0.16923076923076924</v>
      </c>
    </row>
    <row r="134" spans="1:16" s="2" customFormat="1">
      <c r="A134" s="2" t="s">
        <v>253</v>
      </c>
      <c r="B134" s="2" t="s">
        <v>254</v>
      </c>
      <c r="C134" s="2" t="s">
        <v>252</v>
      </c>
      <c r="D134" s="2">
        <v>699185727</v>
      </c>
      <c r="E134" s="2">
        <v>699199314</v>
      </c>
      <c r="F134" s="2" t="s">
        <v>314</v>
      </c>
      <c r="G134" s="2" t="s">
        <v>252</v>
      </c>
      <c r="H134" s="2">
        <v>680307068</v>
      </c>
      <c r="I134" s="2">
        <v>680321184</v>
      </c>
      <c r="J134" s="62">
        <v>1.9400000000000001E-2</v>
      </c>
      <c r="K134" s="62">
        <v>893.4</v>
      </c>
      <c r="L134" s="62">
        <v>2790.6</v>
      </c>
      <c r="M134" s="62">
        <v>2.2000000000000001E-3</v>
      </c>
      <c r="N134" s="62">
        <v>1.9900000000000001E-2</v>
      </c>
      <c r="O134" s="62">
        <v>0.10929999999999999</v>
      </c>
      <c r="P134" s="62">
        <v>1.5307692307692309</v>
      </c>
    </row>
    <row r="135" spans="1:16" s="2" customFormat="1">
      <c r="A135" s="2" t="s">
        <v>260</v>
      </c>
      <c r="B135" s="2" t="s">
        <v>261</v>
      </c>
      <c r="C135" s="2" t="s">
        <v>262</v>
      </c>
      <c r="D135" s="2">
        <v>457568641</v>
      </c>
      <c r="E135" s="2">
        <v>457571259</v>
      </c>
      <c r="F135" s="2" t="s">
        <v>324</v>
      </c>
      <c r="G135" s="2" t="s">
        <v>262</v>
      </c>
      <c r="H135" s="2">
        <v>454403364</v>
      </c>
      <c r="I135" s="2">
        <v>454405426</v>
      </c>
      <c r="J135" s="62">
        <v>0</v>
      </c>
      <c r="K135" s="62">
        <v>337.9</v>
      </c>
      <c r="L135" s="62">
        <v>1291.0999999999999</v>
      </c>
      <c r="M135" s="62">
        <v>0</v>
      </c>
      <c r="N135" s="62">
        <v>0</v>
      </c>
      <c r="O135" s="62">
        <v>0.46539999999999998</v>
      </c>
      <c r="P135" s="62">
        <v>0</v>
      </c>
    </row>
    <row r="136" spans="1:16" s="2" customFormat="1">
      <c r="A136" s="2" t="s">
        <v>265</v>
      </c>
      <c r="B136" s="2" t="s">
        <v>266</v>
      </c>
      <c r="C136" s="2" t="s">
        <v>267</v>
      </c>
      <c r="D136" s="2">
        <v>107915903</v>
      </c>
      <c r="E136" s="2">
        <v>107932369</v>
      </c>
      <c r="F136" s="2" t="s">
        <v>655</v>
      </c>
      <c r="G136" s="2" t="s">
        <v>267</v>
      </c>
      <c r="H136" s="2">
        <v>111607647</v>
      </c>
      <c r="I136" s="2">
        <v>111908752</v>
      </c>
      <c r="J136" s="62">
        <v>2.8E-3</v>
      </c>
      <c r="K136" s="62">
        <v>1198.9000000000001</v>
      </c>
      <c r="L136" s="62">
        <v>3112.1</v>
      </c>
      <c r="M136" s="62">
        <v>1E-3</v>
      </c>
      <c r="N136" s="62">
        <v>8.9999999999999998E-4</v>
      </c>
      <c r="O136" s="62">
        <v>1.1400999999999999</v>
      </c>
      <c r="P136" s="62">
        <v>6.9230769230769235E-2</v>
      </c>
    </row>
    <row r="137" spans="1:16" s="2" customFormat="1">
      <c r="A137" s="2" t="s">
        <v>268</v>
      </c>
      <c r="B137" s="2" t="s">
        <v>269</v>
      </c>
      <c r="C137" s="2" t="s">
        <v>267</v>
      </c>
      <c r="D137" s="2">
        <v>408567032</v>
      </c>
      <c r="E137" s="2">
        <v>408569777</v>
      </c>
      <c r="F137" s="2" t="s">
        <v>323</v>
      </c>
      <c r="G137" s="2" t="s">
        <v>267</v>
      </c>
      <c r="H137" s="2">
        <v>412185676</v>
      </c>
      <c r="I137" s="2">
        <v>412187779</v>
      </c>
      <c r="J137" s="62">
        <v>1.9E-3</v>
      </c>
      <c r="K137" s="62">
        <v>335.6</v>
      </c>
      <c r="L137" s="62">
        <v>1296.4000000000001</v>
      </c>
      <c r="M137" s="62">
        <v>8.0000000000000004E-4</v>
      </c>
      <c r="N137" s="62">
        <v>0</v>
      </c>
      <c r="O137" s="62">
        <v>99</v>
      </c>
      <c r="P137" s="62">
        <v>0</v>
      </c>
    </row>
    <row r="138" spans="1:16" s="2" customFormat="1">
      <c r="A138" s="2" t="s">
        <v>21</v>
      </c>
      <c r="B138" s="2" t="s">
        <v>22</v>
      </c>
      <c r="C138" s="2" t="s">
        <v>12</v>
      </c>
      <c r="D138" s="2">
        <v>531281089</v>
      </c>
      <c r="E138" s="2">
        <v>531283948</v>
      </c>
      <c r="F138" s="2" t="s">
        <v>1289</v>
      </c>
      <c r="G138" s="2" t="s">
        <v>12</v>
      </c>
      <c r="H138" s="2">
        <v>522635758</v>
      </c>
      <c r="I138" s="2">
        <v>522637445</v>
      </c>
      <c r="J138" s="62">
        <v>2.8999999999999998E-3</v>
      </c>
      <c r="K138" s="62">
        <v>43</v>
      </c>
      <c r="L138" s="62">
        <v>1004</v>
      </c>
      <c r="M138" s="62">
        <v>0</v>
      </c>
      <c r="N138" s="62">
        <v>2.3099999999999999E-2</v>
      </c>
      <c r="O138" s="62">
        <v>1E-3</v>
      </c>
      <c r="P138" s="62">
        <v>1.7769230769230768</v>
      </c>
    </row>
    <row r="139" spans="1:16" s="2" customFormat="1">
      <c r="A139" s="2" t="s">
        <v>30</v>
      </c>
      <c r="B139" s="2" t="s">
        <v>31</v>
      </c>
      <c r="C139" s="2" t="s">
        <v>29</v>
      </c>
      <c r="D139" s="2">
        <v>190629188</v>
      </c>
      <c r="E139" s="2">
        <v>190632300</v>
      </c>
      <c r="F139" s="2" t="s">
        <v>1293</v>
      </c>
      <c r="G139" s="2" t="s">
        <v>29</v>
      </c>
      <c r="H139" s="2">
        <v>181527497</v>
      </c>
      <c r="I139" s="2">
        <v>181529089</v>
      </c>
      <c r="J139" s="62">
        <v>0</v>
      </c>
      <c r="K139" s="62">
        <v>242</v>
      </c>
      <c r="L139" s="62">
        <v>1120</v>
      </c>
      <c r="M139" s="62">
        <v>0</v>
      </c>
      <c r="N139" s="62">
        <v>0</v>
      </c>
      <c r="O139" s="62">
        <v>21.055599999999998</v>
      </c>
      <c r="P139" s="62">
        <v>0</v>
      </c>
    </row>
    <row r="140" spans="1:16" s="2" customFormat="1">
      <c r="A140" s="2" t="s">
        <v>38</v>
      </c>
      <c r="B140" s="2" t="s">
        <v>39</v>
      </c>
      <c r="C140" s="2" t="s">
        <v>29</v>
      </c>
      <c r="D140" s="2">
        <v>604548650</v>
      </c>
      <c r="E140" s="2">
        <v>604552635</v>
      </c>
      <c r="F140" s="2" t="s">
        <v>1298</v>
      </c>
      <c r="G140" s="2" t="s">
        <v>29</v>
      </c>
      <c r="H140" s="2">
        <v>606172016</v>
      </c>
      <c r="I140" s="2">
        <v>606176108</v>
      </c>
      <c r="J140" s="62">
        <v>8.8999999999999999E-3</v>
      </c>
      <c r="K140" s="62">
        <v>453</v>
      </c>
      <c r="L140" s="62">
        <v>1260</v>
      </c>
      <c r="M140" s="62">
        <v>3.2000000000000002E-3</v>
      </c>
      <c r="N140" s="62">
        <v>2.3E-3</v>
      </c>
      <c r="O140" s="62">
        <v>1.3925000000000001</v>
      </c>
      <c r="P140" s="62">
        <v>0.17692307692307693</v>
      </c>
    </row>
    <row r="141" spans="1:16" s="2" customFormat="1">
      <c r="A141" s="2" t="s">
        <v>68</v>
      </c>
      <c r="B141" s="2" t="s">
        <v>69</v>
      </c>
      <c r="C141" s="2" t="s">
        <v>61</v>
      </c>
      <c r="D141" s="2">
        <v>712980746</v>
      </c>
      <c r="E141" s="2">
        <v>712983088</v>
      </c>
      <c r="F141" s="2" t="s">
        <v>1303</v>
      </c>
      <c r="G141" s="2" t="s">
        <v>61</v>
      </c>
      <c r="H141" s="2">
        <v>707161597</v>
      </c>
      <c r="I141" s="2">
        <v>707163324</v>
      </c>
      <c r="J141" s="62">
        <v>0</v>
      </c>
      <c r="K141" s="62">
        <v>242.8</v>
      </c>
      <c r="L141" s="62">
        <v>1059.2</v>
      </c>
      <c r="M141" s="62">
        <v>0</v>
      </c>
      <c r="N141" s="62">
        <v>0</v>
      </c>
      <c r="O141" s="62">
        <v>6.7299999999999999E-2</v>
      </c>
      <c r="P141" s="62">
        <v>0</v>
      </c>
    </row>
    <row r="142" spans="1:16" s="2" customFormat="1">
      <c r="A142" s="2" t="s">
        <v>117</v>
      </c>
      <c r="B142" s="2" t="s">
        <v>118</v>
      </c>
      <c r="C142" s="2" t="s">
        <v>108</v>
      </c>
      <c r="D142" s="2">
        <v>471278391</v>
      </c>
      <c r="E142" s="2">
        <v>471280893</v>
      </c>
      <c r="F142" s="2" t="s">
        <v>1317</v>
      </c>
      <c r="G142" s="2" t="s">
        <v>108</v>
      </c>
      <c r="H142" s="2">
        <v>474158212</v>
      </c>
      <c r="I142" s="2">
        <v>474160315</v>
      </c>
      <c r="J142" s="62">
        <v>4.8999999999999998E-3</v>
      </c>
      <c r="K142" s="62">
        <v>315.7</v>
      </c>
      <c r="L142" s="62">
        <v>977.3</v>
      </c>
      <c r="M142" s="62">
        <v>0</v>
      </c>
      <c r="N142" s="62">
        <v>6.6E-3</v>
      </c>
      <c r="O142" s="62">
        <v>1E-3</v>
      </c>
      <c r="P142" s="62">
        <v>0.50769230769230766</v>
      </c>
    </row>
    <row r="143" spans="1:16" s="2" customFormat="1">
      <c r="A143" s="2" t="s">
        <v>121</v>
      </c>
      <c r="B143" s="2" t="s">
        <v>122</v>
      </c>
      <c r="C143" s="2" t="s">
        <v>108</v>
      </c>
      <c r="D143" s="2">
        <v>600339974</v>
      </c>
      <c r="E143" s="2">
        <v>600343781</v>
      </c>
      <c r="F143" s="2" t="s">
        <v>1319</v>
      </c>
      <c r="G143" s="2" t="s">
        <v>108</v>
      </c>
      <c r="H143" s="2">
        <v>591839085</v>
      </c>
      <c r="I143" s="2">
        <v>591841715</v>
      </c>
      <c r="J143" s="62">
        <v>0</v>
      </c>
      <c r="K143" s="62">
        <v>414.3</v>
      </c>
      <c r="L143" s="62">
        <v>1082.7</v>
      </c>
      <c r="M143" s="62">
        <v>0</v>
      </c>
      <c r="N143" s="62">
        <v>0</v>
      </c>
      <c r="O143" s="62">
        <v>1E-3</v>
      </c>
      <c r="P143" s="62">
        <v>0</v>
      </c>
    </row>
    <row r="144" spans="1:16" s="2" customFormat="1">
      <c r="A144" s="2" t="s">
        <v>123</v>
      </c>
      <c r="B144" s="2" t="s">
        <v>124</v>
      </c>
      <c r="C144" s="2" t="s">
        <v>108</v>
      </c>
      <c r="D144" s="2">
        <v>645637395</v>
      </c>
      <c r="E144" s="2">
        <v>645641256</v>
      </c>
      <c r="F144" s="2" t="s">
        <v>1320</v>
      </c>
      <c r="G144" s="2" t="s">
        <v>108</v>
      </c>
      <c r="H144" s="2">
        <v>636860107</v>
      </c>
      <c r="I144" s="2">
        <v>636863220</v>
      </c>
      <c r="J144" s="62">
        <v>0</v>
      </c>
      <c r="K144" s="62">
        <v>236.9</v>
      </c>
      <c r="L144" s="62">
        <v>1632.1</v>
      </c>
      <c r="M144" s="62">
        <v>0</v>
      </c>
      <c r="N144" s="62">
        <v>0</v>
      </c>
      <c r="O144" s="62">
        <v>0.40710000000000002</v>
      </c>
      <c r="P144" s="62">
        <v>0</v>
      </c>
    </row>
    <row r="145" spans="1:16" s="2" customFormat="1">
      <c r="A145" s="2" t="s">
        <v>129</v>
      </c>
      <c r="B145" s="2" t="s">
        <v>130</v>
      </c>
      <c r="C145" s="2" t="s">
        <v>131</v>
      </c>
      <c r="D145" s="2">
        <v>97076190</v>
      </c>
      <c r="E145" s="2">
        <v>97078793</v>
      </c>
      <c r="F145" s="2" t="s">
        <v>1323</v>
      </c>
      <c r="G145" s="2" t="s">
        <v>131</v>
      </c>
      <c r="H145" s="2">
        <v>104227692</v>
      </c>
      <c r="I145" s="2">
        <v>104230129</v>
      </c>
      <c r="J145" s="62">
        <v>0</v>
      </c>
      <c r="K145" s="62">
        <v>205.1</v>
      </c>
      <c r="L145" s="62">
        <v>1096.9000000000001</v>
      </c>
      <c r="M145" s="62">
        <v>0</v>
      </c>
      <c r="N145" s="62">
        <v>0</v>
      </c>
      <c r="O145" s="62">
        <v>0.50129999999999997</v>
      </c>
      <c r="P145" s="62">
        <v>0</v>
      </c>
    </row>
    <row r="146" spans="1:16" s="2" customFormat="1">
      <c r="A146" s="2" t="s">
        <v>136</v>
      </c>
      <c r="B146" s="2" t="s">
        <v>137</v>
      </c>
      <c r="C146" s="2" t="s">
        <v>131</v>
      </c>
      <c r="D146" s="2">
        <v>445602528</v>
      </c>
      <c r="E146" s="2">
        <v>445607754</v>
      </c>
      <c r="F146" s="2" t="s">
        <v>1325</v>
      </c>
      <c r="G146" s="2" t="s">
        <v>131</v>
      </c>
      <c r="H146" s="2">
        <v>449288607</v>
      </c>
      <c r="I146" s="2">
        <v>449292301</v>
      </c>
      <c r="J146" s="62">
        <v>3.3500000000000002E-2</v>
      </c>
      <c r="K146" s="62">
        <v>360.4</v>
      </c>
      <c r="L146" s="62">
        <v>1280.5999999999999</v>
      </c>
      <c r="M146" s="62">
        <v>1.06E-2</v>
      </c>
      <c r="N146" s="62">
        <v>1.34E-2</v>
      </c>
      <c r="O146" s="62">
        <v>0.78800000000000003</v>
      </c>
      <c r="P146" s="62">
        <v>1.0307692307692309</v>
      </c>
    </row>
    <row r="147" spans="1:16" s="2" customFormat="1">
      <c r="A147" s="2" t="s">
        <v>140</v>
      </c>
      <c r="B147" s="2" t="s">
        <v>141</v>
      </c>
      <c r="C147" s="2" t="s">
        <v>131</v>
      </c>
      <c r="D147" s="2">
        <v>451530157</v>
      </c>
      <c r="E147" s="2">
        <v>451532598</v>
      </c>
      <c r="F147" s="2" t="s">
        <v>1327</v>
      </c>
      <c r="G147" s="2" t="s">
        <v>131</v>
      </c>
      <c r="H147" s="2">
        <v>455159011</v>
      </c>
      <c r="I147" s="2">
        <v>455161117</v>
      </c>
      <c r="J147" s="62">
        <v>0</v>
      </c>
      <c r="K147" s="62">
        <v>291.60000000000002</v>
      </c>
      <c r="L147" s="62">
        <v>998.4</v>
      </c>
      <c r="M147" s="62">
        <v>0</v>
      </c>
      <c r="N147" s="62">
        <v>0</v>
      </c>
      <c r="O147" s="62">
        <v>0.36020000000000002</v>
      </c>
      <c r="P147" s="62">
        <v>0</v>
      </c>
    </row>
    <row r="148" spans="1:16" s="2" customFormat="1">
      <c r="A148" s="2" t="s">
        <v>144</v>
      </c>
      <c r="B148" s="2" t="s">
        <v>145</v>
      </c>
      <c r="C148" s="2" t="s">
        <v>131</v>
      </c>
      <c r="D148" s="2">
        <v>605267059</v>
      </c>
      <c r="E148" s="2">
        <v>605271196</v>
      </c>
      <c r="F148" s="2" t="s">
        <v>1329</v>
      </c>
      <c r="G148" s="2" t="s">
        <v>131</v>
      </c>
      <c r="H148" s="2">
        <v>609207894</v>
      </c>
      <c r="I148" s="2">
        <v>609210674</v>
      </c>
      <c r="J148" s="62">
        <v>0</v>
      </c>
      <c r="K148" s="62">
        <v>418.4</v>
      </c>
      <c r="L148" s="62">
        <v>1078.5999999999999</v>
      </c>
      <c r="M148" s="62">
        <v>0</v>
      </c>
      <c r="N148" s="62">
        <v>0</v>
      </c>
      <c r="O148" s="62">
        <v>0.51580000000000004</v>
      </c>
      <c r="P148" s="62">
        <v>0</v>
      </c>
    </row>
    <row r="149" spans="1:16" s="2" customFormat="1">
      <c r="A149" s="2" t="s">
        <v>146</v>
      </c>
      <c r="B149" s="2" t="s">
        <v>147</v>
      </c>
      <c r="C149" s="2" t="s">
        <v>131</v>
      </c>
      <c r="D149" s="2">
        <v>670023177</v>
      </c>
      <c r="E149" s="2">
        <v>670026861</v>
      </c>
      <c r="F149" s="2" t="s">
        <v>1330</v>
      </c>
      <c r="G149" s="2" t="s">
        <v>131</v>
      </c>
      <c r="H149" s="2">
        <v>673403512</v>
      </c>
      <c r="I149" s="2">
        <v>673406550</v>
      </c>
      <c r="J149" s="62">
        <v>0</v>
      </c>
      <c r="K149" s="62">
        <v>299.89999999999998</v>
      </c>
      <c r="L149" s="62">
        <v>1578.1</v>
      </c>
      <c r="M149" s="62">
        <v>0</v>
      </c>
      <c r="N149" s="62">
        <v>0</v>
      </c>
      <c r="O149" s="62">
        <v>8.5199999999999998E-2</v>
      </c>
      <c r="P149" s="62">
        <v>0</v>
      </c>
    </row>
    <row r="150" spans="1:16" s="2" customFormat="1">
      <c r="A150" s="2" t="s">
        <v>150</v>
      </c>
      <c r="B150" s="2" t="s">
        <v>151</v>
      </c>
      <c r="C150" s="2" t="s">
        <v>131</v>
      </c>
      <c r="D150" s="2">
        <v>822903185</v>
      </c>
      <c r="E150" s="2">
        <v>822907861</v>
      </c>
      <c r="F150" s="2" t="s">
        <v>1332</v>
      </c>
      <c r="G150" s="2" t="s">
        <v>131</v>
      </c>
      <c r="H150" s="2">
        <v>836216094</v>
      </c>
      <c r="I150" s="2">
        <v>836220162</v>
      </c>
      <c r="J150" s="62">
        <v>0</v>
      </c>
      <c r="K150" s="62">
        <v>356.2</v>
      </c>
      <c r="L150" s="62">
        <v>1221.8</v>
      </c>
      <c r="M150" s="62">
        <v>0</v>
      </c>
      <c r="N150" s="62">
        <v>0</v>
      </c>
      <c r="O150" s="62">
        <v>2.0799999999999999E-2</v>
      </c>
      <c r="P150" s="62">
        <v>0</v>
      </c>
    </row>
    <row r="151" spans="1:16" s="2" customFormat="1">
      <c r="A151" s="2" t="s">
        <v>175</v>
      </c>
      <c r="B151" s="2" t="s">
        <v>176</v>
      </c>
      <c r="C151" s="2" t="s">
        <v>177</v>
      </c>
      <c r="D151" s="2">
        <v>21051778</v>
      </c>
      <c r="E151" s="2">
        <v>21053883</v>
      </c>
      <c r="F151" s="2" t="s">
        <v>1333</v>
      </c>
      <c r="G151" s="2" t="s">
        <v>177</v>
      </c>
      <c r="H151" s="2">
        <v>20595918</v>
      </c>
      <c r="I151" s="2">
        <v>20596733</v>
      </c>
      <c r="J151" s="62">
        <v>0.16739999999999999</v>
      </c>
      <c r="K151" s="62">
        <v>144.6</v>
      </c>
      <c r="L151" s="62">
        <v>599.4</v>
      </c>
      <c r="M151" s="62">
        <v>4.1799999999999997E-2</v>
      </c>
      <c r="N151" s="62">
        <v>0.1138</v>
      </c>
      <c r="O151" s="62">
        <v>0.36759999999999998</v>
      </c>
      <c r="P151" s="62">
        <v>8.7538461538461547</v>
      </c>
    </row>
    <row r="152" spans="1:16" s="2" customFormat="1">
      <c r="A152" s="2" t="s">
        <v>201</v>
      </c>
      <c r="B152" s="2" t="s">
        <v>202</v>
      </c>
      <c r="C152" s="2" t="s">
        <v>198</v>
      </c>
      <c r="D152" s="2">
        <v>348717683</v>
      </c>
      <c r="E152" s="2">
        <v>348721221</v>
      </c>
      <c r="F152" s="2" t="s">
        <v>1340</v>
      </c>
      <c r="G152" s="2" t="s">
        <v>198</v>
      </c>
      <c r="H152" s="2">
        <v>342031938</v>
      </c>
      <c r="I152" s="2">
        <v>342034568</v>
      </c>
      <c r="J152" s="62">
        <v>0</v>
      </c>
      <c r="K152" s="62">
        <v>212.5</v>
      </c>
      <c r="L152" s="62">
        <v>1215.5</v>
      </c>
      <c r="M152" s="62">
        <v>0</v>
      </c>
      <c r="N152" s="62">
        <v>0</v>
      </c>
      <c r="O152" s="62">
        <v>0.47739999999999999</v>
      </c>
      <c r="P152" s="62">
        <v>0</v>
      </c>
    </row>
    <row r="153" spans="1:16" s="2" customFormat="1">
      <c r="A153" s="2" t="s">
        <v>205</v>
      </c>
      <c r="B153" s="2" t="s">
        <v>206</v>
      </c>
      <c r="C153" s="2" t="s">
        <v>198</v>
      </c>
      <c r="D153" s="2">
        <v>574931819</v>
      </c>
      <c r="E153" s="2">
        <v>574934000</v>
      </c>
      <c r="F153" s="2" t="s">
        <v>1341</v>
      </c>
      <c r="G153" s="2" t="s">
        <v>198</v>
      </c>
      <c r="H153" s="2">
        <v>536849605</v>
      </c>
      <c r="I153" s="2">
        <v>536851225</v>
      </c>
      <c r="J153" s="62">
        <v>0</v>
      </c>
      <c r="K153" s="62">
        <v>199.7</v>
      </c>
      <c r="L153" s="62">
        <v>1186.3</v>
      </c>
      <c r="M153" s="62">
        <v>0</v>
      </c>
      <c r="N153" s="62">
        <v>0</v>
      </c>
      <c r="O153" s="62">
        <v>0.35649999999999998</v>
      </c>
      <c r="P153" s="62">
        <v>0</v>
      </c>
    </row>
    <row r="154" spans="1:16" s="2" customFormat="1">
      <c r="A154" s="2" t="s">
        <v>220</v>
      </c>
      <c r="B154" s="2" t="s">
        <v>221</v>
      </c>
      <c r="C154" s="2" t="s">
        <v>217</v>
      </c>
      <c r="D154" s="2">
        <v>552482573</v>
      </c>
      <c r="E154" s="2">
        <v>552488375</v>
      </c>
      <c r="F154" s="2" t="s">
        <v>1347</v>
      </c>
      <c r="G154" s="2" t="s">
        <v>217</v>
      </c>
      <c r="H154" s="2">
        <v>549600445</v>
      </c>
      <c r="I154" s="2">
        <v>549605387</v>
      </c>
      <c r="J154" s="62">
        <v>7.6E-3</v>
      </c>
      <c r="K154" s="62">
        <v>290</v>
      </c>
      <c r="L154" s="62">
        <v>904</v>
      </c>
      <c r="M154" s="62">
        <v>2.7000000000000001E-3</v>
      </c>
      <c r="N154" s="62">
        <v>2E-3</v>
      </c>
      <c r="O154" s="62">
        <v>1.3798999999999999</v>
      </c>
      <c r="P154" s="62">
        <v>0.15384615384615385</v>
      </c>
    </row>
    <row r="155" spans="1:16" s="2" customFormat="1">
      <c r="A155" s="2" t="s">
        <v>222</v>
      </c>
      <c r="B155" s="2" t="s">
        <v>223</v>
      </c>
      <c r="C155" s="2" t="s">
        <v>217</v>
      </c>
      <c r="D155" s="2">
        <v>558870075</v>
      </c>
      <c r="E155" s="2">
        <v>558872417</v>
      </c>
      <c r="F155" s="2" t="s">
        <v>1348</v>
      </c>
      <c r="G155" s="2" t="s">
        <v>217</v>
      </c>
      <c r="H155" s="2">
        <v>556099518</v>
      </c>
      <c r="I155" s="2">
        <v>556101096</v>
      </c>
      <c r="J155" s="62">
        <v>0</v>
      </c>
      <c r="K155" s="62">
        <v>196.4</v>
      </c>
      <c r="L155" s="62">
        <v>1189.5999999999999</v>
      </c>
      <c r="M155" s="62">
        <v>0</v>
      </c>
      <c r="N155" s="62">
        <v>0</v>
      </c>
      <c r="O155" s="62">
        <v>0.48580000000000001</v>
      </c>
      <c r="P155" s="62">
        <v>0</v>
      </c>
    </row>
    <row r="156" spans="1:16" s="2" customFormat="1">
      <c r="A156" s="2" t="s">
        <v>224</v>
      </c>
      <c r="B156" s="2" t="s">
        <v>225</v>
      </c>
      <c r="C156" s="2" t="s">
        <v>217</v>
      </c>
      <c r="D156" s="2">
        <v>570635498</v>
      </c>
      <c r="E156" s="2">
        <v>570645416</v>
      </c>
      <c r="F156" s="2" t="s">
        <v>1349</v>
      </c>
      <c r="G156" s="2" t="s">
        <v>217</v>
      </c>
      <c r="H156" s="2">
        <v>567567874</v>
      </c>
      <c r="I156" s="2">
        <v>567574458</v>
      </c>
      <c r="J156" s="62">
        <v>4.6199999999999998E-2</v>
      </c>
      <c r="K156" s="62">
        <v>839.2</v>
      </c>
      <c r="L156" s="62">
        <v>2541.8000000000002</v>
      </c>
      <c r="M156" s="62">
        <v>1.5299999999999999E-2</v>
      </c>
      <c r="N156" s="62">
        <v>1.5699999999999999E-2</v>
      </c>
      <c r="O156" s="62">
        <v>0.97019999999999995</v>
      </c>
      <c r="P156" s="62">
        <v>1.2076923076923076</v>
      </c>
    </row>
    <row r="157" spans="1:16" s="2" customFormat="1">
      <c r="A157" s="2" t="s">
        <v>248</v>
      </c>
      <c r="B157" s="2" t="s">
        <v>249</v>
      </c>
      <c r="C157" s="2" t="s">
        <v>247</v>
      </c>
      <c r="D157" s="2">
        <v>605544576</v>
      </c>
      <c r="E157" s="2">
        <v>605558756</v>
      </c>
      <c r="F157" s="2" t="s">
        <v>1354</v>
      </c>
      <c r="G157" s="2" t="s">
        <v>247</v>
      </c>
      <c r="H157" s="2">
        <v>600457694</v>
      </c>
      <c r="I157" s="2">
        <v>600470608</v>
      </c>
      <c r="J157" s="62">
        <v>6.9999999999999999E-4</v>
      </c>
      <c r="K157" s="62">
        <v>1332.8</v>
      </c>
      <c r="L157" s="62">
        <v>2762.2</v>
      </c>
      <c r="M157" s="62">
        <v>0</v>
      </c>
      <c r="N157" s="62">
        <v>6.9999999999999999E-4</v>
      </c>
      <c r="O157" s="62">
        <v>1E-3</v>
      </c>
      <c r="P157" s="62">
        <v>5.3846153846153849E-2</v>
      </c>
    </row>
    <row r="158" spans="1:16" s="2" customFormat="1">
      <c r="A158" s="2" t="s">
        <v>270</v>
      </c>
      <c r="B158" s="2" t="s">
        <v>271</v>
      </c>
      <c r="C158" s="2" t="s">
        <v>267</v>
      </c>
      <c r="D158" s="2">
        <v>453334625</v>
      </c>
      <c r="E158" s="2">
        <v>453337726</v>
      </c>
      <c r="F158" s="2" t="s">
        <v>1361</v>
      </c>
      <c r="G158" s="2" t="s">
        <v>267</v>
      </c>
      <c r="H158" s="2">
        <v>437088023</v>
      </c>
      <c r="I158" s="2">
        <v>437090263</v>
      </c>
      <c r="J158" s="62">
        <v>0</v>
      </c>
      <c r="K158" s="62">
        <v>232.8</v>
      </c>
      <c r="L158" s="62">
        <v>1096.2</v>
      </c>
      <c r="M158" s="62">
        <v>0</v>
      </c>
      <c r="N158" s="62">
        <v>0</v>
      </c>
      <c r="O158" s="62">
        <v>0.39989999999999998</v>
      </c>
      <c r="P158" s="62">
        <v>0</v>
      </c>
    </row>
    <row r="159" spans="1:16" s="2" customFormat="1">
      <c r="A159" s="2" t="s">
        <v>253</v>
      </c>
      <c r="B159" s="2" t="s">
        <v>254</v>
      </c>
      <c r="C159" s="2" t="s">
        <v>252</v>
      </c>
      <c r="D159" s="2">
        <v>699185727</v>
      </c>
      <c r="E159" s="2">
        <v>699199314</v>
      </c>
      <c r="F159" s="2" t="s">
        <v>1356</v>
      </c>
      <c r="G159" s="2" t="s">
        <v>252</v>
      </c>
      <c r="H159" s="2">
        <v>675240408</v>
      </c>
      <c r="I159" s="2">
        <v>675253088</v>
      </c>
      <c r="J159" s="62">
        <v>1.4E-3</v>
      </c>
      <c r="K159" s="62">
        <v>1031</v>
      </c>
      <c r="L159" s="62">
        <v>3499</v>
      </c>
      <c r="M159" s="62">
        <v>2.9999999999999997E-4</v>
      </c>
      <c r="N159" s="62">
        <v>1E-3</v>
      </c>
      <c r="O159" s="62">
        <v>0.28179999999999999</v>
      </c>
      <c r="P159" s="62">
        <v>7.6923076923076927E-2</v>
      </c>
    </row>
    <row r="160" spans="1:16" s="2" customFormat="1">
      <c r="A160" s="2" t="s">
        <v>77</v>
      </c>
      <c r="B160" s="2" t="s">
        <v>78</v>
      </c>
      <c r="C160" s="2" t="s">
        <v>74</v>
      </c>
      <c r="D160" s="2">
        <v>253261428</v>
      </c>
      <c r="E160" s="2">
        <v>253269753</v>
      </c>
      <c r="F160" s="2" t="s">
        <v>1307</v>
      </c>
      <c r="G160" s="2" t="s">
        <v>74</v>
      </c>
      <c r="H160" s="2">
        <v>248079791</v>
      </c>
      <c r="I160" s="2">
        <v>248087805</v>
      </c>
      <c r="J160" s="62">
        <v>0</v>
      </c>
      <c r="K160" s="62">
        <v>1060.8</v>
      </c>
      <c r="L160" s="62">
        <v>3124.2</v>
      </c>
      <c r="M160" s="62">
        <v>0</v>
      </c>
      <c r="N160" s="62">
        <v>0</v>
      </c>
      <c r="O160" s="62">
        <v>0.3871</v>
      </c>
      <c r="P160" s="62">
        <v>0</v>
      </c>
    </row>
    <row r="161" spans="1:16" s="2" customFormat="1">
      <c r="A161" s="2" t="s">
        <v>75</v>
      </c>
      <c r="B161" s="2" t="s">
        <v>76</v>
      </c>
      <c r="C161" s="2" t="s">
        <v>74</v>
      </c>
      <c r="D161" s="2">
        <v>229853128</v>
      </c>
      <c r="E161" s="2">
        <v>229862914</v>
      </c>
      <c r="F161" s="2" t="s">
        <v>1306</v>
      </c>
      <c r="G161" s="2" t="s">
        <v>74</v>
      </c>
      <c r="H161" s="2">
        <v>224926819</v>
      </c>
      <c r="I161" s="2">
        <v>224936179</v>
      </c>
      <c r="J161" s="62">
        <v>1.6000000000000001E-3</v>
      </c>
      <c r="K161" s="62">
        <v>1298.0999999999999</v>
      </c>
      <c r="L161" s="62">
        <v>2517.9</v>
      </c>
      <c r="M161" s="62">
        <v>4.0000000000000002E-4</v>
      </c>
      <c r="N161" s="62">
        <v>8.0000000000000004E-4</v>
      </c>
      <c r="O161" s="62">
        <v>0.53869999999999996</v>
      </c>
      <c r="P161" s="62">
        <v>6.1538461538461542E-2</v>
      </c>
    </row>
    <row r="162" spans="1:16" s="2" customFormat="1">
      <c r="A162" s="2" t="s">
        <v>207</v>
      </c>
      <c r="B162" s="2" t="s">
        <v>208</v>
      </c>
      <c r="C162" s="2" t="s">
        <v>198</v>
      </c>
      <c r="D162" s="2">
        <v>584049428</v>
      </c>
      <c r="E162" s="2">
        <v>584062638</v>
      </c>
      <c r="F162" s="2" t="s">
        <v>1342</v>
      </c>
      <c r="G162" s="2" t="s">
        <v>198</v>
      </c>
      <c r="H162" s="2">
        <v>545860098</v>
      </c>
      <c r="I162" s="2">
        <v>545865796</v>
      </c>
      <c r="J162" s="62">
        <v>4.1999999999999997E-3</v>
      </c>
      <c r="K162" s="62">
        <v>744.5</v>
      </c>
      <c r="L162" s="62">
        <v>2207.5</v>
      </c>
      <c r="M162" s="62">
        <v>8.0000000000000004E-4</v>
      </c>
      <c r="N162" s="62">
        <v>3.0999999999999999E-3</v>
      </c>
      <c r="O162" s="62">
        <v>0.25900000000000001</v>
      </c>
      <c r="P162" s="62">
        <v>0.23846153846153847</v>
      </c>
    </row>
    <row r="163" spans="1:16" s="2" customFormat="1">
      <c r="A163" s="2" t="s">
        <v>250</v>
      </c>
      <c r="B163" s="2" t="s">
        <v>251</v>
      </c>
      <c r="C163" s="2" t="s">
        <v>252</v>
      </c>
      <c r="D163" s="2">
        <v>640960303</v>
      </c>
      <c r="E163" s="2">
        <v>640977727</v>
      </c>
      <c r="F163" s="2" t="s">
        <v>1355</v>
      </c>
      <c r="G163" s="2" t="s">
        <v>252</v>
      </c>
      <c r="H163" s="2">
        <v>617416813</v>
      </c>
      <c r="I163" s="2">
        <v>617431657</v>
      </c>
      <c r="J163" s="62">
        <v>3.6700000000000003E-2</v>
      </c>
      <c r="K163" s="62">
        <v>730.6</v>
      </c>
      <c r="L163" s="62">
        <v>2962.4</v>
      </c>
      <c r="M163" s="62">
        <v>1.09E-2</v>
      </c>
      <c r="N163" s="62">
        <v>1.77E-2</v>
      </c>
      <c r="O163" s="62">
        <v>0.61429999999999996</v>
      </c>
      <c r="P163" s="62">
        <v>1.3615384615384616</v>
      </c>
    </row>
    <row r="164" spans="1:16" s="2" customFormat="1">
      <c r="A164" s="2" t="s">
        <v>23</v>
      </c>
      <c r="B164" s="2" t="s">
        <v>24</v>
      </c>
      <c r="C164" s="2" t="s">
        <v>12</v>
      </c>
      <c r="D164" s="2">
        <v>540047477</v>
      </c>
      <c r="E164" s="2">
        <v>540052240</v>
      </c>
      <c r="F164" s="2" t="s">
        <v>1290</v>
      </c>
      <c r="G164" s="2" t="s">
        <v>12</v>
      </c>
      <c r="H164" s="2">
        <v>531335061</v>
      </c>
      <c r="I164" s="2">
        <v>531338188</v>
      </c>
      <c r="J164" s="62">
        <v>4.7300000000000002E-2</v>
      </c>
      <c r="K164" s="62">
        <v>419.1</v>
      </c>
      <c r="L164" s="62">
        <v>1209.9000000000001</v>
      </c>
      <c r="M164" s="62">
        <v>1.3100000000000001E-2</v>
      </c>
      <c r="N164" s="62">
        <v>2.3400000000000001E-2</v>
      </c>
      <c r="O164" s="62">
        <v>0.56210000000000004</v>
      </c>
      <c r="P164" s="62">
        <v>1.8</v>
      </c>
    </row>
    <row r="165" spans="1:16" s="2" customFormat="1">
      <c r="A165" s="2" t="s">
        <v>32</v>
      </c>
      <c r="B165" s="2" t="s">
        <v>33</v>
      </c>
      <c r="C165" s="2" t="s">
        <v>29</v>
      </c>
      <c r="D165" s="2">
        <v>330193821</v>
      </c>
      <c r="E165" s="2">
        <v>330218044</v>
      </c>
      <c r="F165" s="2" t="s">
        <v>1294</v>
      </c>
      <c r="G165" s="2" t="s">
        <v>29</v>
      </c>
      <c r="H165" s="2">
        <v>319893199</v>
      </c>
      <c r="I165" s="2">
        <v>319910552</v>
      </c>
      <c r="J165" s="62">
        <v>8.5000000000000006E-3</v>
      </c>
      <c r="K165" s="62">
        <v>766.3</v>
      </c>
      <c r="L165" s="62">
        <v>2443.6999999999998</v>
      </c>
      <c r="M165" s="62">
        <v>2.7000000000000001E-3</v>
      </c>
      <c r="N165" s="62">
        <v>3.2000000000000002E-3</v>
      </c>
      <c r="O165" s="62">
        <v>0.84489999999999998</v>
      </c>
      <c r="P165" s="62">
        <v>0.24615384615384617</v>
      </c>
    </row>
    <row r="166" spans="1:16" s="2" customFormat="1">
      <c r="A166" s="2" t="s">
        <v>66</v>
      </c>
      <c r="B166" s="2" t="s">
        <v>67</v>
      </c>
      <c r="C166" s="2" t="s">
        <v>61</v>
      </c>
      <c r="D166" s="2">
        <v>475870112</v>
      </c>
      <c r="E166" s="2">
        <v>475878163</v>
      </c>
      <c r="F166" s="2" t="s">
        <v>1302</v>
      </c>
      <c r="G166" s="2" t="s">
        <v>61</v>
      </c>
      <c r="H166" s="2">
        <v>470544297</v>
      </c>
      <c r="I166" s="2">
        <v>470553089</v>
      </c>
      <c r="J166" s="62">
        <v>2.2599999999999999E-2</v>
      </c>
      <c r="K166" s="62">
        <v>707.1</v>
      </c>
      <c r="L166" s="62">
        <v>2373.9</v>
      </c>
      <c r="M166" s="62">
        <v>8.0999999999999996E-3</v>
      </c>
      <c r="N166" s="62">
        <v>5.4999999999999997E-3</v>
      </c>
      <c r="O166" s="62">
        <v>1.4663999999999999</v>
      </c>
      <c r="P166" s="62">
        <v>0.42307692307692307</v>
      </c>
    </row>
    <row r="167" spans="1:16" s="2" customFormat="1">
      <c r="A167" s="2" t="s">
        <v>10</v>
      </c>
      <c r="B167" s="2" t="s">
        <v>11</v>
      </c>
      <c r="C167" s="2" t="s">
        <v>12</v>
      </c>
      <c r="D167" s="2">
        <v>45793606</v>
      </c>
      <c r="E167" s="2">
        <v>45797826</v>
      </c>
      <c r="F167" s="2" t="s">
        <v>1284</v>
      </c>
      <c r="G167" s="2" t="s">
        <v>12</v>
      </c>
      <c r="H167" s="2">
        <v>43724789</v>
      </c>
      <c r="I167" s="2">
        <v>43728011</v>
      </c>
      <c r="J167" s="62">
        <v>6.4000000000000003E-3</v>
      </c>
      <c r="K167" s="62">
        <v>396.9</v>
      </c>
      <c r="L167" s="62">
        <v>1043.0999999999999</v>
      </c>
      <c r="M167" s="62">
        <v>1E-3</v>
      </c>
      <c r="N167" s="62">
        <v>5.1000000000000004E-3</v>
      </c>
      <c r="O167" s="62">
        <v>0.18909999999999999</v>
      </c>
      <c r="P167" s="62">
        <v>0.39230769230769236</v>
      </c>
    </row>
    <row r="168" spans="1:16" s="2" customFormat="1">
      <c r="A168" s="2" t="s">
        <v>17</v>
      </c>
      <c r="B168" s="2" t="s">
        <v>18</v>
      </c>
      <c r="C168" s="2" t="s">
        <v>12</v>
      </c>
      <c r="D168" s="2">
        <v>299624485</v>
      </c>
      <c r="E168" s="2">
        <v>299644459</v>
      </c>
      <c r="F168" s="2" t="s">
        <v>1287</v>
      </c>
      <c r="G168" s="2" t="s">
        <v>12</v>
      </c>
      <c r="H168" s="2">
        <v>293363809</v>
      </c>
      <c r="I168" s="2">
        <v>293383555</v>
      </c>
      <c r="J168" s="62">
        <v>1.9099999999999999E-2</v>
      </c>
      <c r="K168" s="62">
        <v>704.2</v>
      </c>
      <c r="L168" s="62">
        <v>2961.8</v>
      </c>
      <c r="M168" s="62">
        <v>6.6E-3</v>
      </c>
      <c r="N168" s="62">
        <v>5.4000000000000003E-3</v>
      </c>
      <c r="O168" s="62">
        <v>1.2150000000000001</v>
      </c>
      <c r="P168" s="62">
        <v>0.41538461538461541</v>
      </c>
    </row>
    <row r="169" spans="1:16" s="2" customFormat="1">
      <c r="A169" s="2" t="s">
        <v>263</v>
      </c>
      <c r="B169" s="2" t="s">
        <v>264</v>
      </c>
      <c r="C169" s="2" t="s">
        <v>262</v>
      </c>
      <c r="D169" s="2">
        <v>485743582</v>
      </c>
      <c r="E169" s="2">
        <v>485746319</v>
      </c>
      <c r="F169" s="2" t="s">
        <v>1358</v>
      </c>
      <c r="G169" s="2" t="s">
        <v>262</v>
      </c>
      <c r="H169" s="2">
        <v>481275036</v>
      </c>
      <c r="I169" s="2">
        <v>481277382</v>
      </c>
      <c r="J169" s="62">
        <v>2.3E-3</v>
      </c>
      <c r="K169" s="62">
        <v>256.5</v>
      </c>
      <c r="L169" s="62">
        <v>1072.5</v>
      </c>
      <c r="M169" s="62">
        <v>8.9999999999999998E-4</v>
      </c>
      <c r="N169" s="62">
        <v>0</v>
      </c>
      <c r="O169" s="62">
        <v>99</v>
      </c>
      <c r="P169" s="62">
        <v>0</v>
      </c>
    </row>
    <row r="170" spans="1:16" s="2" customFormat="1">
      <c r="A170" s="2" t="s">
        <v>64</v>
      </c>
      <c r="B170" s="2" t="s">
        <v>65</v>
      </c>
      <c r="C170" s="2" t="s">
        <v>61</v>
      </c>
      <c r="D170" s="2">
        <v>258345594</v>
      </c>
      <c r="E170" s="2">
        <v>258361280</v>
      </c>
      <c r="F170" s="2" t="s">
        <v>1301</v>
      </c>
      <c r="G170" s="2" t="s">
        <v>61</v>
      </c>
      <c r="H170" s="2">
        <v>251231574</v>
      </c>
      <c r="I170" s="2">
        <v>251246222</v>
      </c>
      <c r="J170" s="62">
        <v>3.4500000000000003E-2</v>
      </c>
      <c r="K170" s="62">
        <v>546.79999999999995</v>
      </c>
      <c r="L170" s="62">
        <v>2120.1999999999998</v>
      </c>
      <c r="M170" s="62">
        <v>1.03E-2</v>
      </c>
      <c r="N170" s="62">
        <v>1.6299999999999999E-2</v>
      </c>
      <c r="O170" s="62">
        <v>0.62860000000000005</v>
      </c>
      <c r="P170" s="62">
        <v>1.2538461538461538</v>
      </c>
    </row>
    <row r="171" spans="1:16" s="2" customFormat="1">
      <c r="A171" s="2" t="s">
        <v>106</v>
      </c>
      <c r="B171" s="2" t="s">
        <v>107</v>
      </c>
      <c r="C171" s="2" t="s">
        <v>108</v>
      </c>
      <c r="D171" s="2">
        <v>69504313</v>
      </c>
      <c r="E171" s="2">
        <v>69506901</v>
      </c>
      <c r="F171" s="2" t="s">
        <v>1312</v>
      </c>
      <c r="G171" s="2" t="s">
        <v>108</v>
      </c>
      <c r="H171" s="2">
        <v>64954321</v>
      </c>
      <c r="I171" s="2">
        <v>64956478</v>
      </c>
      <c r="J171" s="62">
        <v>6.8999999999999999E-3</v>
      </c>
      <c r="K171" s="62">
        <v>187.9</v>
      </c>
      <c r="L171" s="62">
        <v>1126.0999999999999</v>
      </c>
      <c r="M171" s="62">
        <v>8.9999999999999998E-4</v>
      </c>
      <c r="N171" s="62">
        <v>1.06E-2</v>
      </c>
      <c r="O171" s="62">
        <v>8.5099999999999995E-2</v>
      </c>
      <c r="P171" s="62">
        <v>0.81538461538461537</v>
      </c>
    </row>
    <row r="172" spans="1:16" s="2" customFormat="1">
      <c r="A172" s="2" t="s">
        <v>25</v>
      </c>
      <c r="B172" s="2" t="s">
        <v>26</v>
      </c>
      <c r="C172" s="2" t="s">
        <v>12</v>
      </c>
      <c r="D172" s="2">
        <v>543060516</v>
      </c>
      <c r="E172" s="2">
        <v>543063497</v>
      </c>
      <c r="F172" s="2" t="s">
        <v>1291</v>
      </c>
      <c r="G172" s="2" t="s">
        <v>12</v>
      </c>
      <c r="H172" s="2">
        <v>534466254</v>
      </c>
      <c r="I172" s="2">
        <v>534468946</v>
      </c>
      <c r="J172" s="62">
        <v>4.8999999999999998E-3</v>
      </c>
      <c r="K172" s="62">
        <v>265.2</v>
      </c>
      <c r="L172" s="62">
        <v>961.8</v>
      </c>
      <c r="M172" s="62">
        <v>1E-3</v>
      </c>
      <c r="N172" s="62">
        <v>3.8E-3</v>
      </c>
      <c r="O172" s="62">
        <v>0.2747</v>
      </c>
      <c r="P172" s="62">
        <v>0.29230769230769232</v>
      </c>
    </row>
    <row r="173" spans="1:16" s="2" customFormat="1">
      <c r="A173" s="2" t="s">
        <v>245</v>
      </c>
      <c r="B173" s="2" t="s">
        <v>246</v>
      </c>
      <c r="C173" s="2" t="s">
        <v>247</v>
      </c>
      <c r="D173" s="2">
        <v>570364363</v>
      </c>
      <c r="E173" s="2">
        <v>570381142</v>
      </c>
      <c r="F173" s="2" t="s">
        <v>1353</v>
      </c>
      <c r="G173" s="2" t="s">
        <v>247</v>
      </c>
      <c r="H173" s="2">
        <v>565155548</v>
      </c>
      <c r="I173" s="2">
        <v>565170342</v>
      </c>
      <c r="J173" s="62">
        <v>3.7499999999999999E-2</v>
      </c>
      <c r="K173" s="62">
        <v>732</v>
      </c>
      <c r="L173" s="62">
        <v>2961</v>
      </c>
      <c r="M173" s="62">
        <v>1.12E-2</v>
      </c>
      <c r="N173" s="62">
        <v>1.77E-2</v>
      </c>
      <c r="O173" s="62">
        <v>0.63560000000000005</v>
      </c>
      <c r="P173" s="62">
        <v>1.3615384615384616</v>
      </c>
    </row>
    <row r="174" spans="1:16" s="2" customFormat="1">
      <c r="A174" s="2" t="s">
        <v>134</v>
      </c>
      <c r="B174" s="2" t="s">
        <v>135</v>
      </c>
      <c r="C174" s="2" t="s">
        <v>131</v>
      </c>
      <c r="D174" s="2">
        <v>378127564</v>
      </c>
      <c r="E174" s="2">
        <v>378142259</v>
      </c>
      <c r="F174" s="2" t="s">
        <v>1324</v>
      </c>
      <c r="G174" s="2" t="s">
        <v>131</v>
      </c>
      <c r="H174" s="2">
        <v>381984894</v>
      </c>
      <c r="I174" s="2">
        <v>381994410</v>
      </c>
      <c r="J174" s="62">
        <v>3.0300000000000001E-2</v>
      </c>
      <c r="K174" s="62">
        <v>463.5</v>
      </c>
      <c r="L174" s="62">
        <v>1873.5</v>
      </c>
      <c r="M174" s="62">
        <v>8.8000000000000005E-3</v>
      </c>
      <c r="N174" s="62">
        <v>1.52E-2</v>
      </c>
      <c r="O174" s="62">
        <v>0.57940000000000003</v>
      </c>
      <c r="P174" s="62">
        <v>1.1692307692307693</v>
      </c>
    </row>
    <row r="175" spans="1:16" s="2" customFormat="1">
      <c r="A175" s="2" t="s">
        <v>79</v>
      </c>
      <c r="B175" s="2" t="s">
        <v>80</v>
      </c>
      <c r="C175" s="2" t="s">
        <v>74</v>
      </c>
      <c r="D175" s="2">
        <v>281872294</v>
      </c>
      <c r="E175" s="2">
        <v>281878713</v>
      </c>
      <c r="F175" s="2" t="s">
        <v>1308</v>
      </c>
      <c r="G175" s="2" t="s">
        <v>74</v>
      </c>
      <c r="H175" s="2">
        <v>281857170</v>
      </c>
      <c r="I175" s="2">
        <v>281868095</v>
      </c>
      <c r="J175" s="62">
        <v>1.5100000000000001E-2</v>
      </c>
      <c r="K175" s="62">
        <v>593.70000000000005</v>
      </c>
      <c r="L175" s="62">
        <v>1629.3</v>
      </c>
      <c r="M175" s="62">
        <v>4.3E-3</v>
      </c>
      <c r="N175" s="62">
        <v>7.0000000000000001E-3</v>
      </c>
      <c r="O175" s="62">
        <v>0.62450000000000006</v>
      </c>
      <c r="P175" s="62">
        <v>0.53846153846153855</v>
      </c>
    </row>
    <row r="176" spans="1:16" s="2" customFormat="1">
      <c r="A176" s="2" t="s">
        <v>15</v>
      </c>
      <c r="B176" s="2" t="s">
        <v>16</v>
      </c>
      <c r="C176" s="2" t="s">
        <v>12</v>
      </c>
      <c r="D176" s="2">
        <v>292077984</v>
      </c>
      <c r="E176" s="2">
        <v>292090267</v>
      </c>
      <c r="F176" s="2" t="s">
        <v>1286</v>
      </c>
      <c r="G176" s="2" t="s">
        <v>12</v>
      </c>
      <c r="H176" s="2">
        <v>285709207</v>
      </c>
      <c r="I176" s="2">
        <v>285710614</v>
      </c>
      <c r="J176" s="62">
        <v>9.1800000000000007E-2</v>
      </c>
      <c r="K176" s="62">
        <v>207.2</v>
      </c>
      <c r="L176" s="62">
        <v>872.8</v>
      </c>
      <c r="M176" s="62">
        <v>3.0200000000000001E-2</v>
      </c>
      <c r="N176" s="62">
        <v>3.2300000000000002E-2</v>
      </c>
      <c r="O176" s="62">
        <v>0.93279999999999996</v>
      </c>
      <c r="P176" s="62">
        <v>2.4846153846153851</v>
      </c>
    </row>
    <row r="177" spans="1:16" s="2" customFormat="1">
      <c r="A177" s="2" t="s">
        <v>62</v>
      </c>
      <c r="B177" s="2" t="s">
        <v>63</v>
      </c>
      <c r="C177" s="2" t="s">
        <v>61</v>
      </c>
      <c r="D177" s="2">
        <v>182139722</v>
      </c>
      <c r="E177" s="2">
        <v>182149614</v>
      </c>
      <c r="F177" s="2" t="s">
        <v>1299</v>
      </c>
      <c r="G177" s="2" t="s">
        <v>61</v>
      </c>
      <c r="H177" s="2">
        <v>179836344</v>
      </c>
      <c r="I177" s="2">
        <v>179844203</v>
      </c>
      <c r="J177" s="62">
        <v>8.6499999999999994E-2</v>
      </c>
      <c r="K177" s="62">
        <v>736.2</v>
      </c>
      <c r="L177" s="62">
        <v>2518.8000000000002</v>
      </c>
      <c r="M177" s="62">
        <v>2.69E-2</v>
      </c>
      <c r="N177" s="62">
        <v>3.5400000000000001E-2</v>
      </c>
      <c r="O177" s="62">
        <v>0.76229999999999998</v>
      </c>
      <c r="P177" s="62">
        <v>2.7230769230769232</v>
      </c>
    </row>
    <row r="178" spans="1:16" s="2" customFormat="1">
      <c r="A178" s="2" t="s">
        <v>36</v>
      </c>
      <c r="B178" s="2" t="s">
        <v>37</v>
      </c>
      <c r="C178" s="2" t="s">
        <v>29</v>
      </c>
      <c r="D178" s="2">
        <v>584324452</v>
      </c>
      <c r="E178" s="2">
        <v>584327112</v>
      </c>
      <c r="F178" s="2" t="s">
        <v>1296</v>
      </c>
      <c r="G178" s="2" t="s">
        <v>29</v>
      </c>
      <c r="H178" s="2">
        <v>578206759</v>
      </c>
      <c r="I178" s="2">
        <v>578208326</v>
      </c>
      <c r="J178" s="62">
        <v>5.8999999999999999E-3</v>
      </c>
      <c r="K178" s="62">
        <v>98.6</v>
      </c>
      <c r="L178" s="62">
        <v>918.4</v>
      </c>
      <c r="M178" s="62">
        <v>1.1000000000000001E-3</v>
      </c>
      <c r="N178" s="62">
        <v>1.01E-2</v>
      </c>
      <c r="O178" s="62">
        <v>0.1082</v>
      </c>
      <c r="P178" s="62">
        <v>0.77692307692307694</v>
      </c>
    </row>
    <row r="179" spans="1:16" s="2" customFormat="1">
      <c r="A179" s="2" t="s">
        <v>111</v>
      </c>
      <c r="B179" s="2" t="s">
        <v>112</v>
      </c>
      <c r="C179" s="2" t="s">
        <v>108</v>
      </c>
      <c r="D179" s="2">
        <v>373326940</v>
      </c>
      <c r="E179" s="2">
        <v>373351217</v>
      </c>
      <c r="F179" s="2" t="s">
        <v>1314</v>
      </c>
      <c r="G179" s="2" t="s">
        <v>108</v>
      </c>
      <c r="H179" s="2">
        <v>377144739</v>
      </c>
      <c r="I179" s="2">
        <v>377168605</v>
      </c>
      <c r="J179" s="62">
        <v>3.32E-2</v>
      </c>
      <c r="K179" s="62">
        <v>1015.8</v>
      </c>
      <c r="L179" s="62">
        <v>3325.2</v>
      </c>
      <c r="M179" s="62">
        <v>9.9000000000000008E-3</v>
      </c>
      <c r="N179" s="62">
        <v>1.4800000000000001E-2</v>
      </c>
      <c r="O179" s="62">
        <v>0.67269999999999996</v>
      </c>
      <c r="P179" s="62">
        <v>1.1384615384615386</v>
      </c>
    </row>
    <row r="180" spans="1:16" s="2" customFormat="1">
      <c r="A180" s="2" t="s">
        <v>148</v>
      </c>
      <c r="B180" s="2" t="s">
        <v>149</v>
      </c>
      <c r="C180" s="2" t="s">
        <v>131</v>
      </c>
      <c r="D180" s="2">
        <v>715886740</v>
      </c>
      <c r="E180" s="2">
        <v>715892083</v>
      </c>
      <c r="F180" s="2" t="s">
        <v>1331</v>
      </c>
      <c r="G180" s="2" t="s">
        <v>131</v>
      </c>
      <c r="H180" s="2">
        <v>727297543</v>
      </c>
      <c r="I180" s="2">
        <v>727298886</v>
      </c>
      <c r="J180" s="62">
        <v>9.6299999999999997E-2</v>
      </c>
      <c r="K180" s="62">
        <v>213.4</v>
      </c>
      <c r="L180" s="62">
        <v>659.6</v>
      </c>
      <c r="M180" s="62">
        <v>2.8899999999999999E-2</v>
      </c>
      <c r="N180" s="62">
        <v>4.2200000000000001E-2</v>
      </c>
      <c r="O180" s="62">
        <v>0.68420000000000003</v>
      </c>
      <c r="P180" s="62">
        <v>3.2461538461538466</v>
      </c>
    </row>
    <row r="181" spans="1:16" s="2" customFormat="1">
      <c r="A181" s="2" t="s">
        <v>213</v>
      </c>
      <c r="B181" s="2" t="s">
        <v>214</v>
      </c>
      <c r="C181" s="2" t="s">
        <v>198</v>
      </c>
      <c r="D181" s="2">
        <v>702164909</v>
      </c>
      <c r="E181" s="2">
        <v>702168278</v>
      </c>
      <c r="F181" s="2" t="s">
        <v>1344</v>
      </c>
      <c r="G181" s="2" t="s">
        <v>198</v>
      </c>
      <c r="H181" s="2">
        <v>661070487</v>
      </c>
      <c r="I181" s="2">
        <v>661072857</v>
      </c>
      <c r="J181" s="62">
        <v>1.0800000000000001E-2</v>
      </c>
      <c r="K181" s="62">
        <v>498.2</v>
      </c>
      <c r="L181" s="62">
        <v>1757.8</v>
      </c>
      <c r="M181" s="62">
        <v>3.3999999999999998E-3</v>
      </c>
      <c r="N181" s="62">
        <v>4.1999999999999997E-3</v>
      </c>
      <c r="O181" s="62">
        <v>0.80259999999999998</v>
      </c>
      <c r="P181" s="62">
        <v>0.32307692307692309</v>
      </c>
    </row>
    <row r="182" spans="1:16" s="2" customFormat="1">
      <c r="A182" s="2" t="s">
        <v>13</v>
      </c>
      <c r="B182" s="2" t="s">
        <v>14</v>
      </c>
      <c r="C182" s="2" t="s">
        <v>12</v>
      </c>
      <c r="D182" s="2">
        <v>140960645</v>
      </c>
      <c r="E182" s="2">
        <v>140962807</v>
      </c>
      <c r="F182" s="2" t="s">
        <v>1285</v>
      </c>
      <c r="G182" s="2" t="s">
        <v>12</v>
      </c>
      <c r="H182" s="2">
        <v>138090928</v>
      </c>
      <c r="I182" s="2">
        <v>138092490</v>
      </c>
      <c r="J182" s="62">
        <v>2.2000000000000001E-3</v>
      </c>
      <c r="K182" s="62">
        <v>148.69999999999999</v>
      </c>
      <c r="L182" s="62">
        <v>1210.3</v>
      </c>
      <c r="M182" s="62">
        <v>8.0000000000000004E-4</v>
      </c>
      <c r="N182" s="62">
        <v>0</v>
      </c>
      <c r="O182" s="62">
        <v>99</v>
      </c>
      <c r="P182" s="62">
        <v>0</v>
      </c>
    </row>
    <row r="183" spans="1:16" s="2" customFormat="1">
      <c r="A183" s="2" t="s">
        <v>182</v>
      </c>
      <c r="B183" s="2" t="s">
        <v>183</v>
      </c>
      <c r="C183" s="2" t="s">
        <v>184</v>
      </c>
      <c r="D183" s="2">
        <v>558725875</v>
      </c>
      <c r="E183" s="2">
        <v>558728252</v>
      </c>
      <c r="F183" s="2" t="s">
        <v>1336</v>
      </c>
      <c r="G183" s="2" t="s">
        <v>184</v>
      </c>
      <c r="H183" s="2">
        <v>563187633</v>
      </c>
      <c r="I183" s="2">
        <v>563189296</v>
      </c>
      <c r="J183" s="62">
        <v>3.1600000000000003E-2</v>
      </c>
      <c r="K183" s="62">
        <v>238.3</v>
      </c>
      <c r="L183" s="62">
        <v>1117.7</v>
      </c>
      <c r="M183" s="62">
        <v>9.4999999999999998E-3</v>
      </c>
      <c r="N183" s="62">
        <v>1.55E-2</v>
      </c>
      <c r="O183" s="62">
        <v>0.61319999999999997</v>
      </c>
      <c r="P183" s="62">
        <v>1.1923076923076923</v>
      </c>
    </row>
    <row r="184" spans="1:16" s="2" customFormat="1">
      <c r="A184" s="2" t="s">
        <v>226</v>
      </c>
      <c r="B184" s="2" t="s">
        <v>227</v>
      </c>
      <c r="C184" s="2" t="s">
        <v>217</v>
      </c>
      <c r="D184" s="2">
        <v>603883827</v>
      </c>
      <c r="E184" s="2">
        <v>603888053</v>
      </c>
      <c r="F184" s="2" t="s">
        <v>1350</v>
      </c>
      <c r="G184" s="2" t="s">
        <v>217</v>
      </c>
      <c r="H184" s="2">
        <v>600687953</v>
      </c>
      <c r="I184" s="2">
        <v>600690815</v>
      </c>
      <c r="J184" s="62">
        <v>0.15090000000000001</v>
      </c>
      <c r="K184" s="62">
        <v>326.39999999999998</v>
      </c>
      <c r="L184" s="62">
        <v>945.6</v>
      </c>
      <c r="M184" s="62">
        <v>4.8099999999999997E-2</v>
      </c>
      <c r="N184" s="62">
        <v>5.6899999999999999E-2</v>
      </c>
      <c r="O184" s="62">
        <v>0.84509999999999996</v>
      </c>
      <c r="P184" s="62">
        <v>4.3769230769230774</v>
      </c>
    </row>
    <row r="185" spans="1:16" s="2" customFormat="1">
      <c r="A185" s="2" t="s">
        <v>142</v>
      </c>
      <c r="B185" s="2" t="s">
        <v>143</v>
      </c>
      <c r="C185" s="2" t="s">
        <v>131</v>
      </c>
      <c r="D185" s="2">
        <v>498325074</v>
      </c>
      <c r="E185" s="2">
        <v>498327684</v>
      </c>
      <c r="F185" s="2" t="s">
        <v>1328</v>
      </c>
      <c r="G185" s="2" t="s">
        <v>131</v>
      </c>
      <c r="H185" s="2">
        <v>496003017</v>
      </c>
      <c r="I185" s="2">
        <v>496004869</v>
      </c>
      <c r="J185" s="62">
        <v>8.0000000000000002E-3</v>
      </c>
      <c r="K185" s="62">
        <v>180.2</v>
      </c>
      <c r="L185" s="62">
        <v>950.8</v>
      </c>
      <c r="M185" s="62">
        <v>2.0999999999999999E-3</v>
      </c>
      <c r="N185" s="62">
        <v>5.5999999999999999E-3</v>
      </c>
      <c r="O185" s="62">
        <v>0.37859999999999999</v>
      </c>
      <c r="P185" s="62">
        <v>0.43076923076923079</v>
      </c>
    </row>
    <row r="186" spans="1:16" s="2" customFormat="1">
      <c r="A186" s="2" t="s">
        <v>72</v>
      </c>
      <c r="B186" s="2" t="s">
        <v>73</v>
      </c>
      <c r="C186" s="2" t="s">
        <v>74</v>
      </c>
      <c r="D186" s="2">
        <v>164418775</v>
      </c>
      <c r="E186" s="2">
        <v>164427330</v>
      </c>
      <c r="F186" s="2" t="s">
        <v>1305</v>
      </c>
      <c r="G186" s="2" t="s">
        <v>74</v>
      </c>
      <c r="H186" s="2">
        <v>162925652</v>
      </c>
      <c r="I186" s="2">
        <v>162933483</v>
      </c>
      <c r="J186" s="62">
        <v>1E-3</v>
      </c>
      <c r="K186" s="62">
        <v>977.3</v>
      </c>
      <c r="L186" s="62">
        <v>2082.6999999999998</v>
      </c>
      <c r="M186" s="62">
        <v>0</v>
      </c>
      <c r="N186" s="62">
        <v>1E-3</v>
      </c>
      <c r="O186" s="62">
        <v>1E-3</v>
      </c>
      <c r="P186" s="62">
        <v>7.6923076923076927E-2</v>
      </c>
    </row>
    <row r="187" spans="1:16" s="2" customFormat="1">
      <c r="A187" s="2" t="s">
        <v>228</v>
      </c>
      <c r="B187" s="2" t="s">
        <v>229</v>
      </c>
      <c r="C187" s="2" t="s">
        <v>217</v>
      </c>
      <c r="D187" s="2">
        <v>683109213</v>
      </c>
      <c r="E187" s="2">
        <v>683139863</v>
      </c>
      <c r="F187" s="2" t="s">
        <v>1351</v>
      </c>
      <c r="G187" s="2" t="s">
        <v>217</v>
      </c>
      <c r="H187" s="2">
        <v>673807196</v>
      </c>
      <c r="I187" s="2">
        <v>673816486</v>
      </c>
      <c r="J187" s="62">
        <v>1.4E-3</v>
      </c>
      <c r="K187" s="62">
        <v>653.79999999999995</v>
      </c>
      <c r="L187" s="62">
        <v>1506.2</v>
      </c>
      <c r="M187" s="62">
        <v>0</v>
      </c>
      <c r="N187" s="62">
        <v>1.6000000000000001E-3</v>
      </c>
      <c r="O187" s="62">
        <v>1E-3</v>
      </c>
      <c r="P187" s="62">
        <v>0.12307692307692308</v>
      </c>
    </row>
    <row r="188" spans="1:16" s="2" customFormat="1">
      <c r="A188" s="2" t="s">
        <v>199</v>
      </c>
      <c r="B188" s="2" t="s">
        <v>200</v>
      </c>
      <c r="C188" s="2" t="s">
        <v>198</v>
      </c>
      <c r="D188" s="2">
        <v>51736382</v>
      </c>
      <c r="E188" s="2">
        <v>51738258</v>
      </c>
      <c r="F188" s="2" t="s">
        <v>1339</v>
      </c>
      <c r="G188" s="2" t="s">
        <v>198</v>
      </c>
      <c r="H188" s="2">
        <v>53387416</v>
      </c>
      <c r="I188" s="2">
        <v>53388725</v>
      </c>
      <c r="J188" s="62">
        <v>7.4999999999999997E-3</v>
      </c>
      <c r="K188" s="62">
        <v>165.8</v>
      </c>
      <c r="L188" s="62">
        <v>1040.2</v>
      </c>
      <c r="M188" s="62">
        <v>2.8999999999999998E-3</v>
      </c>
      <c r="N188" s="62">
        <v>0</v>
      </c>
      <c r="O188" s="62">
        <v>99</v>
      </c>
      <c r="P188" s="62">
        <v>0</v>
      </c>
    </row>
    <row r="189" spans="1:16" s="2" customFormat="1">
      <c r="A189" s="2" t="s">
        <v>83</v>
      </c>
      <c r="B189" s="2" t="s">
        <v>84</v>
      </c>
      <c r="C189" s="2" t="s">
        <v>74</v>
      </c>
      <c r="D189" s="2">
        <v>600440674</v>
      </c>
      <c r="E189" s="2">
        <v>600443169</v>
      </c>
      <c r="F189" s="2" t="s">
        <v>1309</v>
      </c>
      <c r="G189" s="2" t="s">
        <v>74</v>
      </c>
      <c r="H189" s="2">
        <v>590998401</v>
      </c>
      <c r="I189" s="2">
        <v>591000539</v>
      </c>
      <c r="J189" s="62">
        <v>4.4000000000000003E-3</v>
      </c>
      <c r="K189" s="62">
        <v>211.2</v>
      </c>
      <c r="L189" s="62">
        <v>1168.8</v>
      </c>
      <c r="M189" s="62">
        <v>1.6999999999999999E-3</v>
      </c>
      <c r="N189" s="62">
        <v>0</v>
      </c>
      <c r="O189" s="62">
        <v>99</v>
      </c>
      <c r="P189" s="62">
        <v>0</v>
      </c>
    </row>
    <row r="190" spans="1:16" s="2" customFormat="1">
      <c r="A190" s="2" t="s">
        <v>178</v>
      </c>
      <c r="B190" s="2" t="s">
        <v>179</v>
      </c>
      <c r="C190" s="2" t="s">
        <v>177</v>
      </c>
      <c r="D190" s="2">
        <v>604076529</v>
      </c>
      <c r="E190" s="2">
        <v>604093392</v>
      </c>
      <c r="F190" s="2" t="s">
        <v>1334</v>
      </c>
      <c r="G190" s="2" t="s">
        <v>177</v>
      </c>
      <c r="H190" s="2">
        <v>597690508</v>
      </c>
      <c r="I190" s="2">
        <v>597701075</v>
      </c>
      <c r="J190" s="62">
        <v>4.4299999999999999E-2</v>
      </c>
      <c r="K190" s="62">
        <v>675.2</v>
      </c>
      <c r="L190" s="62">
        <v>2594.8000000000002</v>
      </c>
      <c r="M190" s="62">
        <v>1.3100000000000001E-2</v>
      </c>
      <c r="N190" s="62">
        <v>2.1299999999999999E-2</v>
      </c>
      <c r="O190" s="62">
        <v>0.61350000000000005</v>
      </c>
      <c r="P190" s="62">
        <v>1.6384615384615384</v>
      </c>
    </row>
    <row r="191" spans="1:16" s="2" customFormat="1">
      <c r="A191" s="2" t="s">
        <v>218</v>
      </c>
      <c r="B191" s="2" t="s">
        <v>219</v>
      </c>
      <c r="C191" s="2" t="s">
        <v>217</v>
      </c>
      <c r="D191" s="2">
        <v>295380499</v>
      </c>
      <c r="E191" s="2">
        <v>295383504</v>
      </c>
      <c r="F191" s="2" t="s">
        <v>1346</v>
      </c>
      <c r="G191" s="2" t="s">
        <v>217</v>
      </c>
      <c r="H191" s="2">
        <v>294613272</v>
      </c>
      <c r="I191" s="2">
        <v>294616246</v>
      </c>
      <c r="J191" s="62">
        <v>0</v>
      </c>
      <c r="K191" s="62">
        <v>231.9</v>
      </c>
      <c r="L191" s="62">
        <v>1163.0999999999999</v>
      </c>
      <c r="M191" s="62">
        <v>0</v>
      </c>
      <c r="N191" s="62">
        <v>0</v>
      </c>
      <c r="O191" s="62">
        <v>1E-3</v>
      </c>
      <c r="P191" s="62">
        <v>0</v>
      </c>
    </row>
    <row r="192" spans="1:16" s="2" customFormat="1">
      <c r="A192" s="2" t="s">
        <v>85</v>
      </c>
      <c r="B192" s="2" t="s">
        <v>86</v>
      </c>
      <c r="C192" s="2" t="s">
        <v>74</v>
      </c>
      <c r="D192" s="2">
        <v>690907263</v>
      </c>
      <c r="E192" s="2">
        <v>690909532</v>
      </c>
      <c r="F192" s="2" t="s">
        <v>1310</v>
      </c>
      <c r="G192" s="2" t="s">
        <v>74</v>
      </c>
      <c r="H192" s="2">
        <v>678477115</v>
      </c>
      <c r="I192" s="2">
        <v>678478849</v>
      </c>
      <c r="J192" s="62">
        <v>4.7600000000000003E-2</v>
      </c>
      <c r="K192" s="62">
        <v>203.2</v>
      </c>
      <c r="L192" s="62">
        <v>1104.8</v>
      </c>
      <c r="M192" s="62">
        <v>4.5999999999999999E-3</v>
      </c>
      <c r="N192" s="62">
        <v>7.7100000000000002E-2</v>
      </c>
      <c r="O192" s="62">
        <v>5.9700000000000003E-2</v>
      </c>
      <c r="P192" s="62">
        <v>5.930769230769231</v>
      </c>
    </row>
    <row r="193" spans="1:16" s="2" customFormat="1">
      <c r="A193" s="2" t="s">
        <v>196</v>
      </c>
      <c r="B193" s="2" t="s">
        <v>197</v>
      </c>
      <c r="C193" s="2" t="s">
        <v>198</v>
      </c>
      <c r="D193" s="2">
        <v>25698618</v>
      </c>
      <c r="E193" s="2">
        <v>25704674</v>
      </c>
      <c r="F193" s="2" t="s">
        <v>1338</v>
      </c>
      <c r="G193" s="2" t="s">
        <v>198</v>
      </c>
      <c r="H193" s="2">
        <v>27209908</v>
      </c>
      <c r="I193" s="2">
        <v>27214328</v>
      </c>
      <c r="J193" s="62">
        <v>0.13800000000000001</v>
      </c>
      <c r="K193" s="62">
        <v>305.3</v>
      </c>
      <c r="L193" s="62">
        <v>900.7</v>
      </c>
      <c r="M193" s="62">
        <v>4.3200000000000002E-2</v>
      </c>
      <c r="N193" s="62">
        <v>5.4300000000000001E-2</v>
      </c>
      <c r="O193" s="62">
        <v>0.79430000000000001</v>
      </c>
      <c r="P193" s="62">
        <v>4.1769230769230772</v>
      </c>
    </row>
    <row r="194" spans="1:16" s="2" customFormat="1">
      <c r="A194" s="2" t="s">
        <v>113</v>
      </c>
      <c r="B194" s="2" t="s">
        <v>114</v>
      </c>
      <c r="C194" s="2" t="s">
        <v>108</v>
      </c>
      <c r="D194" s="2">
        <v>457460875</v>
      </c>
      <c r="E194" s="2">
        <v>457466344</v>
      </c>
      <c r="F194" s="2" t="s">
        <v>1315</v>
      </c>
      <c r="G194" s="2" t="s">
        <v>108</v>
      </c>
      <c r="H194" s="2">
        <v>460601605</v>
      </c>
      <c r="I194" s="2">
        <v>460606067</v>
      </c>
      <c r="J194" s="62">
        <v>5.8500000000000003E-2</v>
      </c>
      <c r="K194" s="62">
        <v>395.6</v>
      </c>
      <c r="L194" s="62">
        <v>1230.4000000000001</v>
      </c>
      <c r="M194" s="62">
        <v>2.0199999999999999E-2</v>
      </c>
      <c r="N194" s="62">
        <v>1.72E-2</v>
      </c>
      <c r="O194" s="62">
        <v>1.1736</v>
      </c>
      <c r="P194" s="62">
        <v>1.323076923076923</v>
      </c>
    </row>
    <row r="195" spans="1:16" s="2" customFormat="1">
      <c r="A195" s="2" t="s">
        <v>185</v>
      </c>
      <c r="B195" s="2" t="s">
        <v>186</v>
      </c>
      <c r="C195" s="2" t="s">
        <v>184</v>
      </c>
      <c r="D195" s="2">
        <v>595277477</v>
      </c>
      <c r="E195" s="2">
        <v>595286089</v>
      </c>
      <c r="F195" s="2" t="s">
        <v>1337</v>
      </c>
      <c r="G195" s="2" t="s">
        <v>184</v>
      </c>
      <c r="H195" s="2">
        <v>599286284</v>
      </c>
      <c r="I195" s="2">
        <v>599294337</v>
      </c>
      <c r="J195" s="62">
        <v>2E-3</v>
      </c>
      <c r="K195" s="62">
        <v>745.2</v>
      </c>
      <c r="L195" s="62">
        <v>2410.8000000000002</v>
      </c>
      <c r="M195" s="62">
        <v>4.0000000000000002E-4</v>
      </c>
      <c r="N195" s="62">
        <v>1.4E-3</v>
      </c>
      <c r="O195" s="62">
        <v>0.28860000000000002</v>
      </c>
      <c r="P195" s="62">
        <v>0.1076923076923077</v>
      </c>
    </row>
    <row r="196" spans="1:16" s="2" customFormat="1">
      <c r="A196" s="2" t="s">
        <v>27</v>
      </c>
      <c r="B196" s="2" t="s">
        <v>28</v>
      </c>
      <c r="C196" s="2" t="s">
        <v>29</v>
      </c>
      <c r="D196" s="2">
        <v>65547252</v>
      </c>
      <c r="E196" s="2">
        <v>65551108</v>
      </c>
      <c r="F196" s="2" t="s">
        <v>1292</v>
      </c>
      <c r="G196" s="2" t="s">
        <v>29</v>
      </c>
      <c r="H196" s="2">
        <v>60479234</v>
      </c>
      <c r="I196" s="2">
        <v>60482438</v>
      </c>
      <c r="J196" s="62">
        <v>5.9900000000000002E-2</v>
      </c>
      <c r="K196" s="62">
        <v>386.3</v>
      </c>
      <c r="L196" s="62">
        <v>1047.7</v>
      </c>
      <c r="M196" s="62">
        <v>4.7999999999999996E-3</v>
      </c>
      <c r="N196" s="62">
        <v>6.1100000000000002E-2</v>
      </c>
      <c r="O196" s="62">
        <v>7.9200000000000007E-2</v>
      </c>
      <c r="P196" s="62">
        <v>4.7</v>
      </c>
    </row>
    <row r="197" spans="1:16" s="2" customFormat="1">
      <c r="A197" s="2" t="s">
        <v>87</v>
      </c>
      <c r="B197" s="2" t="s">
        <v>88</v>
      </c>
      <c r="C197" s="2" t="s">
        <v>74</v>
      </c>
      <c r="D197" s="2">
        <v>715028282</v>
      </c>
      <c r="E197" s="2">
        <v>715033708</v>
      </c>
      <c r="F197" s="2" t="s">
        <v>1311</v>
      </c>
      <c r="G197" s="2" t="s">
        <v>74</v>
      </c>
      <c r="H197" s="2">
        <v>702730432</v>
      </c>
      <c r="I197" s="2">
        <v>702735265</v>
      </c>
      <c r="J197" s="62">
        <v>3.39E-2</v>
      </c>
      <c r="K197" s="62">
        <v>708.4</v>
      </c>
      <c r="L197" s="62">
        <v>1811.6</v>
      </c>
      <c r="M197" s="62">
        <v>1.32E-2</v>
      </c>
      <c r="N197" s="62">
        <v>6.4999999999999997E-3</v>
      </c>
      <c r="O197" s="62">
        <v>2.0402</v>
      </c>
      <c r="P197" s="62">
        <v>0.5</v>
      </c>
    </row>
    <row r="198" spans="1:16" s="2" customFormat="1">
      <c r="A198" s="2" t="s">
        <v>40</v>
      </c>
      <c r="B198" s="2" t="s">
        <v>41</v>
      </c>
      <c r="C198" s="2" t="s">
        <v>29</v>
      </c>
      <c r="D198" s="2">
        <v>612863317</v>
      </c>
      <c r="E198" s="2">
        <v>612866299</v>
      </c>
      <c r="F198" s="2" t="s">
        <v>1297</v>
      </c>
      <c r="G198" s="2" t="s">
        <v>29</v>
      </c>
      <c r="H198" s="2">
        <v>597983173</v>
      </c>
      <c r="I198" s="2">
        <v>597985891</v>
      </c>
      <c r="J198" s="62">
        <v>7.2099999999999997E-2</v>
      </c>
      <c r="K198" s="62">
        <v>266.89999999999998</v>
      </c>
      <c r="L198" s="62">
        <v>981.1</v>
      </c>
      <c r="M198" s="62">
        <v>7.3000000000000001E-3</v>
      </c>
      <c r="N198" s="62">
        <v>8.5699999999999998E-2</v>
      </c>
      <c r="O198" s="62">
        <v>8.4699999999999998E-2</v>
      </c>
      <c r="P198" s="62">
        <v>6.5923076923076929</v>
      </c>
    </row>
    <row r="199" spans="1:16" s="2" customFormat="1">
      <c r="A199" s="2" t="s">
        <v>230</v>
      </c>
      <c r="B199" s="2" t="s">
        <v>231</v>
      </c>
      <c r="C199" s="2" t="s">
        <v>217</v>
      </c>
      <c r="D199" s="2">
        <v>710618839</v>
      </c>
      <c r="E199" s="2">
        <v>710643857</v>
      </c>
      <c r="F199" s="2" t="s">
        <v>1352</v>
      </c>
      <c r="G199" s="2" t="s">
        <v>217</v>
      </c>
      <c r="H199" s="2">
        <v>699216157</v>
      </c>
      <c r="I199" s="2">
        <v>699240504</v>
      </c>
      <c r="J199" s="62">
        <v>1.4E-3</v>
      </c>
      <c r="K199" s="62">
        <v>809.4</v>
      </c>
      <c r="L199" s="62">
        <v>3504.6</v>
      </c>
      <c r="M199" s="62">
        <v>5.9999999999999995E-4</v>
      </c>
      <c r="N199" s="62">
        <v>0</v>
      </c>
      <c r="O199" s="62">
        <v>11.6319</v>
      </c>
      <c r="P199" s="62">
        <v>0</v>
      </c>
    </row>
    <row r="200" spans="1:16" s="2" customFormat="1">
      <c r="A200" s="2" t="s">
        <v>19</v>
      </c>
      <c r="B200" s="2" t="s">
        <v>20</v>
      </c>
      <c r="C200" s="2" t="s">
        <v>12</v>
      </c>
      <c r="D200" s="2">
        <v>485337870</v>
      </c>
      <c r="E200" s="2">
        <v>485340350</v>
      </c>
      <c r="F200" s="2" t="s">
        <v>1288</v>
      </c>
      <c r="G200" s="2" t="s">
        <v>12</v>
      </c>
      <c r="H200" s="2">
        <v>477597837</v>
      </c>
      <c r="I200" s="2">
        <v>477599818</v>
      </c>
      <c r="J200" s="62">
        <v>3.3599999999999998E-2</v>
      </c>
      <c r="K200" s="62">
        <v>275.89999999999998</v>
      </c>
      <c r="L200" s="62">
        <v>1284.0999999999999</v>
      </c>
      <c r="M200" s="62">
        <v>8.6999999999999994E-3</v>
      </c>
      <c r="N200" s="62">
        <v>2.2599999999999999E-2</v>
      </c>
      <c r="O200" s="62">
        <v>0.38719999999999999</v>
      </c>
      <c r="P200" s="62">
        <v>1.7384615384615385</v>
      </c>
    </row>
    <row r="201" spans="1:16" s="2" customFormat="1">
      <c r="A201" s="2" t="s">
        <v>265</v>
      </c>
      <c r="B201" s="2" t="s">
        <v>266</v>
      </c>
      <c r="C201" s="2" t="s">
        <v>267</v>
      </c>
      <c r="D201" s="2">
        <v>107915903</v>
      </c>
      <c r="E201" s="2">
        <v>107932369</v>
      </c>
      <c r="F201" s="2" t="s">
        <v>1360</v>
      </c>
      <c r="G201" s="2" t="s">
        <v>267</v>
      </c>
      <c r="H201" s="2">
        <v>107627104</v>
      </c>
      <c r="I201" s="2">
        <v>107643053</v>
      </c>
      <c r="J201" s="62">
        <v>6.9999999999999999E-4</v>
      </c>
      <c r="K201" s="62">
        <v>1413.1</v>
      </c>
      <c r="L201" s="62">
        <v>3080.9</v>
      </c>
      <c r="M201" s="62">
        <v>2.9999999999999997E-4</v>
      </c>
      <c r="N201" s="62">
        <v>0</v>
      </c>
      <c r="O201" s="62">
        <v>99</v>
      </c>
      <c r="P201" s="62">
        <v>0</v>
      </c>
    </row>
    <row r="202" spans="1:16" s="2" customFormat="1">
      <c r="A202" s="2" t="s">
        <v>127</v>
      </c>
      <c r="B202" s="2" t="s">
        <v>128</v>
      </c>
      <c r="C202" s="2" t="s">
        <v>108</v>
      </c>
      <c r="D202" s="2">
        <v>749341062</v>
      </c>
      <c r="E202" s="2">
        <v>749345585</v>
      </c>
      <c r="F202" s="2" t="s">
        <v>1322</v>
      </c>
      <c r="G202" s="2" t="s">
        <v>108</v>
      </c>
      <c r="H202" s="2">
        <v>746318228</v>
      </c>
      <c r="I202" s="2">
        <v>746322123</v>
      </c>
      <c r="J202" s="62">
        <v>1.34E-2</v>
      </c>
      <c r="K202" s="62">
        <v>371.7</v>
      </c>
      <c r="L202" s="62">
        <v>1209.3</v>
      </c>
      <c r="M202" s="62">
        <v>5.0000000000000001E-3</v>
      </c>
      <c r="N202" s="62">
        <v>2.7000000000000001E-3</v>
      </c>
      <c r="O202" s="62">
        <v>1.8649</v>
      </c>
      <c r="P202" s="62">
        <v>0.2076923076923077</v>
      </c>
    </row>
    <row r="203" spans="1:16" s="2" customFormat="1">
      <c r="A203" s="2" t="s">
        <v>34</v>
      </c>
      <c r="B203" s="2" t="s">
        <v>35</v>
      </c>
      <c r="C203" s="2" t="s">
        <v>29</v>
      </c>
      <c r="D203" s="2">
        <v>517901878</v>
      </c>
      <c r="E203" s="2">
        <v>517904438</v>
      </c>
      <c r="F203" s="2" t="s">
        <v>1295</v>
      </c>
      <c r="G203" s="2" t="s">
        <v>29</v>
      </c>
      <c r="H203" s="2">
        <v>510382949</v>
      </c>
      <c r="I203" s="2">
        <v>510384989</v>
      </c>
      <c r="J203" s="62">
        <v>6.6199999999999995E-2</v>
      </c>
      <c r="K203" s="62">
        <v>277.5</v>
      </c>
      <c r="L203" s="62">
        <v>1294.5</v>
      </c>
      <c r="M203" s="62">
        <v>1.0999999999999999E-2</v>
      </c>
      <c r="N203" s="62">
        <v>7.3499999999999996E-2</v>
      </c>
      <c r="O203" s="62">
        <v>0.15010000000000001</v>
      </c>
      <c r="P203" s="62">
        <v>5.6538461538461542</v>
      </c>
    </row>
    <row r="204" spans="1:16" s="2" customFormat="1">
      <c r="A204" s="2" t="s">
        <v>109</v>
      </c>
      <c r="B204" s="2" t="s">
        <v>110</v>
      </c>
      <c r="C204" s="2" t="s">
        <v>108</v>
      </c>
      <c r="D204" s="2">
        <v>73512378</v>
      </c>
      <c r="E204" s="2">
        <v>73514437</v>
      </c>
      <c r="F204" s="2" t="s">
        <v>1313</v>
      </c>
      <c r="G204" s="2" t="s">
        <v>108</v>
      </c>
      <c r="H204" s="2">
        <v>68613544</v>
      </c>
      <c r="I204" s="2">
        <v>68614410</v>
      </c>
      <c r="J204" s="62">
        <v>0.30930000000000002</v>
      </c>
      <c r="K204" s="62">
        <v>131.30000000000001</v>
      </c>
      <c r="L204" s="62">
        <v>636.70000000000005</v>
      </c>
      <c r="M204" s="62">
        <v>8.0199999999999994E-2</v>
      </c>
      <c r="N204" s="62">
        <v>0.21429999999999999</v>
      </c>
      <c r="O204" s="62">
        <v>0.37409999999999999</v>
      </c>
      <c r="P204" s="62">
        <v>16.484615384615385</v>
      </c>
    </row>
    <row r="205" spans="1:16" s="2" customFormat="1">
      <c r="A205" s="2" t="s">
        <v>115</v>
      </c>
      <c r="B205" s="2" t="s">
        <v>116</v>
      </c>
      <c r="C205" s="2" t="s">
        <v>108</v>
      </c>
      <c r="D205" s="2">
        <v>466787089</v>
      </c>
      <c r="E205" s="2">
        <v>466811542</v>
      </c>
      <c r="F205" s="2" t="s">
        <v>1316</v>
      </c>
      <c r="G205" s="2" t="s">
        <v>108</v>
      </c>
      <c r="H205" s="2">
        <v>469825297</v>
      </c>
      <c r="I205" s="2">
        <v>469839870</v>
      </c>
      <c r="J205" s="62">
        <v>2.9899999999999999E-2</v>
      </c>
      <c r="K205" s="62">
        <v>672.8</v>
      </c>
      <c r="L205" s="62">
        <v>2939.2</v>
      </c>
      <c r="M205" s="62">
        <v>8.2000000000000007E-3</v>
      </c>
      <c r="N205" s="62">
        <v>1.78E-2</v>
      </c>
      <c r="O205" s="62">
        <v>0.45950000000000002</v>
      </c>
      <c r="P205" s="62">
        <v>1.3692307692307693</v>
      </c>
    </row>
    <row r="206" spans="1:16" s="2" customFormat="1">
      <c r="A206" s="2" t="s">
        <v>125</v>
      </c>
      <c r="B206" s="2" t="s">
        <v>126</v>
      </c>
      <c r="C206" s="2" t="s">
        <v>108</v>
      </c>
      <c r="D206" s="2">
        <v>674751244</v>
      </c>
      <c r="E206" s="2">
        <v>674755263</v>
      </c>
      <c r="F206" s="2" t="s">
        <v>1321</v>
      </c>
      <c r="G206" s="2" t="s">
        <v>108</v>
      </c>
      <c r="H206" s="2">
        <v>666052820</v>
      </c>
      <c r="I206" s="2">
        <v>666056255</v>
      </c>
      <c r="J206" s="62">
        <v>2.2200000000000001E-2</v>
      </c>
      <c r="K206" s="62">
        <v>560.5</v>
      </c>
      <c r="L206" s="62">
        <v>1491.5</v>
      </c>
      <c r="M206" s="62">
        <v>8.9999999999999993E-3</v>
      </c>
      <c r="N206" s="62">
        <v>3.2000000000000002E-3</v>
      </c>
      <c r="O206" s="62">
        <v>2.7928000000000002</v>
      </c>
      <c r="P206" s="62">
        <v>0.24615384615384617</v>
      </c>
    </row>
    <row r="207" spans="1:16" s="2" customFormat="1">
      <c r="A207" s="2" t="s">
        <v>70</v>
      </c>
      <c r="B207" s="2" t="s">
        <v>71</v>
      </c>
      <c r="C207" s="2" t="s">
        <v>61</v>
      </c>
      <c r="D207" s="2">
        <v>724619572</v>
      </c>
      <c r="E207" s="2">
        <v>724624982</v>
      </c>
      <c r="F207" s="2" t="s">
        <v>1304</v>
      </c>
      <c r="G207" s="2" t="s">
        <v>61</v>
      </c>
      <c r="H207" s="2">
        <v>721919294</v>
      </c>
      <c r="I207" s="2">
        <v>721923987</v>
      </c>
      <c r="J207" s="62">
        <v>2.93E-2</v>
      </c>
      <c r="K207" s="62">
        <v>619.79999999999995</v>
      </c>
      <c r="L207" s="62">
        <v>1780.2</v>
      </c>
      <c r="M207" s="62">
        <v>9.5999999999999992E-3</v>
      </c>
      <c r="N207" s="62">
        <v>1.01E-2</v>
      </c>
      <c r="O207" s="62">
        <v>0.95660000000000001</v>
      </c>
      <c r="P207" s="62">
        <v>0.77692307692307694</v>
      </c>
    </row>
    <row r="208" spans="1:16" s="2" customFormat="1">
      <c r="A208" s="2" t="s">
        <v>211</v>
      </c>
      <c r="B208" s="2" t="s">
        <v>212</v>
      </c>
      <c r="C208" s="2" t="s">
        <v>198</v>
      </c>
      <c r="D208" s="2">
        <v>667123853</v>
      </c>
      <c r="E208" s="2">
        <v>667125428</v>
      </c>
      <c r="F208" s="2" t="s">
        <v>1343</v>
      </c>
      <c r="G208" s="2" t="s">
        <v>198</v>
      </c>
      <c r="H208" s="2">
        <v>625741612</v>
      </c>
      <c r="I208" s="2">
        <v>625743508</v>
      </c>
      <c r="J208" s="62">
        <v>0.57440000000000002</v>
      </c>
      <c r="K208" s="62">
        <v>44.4</v>
      </c>
      <c r="L208" s="62">
        <v>318.60000000000002</v>
      </c>
      <c r="M208" s="62">
        <v>0.13</v>
      </c>
      <c r="N208" s="62">
        <v>0.63280000000000003</v>
      </c>
      <c r="O208" s="62">
        <v>0.2054</v>
      </c>
      <c r="P208" s="62">
        <v>48.676923076923082</v>
      </c>
    </row>
    <row r="209" spans="1:16" s="2" customFormat="1">
      <c r="A209" s="2" t="s">
        <v>138</v>
      </c>
      <c r="B209" s="2" t="s">
        <v>139</v>
      </c>
      <c r="C209" s="2" t="s">
        <v>131</v>
      </c>
      <c r="D209" s="2">
        <v>447617742</v>
      </c>
      <c r="E209" s="2">
        <v>447644086</v>
      </c>
      <c r="F209" s="2" t="s">
        <v>1326</v>
      </c>
      <c r="G209" s="2" t="s">
        <v>131</v>
      </c>
      <c r="H209" s="2">
        <v>451297333</v>
      </c>
      <c r="I209" s="2">
        <v>451321991</v>
      </c>
      <c r="J209" s="62">
        <v>4.0000000000000002E-4</v>
      </c>
      <c r="K209" s="62">
        <v>2149.1999999999998</v>
      </c>
      <c r="L209" s="62">
        <v>4678.8</v>
      </c>
      <c r="M209" s="62">
        <v>0</v>
      </c>
      <c r="N209" s="62">
        <v>5.0000000000000001E-4</v>
      </c>
      <c r="O209" s="62">
        <v>1E-3</v>
      </c>
      <c r="P209" s="62">
        <v>3.8461538461538464E-2</v>
      </c>
    </row>
    <row r="210" spans="1:16" s="2" customFormat="1">
      <c r="A210" s="4" t="s">
        <v>119</v>
      </c>
      <c r="B210" s="4" t="s">
        <v>120</v>
      </c>
      <c r="C210" s="4" t="s">
        <v>108</v>
      </c>
      <c r="D210" s="4">
        <v>505523600</v>
      </c>
      <c r="E210" s="4">
        <v>505526171</v>
      </c>
      <c r="F210" s="4" t="s">
        <v>1318</v>
      </c>
      <c r="G210" s="4" t="s">
        <v>108</v>
      </c>
      <c r="H210" s="4">
        <v>508164828</v>
      </c>
      <c r="I210" s="4">
        <v>508168080</v>
      </c>
      <c r="J210" s="63">
        <v>0.50919999999999999</v>
      </c>
      <c r="K210" s="63">
        <v>145.9</v>
      </c>
      <c r="L210" s="63">
        <v>688.1</v>
      </c>
      <c r="M210" s="63">
        <v>0.14460000000000001</v>
      </c>
      <c r="N210" s="63">
        <v>0.28820000000000001</v>
      </c>
      <c r="O210" s="63">
        <v>0.50180000000000002</v>
      </c>
      <c r="P210" s="63">
        <v>22.169230769230772</v>
      </c>
    </row>
  </sheetData>
  <sortState xmlns:xlrd2="http://schemas.microsoft.com/office/spreadsheetml/2017/richdata2" ref="A3:P60">
    <sortCondition ref="F1:F60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B31F-A2CA-4883-A8F3-0A82BDA51007}">
  <dimension ref="A1:DZ42"/>
  <sheetViews>
    <sheetView zoomScale="90" zoomScaleNormal="90" workbookViewId="0"/>
  </sheetViews>
  <sheetFormatPr defaultColWidth="8.5703125" defaultRowHeight="15"/>
  <cols>
    <col min="1" max="1" width="13.7109375" style="75" customWidth="1"/>
    <col min="2" max="2" width="14.140625" style="76" bestFit="1" customWidth="1"/>
    <col min="3" max="3" width="26.85546875" style="76" bestFit="1" customWidth="1"/>
    <col min="4" max="4" width="64.5703125" style="76" bestFit="1" customWidth="1"/>
    <col min="5" max="5" width="6.5703125" style="76" bestFit="1" customWidth="1"/>
    <col min="6" max="20" width="12.28515625" style="76" bestFit="1" customWidth="1"/>
    <col min="21" max="28" width="12.42578125" style="76" bestFit="1" customWidth="1"/>
    <col min="29" max="42" width="12.28515625" style="76" bestFit="1" customWidth="1"/>
    <col min="43" max="50" width="12.42578125" style="76" bestFit="1" customWidth="1"/>
    <col min="51" max="51" width="12.28515625" style="76" bestFit="1" customWidth="1"/>
    <col min="52" max="53" width="13.42578125" style="76" bestFit="1" customWidth="1"/>
    <col min="54" max="62" width="12.28515625" style="76" bestFit="1" customWidth="1"/>
    <col min="63" max="64" width="13.42578125" style="76" bestFit="1" customWidth="1"/>
    <col min="65" max="72" width="12.28515625" style="76" bestFit="1" customWidth="1"/>
    <col min="73" max="73" width="12.42578125" style="76" bestFit="1" customWidth="1"/>
    <col min="74" max="75" width="13.42578125" style="76" bestFit="1" customWidth="1"/>
    <col min="76" max="83" width="12.42578125" style="76" bestFit="1" customWidth="1"/>
    <col min="84" max="89" width="12.28515625" style="76" bestFit="1" customWidth="1"/>
    <col min="90" max="92" width="12.42578125" style="76" bestFit="1" customWidth="1"/>
    <col min="93" max="93" width="12.28515625" style="76" bestFit="1" customWidth="1"/>
    <col min="94" max="94" width="13.42578125" style="76" bestFit="1" customWidth="1"/>
    <col min="95" max="102" width="12.28515625" style="76" bestFit="1" customWidth="1"/>
    <col min="103" max="103" width="13.42578125" style="76" bestFit="1" customWidth="1"/>
    <col min="104" max="109" width="12.28515625" style="76" bestFit="1" customWidth="1"/>
    <col min="110" max="110" width="12.42578125" style="76" bestFit="1" customWidth="1"/>
    <col min="111" max="111" width="13.42578125" style="76" bestFit="1" customWidth="1"/>
    <col min="112" max="115" width="12.42578125" style="76" bestFit="1" customWidth="1"/>
    <col min="116" max="119" width="12.28515625" style="76" bestFit="1" customWidth="1"/>
    <col min="120" max="121" width="12.42578125" style="76" bestFit="1" customWidth="1"/>
    <col min="122" max="126" width="12.28515625" style="76" bestFit="1" customWidth="1"/>
    <col min="127" max="128" width="12.42578125" style="76" bestFit="1" customWidth="1"/>
    <col min="129" max="130" width="11.28515625" style="76" bestFit="1" customWidth="1"/>
    <col min="131" max="16384" width="8.5703125" style="76"/>
  </cols>
  <sheetData>
    <row r="1" spans="1:130">
      <c r="A1" s="84" t="s">
        <v>1901</v>
      </c>
    </row>
    <row r="2" spans="1:130" s="9" customFormat="1" ht="14.25">
      <c r="A2" s="21" t="s">
        <v>1076</v>
      </c>
      <c r="B2" s="21" t="s">
        <v>1077</v>
      </c>
      <c r="C2" s="21" t="s">
        <v>1078</v>
      </c>
      <c r="D2" s="21" t="s">
        <v>1079</v>
      </c>
      <c r="E2" s="9" t="s">
        <v>1695</v>
      </c>
      <c r="F2" s="9" t="s">
        <v>11</v>
      </c>
      <c r="G2" s="9" t="s">
        <v>14</v>
      </c>
      <c r="H2" s="9" t="s">
        <v>16</v>
      </c>
      <c r="I2" s="9" t="s">
        <v>18</v>
      </c>
      <c r="J2" s="9" t="s">
        <v>20</v>
      </c>
      <c r="K2" s="9" t="s">
        <v>22</v>
      </c>
      <c r="L2" s="9" t="s">
        <v>24</v>
      </c>
      <c r="M2" s="9" t="s">
        <v>26</v>
      </c>
      <c r="N2" s="9" t="s">
        <v>28</v>
      </c>
      <c r="O2" s="9" t="s">
        <v>31</v>
      </c>
      <c r="P2" s="9" t="s">
        <v>33</v>
      </c>
      <c r="Q2" s="9" t="s">
        <v>35</v>
      </c>
      <c r="R2" s="9" t="s">
        <v>37</v>
      </c>
      <c r="S2" s="9" t="s">
        <v>39</v>
      </c>
      <c r="T2" s="9" t="s">
        <v>41</v>
      </c>
      <c r="U2" s="9" t="s">
        <v>43</v>
      </c>
      <c r="V2" s="9" t="s">
        <v>46</v>
      </c>
      <c r="W2" s="9" t="s">
        <v>48</v>
      </c>
      <c r="X2" s="9" t="s">
        <v>50</v>
      </c>
      <c r="Y2" s="9" t="s">
        <v>52</v>
      </c>
      <c r="Z2" s="9" t="s">
        <v>54</v>
      </c>
      <c r="AA2" s="9" t="s">
        <v>56</v>
      </c>
      <c r="AB2" s="9" t="s">
        <v>58</v>
      </c>
      <c r="AC2" s="9" t="s">
        <v>60</v>
      </c>
      <c r="AD2" s="9" t="s">
        <v>63</v>
      </c>
      <c r="AE2" s="9" t="s">
        <v>65</v>
      </c>
      <c r="AF2" s="9" t="s">
        <v>67</v>
      </c>
      <c r="AG2" s="9" t="s">
        <v>69</v>
      </c>
      <c r="AH2" s="9" t="s">
        <v>71</v>
      </c>
      <c r="AI2" s="9" t="s">
        <v>73</v>
      </c>
      <c r="AJ2" s="9" t="s">
        <v>76</v>
      </c>
      <c r="AK2" s="9" t="s">
        <v>78</v>
      </c>
      <c r="AL2" s="9" t="s">
        <v>80</v>
      </c>
      <c r="AM2" s="9" t="s">
        <v>82</v>
      </c>
      <c r="AN2" s="9" t="s">
        <v>84</v>
      </c>
      <c r="AO2" s="9" t="s">
        <v>86</v>
      </c>
      <c r="AP2" s="9" t="s">
        <v>88</v>
      </c>
      <c r="AQ2" s="9" t="s">
        <v>90</v>
      </c>
      <c r="AR2" s="9" t="s">
        <v>93</v>
      </c>
      <c r="AS2" s="9" t="s">
        <v>95</v>
      </c>
      <c r="AT2" s="9" t="s">
        <v>97</v>
      </c>
      <c r="AU2" s="9" t="s">
        <v>99</v>
      </c>
      <c r="AV2" s="9" t="s">
        <v>101</v>
      </c>
      <c r="AW2" s="9" t="s">
        <v>103</v>
      </c>
      <c r="AX2" s="9" t="s">
        <v>105</v>
      </c>
      <c r="AY2" s="9" t="s">
        <v>107</v>
      </c>
      <c r="AZ2" s="9" t="s">
        <v>126</v>
      </c>
      <c r="BA2" s="9" t="s">
        <v>128</v>
      </c>
      <c r="BB2" s="9" t="s">
        <v>110</v>
      </c>
      <c r="BC2" s="9" t="s">
        <v>112</v>
      </c>
      <c r="BD2" s="9" t="s">
        <v>114</v>
      </c>
      <c r="BE2" s="9" t="s">
        <v>116</v>
      </c>
      <c r="BF2" s="9" t="s">
        <v>118</v>
      </c>
      <c r="BG2" s="9" t="s">
        <v>120</v>
      </c>
      <c r="BH2" s="9" t="s">
        <v>122</v>
      </c>
      <c r="BI2" s="9" t="s">
        <v>124</v>
      </c>
      <c r="BJ2" s="9" t="s">
        <v>130</v>
      </c>
      <c r="BK2" s="9" t="s">
        <v>149</v>
      </c>
      <c r="BL2" s="9" t="s">
        <v>151</v>
      </c>
      <c r="BM2" s="9" t="s">
        <v>133</v>
      </c>
      <c r="BN2" s="9" t="s">
        <v>135</v>
      </c>
      <c r="BO2" s="9" t="s">
        <v>137</v>
      </c>
      <c r="BP2" s="9" t="s">
        <v>139</v>
      </c>
      <c r="BQ2" s="9" t="s">
        <v>141</v>
      </c>
      <c r="BR2" s="9" t="s">
        <v>143</v>
      </c>
      <c r="BS2" s="9" t="s">
        <v>145</v>
      </c>
      <c r="BT2" s="9" t="s">
        <v>147</v>
      </c>
      <c r="BU2" s="9" t="s">
        <v>153</v>
      </c>
      <c r="BV2" s="9" t="s">
        <v>172</v>
      </c>
      <c r="BW2" s="9" t="s">
        <v>174</v>
      </c>
      <c r="BX2" s="9" t="s">
        <v>156</v>
      </c>
      <c r="BY2" s="9" t="s">
        <v>158</v>
      </c>
      <c r="BZ2" s="9" t="s">
        <v>160</v>
      </c>
      <c r="CA2" s="9" t="s">
        <v>162</v>
      </c>
      <c r="CB2" s="9" t="s">
        <v>164</v>
      </c>
      <c r="CC2" s="9" t="s">
        <v>166</v>
      </c>
      <c r="CD2" s="9" t="s">
        <v>168</v>
      </c>
      <c r="CE2" s="9" t="s">
        <v>170</v>
      </c>
      <c r="CF2" s="9" t="s">
        <v>176</v>
      </c>
      <c r="CG2" s="9" t="s">
        <v>179</v>
      </c>
      <c r="CH2" s="9" t="s">
        <v>181</v>
      </c>
      <c r="CI2" s="9" t="s">
        <v>183</v>
      </c>
      <c r="CJ2" s="9" t="s">
        <v>186</v>
      </c>
      <c r="CK2" s="9" t="s">
        <v>188</v>
      </c>
      <c r="CL2" s="9" t="s">
        <v>190</v>
      </c>
      <c r="CM2" s="9" t="s">
        <v>193</v>
      </c>
      <c r="CN2" s="9" t="s">
        <v>195</v>
      </c>
      <c r="CO2" s="9" t="s">
        <v>197</v>
      </c>
      <c r="CP2" s="9" t="s">
        <v>214</v>
      </c>
      <c r="CQ2" s="9" t="s">
        <v>200</v>
      </c>
      <c r="CR2" s="9" t="s">
        <v>202</v>
      </c>
      <c r="CS2" s="9" t="s">
        <v>204</v>
      </c>
      <c r="CT2" s="9" t="s">
        <v>206</v>
      </c>
      <c r="CU2" s="9" t="s">
        <v>208</v>
      </c>
      <c r="CV2" s="9" t="s">
        <v>210</v>
      </c>
      <c r="CW2" s="9" t="s">
        <v>212</v>
      </c>
      <c r="CX2" s="9" t="s">
        <v>216</v>
      </c>
      <c r="CY2" s="9" t="s">
        <v>231</v>
      </c>
      <c r="CZ2" s="9" t="s">
        <v>219</v>
      </c>
      <c r="DA2" s="9" t="s">
        <v>221</v>
      </c>
      <c r="DB2" s="9" t="s">
        <v>223</v>
      </c>
      <c r="DC2" s="9" t="s">
        <v>225</v>
      </c>
      <c r="DD2" s="9" t="s">
        <v>227</v>
      </c>
      <c r="DE2" s="9" t="s">
        <v>229</v>
      </c>
      <c r="DF2" s="9" t="s">
        <v>233</v>
      </c>
      <c r="DG2" s="9" t="s">
        <v>244</v>
      </c>
      <c r="DH2" s="9" t="s">
        <v>236</v>
      </c>
      <c r="DI2" s="9" t="s">
        <v>238</v>
      </c>
      <c r="DJ2" s="9" t="s">
        <v>240</v>
      </c>
      <c r="DK2" s="9" t="s">
        <v>242</v>
      </c>
      <c r="DL2" s="9" t="s">
        <v>246</v>
      </c>
      <c r="DM2" s="9" t="s">
        <v>249</v>
      </c>
      <c r="DN2" s="9" t="s">
        <v>251</v>
      </c>
      <c r="DO2" s="9" t="s">
        <v>254</v>
      </c>
      <c r="DP2" s="9" t="s">
        <v>256</v>
      </c>
      <c r="DQ2" s="9" t="s">
        <v>259</v>
      </c>
      <c r="DR2" s="9" t="s">
        <v>261</v>
      </c>
      <c r="DS2" s="9" t="s">
        <v>264</v>
      </c>
      <c r="DT2" s="9" t="s">
        <v>266</v>
      </c>
      <c r="DU2" s="9" t="s">
        <v>269</v>
      </c>
      <c r="DV2" s="9" t="s">
        <v>271</v>
      </c>
      <c r="DW2" s="9" t="s">
        <v>273</v>
      </c>
      <c r="DX2" s="9" t="s">
        <v>276</v>
      </c>
      <c r="DY2" s="9" t="s">
        <v>280</v>
      </c>
      <c r="DZ2" s="9" t="s">
        <v>278</v>
      </c>
    </row>
    <row r="3" spans="1:130" s="80" customFormat="1">
      <c r="A3" s="122" t="s">
        <v>1243</v>
      </c>
      <c r="B3" s="26" t="s">
        <v>1244</v>
      </c>
      <c r="C3" s="26" t="s">
        <v>1245</v>
      </c>
      <c r="D3" s="26" t="s">
        <v>1246</v>
      </c>
      <c r="E3" s="80">
        <f t="shared" ref="E3:E17" si="0">COUNTIF(F3:DZ3,"&gt;0")</f>
        <v>26</v>
      </c>
      <c r="F3" s="80">
        <v>0</v>
      </c>
      <c r="G3" s="80">
        <v>2</v>
      </c>
      <c r="H3" s="80">
        <v>0</v>
      </c>
      <c r="I3" s="80">
        <v>4</v>
      </c>
      <c r="J3" s="80">
        <v>2</v>
      </c>
      <c r="K3" s="80">
        <v>0</v>
      </c>
      <c r="L3" s="80">
        <v>2</v>
      </c>
      <c r="M3" s="80">
        <v>0</v>
      </c>
      <c r="N3" s="80">
        <v>0</v>
      </c>
      <c r="O3" s="80">
        <v>0</v>
      </c>
      <c r="P3" s="80">
        <v>2</v>
      </c>
      <c r="Q3" s="80">
        <v>0</v>
      </c>
      <c r="R3" s="80">
        <v>0</v>
      </c>
      <c r="S3" s="80">
        <v>2</v>
      </c>
      <c r="T3" s="80">
        <v>0</v>
      </c>
      <c r="U3" s="80">
        <v>0</v>
      </c>
      <c r="V3" s="80">
        <v>0</v>
      </c>
      <c r="W3" s="80">
        <v>2</v>
      </c>
      <c r="X3" s="80">
        <v>0</v>
      </c>
      <c r="Y3" s="80">
        <v>0</v>
      </c>
      <c r="Z3" s="80">
        <v>0</v>
      </c>
      <c r="AA3" s="80">
        <v>0</v>
      </c>
      <c r="AB3" s="80">
        <v>0</v>
      </c>
      <c r="AC3" s="80">
        <v>0</v>
      </c>
      <c r="AD3" s="80">
        <v>0</v>
      </c>
      <c r="AE3" s="80">
        <v>0</v>
      </c>
      <c r="AF3" s="80">
        <v>0</v>
      </c>
      <c r="AG3" s="80">
        <v>0</v>
      </c>
      <c r="AH3" s="80">
        <v>0</v>
      </c>
      <c r="AI3" s="80">
        <v>0</v>
      </c>
      <c r="AJ3" s="80">
        <v>0</v>
      </c>
      <c r="AK3" s="80">
        <v>0</v>
      </c>
      <c r="AL3" s="80">
        <v>0</v>
      </c>
      <c r="AM3" s="80">
        <v>0</v>
      </c>
      <c r="AN3" s="80">
        <v>0</v>
      </c>
      <c r="AO3" s="80">
        <v>0</v>
      </c>
      <c r="AP3" s="80">
        <v>0</v>
      </c>
      <c r="AQ3" s="80">
        <v>0</v>
      </c>
      <c r="AR3" s="80">
        <v>0</v>
      </c>
      <c r="AS3" s="80">
        <v>0</v>
      </c>
      <c r="AT3" s="80">
        <v>0</v>
      </c>
      <c r="AU3" s="80">
        <v>0</v>
      </c>
      <c r="AV3" s="80">
        <v>0</v>
      </c>
      <c r="AW3" s="80">
        <v>0</v>
      </c>
      <c r="AX3" s="80">
        <v>0</v>
      </c>
      <c r="AY3" s="80">
        <v>0</v>
      </c>
      <c r="AZ3" s="80">
        <v>2</v>
      </c>
      <c r="BA3" s="80">
        <v>0</v>
      </c>
      <c r="BB3" s="80">
        <v>0</v>
      </c>
      <c r="BC3" s="80">
        <v>2</v>
      </c>
      <c r="BD3" s="80">
        <v>0</v>
      </c>
      <c r="BE3" s="80">
        <v>2</v>
      </c>
      <c r="BF3" s="80">
        <v>0</v>
      </c>
      <c r="BG3" s="80">
        <v>0</v>
      </c>
      <c r="BH3" s="80">
        <v>0</v>
      </c>
      <c r="BI3" s="80">
        <v>0</v>
      </c>
      <c r="BJ3" s="80">
        <v>0</v>
      </c>
      <c r="BK3" s="80">
        <v>0</v>
      </c>
      <c r="BL3" s="80">
        <v>0</v>
      </c>
      <c r="BM3" s="80">
        <v>0</v>
      </c>
      <c r="BN3" s="80">
        <v>2</v>
      </c>
      <c r="BO3" s="80">
        <v>0</v>
      </c>
      <c r="BP3" s="80">
        <v>4</v>
      </c>
      <c r="BQ3" s="80">
        <v>0</v>
      </c>
      <c r="BR3" s="80">
        <v>0</v>
      </c>
      <c r="BS3" s="80">
        <v>0</v>
      </c>
      <c r="BT3" s="80">
        <v>0</v>
      </c>
      <c r="BU3" s="80">
        <v>0</v>
      </c>
      <c r="BV3" s="80">
        <v>0</v>
      </c>
      <c r="BW3" s="80">
        <v>0</v>
      </c>
      <c r="BX3" s="80">
        <v>0</v>
      </c>
      <c r="BY3" s="80">
        <v>2</v>
      </c>
      <c r="BZ3" s="80">
        <v>0</v>
      </c>
      <c r="CA3" s="80">
        <v>2</v>
      </c>
      <c r="CB3" s="80">
        <v>0</v>
      </c>
      <c r="CC3" s="80">
        <v>0</v>
      </c>
      <c r="CD3" s="80">
        <v>0</v>
      </c>
      <c r="CE3" s="80">
        <v>2</v>
      </c>
      <c r="CF3" s="80">
        <v>2</v>
      </c>
      <c r="CG3" s="80">
        <v>4</v>
      </c>
      <c r="CH3" s="80">
        <v>0</v>
      </c>
      <c r="CI3" s="80">
        <v>2</v>
      </c>
      <c r="CJ3" s="80">
        <v>0</v>
      </c>
      <c r="CK3" s="80">
        <v>0</v>
      </c>
      <c r="CL3" s="80">
        <v>2</v>
      </c>
      <c r="CM3" s="80">
        <v>0</v>
      </c>
      <c r="CN3" s="80">
        <v>0</v>
      </c>
      <c r="CO3" s="80">
        <v>2</v>
      </c>
      <c r="CP3" s="80">
        <v>0</v>
      </c>
      <c r="CQ3" s="80">
        <v>0</v>
      </c>
      <c r="CR3" s="80">
        <v>0</v>
      </c>
      <c r="CS3" s="80">
        <v>2</v>
      </c>
      <c r="CT3" s="80">
        <v>0</v>
      </c>
      <c r="CU3" s="80">
        <v>0</v>
      </c>
      <c r="CV3" s="80">
        <v>0</v>
      </c>
      <c r="CW3" s="80">
        <v>0</v>
      </c>
      <c r="CX3" s="80">
        <v>0</v>
      </c>
      <c r="CY3" s="80">
        <v>0</v>
      </c>
      <c r="CZ3" s="80">
        <v>0</v>
      </c>
      <c r="DA3" s="80">
        <v>2</v>
      </c>
      <c r="DB3" s="80">
        <v>2</v>
      </c>
      <c r="DC3" s="80">
        <v>0</v>
      </c>
      <c r="DD3" s="80">
        <v>0</v>
      </c>
      <c r="DE3" s="80">
        <v>0</v>
      </c>
      <c r="DF3" s="80">
        <v>0</v>
      </c>
      <c r="DG3" s="80">
        <v>0</v>
      </c>
      <c r="DH3" s="80">
        <v>2</v>
      </c>
      <c r="DI3" s="80">
        <v>2</v>
      </c>
      <c r="DJ3" s="80">
        <v>0</v>
      </c>
      <c r="DK3" s="80">
        <v>0</v>
      </c>
      <c r="DL3" s="80">
        <v>0</v>
      </c>
      <c r="DM3" s="80">
        <v>0</v>
      </c>
      <c r="DN3" s="80">
        <v>0</v>
      </c>
      <c r="DO3" s="80">
        <v>0</v>
      </c>
      <c r="DP3" s="80">
        <v>0</v>
      </c>
      <c r="DQ3" s="80">
        <v>0</v>
      </c>
      <c r="DR3" s="80">
        <v>0</v>
      </c>
      <c r="DS3" s="80">
        <v>0</v>
      </c>
      <c r="DT3" s="80">
        <v>0</v>
      </c>
      <c r="DU3" s="80">
        <v>0</v>
      </c>
      <c r="DV3" s="80">
        <v>0</v>
      </c>
      <c r="DW3" s="80">
        <v>0</v>
      </c>
      <c r="DX3" s="80">
        <v>4</v>
      </c>
      <c r="DY3" s="80">
        <v>0</v>
      </c>
      <c r="DZ3" s="80">
        <v>0</v>
      </c>
    </row>
    <row r="4" spans="1:130" s="78" customFormat="1">
      <c r="A4" s="123"/>
      <c r="B4" s="27" t="s">
        <v>1247</v>
      </c>
      <c r="C4" s="27" t="s">
        <v>1248</v>
      </c>
      <c r="D4" s="27" t="s">
        <v>1249</v>
      </c>
      <c r="E4" s="78">
        <f t="shared" si="0"/>
        <v>31</v>
      </c>
      <c r="F4" s="78">
        <v>0</v>
      </c>
      <c r="G4" s="78">
        <v>0</v>
      </c>
      <c r="H4" s="78">
        <v>2</v>
      </c>
      <c r="I4" s="78">
        <v>0</v>
      </c>
      <c r="J4" s="78">
        <v>2</v>
      </c>
      <c r="K4" s="78">
        <v>0</v>
      </c>
      <c r="L4" s="78">
        <v>0</v>
      </c>
      <c r="M4" s="78">
        <v>0</v>
      </c>
      <c r="N4" s="78">
        <v>0</v>
      </c>
      <c r="O4" s="78">
        <v>0</v>
      </c>
      <c r="P4" s="78">
        <v>0</v>
      </c>
      <c r="Q4" s="78">
        <v>2</v>
      </c>
      <c r="R4" s="78">
        <v>0</v>
      </c>
      <c r="S4" s="78">
        <v>0</v>
      </c>
      <c r="T4" s="78">
        <v>0</v>
      </c>
      <c r="U4" s="78">
        <v>0</v>
      </c>
      <c r="V4" s="78">
        <v>0</v>
      </c>
      <c r="W4" s="78">
        <v>0</v>
      </c>
      <c r="X4" s="78">
        <v>0</v>
      </c>
      <c r="Y4" s="78">
        <v>2</v>
      </c>
      <c r="Z4" s="78">
        <v>0</v>
      </c>
      <c r="AA4" s="78">
        <v>0</v>
      </c>
      <c r="AB4" s="78">
        <v>0</v>
      </c>
      <c r="AC4" s="78">
        <v>0</v>
      </c>
      <c r="AD4" s="78">
        <v>0</v>
      </c>
      <c r="AE4" s="78">
        <v>0</v>
      </c>
      <c r="AF4" s="78">
        <v>0</v>
      </c>
      <c r="AG4" s="78">
        <v>0</v>
      </c>
      <c r="AH4" s="78">
        <v>4</v>
      </c>
      <c r="AI4" s="78">
        <v>0</v>
      </c>
      <c r="AJ4" s="78">
        <v>0</v>
      </c>
      <c r="AK4" s="78">
        <v>0</v>
      </c>
      <c r="AL4" s="78">
        <v>2</v>
      </c>
      <c r="AM4" s="78">
        <v>0</v>
      </c>
      <c r="AN4" s="78">
        <v>0</v>
      </c>
      <c r="AO4" s="78">
        <v>2</v>
      </c>
      <c r="AP4" s="78">
        <v>0</v>
      </c>
      <c r="AQ4" s="78">
        <v>0</v>
      </c>
      <c r="AR4" s="78">
        <v>0</v>
      </c>
      <c r="AS4" s="78">
        <v>0</v>
      </c>
      <c r="AT4" s="78">
        <v>0</v>
      </c>
      <c r="AU4" s="78">
        <v>0</v>
      </c>
      <c r="AV4" s="78">
        <v>0</v>
      </c>
      <c r="AW4" s="78">
        <v>2</v>
      </c>
      <c r="AX4" s="78">
        <v>0</v>
      </c>
      <c r="AY4" s="78">
        <v>0</v>
      </c>
      <c r="AZ4" s="78">
        <v>0</v>
      </c>
      <c r="BA4" s="78">
        <v>0</v>
      </c>
      <c r="BB4" s="78">
        <v>2</v>
      </c>
      <c r="BC4" s="78">
        <v>2</v>
      </c>
      <c r="BD4" s="78">
        <v>0</v>
      </c>
      <c r="BE4" s="78">
        <v>0</v>
      </c>
      <c r="BF4" s="78">
        <v>0</v>
      </c>
      <c r="BG4" s="78">
        <v>2</v>
      </c>
      <c r="BH4" s="78">
        <v>0</v>
      </c>
      <c r="BI4" s="78">
        <v>0</v>
      </c>
      <c r="BJ4" s="78">
        <v>0</v>
      </c>
      <c r="BK4" s="78">
        <v>0</v>
      </c>
      <c r="BL4" s="78">
        <v>0</v>
      </c>
      <c r="BM4" s="78">
        <v>2</v>
      </c>
      <c r="BN4" s="78">
        <v>2</v>
      </c>
      <c r="BO4" s="78">
        <v>0</v>
      </c>
      <c r="BP4" s="78">
        <v>4</v>
      </c>
      <c r="BQ4" s="78">
        <v>0</v>
      </c>
      <c r="BR4" s="78">
        <v>0</v>
      </c>
      <c r="BS4" s="78">
        <v>0</v>
      </c>
      <c r="BT4" s="78">
        <v>0</v>
      </c>
      <c r="BU4" s="78">
        <v>0</v>
      </c>
      <c r="BV4" s="78">
        <v>0</v>
      </c>
      <c r="BW4" s="78">
        <v>0</v>
      </c>
      <c r="BX4" s="78">
        <v>2</v>
      </c>
      <c r="BY4" s="78">
        <v>2</v>
      </c>
      <c r="BZ4" s="78">
        <v>0</v>
      </c>
      <c r="CA4" s="78">
        <v>2</v>
      </c>
      <c r="CB4" s="78">
        <v>0</v>
      </c>
      <c r="CC4" s="78">
        <v>2</v>
      </c>
      <c r="CD4" s="78">
        <v>0</v>
      </c>
      <c r="CE4" s="78">
        <v>2</v>
      </c>
      <c r="CF4" s="78">
        <v>0</v>
      </c>
      <c r="CG4" s="78">
        <v>0</v>
      </c>
      <c r="CH4" s="78">
        <v>0</v>
      </c>
      <c r="CI4" s="78">
        <v>0</v>
      </c>
      <c r="CJ4" s="78">
        <v>0</v>
      </c>
      <c r="CK4" s="78">
        <v>0</v>
      </c>
      <c r="CL4" s="78">
        <v>0</v>
      </c>
      <c r="CM4" s="78">
        <v>0</v>
      </c>
      <c r="CN4" s="78">
        <v>2</v>
      </c>
      <c r="CO4" s="78">
        <v>0</v>
      </c>
      <c r="CP4" s="78">
        <v>2</v>
      </c>
      <c r="CQ4" s="78">
        <v>0</v>
      </c>
      <c r="CR4" s="78">
        <v>2</v>
      </c>
      <c r="CS4" s="78">
        <v>0</v>
      </c>
      <c r="CT4" s="78">
        <v>0</v>
      </c>
      <c r="CU4" s="78">
        <v>0</v>
      </c>
      <c r="CV4" s="78">
        <v>0</v>
      </c>
      <c r="CW4" s="78">
        <v>0</v>
      </c>
      <c r="CX4" s="78">
        <v>0</v>
      </c>
      <c r="CY4" s="78">
        <v>0</v>
      </c>
      <c r="CZ4" s="78">
        <v>2</v>
      </c>
      <c r="DA4" s="78">
        <v>0</v>
      </c>
      <c r="DB4" s="78">
        <v>0</v>
      </c>
      <c r="DC4" s="78">
        <v>0</v>
      </c>
      <c r="DD4" s="78">
        <v>2</v>
      </c>
      <c r="DE4" s="78">
        <v>4</v>
      </c>
      <c r="DF4" s="78">
        <v>0</v>
      </c>
      <c r="DG4" s="78">
        <v>0</v>
      </c>
      <c r="DH4" s="78">
        <v>2</v>
      </c>
      <c r="DI4" s="78">
        <v>0</v>
      </c>
      <c r="DJ4" s="78">
        <v>0</v>
      </c>
      <c r="DK4" s="78">
        <v>0</v>
      </c>
      <c r="DL4" s="78">
        <v>2</v>
      </c>
      <c r="DM4" s="78">
        <v>0</v>
      </c>
      <c r="DN4" s="78">
        <v>2</v>
      </c>
      <c r="DO4" s="78">
        <v>0</v>
      </c>
      <c r="DP4" s="78">
        <v>2</v>
      </c>
      <c r="DQ4" s="78">
        <v>0</v>
      </c>
      <c r="DR4" s="78">
        <v>2</v>
      </c>
      <c r="DS4" s="78">
        <v>0</v>
      </c>
      <c r="DT4" s="78">
        <v>0</v>
      </c>
      <c r="DU4" s="78">
        <v>0</v>
      </c>
      <c r="DV4" s="78">
        <v>0</v>
      </c>
      <c r="DW4" s="78">
        <v>0</v>
      </c>
      <c r="DX4" s="78">
        <v>0</v>
      </c>
      <c r="DY4" s="78">
        <v>2</v>
      </c>
      <c r="DZ4" s="78">
        <v>0</v>
      </c>
    </row>
    <row r="5" spans="1:130" s="78" customFormat="1">
      <c r="A5" s="123"/>
      <c r="B5" s="27" t="s">
        <v>1250</v>
      </c>
      <c r="C5" s="27" t="s">
        <v>1251</v>
      </c>
      <c r="D5" s="27" t="s">
        <v>1252</v>
      </c>
      <c r="E5" s="78">
        <f t="shared" si="0"/>
        <v>8</v>
      </c>
      <c r="F5" s="78">
        <v>0</v>
      </c>
      <c r="G5" s="78">
        <v>0</v>
      </c>
      <c r="H5" s="78">
        <v>0</v>
      </c>
      <c r="I5" s="78">
        <v>0</v>
      </c>
      <c r="J5" s="78">
        <v>0</v>
      </c>
      <c r="K5" s="78">
        <v>0</v>
      </c>
      <c r="L5" s="78">
        <v>0</v>
      </c>
      <c r="M5" s="78">
        <v>0</v>
      </c>
      <c r="N5" s="78">
        <v>0</v>
      </c>
      <c r="O5" s="78">
        <v>0</v>
      </c>
      <c r="P5" s="78">
        <v>0</v>
      </c>
      <c r="Q5" s="78">
        <v>0</v>
      </c>
      <c r="R5" s="78">
        <v>0</v>
      </c>
      <c r="S5" s="78">
        <v>0</v>
      </c>
      <c r="T5" s="78">
        <v>0</v>
      </c>
      <c r="U5" s="78">
        <v>0</v>
      </c>
      <c r="V5" s="78">
        <v>0</v>
      </c>
      <c r="W5" s="78">
        <v>0</v>
      </c>
      <c r="X5" s="78">
        <v>0</v>
      </c>
      <c r="Y5" s="78">
        <v>0</v>
      </c>
      <c r="Z5" s="78">
        <v>0</v>
      </c>
      <c r="AA5" s="78">
        <v>0</v>
      </c>
      <c r="AB5" s="78">
        <v>0</v>
      </c>
      <c r="AC5" s="78">
        <v>0</v>
      </c>
      <c r="AD5" s="78">
        <v>0</v>
      </c>
      <c r="AE5" s="78">
        <v>0</v>
      </c>
      <c r="AF5" s="78">
        <v>0</v>
      </c>
      <c r="AG5" s="78">
        <v>0</v>
      </c>
      <c r="AH5" s="78">
        <v>0</v>
      </c>
      <c r="AI5" s="78">
        <v>0</v>
      </c>
      <c r="AJ5" s="78">
        <v>0</v>
      </c>
      <c r="AK5" s="78">
        <v>0</v>
      </c>
      <c r="AL5" s="78">
        <v>0</v>
      </c>
      <c r="AM5" s="78">
        <v>0</v>
      </c>
      <c r="AN5" s="78">
        <v>0</v>
      </c>
      <c r="AO5" s="78">
        <v>0</v>
      </c>
      <c r="AP5" s="78">
        <v>0</v>
      </c>
      <c r="AQ5" s="78">
        <v>2</v>
      </c>
      <c r="AR5" s="78">
        <v>0</v>
      </c>
      <c r="AS5" s="78">
        <v>0</v>
      </c>
      <c r="AT5" s="78">
        <v>0</v>
      </c>
      <c r="AU5" s="78">
        <v>0</v>
      </c>
      <c r="AV5" s="78">
        <v>0</v>
      </c>
      <c r="AW5" s="78">
        <v>0</v>
      </c>
      <c r="AX5" s="78">
        <v>0</v>
      </c>
      <c r="AY5" s="78">
        <v>0</v>
      </c>
      <c r="AZ5" s="78">
        <v>0</v>
      </c>
      <c r="BA5" s="78">
        <v>0</v>
      </c>
      <c r="BB5" s="78">
        <v>0</v>
      </c>
      <c r="BC5" s="78">
        <v>2</v>
      </c>
      <c r="BD5" s="78">
        <v>0</v>
      </c>
      <c r="BE5" s="78">
        <v>0</v>
      </c>
      <c r="BF5" s="78">
        <v>0</v>
      </c>
      <c r="BG5" s="78">
        <v>0</v>
      </c>
      <c r="BH5" s="78">
        <v>0</v>
      </c>
      <c r="BI5" s="78">
        <v>0</v>
      </c>
      <c r="BJ5" s="78">
        <v>0</v>
      </c>
      <c r="BK5" s="78">
        <v>0</v>
      </c>
      <c r="BL5" s="78">
        <v>2</v>
      </c>
      <c r="BM5" s="78">
        <v>0</v>
      </c>
      <c r="BN5" s="78">
        <v>2</v>
      </c>
      <c r="BO5" s="78">
        <v>2</v>
      </c>
      <c r="BP5" s="78">
        <v>0</v>
      </c>
      <c r="BQ5" s="78">
        <v>0</v>
      </c>
      <c r="BR5" s="78">
        <v>0</v>
      </c>
      <c r="BS5" s="78">
        <v>0</v>
      </c>
      <c r="BT5" s="78">
        <v>2</v>
      </c>
      <c r="BU5" s="78">
        <v>0</v>
      </c>
      <c r="BV5" s="78">
        <v>0</v>
      </c>
      <c r="BW5" s="78">
        <v>0</v>
      </c>
      <c r="BX5" s="78">
        <v>0</v>
      </c>
      <c r="BY5" s="78">
        <v>2</v>
      </c>
      <c r="BZ5" s="78">
        <v>0</v>
      </c>
      <c r="CA5" s="78">
        <v>0</v>
      </c>
      <c r="CB5" s="78">
        <v>0</v>
      </c>
      <c r="CC5" s="78">
        <v>0</v>
      </c>
      <c r="CD5" s="78">
        <v>0</v>
      </c>
      <c r="CE5" s="78">
        <v>0</v>
      </c>
      <c r="CF5" s="78">
        <v>0</v>
      </c>
      <c r="CG5" s="78">
        <v>0</v>
      </c>
      <c r="CH5" s="78">
        <v>0</v>
      </c>
      <c r="CI5" s="78">
        <v>0</v>
      </c>
      <c r="CJ5" s="78">
        <v>0</v>
      </c>
      <c r="CK5" s="78">
        <v>0</v>
      </c>
      <c r="CL5" s="78">
        <v>0</v>
      </c>
      <c r="CM5" s="78">
        <v>0</v>
      </c>
      <c r="CN5" s="78">
        <v>0</v>
      </c>
      <c r="CO5" s="78">
        <v>0</v>
      </c>
      <c r="CP5" s="78">
        <v>0</v>
      </c>
      <c r="CQ5" s="78">
        <v>0</v>
      </c>
      <c r="CR5" s="78">
        <v>0</v>
      </c>
      <c r="CS5" s="78">
        <v>0</v>
      </c>
      <c r="CT5" s="78">
        <v>0</v>
      </c>
      <c r="CU5" s="78">
        <v>0</v>
      </c>
      <c r="CV5" s="78">
        <v>0</v>
      </c>
      <c r="CW5" s="78">
        <v>0</v>
      </c>
      <c r="CX5" s="78">
        <v>0</v>
      </c>
      <c r="CY5" s="78">
        <v>0</v>
      </c>
      <c r="CZ5" s="78">
        <v>0</v>
      </c>
      <c r="DA5" s="78">
        <v>0</v>
      </c>
      <c r="DB5" s="78">
        <v>0</v>
      </c>
      <c r="DC5" s="78">
        <v>0</v>
      </c>
      <c r="DD5" s="78">
        <v>0</v>
      </c>
      <c r="DE5" s="78">
        <v>0</v>
      </c>
      <c r="DF5" s="78">
        <v>0</v>
      </c>
      <c r="DG5" s="78">
        <v>0</v>
      </c>
      <c r="DH5" s="78">
        <v>0</v>
      </c>
      <c r="DI5" s="78">
        <v>0</v>
      </c>
      <c r="DJ5" s="78">
        <v>0</v>
      </c>
      <c r="DK5" s="78">
        <v>0</v>
      </c>
      <c r="DL5" s="78">
        <v>0</v>
      </c>
      <c r="DM5" s="78">
        <v>2</v>
      </c>
      <c r="DN5" s="78">
        <v>0</v>
      </c>
      <c r="DO5" s="78">
        <v>0</v>
      </c>
      <c r="DP5" s="78">
        <v>0</v>
      </c>
      <c r="DQ5" s="78">
        <v>0</v>
      </c>
      <c r="DR5" s="78">
        <v>0</v>
      </c>
      <c r="DS5" s="78">
        <v>0</v>
      </c>
      <c r="DT5" s="78">
        <v>0</v>
      </c>
      <c r="DU5" s="78">
        <v>0</v>
      </c>
      <c r="DV5" s="78">
        <v>0</v>
      </c>
      <c r="DW5" s="78">
        <v>0</v>
      </c>
      <c r="DX5" s="78">
        <v>0</v>
      </c>
      <c r="DY5" s="78">
        <v>0</v>
      </c>
      <c r="DZ5" s="78">
        <v>0</v>
      </c>
    </row>
    <row r="6" spans="1:130" s="78" customFormat="1">
      <c r="A6" s="123"/>
      <c r="B6" s="27" t="s">
        <v>1253</v>
      </c>
      <c r="C6" s="27" t="s">
        <v>1254</v>
      </c>
      <c r="D6" s="27" t="s">
        <v>1252</v>
      </c>
      <c r="E6" s="78">
        <f t="shared" si="0"/>
        <v>9</v>
      </c>
      <c r="F6" s="78">
        <v>4</v>
      </c>
      <c r="G6" s="78">
        <v>0</v>
      </c>
      <c r="H6" s="78">
        <v>0</v>
      </c>
      <c r="I6" s="78">
        <v>0</v>
      </c>
      <c r="J6" s="78">
        <v>0</v>
      </c>
      <c r="K6" s="78">
        <v>4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4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8">
        <v>0</v>
      </c>
      <c r="AN6" s="78">
        <v>0</v>
      </c>
      <c r="AO6" s="78">
        <v>0</v>
      </c>
      <c r="AP6" s="78">
        <v>0</v>
      </c>
      <c r="AQ6" s="78">
        <v>0</v>
      </c>
      <c r="AR6" s="78">
        <v>0</v>
      </c>
      <c r="AS6" s="78">
        <v>0</v>
      </c>
      <c r="AT6" s="78">
        <v>0</v>
      </c>
      <c r="AU6" s="78">
        <v>0</v>
      </c>
      <c r="AV6" s="78">
        <v>0</v>
      </c>
      <c r="AW6" s="78">
        <v>4</v>
      </c>
      <c r="AX6" s="78">
        <v>0</v>
      </c>
      <c r="AY6" s="78">
        <v>0</v>
      </c>
      <c r="AZ6" s="78">
        <v>0</v>
      </c>
      <c r="BA6" s="78">
        <v>0</v>
      </c>
      <c r="BB6" s="78">
        <v>0</v>
      </c>
      <c r="BC6" s="78">
        <v>0</v>
      </c>
      <c r="BD6" s="78">
        <v>0</v>
      </c>
      <c r="BE6" s="78">
        <v>0</v>
      </c>
      <c r="BF6" s="78">
        <v>0</v>
      </c>
      <c r="BG6" s="78">
        <v>0</v>
      </c>
      <c r="BH6" s="78">
        <v>0</v>
      </c>
      <c r="BI6" s="78">
        <v>0</v>
      </c>
      <c r="BJ6" s="78">
        <v>0</v>
      </c>
      <c r="BK6" s="78">
        <v>0</v>
      </c>
      <c r="BL6" s="78">
        <v>0</v>
      </c>
      <c r="BM6" s="78">
        <v>0</v>
      </c>
      <c r="BN6" s="78">
        <v>0</v>
      </c>
      <c r="BO6" s="78">
        <v>0</v>
      </c>
      <c r="BP6" s="78">
        <v>0</v>
      </c>
      <c r="BQ6" s="78">
        <v>0</v>
      </c>
      <c r="BR6" s="78">
        <v>0</v>
      </c>
      <c r="BS6" s="78">
        <v>0</v>
      </c>
      <c r="BT6" s="78">
        <v>0</v>
      </c>
      <c r="BU6" s="78">
        <v>0</v>
      </c>
      <c r="BV6" s="78">
        <v>0</v>
      </c>
      <c r="BW6" s="78">
        <v>0</v>
      </c>
      <c r="BX6" s="78">
        <v>0</v>
      </c>
      <c r="BY6" s="78">
        <v>0</v>
      </c>
      <c r="BZ6" s="78">
        <v>0</v>
      </c>
      <c r="CA6" s="78">
        <v>0</v>
      </c>
      <c r="CB6" s="78">
        <v>0</v>
      </c>
      <c r="CC6" s="78">
        <v>0</v>
      </c>
      <c r="CD6" s="78">
        <v>0</v>
      </c>
      <c r="CE6" s="78">
        <v>0</v>
      </c>
      <c r="CF6" s="78">
        <v>0</v>
      </c>
      <c r="CG6" s="78">
        <v>0</v>
      </c>
      <c r="CH6" s="78">
        <v>0</v>
      </c>
      <c r="CI6" s="78">
        <v>0</v>
      </c>
      <c r="CJ6" s="78">
        <v>4</v>
      </c>
      <c r="CK6" s="78">
        <v>0</v>
      </c>
      <c r="CL6" s="78">
        <v>4</v>
      </c>
      <c r="CM6" s="78">
        <v>0</v>
      </c>
      <c r="CN6" s="78">
        <v>0</v>
      </c>
      <c r="CO6" s="78">
        <v>0</v>
      </c>
      <c r="CP6" s="78">
        <v>0</v>
      </c>
      <c r="CQ6" s="78">
        <v>0</v>
      </c>
      <c r="CR6" s="78">
        <v>8</v>
      </c>
      <c r="CS6" s="78">
        <v>0</v>
      </c>
      <c r="CT6" s="78">
        <v>0</v>
      </c>
      <c r="CU6" s="78">
        <v>0</v>
      </c>
      <c r="CV6" s="78">
        <v>0</v>
      </c>
      <c r="CW6" s="78">
        <v>0</v>
      </c>
      <c r="CX6" s="78">
        <v>0</v>
      </c>
      <c r="CY6" s="78">
        <v>0</v>
      </c>
      <c r="CZ6" s="78">
        <v>0</v>
      </c>
      <c r="DA6" s="78">
        <v>0</v>
      </c>
      <c r="DB6" s="78">
        <v>0</v>
      </c>
      <c r="DC6" s="78">
        <v>4</v>
      </c>
      <c r="DD6" s="78">
        <v>0</v>
      </c>
      <c r="DE6" s="78">
        <v>0</v>
      </c>
      <c r="DF6" s="78">
        <v>0</v>
      </c>
      <c r="DG6" s="78">
        <v>0</v>
      </c>
      <c r="DH6" s="78">
        <v>0</v>
      </c>
      <c r="DI6" s="78">
        <v>0</v>
      </c>
      <c r="DJ6" s="78">
        <v>0</v>
      </c>
      <c r="DK6" s="78">
        <v>0</v>
      </c>
      <c r="DL6" s="78">
        <v>0</v>
      </c>
      <c r="DM6" s="78">
        <v>0</v>
      </c>
      <c r="DN6" s="78">
        <v>0</v>
      </c>
      <c r="DO6" s="78">
        <v>0</v>
      </c>
      <c r="DP6" s="78">
        <v>0</v>
      </c>
      <c r="DQ6" s="78">
        <v>0</v>
      </c>
      <c r="DR6" s="78">
        <v>0</v>
      </c>
      <c r="DS6" s="78">
        <v>0</v>
      </c>
      <c r="DT6" s="78">
        <v>0</v>
      </c>
      <c r="DU6" s="78">
        <v>0</v>
      </c>
      <c r="DV6" s="78">
        <v>0</v>
      </c>
      <c r="DW6" s="78">
        <v>0</v>
      </c>
      <c r="DX6" s="78">
        <v>0</v>
      </c>
      <c r="DY6" s="78">
        <v>0</v>
      </c>
      <c r="DZ6" s="78">
        <v>4</v>
      </c>
    </row>
    <row r="7" spans="1:130" s="78" customFormat="1">
      <c r="A7" s="123"/>
      <c r="B7" s="27" t="s">
        <v>1255</v>
      </c>
      <c r="C7" s="27" t="s">
        <v>1256</v>
      </c>
      <c r="D7" s="27" t="s">
        <v>1257</v>
      </c>
      <c r="E7" s="78">
        <f t="shared" si="0"/>
        <v>2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8">
        <v>0</v>
      </c>
      <c r="AN7" s="78">
        <v>0</v>
      </c>
      <c r="AO7" s="78">
        <v>0</v>
      </c>
      <c r="AP7" s="78">
        <v>0</v>
      </c>
      <c r="AQ7" s="78">
        <v>0</v>
      </c>
      <c r="AR7" s="78">
        <v>0</v>
      </c>
      <c r="AS7" s="78">
        <v>0</v>
      </c>
      <c r="AT7" s="78">
        <v>0</v>
      </c>
      <c r="AU7" s="78">
        <v>0</v>
      </c>
      <c r="AV7" s="78">
        <v>0</v>
      </c>
      <c r="AW7" s="78">
        <v>0</v>
      </c>
      <c r="AX7" s="78">
        <v>0</v>
      </c>
      <c r="AY7" s="78">
        <v>0</v>
      </c>
      <c r="AZ7" s="78">
        <v>0</v>
      </c>
      <c r="BA7" s="78">
        <v>0</v>
      </c>
      <c r="BB7" s="78">
        <v>0</v>
      </c>
      <c r="BC7" s="78">
        <v>0</v>
      </c>
      <c r="BD7" s="78">
        <v>0</v>
      </c>
      <c r="BE7" s="78">
        <v>0</v>
      </c>
      <c r="BF7" s="78">
        <v>0</v>
      </c>
      <c r="BG7" s="78">
        <v>0</v>
      </c>
      <c r="BH7" s="78">
        <v>0</v>
      </c>
      <c r="BI7" s="78">
        <v>0</v>
      </c>
      <c r="BJ7" s="78">
        <v>0</v>
      </c>
      <c r="BK7" s="78">
        <v>0</v>
      </c>
      <c r="BL7" s="78">
        <v>0</v>
      </c>
      <c r="BM7" s="78">
        <v>0</v>
      </c>
      <c r="BN7" s="78">
        <v>0</v>
      </c>
      <c r="BO7" s="78">
        <v>0</v>
      </c>
      <c r="BP7" s="78">
        <v>0</v>
      </c>
      <c r="BQ7" s="78">
        <v>0</v>
      </c>
      <c r="BR7" s="78">
        <v>0</v>
      </c>
      <c r="BS7" s="78">
        <v>0</v>
      </c>
      <c r="BT7" s="78">
        <v>0</v>
      </c>
      <c r="BU7" s="78">
        <v>0</v>
      </c>
      <c r="BV7" s="78">
        <v>0</v>
      </c>
      <c r="BW7" s="78">
        <v>0</v>
      </c>
      <c r="BX7" s="78">
        <v>0</v>
      </c>
      <c r="BY7" s="78">
        <v>0</v>
      </c>
      <c r="BZ7" s="78">
        <v>0</v>
      </c>
      <c r="CA7" s="78">
        <v>0</v>
      </c>
      <c r="CB7" s="78">
        <v>0</v>
      </c>
      <c r="CC7" s="78">
        <v>0</v>
      </c>
      <c r="CD7" s="78">
        <v>0</v>
      </c>
      <c r="CE7" s="78">
        <v>0</v>
      </c>
      <c r="CF7" s="78">
        <v>0</v>
      </c>
      <c r="CG7" s="78">
        <v>0</v>
      </c>
      <c r="CH7" s="78">
        <v>0</v>
      </c>
      <c r="CI7" s="78">
        <v>0</v>
      </c>
      <c r="CJ7" s="78">
        <v>0</v>
      </c>
      <c r="CK7" s="78">
        <v>0</v>
      </c>
      <c r="CL7" s="78">
        <v>0</v>
      </c>
      <c r="CM7" s="78">
        <v>0</v>
      </c>
      <c r="CN7" s="78">
        <v>0</v>
      </c>
      <c r="CO7" s="78">
        <v>0</v>
      </c>
      <c r="CP7" s="78">
        <v>0</v>
      </c>
      <c r="CQ7" s="78">
        <v>0</v>
      </c>
      <c r="CR7" s="78">
        <v>0</v>
      </c>
      <c r="CS7" s="78">
        <v>0</v>
      </c>
      <c r="CT7" s="78">
        <v>0</v>
      </c>
      <c r="CU7" s="78">
        <v>2</v>
      </c>
      <c r="CV7" s="78">
        <v>0</v>
      </c>
      <c r="CW7" s="78">
        <v>0</v>
      </c>
      <c r="CX7" s="78">
        <v>0</v>
      </c>
      <c r="CY7" s="78">
        <v>0</v>
      </c>
      <c r="CZ7" s="78">
        <v>0</v>
      </c>
      <c r="DA7" s="78">
        <v>0</v>
      </c>
      <c r="DB7" s="78">
        <v>0</v>
      </c>
      <c r="DC7" s="78">
        <v>0</v>
      </c>
      <c r="DD7" s="78">
        <v>0</v>
      </c>
      <c r="DE7" s="78">
        <v>0</v>
      </c>
      <c r="DF7" s="78">
        <v>0</v>
      </c>
      <c r="DG7" s="78">
        <v>0</v>
      </c>
      <c r="DH7" s="78">
        <v>0</v>
      </c>
      <c r="DI7" s="78">
        <v>0</v>
      </c>
      <c r="DJ7" s="78">
        <v>0</v>
      </c>
      <c r="DK7" s="78">
        <v>0</v>
      </c>
      <c r="DL7" s="78">
        <v>2</v>
      </c>
      <c r="DM7" s="78">
        <v>0</v>
      </c>
      <c r="DN7" s="78">
        <v>0</v>
      </c>
      <c r="DO7" s="78">
        <v>0</v>
      </c>
      <c r="DP7" s="78">
        <v>0</v>
      </c>
      <c r="DQ7" s="78">
        <v>0</v>
      </c>
      <c r="DR7" s="78">
        <v>0</v>
      </c>
      <c r="DS7" s="78">
        <v>0</v>
      </c>
      <c r="DT7" s="78">
        <v>0</v>
      </c>
      <c r="DU7" s="78">
        <v>0</v>
      </c>
      <c r="DV7" s="78">
        <v>0</v>
      </c>
      <c r="DW7" s="78">
        <v>0</v>
      </c>
      <c r="DX7" s="78">
        <v>0</v>
      </c>
      <c r="DY7" s="78">
        <v>0</v>
      </c>
      <c r="DZ7" s="78">
        <v>0</v>
      </c>
    </row>
    <row r="8" spans="1:130" s="78" customFormat="1">
      <c r="A8" s="123"/>
      <c r="B8" s="27" t="s">
        <v>1258</v>
      </c>
      <c r="C8" s="27" t="s">
        <v>1259</v>
      </c>
      <c r="D8" s="27" t="s">
        <v>1260</v>
      </c>
      <c r="E8" s="78">
        <f t="shared" si="0"/>
        <v>4</v>
      </c>
      <c r="F8" s="78">
        <v>2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8">
        <v>0</v>
      </c>
      <c r="AN8" s="78">
        <v>0</v>
      </c>
      <c r="AO8" s="78">
        <v>0</v>
      </c>
      <c r="AP8" s="78">
        <v>0</v>
      </c>
      <c r="AQ8" s="78">
        <v>0</v>
      </c>
      <c r="AR8" s="78">
        <v>0</v>
      </c>
      <c r="AS8" s="78">
        <v>0</v>
      </c>
      <c r="AT8" s="78">
        <v>0</v>
      </c>
      <c r="AU8" s="78">
        <v>0</v>
      </c>
      <c r="AV8" s="78">
        <v>0</v>
      </c>
      <c r="AW8" s="78">
        <v>0</v>
      </c>
      <c r="AX8" s="78">
        <v>0</v>
      </c>
      <c r="AY8" s="78">
        <v>0</v>
      </c>
      <c r="AZ8" s="78">
        <v>0</v>
      </c>
      <c r="BA8" s="78">
        <v>0</v>
      </c>
      <c r="BB8" s="78">
        <v>0</v>
      </c>
      <c r="BC8" s="78">
        <v>0</v>
      </c>
      <c r="BD8" s="78">
        <v>0</v>
      </c>
      <c r="BE8" s="78">
        <v>0</v>
      </c>
      <c r="BF8" s="78">
        <v>0</v>
      </c>
      <c r="BG8" s="78">
        <v>0</v>
      </c>
      <c r="BH8" s="78">
        <v>0</v>
      </c>
      <c r="BI8" s="78">
        <v>0</v>
      </c>
      <c r="BJ8" s="78">
        <v>0</v>
      </c>
      <c r="BK8" s="78">
        <v>0</v>
      </c>
      <c r="BL8" s="78">
        <v>0</v>
      </c>
      <c r="BM8" s="78">
        <v>0</v>
      </c>
      <c r="BN8" s="78">
        <v>0</v>
      </c>
      <c r="BO8" s="78">
        <v>0</v>
      </c>
      <c r="BP8" s="78">
        <v>0</v>
      </c>
      <c r="BQ8" s="78">
        <v>0</v>
      </c>
      <c r="BR8" s="78">
        <v>0</v>
      </c>
      <c r="BS8" s="78">
        <v>0</v>
      </c>
      <c r="BT8" s="78">
        <v>0</v>
      </c>
      <c r="BU8" s="78">
        <v>0</v>
      </c>
      <c r="BV8" s="78">
        <v>0</v>
      </c>
      <c r="BW8" s="78">
        <v>0</v>
      </c>
      <c r="BX8" s="78">
        <v>0</v>
      </c>
      <c r="BY8" s="78">
        <v>0</v>
      </c>
      <c r="BZ8" s="78">
        <v>0</v>
      </c>
      <c r="CA8" s="78">
        <v>0</v>
      </c>
      <c r="CB8" s="78">
        <v>0</v>
      </c>
      <c r="CC8" s="78">
        <v>2</v>
      </c>
      <c r="CD8" s="78">
        <v>0</v>
      </c>
      <c r="CE8" s="78">
        <v>0</v>
      </c>
      <c r="CF8" s="78">
        <v>0</v>
      </c>
      <c r="CG8" s="78">
        <v>0</v>
      </c>
      <c r="CH8" s="78">
        <v>0</v>
      </c>
      <c r="CI8" s="78">
        <v>0</v>
      </c>
      <c r="CJ8" s="78">
        <v>0</v>
      </c>
      <c r="CK8" s="78">
        <v>0</v>
      </c>
      <c r="CL8" s="78">
        <v>0</v>
      </c>
      <c r="CM8" s="78">
        <v>0</v>
      </c>
      <c r="CN8" s="78">
        <v>2</v>
      </c>
      <c r="CO8" s="78">
        <v>0</v>
      </c>
      <c r="CP8" s="78">
        <v>2</v>
      </c>
      <c r="CQ8" s="78">
        <v>0</v>
      </c>
      <c r="CR8" s="78">
        <v>0</v>
      </c>
      <c r="CS8" s="78">
        <v>0</v>
      </c>
      <c r="CT8" s="78">
        <v>0</v>
      </c>
      <c r="CU8" s="78">
        <v>0</v>
      </c>
      <c r="CV8" s="78">
        <v>0</v>
      </c>
      <c r="CW8" s="78">
        <v>0</v>
      </c>
      <c r="CX8" s="78">
        <v>0</v>
      </c>
      <c r="CY8" s="78">
        <v>0</v>
      </c>
      <c r="CZ8" s="78">
        <v>0</v>
      </c>
      <c r="DA8" s="78">
        <v>0</v>
      </c>
      <c r="DB8" s="78">
        <v>0</v>
      </c>
      <c r="DC8" s="78">
        <v>0</v>
      </c>
      <c r="DD8" s="78">
        <v>0</v>
      </c>
      <c r="DE8" s="78">
        <v>0</v>
      </c>
      <c r="DF8" s="78">
        <v>0</v>
      </c>
      <c r="DG8" s="78">
        <v>0</v>
      </c>
      <c r="DH8" s="78">
        <v>0</v>
      </c>
      <c r="DI8" s="78">
        <v>0</v>
      </c>
      <c r="DJ8" s="78">
        <v>0</v>
      </c>
      <c r="DK8" s="78">
        <v>0</v>
      </c>
      <c r="DL8" s="78">
        <v>0</v>
      </c>
      <c r="DM8" s="78">
        <v>0</v>
      </c>
      <c r="DN8" s="78">
        <v>0</v>
      </c>
      <c r="DO8" s="78">
        <v>0</v>
      </c>
      <c r="DP8" s="78">
        <v>0</v>
      </c>
      <c r="DQ8" s="78">
        <v>0</v>
      </c>
      <c r="DR8" s="78">
        <v>0</v>
      </c>
      <c r="DS8" s="78">
        <v>0</v>
      </c>
      <c r="DT8" s="78">
        <v>0</v>
      </c>
      <c r="DU8" s="78">
        <v>0</v>
      </c>
      <c r="DV8" s="78">
        <v>0</v>
      </c>
      <c r="DW8" s="78">
        <v>0</v>
      </c>
      <c r="DX8" s="78">
        <v>0</v>
      </c>
      <c r="DY8" s="78">
        <v>0</v>
      </c>
      <c r="DZ8" s="78">
        <v>0</v>
      </c>
    </row>
    <row r="9" spans="1:130" s="78" customFormat="1">
      <c r="A9" s="123"/>
      <c r="B9" s="27" t="s">
        <v>1261</v>
      </c>
      <c r="C9" s="27" t="s">
        <v>1262</v>
      </c>
      <c r="D9" s="27" t="s">
        <v>1263</v>
      </c>
      <c r="E9" s="78">
        <f t="shared" si="0"/>
        <v>4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8">
        <v>0</v>
      </c>
      <c r="AN9" s="78">
        <v>0</v>
      </c>
      <c r="AO9" s="78">
        <v>0</v>
      </c>
      <c r="AP9" s="78">
        <v>0</v>
      </c>
      <c r="AQ9" s="78">
        <v>0</v>
      </c>
      <c r="AR9" s="78">
        <v>2</v>
      </c>
      <c r="AS9" s="78">
        <v>0</v>
      </c>
      <c r="AT9" s="78">
        <v>0</v>
      </c>
      <c r="AU9" s="78">
        <v>0</v>
      </c>
      <c r="AV9" s="78">
        <v>0</v>
      </c>
      <c r="AW9" s="78">
        <v>0</v>
      </c>
      <c r="AX9" s="78">
        <v>0</v>
      </c>
      <c r="AY9" s="78">
        <v>0</v>
      </c>
      <c r="AZ9" s="78">
        <v>0</v>
      </c>
      <c r="BA9" s="78">
        <v>0</v>
      </c>
      <c r="BB9" s="78">
        <v>0</v>
      </c>
      <c r="BC9" s="78">
        <v>0</v>
      </c>
      <c r="BD9" s="78">
        <v>0</v>
      </c>
      <c r="BE9" s="78">
        <v>0</v>
      </c>
      <c r="BF9" s="78">
        <v>0</v>
      </c>
      <c r="BG9" s="78">
        <v>0</v>
      </c>
      <c r="BH9" s="78">
        <v>0</v>
      </c>
      <c r="BI9" s="78">
        <v>0</v>
      </c>
      <c r="BJ9" s="78">
        <v>0</v>
      </c>
      <c r="BK9" s="78">
        <v>0</v>
      </c>
      <c r="BL9" s="78">
        <v>0</v>
      </c>
      <c r="BM9" s="78">
        <v>0</v>
      </c>
      <c r="BN9" s="78">
        <v>0</v>
      </c>
      <c r="BO9" s="78">
        <v>2</v>
      </c>
      <c r="BP9" s="78">
        <v>0</v>
      </c>
      <c r="BQ9" s="78">
        <v>0</v>
      </c>
      <c r="BR9" s="78">
        <v>0</v>
      </c>
      <c r="BS9" s="78">
        <v>0</v>
      </c>
      <c r="BT9" s="78">
        <v>0</v>
      </c>
      <c r="BU9" s="78">
        <v>0</v>
      </c>
      <c r="BV9" s="78">
        <v>0</v>
      </c>
      <c r="BW9" s="78">
        <v>0</v>
      </c>
      <c r="BX9" s="78">
        <v>0</v>
      </c>
      <c r="BY9" s="78">
        <v>0</v>
      </c>
      <c r="BZ9" s="78">
        <v>0</v>
      </c>
      <c r="CA9" s="78">
        <v>0</v>
      </c>
      <c r="CB9" s="78">
        <v>0</v>
      </c>
      <c r="CC9" s="78">
        <v>0</v>
      </c>
      <c r="CD9" s="78">
        <v>0</v>
      </c>
      <c r="CE9" s="78">
        <v>0</v>
      </c>
      <c r="CF9" s="78">
        <v>0</v>
      </c>
      <c r="CG9" s="78">
        <v>0</v>
      </c>
      <c r="CH9" s="78">
        <v>0</v>
      </c>
      <c r="CI9" s="78">
        <v>0</v>
      </c>
      <c r="CJ9" s="78">
        <v>0</v>
      </c>
      <c r="CK9" s="78">
        <v>0</v>
      </c>
      <c r="CL9" s="78">
        <v>0</v>
      </c>
      <c r="CM9" s="78">
        <v>0</v>
      </c>
      <c r="CN9" s="78">
        <v>0</v>
      </c>
      <c r="CO9" s="78">
        <v>0</v>
      </c>
      <c r="CP9" s="78">
        <v>2</v>
      </c>
      <c r="CQ9" s="78">
        <v>0</v>
      </c>
      <c r="CR9" s="78">
        <v>0</v>
      </c>
      <c r="CS9" s="78">
        <v>0</v>
      </c>
      <c r="CT9" s="78">
        <v>0</v>
      </c>
      <c r="CU9" s="78">
        <v>0</v>
      </c>
      <c r="CV9" s="78">
        <v>0</v>
      </c>
      <c r="CW9" s="78">
        <v>0</v>
      </c>
      <c r="CX9" s="78">
        <v>0</v>
      </c>
      <c r="CY9" s="78">
        <v>0</v>
      </c>
      <c r="CZ9" s="78">
        <v>0</v>
      </c>
      <c r="DA9" s="78">
        <v>0</v>
      </c>
      <c r="DB9" s="78">
        <v>0</v>
      </c>
      <c r="DC9" s="78">
        <v>0</v>
      </c>
      <c r="DD9" s="78">
        <v>0</v>
      </c>
      <c r="DE9" s="78">
        <v>2</v>
      </c>
      <c r="DF9" s="78">
        <v>0</v>
      </c>
      <c r="DG9" s="78">
        <v>0</v>
      </c>
      <c r="DH9" s="78">
        <v>0</v>
      </c>
      <c r="DI9" s="78">
        <v>0</v>
      </c>
      <c r="DJ9" s="78">
        <v>0</v>
      </c>
      <c r="DK9" s="78">
        <v>0</v>
      </c>
      <c r="DL9" s="78">
        <v>0</v>
      </c>
      <c r="DM9" s="78">
        <v>0</v>
      </c>
      <c r="DN9" s="78">
        <v>0</v>
      </c>
      <c r="DO9" s="78">
        <v>0</v>
      </c>
      <c r="DP9" s="78">
        <v>0</v>
      </c>
      <c r="DQ9" s="78">
        <v>0</v>
      </c>
      <c r="DR9" s="78">
        <v>0</v>
      </c>
      <c r="DS9" s="78">
        <v>0</v>
      </c>
      <c r="DT9" s="78">
        <v>0</v>
      </c>
      <c r="DU9" s="78">
        <v>0</v>
      </c>
      <c r="DV9" s="78">
        <v>0</v>
      </c>
      <c r="DW9" s="78">
        <v>0</v>
      </c>
      <c r="DX9" s="78">
        <v>0</v>
      </c>
      <c r="DY9" s="78">
        <v>0</v>
      </c>
      <c r="DZ9" s="78">
        <v>0</v>
      </c>
    </row>
    <row r="10" spans="1:130" s="78" customFormat="1">
      <c r="A10" s="123"/>
      <c r="B10" s="27" t="s">
        <v>1264</v>
      </c>
      <c r="C10" s="27" t="s">
        <v>1265</v>
      </c>
      <c r="D10" s="27" t="s">
        <v>1266</v>
      </c>
      <c r="E10" s="78">
        <f t="shared" si="0"/>
        <v>35</v>
      </c>
      <c r="F10" s="78">
        <v>2</v>
      </c>
      <c r="G10" s="78">
        <v>2</v>
      </c>
      <c r="H10" s="78">
        <v>2</v>
      </c>
      <c r="I10" s="78">
        <v>0</v>
      </c>
      <c r="J10" s="78">
        <v>0</v>
      </c>
      <c r="K10" s="78">
        <v>4</v>
      </c>
      <c r="L10" s="78">
        <v>0</v>
      </c>
      <c r="M10" s="78">
        <v>0</v>
      </c>
      <c r="N10" s="78">
        <v>0</v>
      </c>
      <c r="O10" s="78">
        <v>0</v>
      </c>
      <c r="P10" s="78">
        <v>2</v>
      </c>
      <c r="Q10" s="78">
        <v>0</v>
      </c>
      <c r="R10" s="78">
        <v>2</v>
      </c>
      <c r="S10" s="78">
        <v>2</v>
      </c>
      <c r="T10" s="78">
        <v>4</v>
      </c>
      <c r="U10" s="78">
        <v>2</v>
      </c>
      <c r="V10" s="78">
        <v>0</v>
      </c>
      <c r="W10" s="78">
        <v>4</v>
      </c>
      <c r="X10" s="78">
        <v>0</v>
      </c>
      <c r="Y10" s="78">
        <v>0</v>
      </c>
      <c r="Z10" s="78">
        <v>2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2</v>
      </c>
      <c r="AH10" s="78">
        <v>2</v>
      </c>
      <c r="AI10" s="78">
        <v>2</v>
      </c>
      <c r="AJ10" s="78">
        <v>0</v>
      </c>
      <c r="AK10" s="78">
        <v>0</v>
      </c>
      <c r="AL10" s="78">
        <v>0</v>
      </c>
      <c r="AM10" s="78">
        <v>0</v>
      </c>
      <c r="AN10" s="78">
        <v>0</v>
      </c>
      <c r="AO10" s="78">
        <v>0</v>
      </c>
      <c r="AP10" s="78">
        <v>0</v>
      </c>
      <c r="AQ10" s="78">
        <v>0</v>
      </c>
      <c r="AR10" s="78">
        <v>2</v>
      </c>
      <c r="AS10" s="78">
        <v>0</v>
      </c>
      <c r="AT10" s="78">
        <v>2</v>
      </c>
      <c r="AU10" s="78">
        <v>0</v>
      </c>
      <c r="AV10" s="78">
        <v>0</v>
      </c>
      <c r="AW10" s="78">
        <v>0</v>
      </c>
      <c r="AX10" s="78">
        <v>2</v>
      </c>
      <c r="AY10" s="78">
        <v>2</v>
      </c>
      <c r="AZ10" s="78">
        <v>0</v>
      </c>
      <c r="BA10" s="78">
        <v>0</v>
      </c>
      <c r="BB10" s="78">
        <v>0</v>
      </c>
      <c r="BC10" s="78">
        <v>2</v>
      </c>
      <c r="BD10" s="78">
        <v>2</v>
      </c>
      <c r="BE10" s="78">
        <v>0</v>
      </c>
      <c r="BF10" s="78">
        <v>0</v>
      </c>
      <c r="BG10" s="78">
        <v>0</v>
      </c>
      <c r="BH10" s="78">
        <v>0</v>
      </c>
      <c r="BI10" s="78">
        <v>0</v>
      </c>
      <c r="BJ10" s="78">
        <v>0</v>
      </c>
      <c r="BK10" s="78">
        <v>4</v>
      </c>
      <c r="BL10" s="78">
        <v>0</v>
      </c>
      <c r="BM10" s="78">
        <v>0</v>
      </c>
      <c r="BN10" s="78">
        <v>0</v>
      </c>
      <c r="BO10" s="78">
        <v>0</v>
      </c>
      <c r="BP10" s="78">
        <v>2</v>
      </c>
      <c r="BQ10" s="78">
        <v>0</v>
      </c>
      <c r="BR10" s="78">
        <v>0</v>
      </c>
      <c r="BS10" s="78">
        <v>0</v>
      </c>
      <c r="BT10" s="78">
        <v>0</v>
      </c>
      <c r="BU10" s="78">
        <v>0</v>
      </c>
      <c r="BV10" s="78">
        <v>0</v>
      </c>
      <c r="BW10" s="78">
        <v>0</v>
      </c>
      <c r="BX10" s="78">
        <v>0</v>
      </c>
      <c r="BY10" s="78">
        <v>2</v>
      </c>
      <c r="BZ10" s="78">
        <v>0</v>
      </c>
      <c r="CA10" s="78">
        <v>2</v>
      </c>
      <c r="CB10" s="78">
        <v>0</v>
      </c>
      <c r="CC10" s="78">
        <v>0</v>
      </c>
      <c r="CD10" s="78">
        <v>0</v>
      </c>
      <c r="CE10" s="78">
        <v>0</v>
      </c>
      <c r="CF10" s="78">
        <v>0</v>
      </c>
      <c r="CG10" s="78">
        <v>0</v>
      </c>
      <c r="CH10" s="78">
        <v>0</v>
      </c>
      <c r="CI10" s="78">
        <v>0</v>
      </c>
      <c r="CJ10" s="78">
        <v>0</v>
      </c>
      <c r="CK10" s="78">
        <v>0</v>
      </c>
      <c r="CL10" s="78">
        <v>0</v>
      </c>
      <c r="CM10" s="78">
        <v>0</v>
      </c>
      <c r="CN10" s="78">
        <v>0</v>
      </c>
      <c r="CO10" s="78">
        <v>2</v>
      </c>
      <c r="CP10" s="78">
        <v>0</v>
      </c>
      <c r="CQ10" s="78">
        <v>0</v>
      </c>
      <c r="CR10" s="78">
        <v>2</v>
      </c>
      <c r="CS10" s="78">
        <v>0</v>
      </c>
      <c r="CT10" s="78">
        <v>2</v>
      </c>
      <c r="CU10" s="78">
        <v>2</v>
      </c>
      <c r="CV10" s="78">
        <v>0</v>
      </c>
      <c r="CW10" s="78">
        <v>2</v>
      </c>
      <c r="CX10" s="78">
        <v>0</v>
      </c>
      <c r="CY10" s="78">
        <v>0</v>
      </c>
      <c r="CZ10" s="78">
        <v>0</v>
      </c>
      <c r="DA10" s="78">
        <v>0</v>
      </c>
      <c r="DB10" s="78">
        <v>2</v>
      </c>
      <c r="DC10" s="78">
        <v>0</v>
      </c>
      <c r="DD10" s="78">
        <v>2</v>
      </c>
      <c r="DE10" s="78">
        <v>0</v>
      </c>
      <c r="DF10" s="78">
        <v>2</v>
      </c>
      <c r="DG10" s="78">
        <v>0</v>
      </c>
      <c r="DH10" s="78">
        <v>0</v>
      </c>
      <c r="DI10" s="78">
        <v>2</v>
      </c>
      <c r="DJ10" s="78">
        <v>0</v>
      </c>
      <c r="DK10" s="78">
        <v>0</v>
      </c>
      <c r="DL10" s="78">
        <v>0</v>
      </c>
      <c r="DM10" s="78">
        <v>0</v>
      </c>
      <c r="DN10" s="78">
        <v>0</v>
      </c>
      <c r="DO10" s="78">
        <v>0</v>
      </c>
      <c r="DP10" s="78">
        <v>0</v>
      </c>
      <c r="DQ10" s="78">
        <v>0</v>
      </c>
      <c r="DR10" s="78">
        <v>2</v>
      </c>
      <c r="DS10" s="78">
        <v>0</v>
      </c>
      <c r="DT10" s="78">
        <v>6</v>
      </c>
      <c r="DU10" s="78">
        <v>0</v>
      </c>
      <c r="DV10" s="78">
        <v>0</v>
      </c>
      <c r="DW10" s="78">
        <v>0</v>
      </c>
      <c r="DX10" s="78">
        <v>0</v>
      </c>
      <c r="DY10" s="78">
        <v>0</v>
      </c>
      <c r="DZ10" s="78">
        <v>0</v>
      </c>
    </row>
    <row r="11" spans="1:130" s="78" customFormat="1">
      <c r="A11" s="123"/>
      <c r="B11" s="27" t="s">
        <v>1267</v>
      </c>
      <c r="C11" s="27" t="s">
        <v>1268</v>
      </c>
      <c r="D11" s="29" t="s">
        <v>1269</v>
      </c>
      <c r="E11" s="78">
        <f t="shared" si="0"/>
        <v>103</v>
      </c>
      <c r="F11" s="78">
        <v>0</v>
      </c>
      <c r="G11" s="78">
        <v>14</v>
      </c>
      <c r="H11" s="78">
        <v>6</v>
      </c>
      <c r="I11" s="78">
        <v>8</v>
      </c>
      <c r="J11" s="78">
        <v>0</v>
      </c>
      <c r="K11" s="78">
        <v>0</v>
      </c>
      <c r="L11" s="78">
        <v>2</v>
      </c>
      <c r="M11" s="78">
        <v>2</v>
      </c>
      <c r="N11" s="78">
        <v>4</v>
      </c>
      <c r="O11" s="78">
        <v>6</v>
      </c>
      <c r="P11" s="78">
        <v>6</v>
      </c>
      <c r="Q11" s="78">
        <v>0</v>
      </c>
      <c r="R11" s="78">
        <v>0</v>
      </c>
      <c r="S11" s="78">
        <v>4</v>
      </c>
      <c r="T11" s="78">
        <v>4</v>
      </c>
      <c r="U11" s="78">
        <v>0</v>
      </c>
      <c r="V11" s="78">
        <v>6</v>
      </c>
      <c r="W11" s="78">
        <v>6</v>
      </c>
      <c r="X11" s="78">
        <v>0</v>
      </c>
      <c r="Y11" s="78">
        <v>8</v>
      </c>
      <c r="Z11" s="78">
        <v>4</v>
      </c>
      <c r="AA11" s="78">
        <v>0</v>
      </c>
      <c r="AB11" s="78">
        <v>2</v>
      </c>
      <c r="AC11" s="78">
        <v>2</v>
      </c>
      <c r="AD11" s="78">
        <v>6</v>
      </c>
      <c r="AE11" s="78">
        <v>2</v>
      </c>
      <c r="AF11" s="78">
        <v>10</v>
      </c>
      <c r="AG11" s="78">
        <v>2</v>
      </c>
      <c r="AH11" s="78">
        <v>0</v>
      </c>
      <c r="AI11" s="78">
        <v>12</v>
      </c>
      <c r="AJ11" s="78">
        <v>8</v>
      </c>
      <c r="AK11" s="78">
        <v>0</v>
      </c>
      <c r="AL11" s="78">
        <v>6</v>
      </c>
      <c r="AM11" s="78">
        <v>8</v>
      </c>
      <c r="AN11" s="78">
        <v>2</v>
      </c>
      <c r="AO11" s="78">
        <v>8</v>
      </c>
      <c r="AP11" s="78">
        <v>4</v>
      </c>
      <c r="AQ11" s="78">
        <v>4</v>
      </c>
      <c r="AR11" s="78">
        <v>0</v>
      </c>
      <c r="AS11" s="78">
        <v>0</v>
      </c>
      <c r="AT11" s="78">
        <v>2</v>
      </c>
      <c r="AU11" s="78">
        <v>14</v>
      </c>
      <c r="AV11" s="78">
        <v>0</v>
      </c>
      <c r="AW11" s="78">
        <v>4</v>
      </c>
      <c r="AX11" s="78">
        <v>4</v>
      </c>
      <c r="AY11" s="78">
        <v>2</v>
      </c>
      <c r="AZ11" s="78">
        <v>4</v>
      </c>
      <c r="BA11" s="78">
        <v>8</v>
      </c>
      <c r="BB11" s="78">
        <v>8</v>
      </c>
      <c r="BC11" s="78">
        <v>2</v>
      </c>
      <c r="BD11" s="78">
        <v>10</v>
      </c>
      <c r="BE11" s="78">
        <v>2</v>
      </c>
      <c r="BF11" s="78">
        <v>4</v>
      </c>
      <c r="BG11" s="78">
        <v>6</v>
      </c>
      <c r="BH11" s="78">
        <v>4</v>
      </c>
      <c r="BI11" s="78">
        <v>0</v>
      </c>
      <c r="BJ11" s="78">
        <v>12</v>
      </c>
      <c r="BK11" s="78">
        <v>4</v>
      </c>
      <c r="BL11" s="78">
        <v>8</v>
      </c>
      <c r="BM11" s="78">
        <v>6</v>
      </c>
      <c r="BN11" s="78">
        <v>4</v>
      </c>
      <c r="BO11" s="78">
        <v>14</v>
      </c>
      <c r="BP11" s="78">
        <v>6</v>
      </c>
      <c r="BQ11" s="78">
        <v>6</v>
      </c>
      <c r="BR11" s="78">
        <v>2</v>
      </c>
      <c r="BS11" s="78">
        <v>0</v>
      </c>
      <c r="BT11" s="78">
        <v>0</v>
      </c>
      <c r="BU11" s="78">
        <v>8</v>
      </c>
      <c r="BV11" s="78">
        <v>8</v>
      </c>
      <c r="BW11" s="78">
        <v>4</v>
      </c>
      <c r="BX11" s="78">
        <v>4</v>
      </c>
      <c r="BY11" s="78">
        <v>4</v>
      </c>
      <c r="BZ11" s="78">
        <v>6</v>
      </c>
      <c r="CA11" s="78">
        <v>6</v>
      </c>
      <c r="CB11" s="78">
        <v>2</v>
      </c>
      <c r="CC11" s="78">
        <v>4</v>
      </c>
      <c r="CD11" s="78">
        <v>2</v>
      </c>
      <c r="CE11" s="78">
        <v>2</v>
      </c>
      <c r="CF11" s="78">
        <v>8</v>
      </c>
      <c r="CG11" s="78">
        <v>6</v>
      </c>
      <c r="CH11" s="78">
        <v>4</v>
      </c>
      <c r="CI11" s="78">
        <v>10</v>
      </c>
      <c r="CJ11" s="78">
        <v>8</v>
      </c>
      <c r="CK11" s="78">
        <v>8</v>
      </c>
      <c r="CL11" s="78">
        <v>4</v>
      </c>
      <c r="CM11" s="78">
        <v>10</v>
      </c>
      <c r="CN11" s="78">
        <v>0</v>
      </c>
      <c r="CO11" s="78">
        <v>0</v>
      </c>
      <c r="CP11" s="78">
        <v>6</v>
      </c>
      <c r="CQ11" s="78">
        <v>6</v>
      </c>
      <c r="CR11" s="78">
        <v>2</v>
      </c>
      <c r="CS11" s="78">
        <v>12</v>
      </c>
      <c r="CT11" s="78">
        <v>6</v>
      </c>
      <c r="CU11" s="78">
        <v>0</v>
      </c>
      <c r="CV11" s="78">
        <v>6</v>
      </c>
      <c r="CW11" s="78">
        <v>8</v>
      </c>
      <c r="CX11" s="78">
        <v>2</v>
      </c>
      <c r="CY11" s="78">
        <v>10</v>
      </c>
      <c r="CZ11" s="78">
        <v>2</v>
      </c>
      <c r="DA11" s="78">
        <v>6</v>
      </c>
      <c r="DB11" s="78">
        <v>10</v>
      </c>
      <c r="DC11" s="78">
        <v>8</v>
      </c>
      <c r="DD11" s="78">
        <v>4</v>
      </c>
      <c r="DE11" s="78">
        <v>4</v>
      </c>
      <c r="DF11" s="78">
        <v>2</v>
      </c>
      <c r="DG11" s="78">
        <v>2</v>
      </c>
      <c r="DH11" s="78">
        <v>0</v>
      </c>
      <c r="DI11" s="78">
        <v>4</v>
      </c>
      <c r="DJ11" s="78">
        <v>4</v>
      </c>
      <c r="DK11" s="78">
        <v>0</v>
      </c>
      <c r="DL11" s="78">
        <v>10</v>
      </c>
      <c r="DM11" s="78">
        <v>12</v>
      </c>
      <c r="DN11" s="78">
        <v>10</v>
      </c>
      <c r="DO11" s="78">
        <v>6</v>
      </c>
      <c r="DP11" s="78">
        <v>12</v>
      </c>
      <c r="DQ11" s="78">
        <v>2</v>
      </c>
      <c r="DR11" s="78">
        <v>16</v>
      </c>
      <c r="DS11" s="78">
        <v>4</v>
      </c>
      <c r="DT11" s="78">
        <v>0</v>
      </c>
      <c r="DU11" s="78">
        <v>4</v>
      </c>
      <c r="DV11" s="78">
        <v>2</v>
      </c>
      <c r="DW11" s="78">
        <v>8</v>
      </c>
      <c r="DX11" s="78">
        <v>10</v>
      </c>
      <c r="DY11" s="78">
        <v>4</v>
      </c>
      <c r="DZ11" s="78">
        <v>4</v>
      </c>
    </row>
    <row r="12" spans="1:130" s="78" customFormat="1">
      <c r="A12" s="123"/>
      <c r="B12" s="27" t="s">
        <v>1270</v>
      </c>
      <c r="C12" s="27" t="s">
        <v>1271</v>
      </c>
      <c r="D12" s="27" t="s">
        <v>1272</v>
      </c>
      <c r="E12" s="78">
        <f t="shared" si="0"/>
        <v>47</v>
      </c>
      <c r="F12" s="78">
        <v>0</v>
      </c>
      <c r="G12" s="78">
        <v>0</v>
      </c>
      <c r="H12" s="78">
        <v>2</v>
      </c>
      <c r="I12" s="78">
        <v>2</v>
      </c>
      <c r="J12" s="78">
        <v>0</v>
      </c>
      <c r="K12" s="78">
        <v>2</v>
      </c>
      <c r="L12" s="78">
        <v>0</v>
      </c>
      <c r="M12" s="78">
        <v>0</v>
      </c>
      <c r="N12" s="78">
        <v>2</v>
      </c>
      <c r="O12" s="78">
        <v>0</v>
      </c>
      <c r="P12" s="78">
        <v>2</v>
      </c>
      <c r="Q12" s="78">
        <v>4</v>
      </c>
      <c r="R12" s="78">
        <v>0</v>
      </c>
      <c r="S12" s="78">
        <v>2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2</v>
      </c>
      <c r="AB12" s="78">
        <v>2</v>
      </c>
      <c r="AC12" s="78">
        <v>0</v>
      </c>
      <c r="AD12" s="78">
        <v>0</v>
      </c>
      <c r="AE12" s="78">
        <v>2</v>
      </c>
      <c r="AF12" s="78">
        <v>0</v>
      </c>
      <c r="AG12" s="78">
        <v>0</v>
      </c>
      <c r="AH12" s="78">
        <v>4</v>
      </c>
      <c r="AI12" s="78">
        <v>0</v>
      </c>
      <c r="AJ12" s="78">
        <v>0</v>
      </c>
      <c r="AK12" s="78">
        <v>2</v>
      </c>
      <c r="AL12" s="78">
        <v>0</v>
      </c>
      <c r="AM12" s="78">
        <v>0</v>
      </c>
      <c r="AN12" s="78">
        <v>0</v>
      </c>
      <c r="AO12" s="78">
        <v>0</v>
      </c>
      <c r="AP12" s="78">
        <v>4</v>
      </c>
      <c r="AQ12" s="78">
        <v>0</v>
      </c>
      <c r="AR12" s="78">
        <v>6</v>
      </c>
      <c r="AS12" s="78">
        <v>4</v>
      </c>
      <c r="AT12" s="78">
        <v>2</v>
      </c>
      <c r="AU12" s="78">
        <v>0</v>
      </c>
      <c r="AV12" s="78">
        <v>4</v>
      </c>
      <c r="AW12" s="78">
        <v>0</v>
      </c>
      <c r="AX12" s="78">
        <v>0</v>
      </c>
      <c r="AY12" s="78">
        <v>2</v>
      </c>
      <c r="AZ12" s="78">
        <v>4</v>
      </c>
      <c r="BA12" s="78">
        <v>2</v>
      </c>
      <c r="BB12" s="78">
        <v>2</v>
      </c>
      <c r="BC12" s="78">
        <v>0</v>
      </c>
      <c r="BD12" s="78">
        <v>0</v>
      </c>
      <c r="BE12" s="78">
        <v>0</v>
      </c>
      <c r="BF12" s="78">
        <v>0</v>
      </c>
      <c r="BG12" s="78">
        <v>2</v>
      </c>
      <c r="BH12" s="78">
        <v>2</v>
      </c>
      <c r="BI12" s="78">
        <v>2</v>
      </c>
      <c r="BJ12" s="78">
        <v>2</v>
      </c>
      <c r="BK12" s="78">
        <v>0</v>
      </c>
      <c r="BL12" s="78">
        <v>0</v>
      </c>
      <c r="BM12" s="78">
        <v>0</v>
      </c>
      <c r="BN12" s="78">
        <v>0</v>
      </c>
      <c r="BO12" s="78">
        <v>4</v>
      </c>
      <c r="BP12" s="78">
        <v>0</v>
      </c>
      <c r="BQ12" s="78">
        <v>0</v>
      </c>
      <c r="BR12" s="78">
        <v>0</v>
      </c>
      <c r="BS12" s="78">
        <v>2</v>
      </c>
      <c r="BT12" s="78">
        <v>2</v>
      </c>
      <c r="BU12" s="78">
        <v>2</v>
      </c>
      <c r="BV12" s="78">
        <v>0</v>
      </c>
      <c r="BW12" s="78">
        <v>0</v>
      </c>
      <c r="BX12" s="78">
        <v>2</v>
      </c>
      <c r="BY12" s="78">
        <v>0</v>
      </c>
      <c r="BZ12" s="78">
        <v>0</v>
      </c>
      <c r="CA12" s="78">
        <v>2</v>
      </c>
      <c r="CB12" s="78">
        <v>0</v>
      </c>
      <c r="CC12" s="78">
        <v>0</v>
      </c>
      <c r="CD12" s="78">
        <v>4</v>
      </c>
      <c r="CE12" s="78">
        <v>6</v>
      </c>
      <c r="CF12" s="78">
        <v>0</v>
      </c>
      <c r="CG12" s="78">
        <v>0</v>
      </c>
      <c r="CH12" s="78">
        <v>0</v>
      </c>
      <c r="CI12" s="78">
        <v>2</v>
      </c>
      <c r="CJ12" s="78">
        <v>0</v>
      </c>
      <c r="CK12" s="78">
        <v>0</v>
      </c>
      <c r="CL12" s="78">
        <v>4</v>
      </c>
      <c r="CM12" s="78">
        <v>2</v>
      </c>
      <c r="CN12" s="78">
        <v>0</v>
      </c>
      <c r="CO12" s="78">
        <v>6</v>
      </c>
      <c r="CP12" s="78">
        <v>0</v>
      </c>
      <c r="CQ12" s="78">
        <v>2</v>
      </c>
      <c r="CR12" s="78">
        <v>4</v>
      </c>
      <c r="CS12" s="78">
        <v>0</v>
      </c>
      <c r="CT12" s="78">
        <v>2</v>
      </c>
      <c r="CU12" s="78">
        <v>0</v>
      </c>
      <c r="CV12" s="78">
        <v>2</v>
      </c>
      <c r="CW12" s="78">
        <v>0</v>
      </c>
      <c r="CX12" s="78">
        <v>0</v>
      </c>
      <c r="CY12" s="78">
        <v>2</v>
      </c>
      <c r="CZ12" s="78">
        <v>8</v>
      </c>
      <c r="DA12" s="78">
        <v>0</v>
      </c>
      <c r="DB12" s="78">
        <v>0</v>
      </c>
      <c r="DC12" s="78">
        <v>0</v>
      </c>
      <c r="DD12" s="78">
        <v>2</v>
      </c>
      <c r="DE12" s="78">
        <v>0</v>
      </c>
      <c r="DF12" s="78">
        <v>0</v>
      </c>
      <c r="DG12" s="78">
        <v>4</v>
      </c>
      <c r="DH12" s="78">
        <v>0</v>
      </c>
      <c r="DI12" s="78">
        <v>0</v>
      </c>
      <c r="DJ12" s="78">
        <v>0</v>
      </c>
      <c r="DK12" s="78">
        <v>0</v>
      </c>
      <c r="DL12" s="78">
        <v>0</v>
      </c>
      <c r="DM12" s="78">
        <v>0</v>
      </c>
      <c r="DN12" s="78">
        <v>0</v>
      </c>
      <c r="DO12" s="78">
        <v>2</v>
      </c>
      <c r="DP12" s="78">
        <v>0</v>
      </c>
      <c r="DQ12" s="78">
        <v>0</v>
      </c>
      <c r="DR12" s="78">
        <v>2</v>
      </c>
      <c r="DS12" s="78">
        <v>0</v>
      </c>
      <c r="DT12" s="78">
        <v>0</v>
      </c>
      <c r="DU12" s="78">
        <v>0</v>
      </c>
      <c r="DV12" s="78">
        <v>0</v>
      </c>
      <c r="DW12" s="78">
        <v>0</v>
      </c>
      <c r="DX12" s="78">
        <v>0</v>
      </c>
      <c r="DY12" s="78">
        <v>0</v>
      </c>
      <c r="DZ12" s="78">
        <v>0</v>
      </c>
    </row>
    <row r="13" spans="1:130" s="78" customFormat="1">
      <c r="A13" s="123"/>
      <c r="B13" s="27" t="s">
        <v>1273</v>
      </c>
      <c r="C13" s="27" t="s">
        <v>1274</v>
      </c>
      <c r="D13" s="27" t="s">
        <v>1260</v>
      </c>
      <c r="E13" s="78">
        <f t="shared" si="0"/>
        <v>31</v>
      </c>
      <c r="F13" s="78">
        <v>0</v>
      </c>
      <c r="G13" s="78">
        <v>0</v>
      </c>
      <c r="H13" s="78">
        <v>0</v>
      </c>
      <c r="I13" s="78">
        <v>2</v>
      </c>
      <c r="J13" s="78">
        <v>0</v>
      </c>
      <c r="K13" s="78">
        <v>2</v>
      </c>
      <c r="L13" s="78">
        <v>2</v>
      </c>
      <c r="M13" s="78">
        <v>0</v>
      </c>
      <c r="N13" s="78">
        <v>0</v>
      </c>
      <c r="O13" s="78">
        <v>0</v>
      </c>
      <c r="P13" s="78">
        <v>0</v>
      </c>
      <c r="Q13" s="78">
        <v>2</v>
      </c>
      <c r="R13" s="78">
        <v>2</v>
      </c>
      <c r="S13" s="78">
        <v>2</v>
      </c>
      <c r="T13" s="78">
        <v>4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2</v>
      </c>
      <c r="AB13" s="78">
        <v>0</v>
      </c>
      <c r="AC13" s="78">
        <v>2</v>
      </c>
      <c r="AD13" s="78">
        <v>0</v>
      </c>
      <c r="AE13" s="78">
        <v>0</v>
      </c>
      <c r="AF13" s="78">
        <v>0</v>
      </c>
      <c r="AG13" s="78">
        <v>0</v>
      </c>
      <c r="AH13" s="78">
        <v>2</v>
      </c>
      <c r="AI13" s="78">
        <v>4</v>
      </c>
      <c r="AJ13" s="78">
        <v>0</v>
      </c>
      <c r="AK13" s="78">
        <v>0</v>
      </c>
      <c r="AL13" s="78">
        <v>0</v>
      </c>
      <c r="AM13" s="78">
        <v>4</v>
      </c>
      <c r="AN13" s="78">
        <v>2</v>
      </c>
      <c r="AO13" s="78">
        <v>0</v>
      </c>
      <c r="AP13" s="78">
        <v>0</v>
      </c>
      <c r="AQ13" s="78">
        <v>2</v>
      </c>
      <c r="AR13" s="78">
        <v>2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2</v>
      </c>
      <c r="BA13" s="78">
        <v>4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0</v>
      </c>
      <c r="CD13" s="78">
        <v>2</v>
      </c>
      <c r="CE13" s="78">
        <v>0</v>
      </c>
      <c r="CF13" s="78">
        <v>0</v>
      </c>
      <c r="CG13" s="78">
        <v>2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2</v>
      </c>
      <c r="CQ13" s="78">
        <v>0</v>
      </c>
      <c r="CR13" s="78">
        <v>2</v>
      </c>
      <c r="CS13" s="78">
        <v>0</v>
      </c>
      <c r="CT13" s="78">
        <v>0</v>
      </c>
      <c r="CU13" s="78">
        <v>0</v>
      </c>
      <c r="CV13" s="78">
        <v>2</v>
      </c>
      <c r="CW13" s="78">
        <v>4</v>
      </c>
      <c r="CX13" s="78">
        <v>0</v>
      </c>
      <c r="CY13" s="78">
        <v>0</v>
      </c>
      <c r="CZ13" s="78">
        <v>2</v>
      </c>
      <c r="DA13" s="78">
        <v>0</v>
      </c>
      <c r="DB13" s="78">
        <v>0</v>
      </c>
      <c r="DC13" s="78">
        <v>0</v>
      </c>
      <c r="DD13" s="78">
        <v>2</v>
      </c>
      <c r="DE13" s="78">
        <v>0</v>
      </c>
      <c r="DF13" s="78">
        <v>0</v>
      </c>
      <c r="DG13" s="78">
        <v>0</v>
      </c>
      <c r="DH13" s="78">
        <v>2</v>
      </c>
      <c r="DI13" s="78">
        <v>0</v>
      </c>
      <c r="DJ13" s="78">
        <v>0</v>
      </c>
      <c r="DK13" s="78">
        <v>0</v>
      </c>
      <c r="DL13" s="78">
        <v>0</v>
      </c>
      <c r="DM13" s="78">
        <v>0</v>
      </c>
      <c r="DN13" s="78">
        <v>0</v>
      </c>
      <c r="DO13" s="78">
        <v>0</v>
      </c>
      <c r="DP13" s="78">
        <v>0</v>
      </c>
      <c r="DQ13" s="78">
        <v>4</v>
      </c>
      <c r="DR13" s="78">
        <v>0</v>
      </c>
      <c r="DS13" s="78">
        <v>0</v>
      </c>
      <c r="DT13" s="78">
        <v>4</v>
      </c>
      <c r="DU13" s="78">
        <v>2</v>
      </c>
      <c r="DV13" s="78">
        <v>2</v>
      </c>
      <c r="DW13" s="78">
        <v>0</v>
      </c>
      <c r="DX13" s="78">
        <v>2</v>
      </c>
      <c r="DY13" s="78">
        <v>0</v>
      </c>
      <c r="DZ13" s="78">
        <v>0</v>
      </c>
    </row>
    <row r="14" spans="1:130" s="78" customFormat="1">
      <c r="A14" s="123"/>
      <c r="B14" s="27" t="s">
        <v>1275</v>
      </c>
      <c r="C14" s="27" t="s">
        <v>1276</v>
      </c>
      <c r="D14" s="27" t="s">
        <v>1260</v>
      </c>
      <c r="E14" s="78">
        <f t="shared" si="0"/>
        <v>5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2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2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8">
        <v>0</v>
      </c>
      <c r="BD14" s="78">
        <v>0</v>
      </c>
      <c r="BE14" s="78">
        <v>0</v>
      </c>
      <c r="BF14" s="78">
        <v>0</v>
      </c>
      <c r="BG14" s="78">
        <v>0</v>
      </c>
      <c r="BH14" s="78">
        <v>0</v>
      </c>
      <c r="BI14" s="78">
        <v>0</v>
      </c>
      <c r="BJ14" s="78">
        <v>0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8">
        <v>0</v>
      </c>
      <c r="BV14" s="78">
        <v>0</v>
      </c>
      <c r="BW14" s="78">
        <v>0</v>
      </c>
      <c r="BX14" s="78">
        <v>0</v>
      </c>
      <c r="BY14" s="78">
        <v>0</v>
      </c>
      <c r="BZ14" s="78">
        <v>0</v>
      </c>
      <c r="CA14" s="78">
        <v>0</v>
      </c>
      <c r="CB14" s="78">
        <v>0</v>
      </c>
      <c r="CC14" s="78">
        <v>0</v>
      </c>
      <c r="CD14" s="78">
        <v>0</v>
      </c>
      <c r="CE14" s="78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8">
        <v>0</v>
      </c>
      <c r="CO14" s="78">
        <v>0</v>
      </c>
      <c r="CP14" s="78">
        <v>0</v>
      </c>
      <c r="CQ14" s="78">
        <v>0</v>
      </c>
      <c r="CR14" s="78">
        <v>0</v>
      </c>
      <c r="CS14" s="78">
        <v>0</v>
      </c>
      <c r="CT14" s="78">
        <v>2</v>
      </c>
      <c r="CU14" s="78">
        <v>0</v>
      </c>
      <c r="CV14" s="78">
        <v>0</v>
      </c>
      <c r="CW14" s="78">
        <v>0</v>
      </c>
      <c r="CX14" s="78">
        <v>0</v>
      </c>
      <c r="CY14" s="78">
        <v>0</v>
      </c>
      <c r="CZ14" s="78">
        <v>0</v>
      </c>
      <c r="DA14" s="78">
        <v>0</v>
      </c>
      <c r="DB14" s="78">
        <v>0</v>
      </c>
      <c r="DC14" s="78">
        <v>0</v>
      </c>
      <c r="DD14" s="78">
        <v>0</v>
      </c>
      <c r="DE14" s="78">
        <v>0</v>
      </c>
      <c r="DF14" s="78">
        <v>0</v>
      </c>
      <c r="DG14" s="78">
        <v>0</v>
      </c>
      <c r="DH14" s="78">
        <v>0</v>
      </c>
      <c r="DI14" s="78">
        <v>0</v>
      </c>
      <c r="DJ14" s="78">
        <v>0</v>
      </c>
      <c r="DK14" s="78">
        <v>0</v>
      </c>
      <c r="DL14" s="78">
        <v>0</v>
      </c>
      <c r="DM14" s="78">
        <v>0</v>
      </c>
      <c r="DN14" s="78">
        <v>0</v>
      </c>
      <c r="DO14" s="78">
        <v>0</v>
      </c>
      <c r="DP14" s="78">
        <v>0</v>
      </c>
      <c r="DQ14" s="78">
        <v>0</v>
      </c>
      <c r="DR14" s="78">
        <v>0</v>
      </c>
      <c r="DS14" s="78">
        <v>0</v>
      </c>
      <c r="DT14" s="78">
        <v>0</v>
      </c>
      <c r="DU14" s="78">
        <v>0</v>
      </c>
      <c r="DV14" s="78">
        <v>2</v>
      </c>
      <c r="DW14" s="78">
        <v>0</v>
      </c>
      <c r="DX14" s="78">
        <v>0</v>
      </c>
      <c r="DY14" s="78">
        <v>0</v>
      </c>
      <c r="DZ14" s="78">
        <v>2</v>
      </c>
    </row>
    <row r="15" spans="1:130" s="78" customFormat="1">
      <c r="A15" s="123"/>
      <c r="B15" s="27" t="s">
        <v>1277</v>
      </c>
      <c r="C15" s="27" t="s">
        <v>1278</v>
      </c>
      <c r="D15" s="27" t="s">
        <v>1272</v>
      </c>
      <c r="E15" s="78">
        <f t="shared" si="0"/>
        <v>79</v>
      </c>
      <c r="F15" s="78">
        <v>0</v>
      </c>
      <c r="G15" s="78">
        <v>4</v>
      </c>
      <c r="H15" s="78">
        <v>2</v>
      </c>
      <c r="I15" s="78">
        <v>4</v>
      </c>
      <c r="J15" s="78">
        <v>8</v>
      </c>
      <c r="K15" s="78">
        <v>6</v>
      </c>
      <c r="L15" s="78">
        <v>6</v>
      </c>
      <c r="M15" s="78">
        <v>2</v>
      </c>
      <c r="N15" s="78">
        <v>0</v>
      </c>
      <c r="O15" s="78">
        <v>0</v>
      </c>
      <c r="P15" s="78">
        <v>0</v>
      </c>
      <c r="Q15" s="78">
        <v>4</v>
      </c>
      <c r="R15" s="78">
        <v>2</v>
      </c>
      <c r="S15" s="78">
        <v>6</v>
      </c>
      <c r="T15" s="78">
        <v>0</v>
      </c>
      <c r="U15" s="78">
        <v>0</v>
      </c>
      <c r="V15" s="78">
        <v>0</v>
      </c>
      <c r="W15" s="78">
        <v>2</v>
      </c>
      <c r="X15" s="78">
        <v>0</v>
      </c>
      <c r="Y15" s="78">
        <v>4</v>
      </c>
      <c r="Z15" s="78">
        <v>4</v>
      </c>
      <c r="AA15" s="78">
        <v>4</v>
      </c>
      <c r="AB15" s="78">
        <v>6</v>
      </c>
      <c r="AC15" s="78">
        <v>0</v>
      </c>
      <c r="AD15" s="78">
        <v>4</v>
      </c>
      <c r="AE15" s="78">
        <v>2</v>
      </c>
      <c r="AF15" s="78">
        <v>2</v>
      </c>
      <c r="AG15" s="78">
        <v>2</v>
      </c>
      <c r="AH15" s="78">
        <v>2</v>
      </c>
      <c r="AI15" s="78">
        <v>0</v>
      </c>
      <c r="AJ15" s="78">
        <v>4</v>
      </c>
      <c r="AK15" s="78">
        <v>0</v>
      </c>
      <c r="AL15" s="78">
        <v>0</v>
      </c>
      <c r="AM15" s="78">
        <v>2</v>
      </c>
      <c r="AN15" s="78">
        <v>0</v>
      </c>
      <c r="AO15" s="78">
        <v>2</v>
      </c>
      <c r="AP15" s="78">
        <v>0</v>
      </c>
      <c r="AQ15" s="78">
        <v>0</v>
      </c>
      <c r="AR15" s="78">
        <v>0</v>
      </c>
      <c r="AS15" s="78">
        <v>0</v>
      </c>
      <c r="AT15" s="78">
        <v>4</v>
      </c>
      <c r="AU15" s="78">
        <v>2</v>
      </c>
      <c r="AV15" s="78">
        <v>0</v>
      </c>
      <c r="AW15" s="78">
        <v>2</v>
      </c>
      <c r="AX15" s="78">
        <v>2</v>
      </c>
      <c r="AY15" s="78">
        <v>2</v>
      </c>
      <c r="AZ15" s="78">
        <v>0</v>
      </c>
      <c r="BA15" s="78">
        <v>2</v>
      </c>
      <c r="BB15" s="78">
        <v>0</v>
      </c>
      <c r="BC15" s="78">
        <v>2</v>
      </c>
      <c r="BD15" s="78">
        <v>2</v>
      </c>
      <c r="BE15" s="78">
        <v>6</v>
      </c>
      <c r="BF15" s="78">
        <v>2</v>
      </c>
      <c r="BG15" s="78">
        <v>4</v>
      </c>
      <c r="BH15" s="78">
        <v>10</v>
      </c>
      <c r="BI15" s="78">
        <v>0</v>
      </c>
      <c r="BJ15" s="78">
        <v>2</v>
      </c>
      <c r="BK15" s="78">
        <v>0</v>
      </c>
      <c r="BL15" s="78">
        <v>6</v>
      </c>
      <c r="BM15" s="78">
        <v>4</v>
      </c>
      <c r="BN15" s="78">
        <v>0</v>
      </c>
      <c r="BO15" s="78">
        <v>6</v>
      </c>
      <c r="BP15" s="78">
        <v>2</v>
      </c>
      <c r="BQ15" s="78">
        <v>8</v>
      </c>
      <c r="BR15" s="78">
        <v>2</v>
      </c>
      <c r="BS15" s="78">
        <v>4</v>
      </c>
      <c r="BT15" s="78">
        <v>0</v>
      </c>
      <c r="BU15" s="78">
        <v>4</v>
      </c>
      <c r="BV15" s="78">
        <v>4</v>
      </c>
      <c r="BW15" s="78">
        <v>2</v>
      </c>
      <c r="BX15" s="78">
        <v>4</v>
      </c>
      <c r="BY15" s="78">
        <v>2</v>
      </c>
      <c r="BZ15" s="78">
        <v>0</v>
      </c>
      <c r="CA15" s="78">
        <v>0</v>
      </c>
      <c r="CB15" s="78">
        <v>4</v>
      </c>
      <c r="CC15" s="78">
        <v>0</v>
      </c>
      <c r="CD15" s="78">
        <v>2</v>
      </c>
      <c r="CE15" s="78">
        <v>0</v>
      </c>
      <c r="CF15" s="78">
        <v>0</v>
      </c>
      <c r="CG15" s="78">
        <v>2</v>
      </c>
      <c r="CH15" s="78">
        <v>2</v>
      </c>
      <c r="CI15" s="78">
        <v>2</v>
      </c>
      <c r="CJ15" s="78">
        <v>4</v>
      </c>
      <c r="CK15" s="78">
        <v>0</v>
      </c>
      <c r="CL15" s="78">
        <v>0</v>
      </c>
      <c r="CM15" s="78">
        <v>2</v>
      </c>
      <c r="CN15" s="78">
        <v>2</v>
      </c>
      <c r="CO15" s="78">
        <v>0</v>
      </c>
      <c r="CP15" s="78">
        <v>0</v>
      </c>
      <c r="CQ15" s="78">
        <v>0</v>
      </c>
      <c r="CR15" s="78">
        <v>0</v>
      </c>
      <c r="CS15" s="78">
        <v>4</v>
      </c>
      <c r="CT15" s="78">
        <v>0</v>
      </c>
      <c r="CU15" s="78">
        <v>4</v>
      </c>
      <c r="CV15" s="78">
        <v>2</v>
      </c>
      <c r="CW15" s="78">
        <v>0</v>
      </c>
      <c r="CX15" s="78">
        <v>4</v>
      </c>
      <c r="CY15" s="78">
        <v>2</v>
      </c>
      <c r="CZ15" s="78">
        <v>0</v>
      </c>
      <c r="DA15" s="78">
        <v>6</v>
      </c>
      <c r="DB15" s="78">
        <v>2</v>
      </c>
      <c r="DC15" s="78">
        <v>8</v>
      </c>
      <c r="DD15" s="78">
        <v>0</v>
      </c>
      <c r="DE15" s="78">
        <v>2</v>
      </c>
      <c r="DF15" s="78">
        <v>0</v>
      </c>
      <c r="DG15" s="78">
        <v>2</v>
      </c>
      <c r="DH15" s="78">
        <v>0</v>
      </c>
      <c r="DI15" s="78">
        <v>10</v>
      </c>
      <c r="DJ15" s="78">
        <v>6</v>
      </c>
      <c r="DK15" s="78">
        <v>8</v>
      </c>
      <c r="DL15" s="78">
        <v>8</v>
      </c>
      <c r="DM15" s="78">
        <v>0</v>
      </c>
      <c r="DN15" s="78">
        <v>2</v>
      </c>
      <c r="DO15" s="78">
        <v>2</v>
      </c>
      <c r="DP15" s="78">
        <v>2</v>
      </c>
      <c r="DQ15" s="78">
        <v>0</v>
      </c>
      <c r="DR15" s="78">
        <v>6</v>
      </c>
      <c r="DS15" s="78">
        <v>4</v>
      </c>
      <c r="DT15" s="78">
        <v>4</v>
      </c>
      <c r="DU15" s="78">
        <v>0</v>
      </c>
      <c r="DV15" s="78">
        <v>0</v>
      </c>
      <c r="DW15" s="78">
        <v>10</v>
      </c>
      <c r="DX15" s="78">
        <v>4</v>
      </c>
      <c r="DY15" s="78">
        <v>0</v>
      </c>
      <c r="DZ15" s="78">
        <v>2</v>
      </c>
    </row>
    <row r="16" spans="1:130" s="78" customFormat="1">
      <c r="A16" s="123"/>
      <c r="B16" s="27" t="s">
        <v>1279</v>
      </c>
      <c r="C16" s="27" t="s">
        <v>1280</v>
      </c>
      <c r="D16" s="27" t="s">
        <v>1260</v>
      </c>
      <c r="E16" s="78">
        <f t="shared" si="0"/>
        <v>38</v>
      </c>
      <c r="F16" s="78">
        <v>0</v>
      </c>
      <c r="G16" s="78">
        <v>2</v>
      </c>
      <c r="H16" s="78">
        <v>0</v>
      </c>
      <c r="I16" s="78">
        <v>0</v>
      </c>
      <c r="J16" s="78">
        <v>0</v>
      </c>
      <c r="K16" s="78">
        <v>2</v>
      </c>
      <c r="L16" s="78">
        <v>0</v>
      </c>
      <c r="M16" s="78">
        <v>2</v>
      </c>
      <c r="N16" s="78">
        <v>2</v>
      </c>
      <c r="O16" s="78">
        <v>4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2</v>
      </c>
      <c r="AC16" s="78">
        <v>0</v>
      </c>
      <c r="AD16" s="78">
        <v>4</v>
      </c>
      <c r="AE16" s="78">
        <v>0</v>
      </c>
      <c r="AF16" s="78">
        <v>0</v>
      </c>
      <c r="AG16" s="78">
        <v>0</v>
      </c>
      <c r="AH16" s="78">
        <v>0</v>
      </c>
      <c r="AI16" s="78">
        <v>2</v>
      </c>
      <c r="AJ16" s="78">
        <v>4</v>
      </c>
      <c r="AK16" s="78">
        <v>0</v>
      </c>
      <c r="AL16" s="78">
        <v>0</v>
      </c>
      <c r="AM16" s="78">
        <v>0</v>
      </c>
      <c r="AN16" s="78">
        <v>0</v>
      </c>
      <c r="AO16" s="78">
        <v>0</v>
      </c>
      <c r="AP16" s="78">
        <v>0</v>
      </c>
      <c r="AQ16" s="78">
        <v>2</v>
      </c>
      <c r="AR16" s="78">
        <v>0</v>
      </c>
      <c r="AS16" s="78">
        <v>0</v>
      </c>
      <c r="AT16" s="78">
        <v>0</v>
      </c>
      <c r="AU16" s="78">
        <v>0</v>
      </c>
      <c r="AV16" s="78">
        <v>0</v>
      </c>
      <c r="AW16" s="78">
        <v>0</v>
      </c>
      <c r="AX16" s="78">
        <v>0</v>
      </c>
      <c r="AY16" s="78">
        <v>2</v>
      </c>
      <c r="AZ16" s="78">
        <v>0</v>
      </c>
      <c r="BA16" s="78">
        <v>0</v>
      </c>
      <c r="BB16" s="78">
        <v>0</v>
      </c>
      <c r="BC16" s="78">
        <v>0</v>
      </c>
      <c r="BD16" s="78">
        <v>0</v>
      </c>
      <c r="BE16" s="78">
        <v>0</v>
      </c>
      <c r="BF16" s="78">
        <v>4</v>
      </c>
      <c r="BG16" s="78">
        <v>2</v>
      </c>
      <c r="BH16" s="78">
        <v>2</v>
      </c>
      <c r="BI16" s="78">
        <v>0</v>
      </c>
      <c r="BJ16" s="78">
        <v>2</v>
      </c>
      <c r="BK16" s="78">
        <v>0</v>
      </c>
      <c r="BL16" s="78">
        <v>2</v>
      </c>
      <c r="BM16" s="78">
        <v>0</v>
      </c>
      <c r="BN16" s="78">
        <v>0</v>
      </c>
      <c r="BO16" s="78">
        <v>0</v>
      </c>
      <c r="BP16" s="78">
        <v>0</v>
      </c>
      <c r="BQ16" s="78">
        <v>2</v>
      </c>
      <c r="BR16" s="78">
        <v>4</v>
      </c>
      <c r="BS16" s="78">
        <v>0</v>
      </c>
      <c r="BT16" s="78">
        <v>0</v>
      </c>
      <c r="BU16" s="78">
        <v>0</v>
      </c>
      <c r="BV16" s="78">
        <v>4</v>
      </c>
      <c r="BW16" s="78">
        <v>0</v>
      </c>
      <c r="BX16" s="78">
        <v>2</v>
      </c>
      <c r="BY16" s="78">
        <v>0</v>
      </c>
      <c r="BZ16" s="78">
        <v>0</v>
      </c>
      <c r="CA16" s="78">
        <v>2</v>
      </c>
      <c r="CB16" s="78">
        <v>2</v>
      </c>
      <c r="CC16" s="78">
        <v>0</v>
      </c>
      <c r="CD16" s="78">
        <v>0</v>
      </c>
      <c r="CE16" s="78">
        <v>0</v>
      </c>
      <c r="CF16" s="78">
        <v>0</v>
      </c>
      <c r="CG16" s="78">
        <v>0</v>
      </c>
      <c r="CH16" s="78">
        <v>0</v>
      </c>
      <c r="CI16" s="78">
        <v>0</v>
      </c>
      <c r="CJ16" s="78">
        <v>0</v>
      </c>
      <c r="CK16" s="78">
        <v>0</v>
      </c>
      <c r="CL16" s="78">
        <v>0</v>
      </c>
      <c r="CM16" s="78">
        <v>0</v>
      </c>
      <c r="CN16" s="78">
        <v>0</v>
      </c>
      <c r="CO16" s="78">
        <v>2</v>
      </c>
      <c r="CP16" s="78">
        <v>0</v>
      </c>
      <c r="CQ16" s="78">
        <v>2</v>
      </c>
      <c r="CR16" s="78">
        <v>0</v>
      </c>
      <c r="CS16" s="78">
        <v>2</v>
      </c>
      <c r="CT16" s="78">
        <v>0</v>
      </c>
      <c r="CU16" s="78">
        <v>0</v>
      </c>
      <c r="CV16" s="78">
        <v>2</v>
      </c>
      <c r="CW16" s="78">
        <v>2</v>
      </c>
      <c r="CX16" s="78">
        <v>2</v>
      </c>
      <c r="CY16" s="78">
        <v>2</v>
      </c>
      <c r="CZ16" s="78">
        <v>2</v>
      </c>
      <c r="DA16" s="78">
        <v>2</v>
      </c>
      <c r="DB16" s="78">
        <v>0</v>
      </c>
      <c r="DC16" s="78">
        <v>0</v>
      </c>
      <c r="DD16" s="78">
        <v>0</v>
      </c>
      <c r="DE16" s="78">
        <v>2</v>
      </c>
      <c r="DF16" s="78">
        <v>2</v>
      </c>
      <c r="DG16" s="78">
        <v>0</v>
      </c>
      <c r="DH16" s="78">
        <v>2</v>
      </c>
      <c r="DI16" s="78">
        <v>2</v>
      </c>
      <c r="DJ16" s="78">
        <v>2</v>
      </c>
      <c r="DK16" s="78">
        <v>0</v>
      </c>
      <c r="DL16" s="78">
        <v>0</v>
      </c>
      <c r="DM16" s="78">
        <v>0</v>
      </c>
      <c r="DN16" s="78">
        <v>0</v>
      </c>
      <c r="DO16" s="78">
        <v>0</v>
      </c>
      <c r="DP16" s="78">
        <v>0</v>
      </c>
      <c r="DQ16" s="78">
        <v>0</v>
      </c>
      <c r="DR16" s="78">
        <v>0</v>
      </c>
      <c r="DS16" s="78">
        <v>0</v>
      </c>
      <c r="DT16" s="78">
        <v>2</v>
      </c>
      <c r="DU16" s="78">
        <v>0</v>
      </c>
      <c r="DV16" s="78">
        <v>0</v>
      </c>
      <c r="DW16" s="78">
        <v>0</v>
      </c>
      <c r="DX16" s="78">
        <v>2</v>
      </c>
      <c r="DY16" s="78">
        <v>0</v>
      </c>
      <c r="DZ16" s="78">
        <v>0</v>
      </c>
    </row>
    <row r="17" spans="1:130" s="79" customFormat="1">
      <c r="A17" s="124"/>
      <c r="B17" s="28" t="s">
        <v>1281</v>
      </c>
      <c r="C17" s="28" t="s">
        <v>1282</v>
      </c>
      <c r="D17" s="28" t="s">
        <v>1260</v>
      </c>
      <c r="E17" s="79">
        <f t="shared" si="0"/>
        <v>28</v>
      </c>
      <c r="F17" s="79">
        <v>0</v>
      </c>
      <c r="G17" s="79">
        <v>0</v>
      </c>
      <c r="H17" s="79">
        <v>2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2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2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4</v>
      </c>
      <c r="AF17" s="79">
        <v>0</v>
      </c>
      <c r="AG17" s="79">
        <v>0</v>
      </c>
      <c r="AH17" s="79">
        <v>0</v>
      </c>
      <c r="AI17" s="79">
        <v>0</v>
      </c>
      <c r="AJ17" s="79">
        <v>2</v>
      </c>
      <c r="AK17" s="79">
        <v>0</v>
      </c>
      <c r="AL17" s="79">
        <v>2</v>
      </c>
      <c r="AM17" s="79">
        <v>0</v>
      </c>
      <c r="AN17" s="79">
        <v>0</v>
      </c>
      <c r="AO17" s="79">
        <v>0</v>
      </c>
      <c r="AP17" s="79">
        <v>2</v>
      </c>
      <c r="AQ17" s="79">
        <v>0</v>
      </c>
      <c r="AR17" s="79">
        <v>0</v>
      </c>
      <c r="AS17" s="79">
        <v>0</v>
      </c>
      <c r="AT17" s="79">
        <v>2</v>
      </c>
      <c r="AU17" s="79">
        <v>2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2</v>
      </c>
      <c r="BC17" s="79">
        <v>4</v>
      </c>
      <c r="BD17" s="79">
        <v>0</v>
      </c>
      <c r="BE17" s="79">
        <v>0</v>
      </c>
      <c r="BF17" s="79">
        <v>0</v>
      </c>
      <c r="BG17" s="79">
        <v>2</v>
      </c>
      <c r="BH17" s="79">
        <v>0</v>
      </c>
      <c r="BI17" s="79">
        <v>2</v>
      </c>
      <c r="BJ17" s="79">
        <v>0</v>
      </c>
      <c r="BK17" s="79">
        <v>0</v>
      </c>
      <c r="BL17" s="79">
        <v>2</v>
      </c>
      <c r="BM17" s="79">
        <v>0</v>
      </c>
      <c r="BN17" s="79">
        <v>4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2</v>
      </c>
      <c r="BX17" s="79">
        <v>2</v>
      </c>
      <c r="BY17" s="79">
        <v>2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2</v>
      </c>
      <c r="CN17" s="79">
        <v>2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2</v>
      </c>
      <c r="CY17" s="79">
        <v>0</v>
      </c>
      <c r="CZ17" s="79">
        <v>0</v>
      </c>
      <c r="DA17" s="79">
        <v>0</v>
      </c>
      <c r="DB17" s="79">
        <v>2</v>
      </c>
      <c r="DC17" s="79">
        <v>0</v>
      </c>
      <c r="DD17" s="79">
        <v>0</v>
      </c>
      <c r="DE17" s="79">
        <v>4</v>
      </c>
      <c r="DF17" s="79">
        <v>0</v>
      </c>
      <c r="DG17" s="79">
        <v>0</v>
      </c>
      <c r="DH17" s="79">
        <v>2</v>
      </c>
      <c r="DI17" s="79">
        <v>0</v>
      </c>
      <c r="DJ17" s="79">
        <v>2</v>
      </c>
      <c r="DK17" s="79">
        <v>0</v>
      </c>
      <c r="DL17" s="79">
        <v>2</v>
      </c>
      <c r="DM17" s="79">
        <v>0</v>
      </c>
      <c r="DN17" s="79">
        <v>0</v>
      </c>
      <c r="DO17" s="79">
        <v>0</v>
      </c>
      <c r="DP17" s="79">
        <v>4</v>
      </c>
      <c r="DQ17" s="79">
        <v>0</v>
      </c>
      <c r="DR17" s="79">
        <v>0</v>
      </c>
      <c r="DS17" s="79">
        <v>2</v>
      </c>
      <c r="DT17" s="79">
        <v>0</v>
      </c>
      <c r="DU17" s="79">
        <v>0</v>
      </c>
      <c r="DV17" s="79">
        <v>0</v>
      </c>
      <c r="DW17" s="79">
        <v>0</v>
      </c>
      <c r="DX17" s="79">
        <v>0</v>
      </c>
      <c r="DY17" s="79">
        <v>0</v>
      </c>
      <c r="DZ17" s="79">
        <v>0</v>
      </c>
    </row>
    <row r="18" spans="1:130" s="85" customFormat="1">
      <c r="A18" s="119" t="s">
        <v>1080</v>
      </c>
      <c r="B18" s="22" t="s">
        <v>1081</v>
      </c>
      <c r="C18" s="22" t="s">
        <v>1082</v>
      </c>
      <c r="D18" s="22" t="s">
        <v>1083</v>
      </c>
      <c r="E18" s="85">
        <f t="shared" ref="E18:E42" si="1">COUNTIF(F18:DZ18,"&gt;0")</f>
        <v>74</v>
      </c>
      <c r="F18" s="85">
        <v>6</v>
      </c>
      <c r="G18" s="85">
        <v>0</v>
      </c>
      <c r="H18" s="85">
        <v>4</v>
      </c>
      <c r="I18" s="85">
        <v>0</v>
      </c>
      <c r="J18" s="85">
        <v>2</v>
      </c>
      <c r="K18" s="85">
        <v>4</v>
      </c>
      <c r="L18" s="85">
        <v>0</v>
      </c>
      <c r="M18" s="85">
        <v>2</v>
      </c>
      <c r="N18" s="85">
        <v>4</v>
      </c>
      <c r="O18" s="85">
        <v>4</v>
      </c>
      <c r="P18" s="85">
        <v>4</v>
      </c>
      <c r="Q18" s="85">
        <v>0</v>
      </c>
      <c r="R18" s="85">
        <v>0</v>
      </c>
      <c r="S18" s="85">
        <v>0</v>
      </c>
      <c r="T18" s="85">
        <v>4</v>
      </c>
      <c r="U18" s="85">
        <v>4</v>
      </c>
      <c r="V18" s="85">
        <v>2</v>
      </c>
      <c r="W18" s="85">
        <v>4</v>
      </c>
      <c r="X18" s="85">
        <v>0</v>
      </c>
      <c r="Y18" s="85">
        <v>0</v>
      </c>
      <c r="Z18" s="85">
        <v>4</v>
      </c>
      <c r="AA18" s="85">
        <v>0</v>
      </c>
      <c r="AB18" s="85">
        <v>2</v>
      </c>
      <c r="AC18" s="85">
        <v>4</v>
      </c>
      <c r="AD18" s="85">
        <v>0</v>
      </c>
      <c r="AE18" s="85">
        <v>0</v>
      </c>
      <c r="AF18" s="85">
        <v>2</v>
      </c>
      <c r="AG18" s="85">
        <v>0</v>
      </c>
      <c r="AH18" s="85">
        <v>6</v>
      </c>
      <c r="AI18" s="85">
        <v>0</v>
      </c>
      <c r="AJ18" s="85">
        <v>2</v>
      </c>
      <c r="AK18" s="85">
        <v>0</v>
      </c>
      <c r="AL18" s="85">
        <v>2</v>
      </c>
      <c r="AM18" s="85">
        <v>4</v>
      </c>
      <c r="AN18" s="85">
        <v>6</v>
      </c>
      <c r="AO18" s="85">
        <v>0</v>
      </c>
      <c r="AP18" s="85">
        <v>2</v>
      </c>
      <c r="AQ18" s="85">
        <v>2</v>
      </c>
      <c r="AR18" s="85">
        <v>2</v>
      </c>
      <c r="AS18" s="85">
        <v>0</v>
      </c>
      <c r="AT18" s="85">
        <v>0</v>
      </c>
      <c r="AU18" s="85">
        <v>0</v>
      </c>
      <c r="AV18" s="85">
        <v>4</v>
      </c>
      <c r="AW18" s="85">
        <v>2</v>
      </c>
      <c r="AX18" s="85">
        <v>0</v>
      </c>
      <c r="AY18" s="85">
        <v>4</v>
      </c>
      <c r="AZ18" s="85">
        <v>8</v>
      </c>
      <c r="BA18" s="85">
        <v>2</v>
      </c>
      <c r="BB18" s="85">
        <v>0</v>
      </c>
      <c r="BC18" s="85">
        <v>2</v>
      </c>
      <c r="BD18" s="85">
        <v>2</v>
      </c>
      <c r="BE18" s="85">
        <v>0</v>
      </c>
      <c r="BF18" s="85">
        <v>6</v>
      </c>
      <c r="BG18" s="85">
        <v>0</v>
      </c>
      <c r="BH18" s="85">
        <v>0</v>
      </c>
      <c r="BI18" s="85">
        <v>4</v>
      </c>
      <c r="BJ18" s="85">
        <v>2</v>
      </c>
      <c r="BK18" s="85">
        <v>4</v>
      </c>
      <c r="BL18" s="85">
        <v>0</v>
      </c>
      <c r="BM18" s="85">
        <v>2</v>
      </c>
      <c r="BN18" s="85">
        <v>6</v>
      </c>
      <c r="BO18" s="85">
        <v>2</v>
      </c>
      <c r="BP18" s="85">
        <v>0</v>
      </c>
      <c r="BQ18" s="85">
        <v>0</v>
      </c>
      <c r="BR18" s="85">
        <v>0</v>
      </c>
      <c r="BS18" s="85">
        <v>0</v>
      </c>
      <c r="BT18" s="85">
        <v>2</v>
      </c>
      <c r="BU18" s="85">
        <v>6</v>
      </c>
      <c r="BV18" s="85">
        <v>0</v>
      </c>
      <c r="BW18" s="85">
        <v>2</v>
      </c>
      <c r="BX18" s="85">
        <v>2</v>
      </c>
      <c r="BY18" s="85">
        <v>4</v>
      </c>
      <c r="BZ18" s="85">
        <v>2</v>
      </c>
      <c r="CA18" s="85">
        <v>0</v>
      </c>
      <c r="CB18" s="85">
        <v>0</v>
      </c>
      <c r="CC18" s="85">
        <v>0</v>
      </c>
      <c r="CD18" s="85">
        <v>0</v>
      </c>
      <c r="CE18" s="85">
        <v>4</v>
      </c>
      <c r="CF18" s="85">
        <v>4</v>
      </c>
      <c r="CG18" s="85">
        <v>8</v>
      </c>
      <c r="CH18" s="85">
        <v>2</v>
      </c>
      <c r="CI18" s="85">
        <v>2</v>
      </c>
      <c r="CJ18" s="85">
        <v>4</v>
      </c>
      <c r="CK18" s="85">
        <v>2</v>
      </c>
      <c r="CL18" s="85">
        <v>4</v>
      </c>
      <c r="CM18" s="85">
        <v>0</v>
      </c>
      <c r="CN18" s="85">
        <v>4</v>
      </c>
      <c r="CO18" s="85">
        <v>6</v>
      </c>
      <c r="CP18" s="85">
        <v>4</v>
      </c>
      <c r="CQ18" s="85">
        <v>0</v>
      </c>
      <c r="CR18" s="85">
        <v>2</v>
      </c>
      <c r="CS18" s="85">
        <v>2</v>
      </c>
      <c r="CT18" s="85">
        <v>4</v>
      </c>
      <c r="CU18" s="85">
        <v>4</v>
      </c>
      <c r="CV18" s="85">
        <v>0</v>
      </c>
      <c r="CW18" s="85">
        <v>0</v>
      </c>
      <c r="CX18" s="85">
        <v>0</v>
      </c>
      <c r="CY18" s="85">
        <v>4</v>
      </c>
      <c r="CZ18" s="85">
        <v>6</v>
      </c>
      <c r="DA18" s="85">
        <v>6</v>
      </c>
      <c r="DB18" s="85">
        <v>4</v>
      </c>
      <c r="DC18" s="85">
        <v>2</v>
      </c>
      <c r="DD18" s="85">
        <v>0</v>
      </c>
      <c r="DE18" s="85">
        <v>2</v>
      </c>
      <c r="DF18" s="85">
        <v>8</v>
      </c>
      <c r="DG18" s="85">
        <v>0</v>
      </c>
      <c r="DH18" s="85">
        <v>0</v>
      </c>
      <c r="DI18" s="85">
        <v>4</v>
      </c>
      <c r="DJ18" s="85">
        <v>0</v>
      </c>
      <c r="DK18" s="85">
        <v>0</v>
      </c>
      <c r="DL18" s="85">
        <v>2</v>
      </c>
      <c r="DM18" s="85">
        <v>0</v>
      </c>
      <c r="DN18" s="85">
        <v>4</v>
      </c>
      <c r="DO18" s="85">
        <v>0</v>
      </c>
      <c r="DP18" s="85">
        <v>2</v>
      </c>
      <c r="DQ18" s="85">
        <v>0</v>
      </c>
      <c r="DR18" s="85">
        <v>4</v>
      </c>
      <c r="DS18" s="85">
        <v>2</v>
      </c>
      <c r="DT18" s="85">
        <v>0</v>
      </c>
      <c r="DU18" s="85">
        <v>0</v>
      </c>
      <c r="DV18" s="85">
        <v>2</v>
      </c>
      <c r="DW18" s="85">
        <v>0</v>
      </c>
      <c r="DX18" s="85">
        <v>4</v>
      </c>
      <c r="DY18" s="85">
        <v>0</v>
      </c>
      <c r="DZ18" s="85">
        <v>0</v>
      </c>
    </row>
    <row r="19" spans="1:130">
      <c r="A19" s="120"/>
      <c r="B19" s="76" t="s">
        <v>1084</v>
      </c>
      <c r="C19" s="76" t="s">
        <v>1085</v>
      </c>
      <c r="D19" s="76" t="s">
        <v>1086</v>
      </c>
      <c r="E19" s="76">
        <f t="shared" si="1"/>
        <v>3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2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2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2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  <c r="DI19" s="76">
        <v>0</v>
      </c>
      <c r="DJ19" s="76">
        <v>0</v>
      </c>
      <c r="DK19" s="76">
        <v>0</v>
      </c>
      <c r="DL19" s="76">
        <v>0</v>
      </c>
      <c r="DM19" s="76">
        <v>0</v>
      </c>
      <c r="DN19" s="76">
        <v>0</v>
      </c>
      <c r="DO19" s="76">
        <v>0</v>
      </c>
      <c r="DP19" s="76">
        <v>0</v>
      </c>
      <c r="DQ19" s="76">
        <v>0</v>
      </c>
      <c r="DR19" s="76">
        <v>0</v>
      </c>
      <c r="DS19" s="76">
        <v>0</v>
      </c>
      <c r="DT19" s="76">
        <v>0</v>
      </c>
      <c r="DU19" s="76">
        <v>0</v>
      </c>
      <c r="DV19" s="76">
        <v>0</v>
      </c>
      <c r="DW19" s="76">
        <v>0</v>
      </c>
      <c r="DX19" s="76">
        <v>0</v>
      </c>
      <c r="DY19" s="76">
        <v>0</v>
      </c>
      <c r="DZ19" s="76">
        <v>0</v>
      </c>
    </row>
    <row r="20" spans="1:130">
      <c r="A20" s="120"/>
      <c r="B20" s="23" t="s">
        <v>1087</v>
      </c>
      <c r="C20" s="23" t="s">
        <v>1088</v>
      </c>
      <c r="D20" s="76" t="s">
        <v>1089</v>
      </c>
      <c r="E20" s="76">
        <f t="shared" si="1"/>
        <v>64</v>
      </c>
      <c r="F20" s="76">
        <v>0</v>
      </c>
      <c r="G20" s="76">
        <v>0</v>
      </c>
      <c r="H20" s="76">
        <v>6</v>
      </c>
      <c r="I20" s="76">
        <v>3</v>
      </c>
      <c r="J20" s="76">
        <v>6</v>
      </c>
      <c r="K20" s="76">
        <v>3</v>
      </c>
      <c r="L20" s="76">
        <v>3</v>
      </c>
      <c r="M20" s="76">
        <v>3</v>
      </c>
      <c r="N20" s="76">
        <v>0</v>
      </c>
      <c r="O20" s="76">
        <v>0</v>
      </c>
      <c r="P20" s="76">
        <v>0</v>
      </c>
      <c r="Q20" s="76">
        <v>9</v>
      </c>
      <c r="R20" s="76">
        <v>0</v>
      </c>
      <c r="S20" s="76">
        <v>3</v>
      </c>
      <c r="T20" s="76">
        <v>3</v>
      </c>
      <c r="U20" s="76">
        <v>0</v>
      </c>
      <c r="V20" s="76">
        <v>0</v>
      </c>
      <c r="W20" s="76">
        <v>3</v>
      </c>
      <c r="X20" s="76">
        <v>0</v>
      </c>
      <c r="Y20" s="76">
        <v>9</v>
      </c>
      <c r="Z20" s="76">
        <v>0</v>
      </c>
      <c r="AA20" s="76">
        <v>3</v>
      </c>
      <c r="AB20" s="76">
        <v>0</v>
      </c>
      <c r="AC20" s="76">
        <v>0</v>
      </c>
      <c r="AD20" s="76">
        <v>0</v>
      </c>
      <c r="AE20" s="76">
        <v>0</v>
      </c>
      <c r="AF20" s="76">
        <v>6</v>
      </c>
      <c r="AG20" s="76">
        <v>0</v>
      </c>
      <c r="AH20" s="76">
        <v>0</v>
      </c>
      <c r="AI20" s="76">
        <v>6</v>
      </c>
      <c r="AJ20" s="76">
        <v>0</v>
      </c>
      <c r="AK20" s="76">
        <v>0</v>
      </c>
      <c r="AL20" s="76">
        <v>0</v>
      </c>
      <c r="AM20" s="76">
        <v>6</v>
      </c>
      <c r="AN20" s="76">
        <v>0</v>
      </c>
      <c r="AO20" s="76">
        <v>12</v>
      </c>
      <c r="AP20" s="76">
        <v>3</v>
      </c>
      <c r="AQ20" s="76">
        <v>0</v>
      </c>
      <c r="AR20" s="76">
        <v>0</v>
      </c>
      <c r="AS20" s="76">
        <v>0</v>
      </c>
      <c r="AT20" s="76">
        <v>3</v>
      </c>
      <c r="AU20" s="76">
        <v>6</v>
      </c>
      <c r="AV20" s="76">
        <v>0</v>
      </c>
      <c r="AW20" s="76">
        <v>3</v>
      </c>
      <c r="AX20" s="76">
        <v>0</v>
      </c>
      <c r="AY20" s="76">
        <v>3</v>
      </c>
      <c r="AZ20" s="76">
        <v>0</v>
      </c>
      <c r="BA20" s="76">
        <v>0</v>
      </c>
      <c r="BB20" s="76">
        <v>0</v>
      </c>
      <c r="BC20" s="76">
        <v>0</v>
      </c>
      <c r="BD20" s="76">
        <v>6</v>
      </c>
      <c r="BE20" s="76">
        <v>6</v>
      </c>
      <c r="BF20" s="76">
        <v>0</v>
      </c>
      <c r="BG20" s="76">
        <v>0</v>
      </c>
      <c r="BH20" s="76">
        <v>0</v>
      </c>
      <c r="BI20" s="76">
        <v>0</v>
      </c>
      <c r="BJ20" s="76">
        <v>6</v>
      </c>
      <c r="BK20" s="76">
        <v>0</v>
      </c>
      <c r="BL20" s="76">
        <v>0</v>
      </c>
      <c r="BM20" s="76">
        <v>9</v>
      </c>
      <c r="BN20" s="76">
        <v>0</v>
      </c>
      <c r="BO20" s="76">
        <v>3</v>
      </c>
      <c r="BP20" s="76">
        <v>3</v>
      </c>
      <c r="BQ20" s="76">
        <v>0</v>
      </c>
      <c r="BR20" s="76">
        <v>0</v>
      </c>
      <c r="BS20" s="76">
        <v>3</v>
      </c>
      <c r="BT20" s="76">
        <v>0</v>
      </c>
      <c r="BU20" s="76">
        <v>3</v>
      </c>
      <c r="BV20" s="76">
        <v>3</v>
      </c>
      <c r="BW20" s="76">
        <v>3</v>
      </c>
      <c r="BX20" s="76">
        <v>0</v>
      </c>
      <c r="BY20" s="76">
        <v>0</v>
      </c>
      <c r="BZ20" s="76">
        <v>3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3</v>
      </c>
      <c r="CG20" s="76">
        <v>3</v>
      </c>
      <c r="CH20" s="76">
        <v>3</v>
      </c>
      <c r="CI20" s="76">
        <v>3</v>
      </c>
      <c r="CJ20" s="76">
        <v>6</v>
      </c>
      <c r="CK20" s="76">
        <v>9</v>
      </c>
      <c r="CL20" s="76">
        <v>15</v>
      </c>
      <c r="CM20" s="76">
        <v>0</v>
      </c>
      <c r="CN20" s="76">
        <v>6</v>
      </c>
      <c r="CO20" s="76">
        <v>0</v>
      </c>
      <c r="CP20" s="76">
        <v>0</v>
      </c>
      <c r="CQ20" s="76">
        <v>3</v>
      </c>
      <c r="CR20" s="76">
        <v>3</v>
      </c>
      <c r="CS20" s="76">
        <v>0</v>
      </c>
      <c r="CT20" s="76">
        <v>9</v>
      </c>
      <c r="CU20" s="76">
        <v>3</v>
      </c>
      <c r="CV20" s="76">
        <v>3</v>
      </c>
      <c r="CW20" s="76">
        <v>9</v>
      </c>
      <c r="CX20" s="76">
        <v>6</v>
      </c>
      <c r="CY20" s="76">
        <v>15</v>
      </c>
      <c r="CZ20" s="76">
        <v>0</v>
      </c>
      <c r="DA20" s="76">
        <v>3</v>
      </c>
      <c r="DB20" s="76">
        <v>0</v>
      </c>
      <c r="DC20" s="76">
        <v>3</v>
      </c>
      <c r="DD20" s="76">
        <v>3</v>
      </c>
      <c r="DE20" s="76">
        <v>6</v>
      </c>
      <c r="DF20" s="76">
        <v>0</v>
      </c>
      <c r="DG20" s="76">
        <v>3</v>
      </c>
      <c r="DH20" s="76">
        <v>21</v>
      </c>
      <c r="DI20" s="76">
        <v>0</v>
      </c>
      <c r="DJ20" s="76">
        <v>6</v>
      </c>
      <c r="DK20" s="76">
        <v>15</v>
      </c>
      <c r="DL20" s="76">
        <v>0</v>
      </c>
      <c r="DM20" s="76">
        <v>0</v>
      </c>
      <c r="DN20" s="76">
        <v>3</v>
      </c>
      <c r="DO20" s="76">
        <v>0</v>
      </c>
      <c r="DP20" s="76">
        <v>0</v>
      </c>
      <c r="DQ20" s="76">
        <v>3</v>
      </c>
      <c r="DR20" s="76">
        <v>6</v>
      </c>
      <c r="DS20" s="76">
        <v>0</v>
      </c>
      <c r="DT20" s="76">
        <v>0</v>
      </c>
      <c r="DU20" s="76">
        <v>6</v>
      </c>
      <c r="DV20" s="76">
        <v>3</v>
      </c>
      <c r="DW20" s="76">
        <v>9</v>
      </c>
      <c r="DX20" s="76">
        <v>3</v>
      </c>
      <c r="DY20" s="76">
        <v>9</v>
      </c>
      <c r="DZ20" s="76">
        <v>0</v>
      </c>
    </row>
    <row r="21" spans="1:130">
      <c r="A21" s="120"/>
      <c r="B21" s="76" t="s">
        <v>1090</v>
      </c>
      <c r="C21" s="23" t="s">
        <v>1091</v>
      </c>
      <c r="D21" s="23" t="s">
        <v>1092</v>
      </c>
      <c r="E21" s="76">
        <f t="shared" si="1"/>
        <v>17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3</v>
      </c>
      <c r="O21" s="76">
        <v>0</v>
      </c>
      <c r="P21" s="76">
        <v>0</v>
      </c>
      <c r="Q21" s="76">
        <v>0</v>
      </c>
      <c r="R21" s="76">
        <v>3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3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3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3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3</v>
      </c>
      <c r="BN21" s="76">
        <v>0</v>
      </c>
      <c r="BO21" s="76">
        <v>0</v>
      </c>
      <c r="BP21" s="76">
        <v>0</v>
      </c>
      <c r="BQ21" s="76">
        <v>0</v>
      </c>
      <c r="BR21" s="76">
        <v>3</v>
      </c>
      <c r="BS21" s="76">
        <v>0</v>
      </c>
      <c r="BT21" s="76">
        <v>0</v>
      </c>
      <c r="BU21" s="76">
        <v>0</v>
      </c>
      <c r="BV21" s="76">
        <v>3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6</v>
      </c>
      <c r="CD21" s="76">
        <v>3</v>
      </c>
      <c r="CE21" s="76">
        <v>0</v>
      </c>
      <c r="CF21" s="76">
        <v>0</v>
      </c>
      <c r="CG21" s="76">
        <v>3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3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3</v>
      </c>
      <c r="CY21" s="76">
        <v>3</v>
      </c>
      <c r="CZ21" s="76">
        <v>0</v>
      </c>
      <c r="DA21" s="76">
        <v>0</v>
      </c>
      <c r="DB21" s="76">
        <v>0</v>
      </c>
      <c r="DC21" s="76">
        <v>3</v>
      </c>
      <c r="DD21" s="76">
        <v>3</v>
      </c>
      <c r="DE21" s="76">
        <v>0</v>
      </c>
      <c r="DF21" s="76">
        <v>0</v>
      </c>
      <c r="DG21" s="76">
        <v>6</v>
      </c>
      <c r="DH21" s="76">
        <v>0</v>
      </c>
      <c r="DI21" s="76">
        <v>0</v>
      </c>
      <c r="DJ21" s="76">
        <v>0</v>
      </c>
      <c r="DK21" s="76">
        <v>0</v>
      </c>
      <c r="DL21" s="76">
        <v>0</v>
      </c>
      <c r="DM21" s="76">
        <v>0</v>
      </c>
      <c r="DN21" s="76">
        <v>0</v>
      </c>
      <c r="DO21" s="76">
        <v>0</v>
      </c>
      <c r="DP21" s="76">
        <v>0</v>
      </c>
      <c r="DQ21" s="76">
        <v>0</v>
      </c>
      <c r="DR21" s="76">
        <v>0</v>
      </c>
      <c r="DS21" s="76">
        <v>0</v>
      </c>
      <c r="DT21" s="76">
        <v>0</v>
      </c>
      <c r="DU21" s="76">
        <v>0</v>
      </c>
      <c r="DV21" s="76">
        <v>0</v>
      </c>
      <c r="DW21" s="76">
        <v>0</v>
      </c>
      <c r="DX21" s="76">
        <v>0</v>
      </c>
      <c r="DY21" s="76">
        <v>0</v>
      </c>
      <c r="DZ21" s="76">
        <v>0</v>
      </c>
    </row>
    <row r="22" spans="1:130">
      <c r="A22" s="120"/>
      <c r="B22" s="23" t="s">
        <v>1093</v>
      </c>
      <c r="C22" s="23" t="s">
        <v>1094</v>
      </c>
      <c r="D22" s="23" t="s">
        <v>1095</v>
      </c>
      <c r="E22" s="76">
        <f t="shared" si="1"/>
        <v>66</v>
      </c>
      <c r="F22" s="76">
        <v>0</v>
      </c>
      <c r="G22" s="76">
        <v>0</v>
      </c>
      <c r="H22" s="76">
        <v>0</v>
      </c>
      <c r="I22" s="76">
        <v>2</v>
      </c>
      <c r="J22" s="76">
        <v>6</v>
      </c>
      <c r="K22" s="76">
        <v>2</v>
      </c>
      <c r="L22" s="76">
        <v>6</v>
      </c>
      <c r="M22" s="76">
        <v>4</v>
      </c>
      <c r="N22" s="76">
        <v>0</v>
      </c>
      <c r="O22" s="76">
        <v>0</v>
      </c>
      <c r="P22" s="76">
        <v>0</v>
      </c>
      <c r="Q22" s="76">
        <v>4</v>
      </c>
      <c r="R22" s="76">
        <v>2</v>
      </c>
      <c r="S22" s="76">
        <v>2</v>
      </c>
      <c r="T22" s="76">
        <v>2</v>
      </c>
      <c r="U22" s="76">
        <v>0</v>
      </c>
      <c r="V22" s="76">
        <v>4</v>
      </c>
      <c r="W22" s="76">
        <v>2</v>
      </c>
      <c r="X22" s="76">
        <v>0</v>
      </c>
      <c r="Y22" s="76">
        <v>2</v>
      </c>
      <c r="Z22" s="76">
        <v>6</v>
      </c>
      <c r="AA22" s="76">
        <v>4</v>
      </c>
      <c r="AB22" s="76">
        <v>4</v>
      </c>
      <c r="AC22" s="76">
        <v>0</v>
      </c>
      <c r="AD22" s="76">
        <v>2</v>
      </c>
      <c r="AE22" s="76">
        <v>0</v>
      </c>
      <c r="AF22" s="76">
        <v>0</v>
      </c>
      <c r="AG22" s="76">
        <v>0</v>
      </c>
      <c r="AH22" s="76">
        <v>2</v>
      </c>
      <c r="AI22" s="76">
        <v>0</v>
      </c>
      <c r="AJ22" s="76">
        <v>8</v>
      </c>
      <c r="AK22" s="76">
        <v>0</v>
      </c>
      <c r="AL22" s="76">
        <v>0</v>
      </c>
      <c r="AM22" s="76">
        <v>0</v>
      </c>
      <c r="AN22" s="76">
        <v>0</v>
      </c>
      <c r="AO22" s="76">
        <v>2</v>
      </c>
      <c r="AP22" s="76">
        <v>2</v>
      </c>
      <c r="AQ22" s="76">
        <v>4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2</v>
      </c>
      <c r="AZ22" s="76">
        <v>0</v>
      </c>
      <c r="BA22" s="76">
        <v>4</v>
      </c>
      <c r="BB22" s="76">
        <v>4</v>
      </c>
      <c r="BC22" s="76">
        <v>0</v>
      </c>
      <c r="BD22" s="76">
        <v>4</v>
      </c>
      <c r="BE22" s="76">
        <v>6</v>
      </c>
      <c r="BF22" s="76">
        <v>0</v>
      </c>
      <c r="BG22" s="76">
        <v>2</v>
      </c>
      <c r="BH22" s="76">
        <v>6</v>
      </c>
      <c r="BI22" s="76">
        <v>0</v>
      </c>
      <c r="BJ22" s="76">
        <v>0</v>
      </c>
      <c r="BK22" s="76">
        <v>2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2</v>
      </c>
      <c r="BR22" s="76">
        <v>2</v>
      </c>
      <c r="BS22" s="76">
        <v>12</v>
      </c>
      <c r="BT22" s="76">
        <v>0</v>
      </c>
      <c r="BU22" s="76">
        <v>0</v>
      </c>
      <c r="BV22" s="76">
        <v>10</v>
      </c>
      <c r="BW22" s="76">
        <v>0</v>
      </c>
      <c r="BX22" s="76">
        <v>2</v>
      </c>
      <c r="BY22" s="76">
        <v>0</v>
      </c>
      <c r="BZ22" s="76">
        <v>2</v>
      </c>
      <c r="CA22" s="76">
        <v>0</v>
      </c>
      <c r="CB22" s="76">
        <v>2</v>
      </c>
      <c r="CC22" s="76">
        <v>2</v>
      </c>
      <c r="CD22" s="76">
        <v>8</v>
      </c>
      <c r="CE22" s="76">
        <v>2</v>
      </c>
      <c r="CF22" s="76">
        <v>0</v>
      </c>
      <c r="CG22" s="76">
        <v>2</v>
      </c>
      <c r="CH22" s="76">
        <v>0</v>
      </c>
      <c r="CI22" s="76">
        <v>0</v>
      </c>
      <c r="CJ22" s="76">
        <v>0</v>
      </c>
      <c r="CK22" s="76">
        <v>2</v>
      </c>
      <c r="CL22" s="76">
        <v>0</v>
      </c>
      <c r="CM22" s="76">
        <v>0</v>
      </c>
      <c r="CN22" s="76">
        <v>0</v>
      </c>
      <c r="CO22" s="76">
        <v>2</v>
      </c>
      <c r="CP22" s="76">
        <v>0</v>
      </c>
      <c r="CQ22" s="76">
        <v>0</v>
      </c>
      <c r="CR22" s="76">
        <v>0</v>
      </c>
      <c r="CS22" s="76">
        <v>4</v>
      </c>
      <c r="CT22" s="76">
        <v>2</v>
      </c>
      <c r="CU22" s="76">
        <v>0</v>
      </c>
      <c r="CV22" s="76">
        <v>0</v>
      </c>
      <c r="CW22" s="76">
        <v>0</v>
      </c>
      <c r="CX22" s="76">
        <v>2</v>
      </c>
      <c r="CY22" s="76">
        <v>4</v>
      </c>
      <c r="CZ22" s="76">
        <v>0</v>
      </c>
      <c r="DA22" s="76">
        <v>4</v>
      </c>
      <c r="DB22" s="76">
        <v>0</v>
      </c>
      <c r="DC22" s="76">
        <v>4</v>
      </c>
      <c r="DD22" s="76">
        <v>2</v>
      </c>
      <c r="DE22" s="76">
        <v>0</v>
      </c>
      <c r="DF22" s="76">
        <v>4</v>
      </c>
      <c r="DG22" s="76">
        <v>2</v>
      </c>
      <c r="DH22" s="76">
        <v>8</v>
      </c>
      <c r="DI22" s="76">
        <v>4</v>
      </c>
      <c r="DJ22" s="76">
        <v>0</v>
      </c>
      <c r="DK22" s="76">
        <v>10</v>
      </c>
      <c r="DL22" s="76">
        <v>2</v>
      </c>
      <c r="DM22" s="76">
        <v>4</v>
      </c>
      <c r="DN22" s="76">
        <v>2</v>
      </c>
      <c r="DO22" s="76">
        <v>4</v>
      </c>
      <c r="DP22" s="76">
        <v>0</v>
      </c>
      <c r="DQ22" s="76">
        <v>2</v>
      </c>
      <c r="DR22" s="76">
        <v>2</v>
      </c>
      <c r="DS22" s="76">
        <v>0</v>
      </c>
      <c r="DT22" s="76">
        <v>4</v>
      </c>
      <c r="DU22" s="76">
        <v>2</v>
      </c>
      <c r="DV22" s="76">
        <v>2</v>
      </c>
      <c r="DW22" s="76">
        <v>6</v>
      </c>
      <c r="DX22" s="76">
        <v>2</v>
      </c>
      <c r="DY22" s="76">
        <v>2</v>
      </c>
      <c r="DZ22" s="76">
        <v>0</v>
      </c>
    </row>
    <row r="23" spans="1:130">
      <c r="A23" s="120"/>
      <c r="B23" s="23" t="s">
        <v>1096</v>
      </c>
      <c r="C23" s="23" t="s">
        <v>1097</v>
      </c>
      <c r="D23" s="23" t="s">
        <v>1098</v>
      </c>
      <c r="E23" s="76">
        <f t="shared" si="1"/>
        <v>53</v>
      </c>
      <c r="F23" s="76">
        <v>2</v>
      </c>
      <c r="G23" s="76">
        <v>0</v>
      </c>
      <c r="H23" s="76">
        <v>2</v>
      </c>
      <c r="I23" s="76">
        <v>0</v>
      </c>
      <c r="J23" s="76">
        <v>6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6</v>
      </c>
      <c r="R23" s="76">
        <v>4</v>
      </c>
      <c r="S23" s="76">
        <v>0</v>
      </c>
      <c r="T23" s="76">
        <v>2</v>
      </c>
      <c r="U23" s="76">
        <v>2</v>
      </c>
      <c r="V23" s="76">
        <v>0</v>
      </c>
      <c r="W23" s="76">
        <v>0</v>
      </c>
      <c r="X23" s="76">
        <v>0</v>
      </c>
      <c r="Y23" s="76">
        <v>6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6</v>
      </c>
      <c r="AK23" s="76">
        <v>0</v>
      </c>
      <c r="AL23" s="76">
        <v>0</v>
      </c>
      <c r="AM23" s="76">
        <v>0</v>
      </c>
      <c r="AN23" s="76">
        <v>4</v>
      </c>
      <c r="AO23" s="76">
        <v>2</v>
      </c>
      <c r="AP23" s="76">
        <v>2</v>
      </c>
      <c r="AQ23" s="76">
        <v>2</v>
      </c>
      <c r="AR23" s="76">
        <v>0</v>
      </c>
      <c r="AS23" s="76">
        <v>0</v>
      </c>
      <c r="AT23" s="76">
        <v>0</v>
      </c>
      <c r="AU23" s="76">
        <v>2</v>
      </c>
      <c r="AV23" s="76">
        <v>4</v>
      </c>
      <c r="AW23" s="76">
        <v>6</v>
      </c>
      <c r="AX23" s="76">
        <v>2</v>
      </c>
      <c r="AY23" s="76">
        <v>2</v>
      </c>
      <c r="AZ23" s="76">
        <v>0</v>
      </c>
      <c r="BA23" s="76">
        <v>0</v>
      </c>
      <c r="BB23" s="76">
        <v>2</v>
      </c>
      <c r="BC23" s="76">
        <v>2</v>
      </c>
      <c r="BD23" s="76">
        <v>0</v>
      </c>
      <c r="BE23" s="76">
        <v>2</v>
      </c>
      <c r="BF23" s="76">
        <v>0</v>
      </c>
      <c r="BG23" s="76">
        <v>0</v>
      </c>
      <c r="BH23" s="76">
        <v>2</v>
      </c>
      <c r="BI23" s="76">
        <v>2</v>
      </c>
      <c r="BJ23" s="76">
        <v>2</v>
      </c>
      <c r="BK23" s="76">
        <v>0</v>
      </c>
      <c r="BL23" s="76">
        <v>0</v>
      </c>
      <c r="BM23" s="76">
        <v>2</v>
      </c>
      <c r="BN23" s="76">
        <v>2</v>
      </c>
      <c r="BO23" s="76">
        <v>0</v>
      </c>
      <c r="BP23" s="76">
        <v>4</v>
      </c>
      <c r="BQ23" s="76">
        <v>4</v>
      </c>
      <c r="BR23" s="76">
        <v>0</v>
      </c>
      <c r="BS23" s="76">
        <v>2</v>
      </c>
      <c r="BT23" s="76">
        <v>0</v>
      </c>
      <c r="BU23" s="76">
        <v>2</v>
      </c>
      <c r="BV23" s="76">
        <v>4</v>
      </c>
      <c r="BW23" s="76">
        <v>2</v>
      </c>
      <c r="BX23" s="76">
        <v>6</v>
      </c>
      <c r="BY23" s="76">
        <v>2</v>
      </c>
      <c r="BZ23" s="76">
        <v>0</v>
      </c>
      <c r="CA23" s="76">
        <v>4</v>
      </c>
      <c r="CB23" s="76">
        <v>0</v>
      </c>
      <c r="CC23" s="76">
        <v>0</v>
      </c>
      <c r="CD23" s="76">
        <v>2</v>
      </c>
      <c r="CE23" s="76">
        <v>0</v>
      </c>
      <c r="CF23" s="76">
        <v>0</v>
      </c>
      <c r="CG23" s="76">
        <v>4</v>
      </c>
      <c r="CH23" s="76">
        <v>2</v>
      </c>
      <c r="CI23" s="76">
        <v>2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4</v>
      </c>
      <c r="CS23" s="76">
        <v>0</v>
      </c>
      <c r="CT23" s="76">
        <v>2</v>
      </c>
      <c r="CU23" s="76">
        <v>4</v>
      </c>
      <c r="CV23" s="76">
        <v>0</v>
      </c>
      <c r="CW23" s="76">
        <v>0</v>
      </c>
      <c r="CX23" s="76">
        <v>2</v>
      </c>
      <c r="CY23" s="76">
        <v>0</v>
      </c>
      <c r="CZ23" s="76">
        <v>2</v>
      </c>
      <c r="DA23" s="76">
        <v>0</v>
      </c>
      <c r="DB23" s="76">
        <v>0</v>
      </c>
      <c r="DC23" s="76">
        <v>4</v>
      </c>
      <c r="DD23" s="76">
        <v>0</v>
      </c>
      <c r="DE23" s="76">
        <v>2</v>
      </c>
      <c r="DF23" s="76">
        <v>0</v>
      </c>
      <c r="DG23" s="76">
        <v>2</v>
      </c>
      <c r="DH23" s="76">
        <v>0</v>
      </c>
      <c r="DI23" s="76">
        <v>0</v>
      </c>
      <c r="DJ23" s="76">
        <v>4</v>
      </c>
      <c r="DK23" s="76">
        <v>8</v>
      </c>
      <c r="DL23" s="76">
        <v>4</v>
      </c>
      <c r="DM23" s="76">
        <v>0</v>
      </c>
      <c r="DN23" s="76">
        <v>0</v>
      </c>
      <c r="DO23" s="76">
        <v>0</v>
      </c>
      <c r="DP23" s="76">
        <v>0</v>
      </c>
      <c r="DQ23" s="76">
        <v>0</v>
      </c>
      <c r="DR23" s="76">
        <v>0</v>
      </c>
      <c r="DS23" s="76">
        <v>0</v>
      </c>
      <c r="DT23" s="76">
        <v>0</v>
      </c>
      <c r="DU23" s="76">
        <v>0</v>
      </c>
      <c r="DV23" s="76">
        <v>2</v>
      </c>
      <c r="DW23" s="76">
        <v>2</v>
      </c>
      <c r="DX23" s="76">
        <v>0</v>
      </c>
      <c r="DY23" s="76">
        <v>0</v>
      </c>
      <c r="DZ23" s="76">
        <v>2</v>
      </c>
    </row>
    <row r="24" spans="1:130">
      <c r="A24" s="120"/>
      <c r="B24" s="23" t="s">
        <v>1099</v>
      </c>
      <c r="C24" s="23" t="s">
        <v>1100</v>
      </c>
      <c r="D24" s="23" t="s">
        <v>1101</v>
      </c>
      <c r="E24" s="76">
        <f t="shared" si="1"/>
        <v>50</v>
      </c>
      <c r="F24" s="76">
        <v>2</v>
      </c>
      <c r="G24" s="76">
        <v>0</v>
      </c>
      <c r="H24" s="76">
        <v>0</v>
      </c>
      <c r="I24" s="76">
        <v>2</v>
      </c>
      <c r="J24" s="76">
        <v>6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4</v>
      </c>
      <c r="R24" s="76">
        <v>2</v>
      </c>
      <c r="S24" s="76">
        <v>4</v>
      </c>
      <c r="T24" s="76">
        <v>0</v>
      </c>
      <c r="U24" s="76">
        <v>0</v>
      </c>
      <c r="V24" s="76">
        <v>0</v>
      </c>
      <c r="W24" s="76">
        <v>0</v>
      </c>
      <c r="X24" s="76">
        <v>4</v>
      </c>
      <c r="Y24" s="76">
        <v>4</v>
      </c>
      <c r="Z24" s="76">
        <v>4</v>
      </c>
      <c r="AA24" s="76">
        <v>0</v>
      </c>
      <c r="AB24" s="76">
        <v>4</v>
      </c>
      <c r="AC24" s="76">
        <v>0</v>
      </c>
      <c r="AD24" s="76">
        <v>2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2</v>
      </c>
      <c r="AK24" s="76">
        <v>0</v>
      </c>
      <c r="AL24" s="76">
        <v>0</v>
      </c>
      <c r="AM24" s="76">
        <v>2</v>
      </c>
      <c r="AN24" s="76">
        <v>0</v>
      </c>
      <c r="AO24" s="76">
        <v>2</v>
      </c>
      <c r="AP24" s="76">
        <v>2</v>
      </c>
      <c r="AQ24" s="76">
        <v>0</v>
      </c>
      <c r="AR24" s="76">
        <v>0</v>
      </c>
      <c r="AS24" s="76">
        <v>2</v>
      </c>
      <c r="AT24" s="76">
        <v>2</v>
      </c>
      <c r="AU24" s="76">
        <v>0</v>
      </c>
      <c r="AV24" s="76">
        <v>2</v>
      </c>
      <c r="AW24" s="76">
        <v>6</v>
      </c>
      <c r="AX24" s="76">
        <v>0</v>
      </c>
      <c r="AY24" s="76">
        <v>0</v>
      </c>
      <c r="AZ24" s="76">
        <v>0</v>
      </c>
      <c r="BA24" s="76">
        <v>2</v>
      </c>
      <c r="BB24" s="76">
        <v>0</v>
      </c>
      <c r="BC24" s="76">
        <v>0</v>
      </c>
      <c r="BD24" s="76">
        <v>2</v>
      </c>
      <c r="BE24" s="76">
        <v>2</v>
      </c>
      <c r="BF24" s="76">
        <v>0</v>
      </c>
      <c r="BG24" s="76">
        <v>2</v>
      </c>
      <c r="BH24" s="76">
        <v>0</v>
      </c>
      <c r="BI24" s="76">
        <v>8</v>
      </c>
      <c r="BJ24" s="76">
        <v>0</v>
      </c>
      <c r="BK24" s="76">
        <v>2</v>
      </c>
      <c r="BL24" s="76">
        <v>0</v>
      </c>
      <c r="BM24" s="76">
        <v>2</v>
      </c>
      <c r="BN24" s="76">
        <v>0</v>
      </c>
      <c r="BO24" s="76">
        <v>2</v>
      </c>
      <c r="BP24" s="76">
        <v>2</v>
      </c>
      <c r="BQ24" s="76">
        <v>0</v>
      </c>
      <c r="BR24" s="76">
        <v>4</v>
      </c>
      <c r="BS24" s="76">
        <v>0</v>
      </c>
      <c r="BT24" s="76">
        <v>2</v>
      </c>
      <c r="BU24" s="76">
        <v>0</v>
      </c>
      <c r="BV24" s="76">
        <v>0</v>
      </c>
      <c r="BW24" s="76">
        <v>0</v>
      </c>
      <c r="BX24" s="76">
        <v>2</v>
      </c>
      <c r="BY24" s="76">
        <v>2</v>
      </c>
      <c r="BZ24" s="76">
        <v>2</v>
      </c>
      <c r="CA24" s="76">
        <v>2</v>
      </c>
      <c r="CB24" s="76">
        <v>2</v>
      </c>
      <c r="CC24" s="76">
        <v>4</v>
      </c>
      <c r="CD24" s="76">
        <v>0</v>
      </c>
      <c r="CE24" s="76">
        <v>2</v>
      </c>
      <c r="CF24" s="76">
        <v>0</v>
      </c>
      <c r="CG24" s="76">
        <v>0</v>
      </c>
      <c r="CH24" s="76">
        <v>0</v>
      </c>
      <c r="CI24" s="76">
        <v>18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2</v>
      </c>
      <c r="CW24" s="76">
        <v>0</v>
      </c>
      <c r="CX24" s="76">
        <v>0</v>
      </c>
      <c r="CY24" s="76">
        <v>0</v>
      </c>
      <c r="CZ24" s="76">
        <v>0</v>
      </c>
      <c r="DA24" s="76">
        <v>4</v>
      </c>
      <c r="DB24" s="76">
        <v>2</v>
      </c>
      <c r="DC24" s="76">
        <v>2</v>
      </c>
      <c r="DD24" s="76">
        <v>0</v>
      </c>
      <c r="DE24" s="76">
        <v>2</v>
      </c>
      <c r="DF24" s="76">
        <v>0</v>
      </c>
      <c r="DG24" s="76">
        <v>0</v>
      </c>
      <c r="DH24" s="76">
        <v>2</v>
      </c>
      <c r="DI24" s="76">
        <v>2</v>
      </c>
      <c r="DJ24" s="76">
        <v>0</v>
      </c>
      <c r="DK24" s="76">
        <v>0</v>
      </c>
      <c r="DL24" s="76">
        <v>0</v>
      </c>
      <c r="DM24" s="76">
        <v>0</v>
      </c>
      <c r="DN24" s="76">
        <v>0</v>
      </c>
      <c r="DO24" s="76">
        <v>0</v>
      </c>
      <c r="DP24" s="76">
        <v>2</v>
      </c>
      <c r="DQ24" s="76">
        <v>0</v>
      </c>
      <c r="DR24" s="76">
        <v>4</v>
      </c>
      <c r="DS24" s="76">
        <v>0</v>
      </c>
      <c r="DT24" s="76">
        <v>2</v>
      </c>
      <c r="DU24" s="76">
        <v>4</v>
      </c>
      <c r="DV24" s="76">
        <v>0</v>
      </c>
      <c r="DW24" s="76">
        <v>0</v>
      </c>
      <c r="DX24" s="76">
        <v>0</v>
      </c>
      <c r="DY24" s="76">
        <v>2</v>
      </c>
      <c r="DZ24" s="76">
        <v>0</v>
      </c>
    </row>
    <row r="25" spans="1:130">
      <c r="A25" s="120"/>
      <c r="B25" s="23" t="s">
        <v>1102</v>
      </c>
      <c r="C25" s="23" t="s">
        <v>1103</v>
      </c>
      <c r="D25" s="76" t="s">
        <v>1104</v>
      </c>
      <c r="E25" s="76">
        <f t="shared" si="1"/>
        <v>114</v>
      </c>
      <c r="F25" s="76">
        <v>2</v>
      </c>
      <c r="G25" s="76">
        <v>2</v>
      </c>
      <c r="H25" s="76">
        <v>3</v>
      </c>
      <c r="I25" s="76">
        <v>4</v>
      </c>
      <c r="J25" s="76">
        <v>7</v>
      </c>
      <c r="K25" s="76">
        <v>1</v>
      </c>
      <c r="L25" s="76">
        <v>2</v>
      </c>
      <c r="M25" s="76">
        <v>1</v>
      </c>
      <c r="N25" s="76">
        <v>2</v>
      </c>
      <c r="O25" s="76">
        <v>5</v>
      </c>
      <c r="P25" s="76">
        <v>7</v>
      </c>
      <c r="Q25" s="76">
        <v>9</v>
      </c>
      <c r="R25" s="76">
        <v>2</v>
      </c>
      <c r="S25" s="76">
        <v>5</v>
      </c>
      <c r="T25" s="76">
        <v>5</v>
      </c>
      <c r="U25" s="76">
        <v>1</v>
      </c>
      <c r="V25" s="76">
        <v>4</v>
      </c>
      <c r="W25" s="76">
        <v>5</v>
      </c>
      <c r="X25" s="76">
        <v>1</v>
      </c>
      <c r="Y25" s="76">
        <v>8</v>
      </c>
      <c r="Z25" s="76">
        <v>1</v>
      </c>
      <c r="AA25" s="76">
        <v>4</v>
      </c>
      <c r="AB25" s="76">
        <v>5</v>
      </c>
      <c r="AC25" s="76">
        <v>4</v>
      </c>
      <c r="AD25" s="76">
        <v>6</v>
      </c>
      <c r="AE25" s="76">
        <v>2</v>
      </c>
      <c r="AF25" s="76">
        <v>3</v>
      </c>
      <c r="AG25" s="76">
        <v>4</v>
      </c>
      <c r="AH25" s="76">
        <v>3</v>
      </c>
      <c r="AI25" s="76">
        <v>3</v>
      </c>
      <c r="AJ25" s="76">
        <v>9</v>
      </c>
      <c r="AK25" s="76">
        <v>0</v>
      </c>
      <c r="AL25" s="76">
        <v>1</v>
      </c>
      <c r="AM25" s="76">
        <v>2</v>
      </c>
      <c r="AN25" s="76">
        <v>2</v>
      </c>
      <c r="AO25" s="76">
        <v>1</v>
      </c>
      <c r="AP25" s="76">
        <v>4</v>
      </c>
      <c r="AQ25" s="76">
        <v>2</v>
      </c>
      <c r="AR25" s="76">
        <v>1</v>
      </c>
      <c r="AS25" s="76">
        <v>0</v>
      </c>
      <c r="AT25" s="76">
        <v>2</v>
      </c>
      <c r="AU25" s="76">
        <v>1</v>
      </c>
      <c r="AV25" s="76">
        <v>4</v>
      </c>
      <c r="AW25" s="76">
        <v>6</v>
      </c>
      <c r="AX25" s="76">
        <v>7</v>
      </c>
      <c r="AY25" s="76">
        <v>3</v>
      </c>
      <c r="AZ25" s="76">
        <v>4</v>
      </c>
      <c r="BA25" s="76">
        <v>4</v>
      </c>
      <c r="BB25" s="76">
        <v>3</v>
      </c>
      <c r="BC25" s="76">
        <v>3</v>
      </c>
      <c r="BD25" s="76">
        <v>5</v>
      </c>
      <c r="BE25" s="76">
        <v>7</v>
      </c>
      <c r="BF25" s="76">
        <v>0</v>
      </c>
      <c r="BG25" s="76">
        <v>3</v>
      </c>
      <c r="BH25" s="76">
        <v>6</v>
      </c>
      <c r="BI25" s="76">
        <v>4</v>
      </c>
      <c r="BJ25" s="76">
        <v>4</v>
      </c>
      <c r="BK25" s="76">
        <v>0</v>
      </c>
      <c r="BL25" s="76">
        <v>5</v>
      </c>
      <c r="BM25" s="76">
        <v>4</v>
      </c>
      <c r="BN25" s="76">
        <v>4</v>
      </c>
      <c r="BO25" s="76">
        <v>0</v>
      </c>
      <c r="BP25" s="76">
        <v>1</v>
      </c>
      <c r="BQ25" s="76">
        <v>3</v>
      </c>
      <c r="BR25" s="76">
        <v>4</v>
      </c>
      <c r="BS25" s="76">
        <v>3</v>
      </c>
      <c r="BT25" s="76">
        <v>6</v>
      </c>
      <c r="BU25" s="76">
        <v>1</v>
      </c>
      <c r="BV25" s="76">
        <v>13</v>
      </c>
      <c r="BW25" s="76">
        <v>1</v>
      </c>
      <c r="BX25" s="76">
        <v>2</v>
      </c>
      <c r="BY25" s="76">
        <v>4</v>
      </c>
      <c r="BZ25" s="76">
        <v>0</v>
      </c>
      <c r="CA25" s="76">
        <v>1</v>
      </c>
      <c r="CB25" s="76">
        <v>0</v>
      </c>
      <c r="CC25" s="76">
        <v>1</v>
      </c>
      <c r="CD25" s="76">
        <v>4</v>
      </c>
      <c r="CE25" s="76">
        <v>1</v>
      </c>
      <c r="CF25" s="76">
        <v>3</v>
      </c>
      <c r="CG25" s="76">
        <v>1</v>
      </c>
      <c r="CH25" s="76">
        <v>5</v>
      </c>
      <c r="CI25" s="76">
        <v>0</v>
      </c>
      <c r="CJ25" s="76">
        <v>5</v>
      </c>
      <c r="CK25" s="76">
        <v>2</v>
      </c>
      <c r="CL25" s="76">
        <v>2</v>
      </c>
      <c r="CM25" s="76">
        <v>3</v>
      </c>
      <c r="CN25" s="76">
        <v>0</v>
      </c>
      <c r="CO25" s="76">
        <v>3</v>
      </c>
      <c r="CP25" s="76">
        <v>1</v>
      </c>
      <c r="CQ25" s="76">
        <v>2</v>
      </c>
      <c r="CR25" s="76">
        <v>3</v>
      </c>
      <c r="CS25" s="76">
        <v>7</v>
      </c>
      <c r="CT25" s="76">
        <v>3</v>
      </c>
      <c r="CU25" s="76">
        <v>2</v>
      </c>
      <c r="CV25" s="76">
        <v>1</v>
      </c>
      <c r="CW25" s="76">
        <v>2</v>
      </c>
      <c r="CX25" s="76">
        <v>5</v>
      </c>
      <c r="CY25" s="76">
        <v>2</v>
      </c>
      <c r="CZ25" s="76">
        <v>6</v>
      </c>
      <c r="DA25" s="76">
        <v>8</v>
      </c>
      <c r="DB25" s="76">
        <v>5</v>
      </c>
      <c r="DC25" s="76">
        <v>7</v>
      </c>
      <c r="DD25" s="76">
        <v>1</v>
      </c>
      <c r="DE25" s="76">
        <v>0</v>
      </c>
      <c r="DF25" s="76">
        <v>9</v>
      </c>
      <c r="DG25" s="76">
        <v>4</v>
      </c>
      <c r="DH25" s="76">
        <v>3</v>
      </c>
      <c r="DI25" s="76">
        <v>7</v>
      </c>
      <c r="DJ25" s="76">
        <v>1</v>
      </c>
      <c r="DK25" s="76">
        <v>7</v>
      </c>
      <c r="DL25" s="76">
        <v>3</v>
      </c>
      <c r="DM25" s="76">
        <v>2</v>
      </c>
      <c r="DN25" s="76">
        <v>1</v>
      </c>
      <c r="DO25" s="76">
        <v>2</v>
      </c>
      <c r="DP25" s="76">
        <v>1</v>
      </c>
      <c r="DQ25" s="76">
        <v>1</v>
      </c>
      <c r="DR25" s="76">
        <v>4</v>
      </c>
      <c r="DS25" s="76">
        <v>7</v>
      </c>
      <c r="DT25" s="76">
        <v>5</v>
      </c>
      <c r="DU25" s="76">
        <v>2</v>
      </c>
      <c r="DV25" s="76">
        <v>5</v>
      </c>
      <c r="DW25" s="76">
        <v>0</v>
      </c>
      <c r="DX25" s="76">
        <v>5</v>
      </c>
      <c r="DY25" s="76">
        <v>2</v>
      </c>
      <c r="DZ25" s="76">
        <v>2</v>
      </c>
    </row>
    <row r="26" spans="1:130">
      <c r="A26" s="120"/>
      <c r="B26" s="23" t="s">
        <v>1105</v>
      </c>
      <c r="C26" s="23" t="s">
        <v>1106</v>
      </c>
      <c r="D26" s="23" t="s">
        <v>1107</v>
      </c>
      <c r="E26" s="76">
        <f t="shared" si="1"/>
        <v>27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2</v>
      </c>
      <c r="L26" s="76">
        <v>0</v>
      </c>
      <c r="M26" s="76">
        <v>0</v>
      </c>
      <c r="N26" s="76">
        <v>2</v>
      </c>
      <c r="O26" s="76">
        <v>0</v>
      </c>
      <c r="P26" s="76">
        <v>0</v>
      </c>
      <c r="Q26" s="76">
        <v>0</v>
      </c>
      <c r="R26" s="76">
        <v>4</v>
      </c>
      <c r="S26" s="76">
        <v>0</v>
      </c>
      <c r="T26" s="76">
        <v>0</v>
      </c>
      <c r="U26" s="76">
        <v>2</v>
      </c>
      <c r="V26" s="76">
        <v>0</v>
      </c>
      <c r="W26" s="76">
        <v>0</v>
      </c>
      <c r="X26" s="76">
        <v>0</v>
      </c>
      <c r="Y26" s="76">
        <v>0</v>
      </c>
      <c r="Z26" s="76">
        <v>2</v>
      </c>
      <c r="AA26" s="76">
        <v>0</v>
      </c>
      <c r="AB26" s="76">
        <v>0</v>
      </c>
      <c r="AC26" s="76">
        <v>0</v>
      </c>
      <c r="AD26" s="76">
        <v>2</v>
      </c>
      <c r="AE26" s="76">
        <v>2</v>
      </c>
      <c r="AF26" s="76">
        <v>0</v>
      </c>
      <c r="AG26" s="76">
        <v>0</v>
      </c>
      <c r="AH26" s="76">
        <v>4</v>
      </c>
      <c r="AI26" s="76">
        <v>2</v>
      </c>
      <c r="AJ26" s="76">
        <v>0</v>
      </c>
      <c r="AK26" s="76">
        <v>0</v>
      </c>
      <c r="AL26" s="76">
        <v>0</v>
      </c>
      <c r="AM26" s="76">
        <v>0</v>
      </c>
      <c r="AN26" s="76">
        <v>2</v>
      </c>
      <c r="AO26" s="76">
        <v>0</v>
      </c>
      <c r="AP26" s="76">
        <v>2</v>
      </c>
      <c r="AQ26" s="76">
        <v>2</v>
      </c>
      <c r="AR26" s="76">
        <v>0</v>
      </c>
      <c r="AS26" s="76">
        <v>0</v>
      </c>
      <c r="AT26" s="76">
        <v>2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4</v>
      </c>
      <c r="BA26" s="76">
        <v>0</v>
      </c>
      <c r="BB26" s="76">
        <v>0</v>
      </c>
      <c r="BC26" s="76">
        <v>4</v>
      </c>
      <c r="BD26" s="76">
        <v>0</v>
      </c>
      <c r="BE26" s="76">
        <v>2</v>
      </c>
      <c r="BF26" s="76">
        <v>2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2</v>
      </c>
      <c r="BO26" s="76">
        <v>0</v>
      </c>
      <c r="BP26" s="76">
        <v>2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2</v>
      </c>
      <c r="BX26" s="76">
        <v>0</v>
      </c>
      <c r="BY26" s="76">
        <v>2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2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2</v>
      </c>
      <c r="DA26" s="76">
        <v>0</v>
      </c>
      <c r="DB26" s="76">
        <v>0</v>
      </c>
      <c r="DC26" s="76">
        <v>0</v>
      </c>
      <c r="DD26" s="76">
        <v>0</v>
      </c>
      <c r="DE26" s="76">
        <v>2</v>
      </c>
      <c r="DF26" s="76">
        <v>0</v>
      </c>
      <c r="DG26" s="76">
        <v>2</v>
      </c>
      <c r="DH26" s="76">
        <v>0</v>
      </c>
      <c r="DI26" s="76">
        <v>0</v>
      </c>
      <c r="DJ26" s="76">
        <v>2</v>
      </c>
      <c r="DK26" s="76">
        <v>0</v>
      </c>
      <c r="DL26" s="76">
        <v>0</v>
      </c>
      <c r="DM26" s="76">
        <v>0</v>
      </c>
      <c r="DN26" s="76">
        <v>0</v>
      </c>
      <c r="DO26" s="76">
        <v>0</v>
      </c>
      <c r="DP26" s="76">
        <v>0</v>
      </c>
      <c r="DQ26" s="76">
        <v>0</v>
      </c>
      <c r="DR26" s="76">
        <v>0</v>
      </c>
      <c r="DS26" s="76">
        <v>0</v>
      </c>
      <c r="DT26" s="76">
        <v>0</v>
      </c>
      <c r="DU26" s="76">
        <v>0</v>
      </c>
      <c r="DV26" s="76">
        <v>0</v>
      </c>
      <c r="DW26" s="76">
        <v>0</v>
      </c>
      <c r="DX26" s="76">
        <v>0</v>
      </c>
      <c r="DY26" s="76">
        <v>0</v>
      </c>
      <c r="DZ26" s="76">
        <v>4</v>
      </c>
    </row>
    <row r="27" spans="1:130">
      <c r="A27" s="120"/>
      <c r="B27" s="23" t="s">
        <v>1108</v>
      </c>
      <c r="C27" s="76" t="s">
        <v>1109</v>
      </c>
      <c r="D27" s="23" t="s">
        <v>1110</v>
      </c>
      <c r="E27" s="76">
        <f t="shared" si="1"/>
        <v>57</v>
      </c>
      <c r="F27" s="76">
        <v>0</v>
      </c>
      <c r="G27" s="76">
        <v>0</v>
      </c>
      <c r="H27" s="76">
        <v>2</v>
      </c>
      <c r="I27" s="76">
        <v>2</v>
      </c>
      <c r="J27" s="76">
        <v>0</v>
      </c>
      <c r="K27" s="76">
        <v>0</v>
      </c>
      <c r="L27" s="76">
        <v>1</v>
      </c>
      <c r="M27" s="76">
        <v>0</v>
      </c>
      <c r="N27" s="76">
        <v>0</v>
      </c>
      <c r="O27" s="76">
        <v>1</v>
      </c>
      <c r="P27" s="76">
        <v>2</v>
      </c>
      <c r="Q27" s="76">
        <v>0</v>
      </c>
      <c r="R27" s="76">
        <v>1</v>
      </c>
      <c r="S27" s="76">
        <v>1</v>
      </c>
      <c r="T27" s="76">
        <v>1</v>
      </c>
      <c r="U27" s="76">
        <v>1</v>
      </c>
      <c r="V27" s="76">
        <v>1</v>
      </c>
      <c r="W27" s="76">
        <v>1</v>
      </c>
      <c r="X27" s="76">
        <v>1</v>
      </c>
      <c r="Y27" s="76">
        <v>0</v>
      </c>
      <c r="Z27" s="76">
        <v>1</v>
      </c>
      <c r="AA27" s="76">
        <v>1</v>
      </c>
      <c r="AB27" s="76">
        <v>0</v>
      </c>
      <c r="AC27" s="76">
        <v>1</v>
      </c>
      <c r="AD27" s="76">
        <v>1</v>
      </c>
      <c r="AE27" s="76">
        <v>1</v>
      </c>
      <c r="AF27" s="76">
        <v>0</v>
      </c>
      <c r="AG27" s="76">
        <v>0</v>
      </c>
      <c r="AH27" s="76">
        <v>1</v>
      </c>
      <c r="AI27" s="76">
        <v>0</v>
      </c>
      <c r="AJ27" s="76">
        <v>1</v>
      </c>
      <c r="AK27" s="76">
        <v>1</v>
      </c>
      <c r="AL27" s="76">
        <v>0</v>
      </c>
      <c r="AM27" s="76">
        <v>0</v>
      </c>
      <c r="AN27" s="76">
        <v>1</v>
      </c>
      <c r="AO27" s="76">
        <v>0</v>
      </c>
      <c r="AP27" s="76">
        <v>2</v>
      </c>
      <c r="AQ27" s="76">
        <v>0</v>
      </c>
      <c r="AR27" s="76">
        <v>0</v>
      </c>
      <c r="AS27" s="76">
        <v>0</v>
      </c>
      <c r="AT27" s="76">
        <v>0</v>
      </c>
      <c r="AU27" s="76">
        <v>1</v>
      </c>
      <c r="AV27" s="76">
        <v>1</v>
      </c>
      <c r="AW27" s="76">
        <v>1</v>
      </c>
      <c r="AX27" s="76">
        <v>0</v>
      </c>
      <c r="AY27" s="76">
        <v>1</v>
      </c>
      <c r="AZ27" s="76">
        <v>1</v>
      </c>
      <c r="BA27" s="76">
        <v>2</v>
      </c>
      <c r="BB27" s="76">
        <v>1</v>
      </c>
      <c r="BC27" s="76">
        <v>0</v>
      </c>
      <c r="BD27" s="76">
        <v>2</v>
      </c>
      <c r="BE27" s="76">
        <v>0</v>
      </c>
      <c r="BF27" s="76">
        <v>0</v>
      </c>
      <c r="BG27" s="76">
        <v>0</v>
      </c>
      <c r="BH27" s="76">
        <v>0</v>
      </c>
      <c r="BI27" s="76">
        <v>1</v>
      </c>
      <c r="BJ27" s="76">
        <v>0</v>
      </c>
      <c r="BK27" s="76">
        <v>0</v>
      </c>
      <c r="BL27" s="76">
        <v>0</v>
      </c>
      <c r="BM27" s="76">
        <v>1</v>
      </c>
      <c r="BN27" s="76">
        <v>0</v>
      </c>
      <c r="BO27" s="76">
        <v>1</v>
      </c>
      <c r="BP27" s="76">
        <v>1</v>
      </c>
      <c r="BQ27" s="76">
        <v>0</v>
      </c>
      <c r="BR27" s="76">
        <v>0</v>
      </c>
      <c r="BS27" s="76">
        <v>1</v>
      </c>
      <c r="BT27" s="76">
        <v>1</v>
      </c>
      <c r="BU27" s="76">
        <v>2</v>
      </c>
      <c r="BV27" s="76">
        <v>0</v>
      </c>
      <c r="BW27" s="76">
        <v>0</v>
      </c>
      <c r="BX27" s="76">
        <v>1</v>
      </c>
      <c r="BY27" s="76">
        <v>1</v>
      </c>
      <c r="BZ27" s="76">
        <v>1</v>
      </c>
      <c r="CA27" s="76">
        <v>1</v>
      </c>
      <c r="CB27" s="76">
        <v>0</v>
      </c>
      <c r="CC27" s="76">
        <v>2</v>
      </c>
      <c r="CD27" s="76">
        <v>1</v>
      </c>
      <c r="CE27" s="76">
        <v>1</v>
      </c>
      <c r="CF27" s="76">
        <v>0</v>
      </c>
      <c r="CG27" s="76">
        <v>1</v>
      </c>
      <c r="CH27" s="76">
        <v>1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1</v>
      </c>
      <c r="CO27" s="76">
        <v>0</v>
      </c>
      <c r="CP27" s="76">
        <v>1</v>
      </c>
      <c r="CQ27" s="76">
        <v>1</v>
      </c>
      <c r="CR27" s="76">
        <v>0</v>
      </c>
      <c r="CS27" s="76">
        <v>0</v>
      </c>
      <c r="CT27" s="76">
        <v>2</v>
      </c>
      <c r="CU27" s="76">
        <v>0</v>
      </c>
      <c r="CV27" s="76">
        <v>1</v>
      </c>
      <c r="CW27" s="76">
        <v>1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2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  <c r="DI27" s="76">
        <v>0</v>
      </c>
      <c r="DJ27" s="76">
        <v>1</v>
      </c>
      <c r="DK27" s="76">
        <v>0</v>
      </c>
      <c r="DL27" s="76">
        <v>0</v>
      </c>
      <c r="DM27" s="76">
        <v>0</v>
      </c>
      <c r="DN27" s="76">
        <v>0</v>
      </c>
      <c r="DO27" s="76">
        <v>1</v>
      </c>
      <c r="DP27" s="76">
        <v>0</v>
      </c>
      <c r="DQ27" s="76">
        <v>1</v>
      </c>
      <c r="DR27" s="76">
        <v>0</v>
      </c>
      <c r="DS27" s="76">
        <v>0</v>
      </c>
      <c r="DT27" s="76">
        <v>1</v>
      </c>
      <c r="DU27" s="76">
        <v>0</v>
      </c>
      <c r="DV27" s="76">
        <v>0</v>
      </c>
      <c r="DW27" s="76">
        <v>0</v>
      </c>
      <c r="DX27" s="76">
        <v>0</v>
      </c>
      <c r="DY27" s="76">
        <v>0</v>
      </c>
      <c r="DZ27" s="76">
        <v>0</v>
      </c>
    </row>
    <row r="28" spans="1:130">
      <c r="A28" s="120"/>
      <c r="B28" s="23" t="s">
        <v>1111</v>
      </c>
      <c r="C28" s="76" t="s">
        <v>1112</v>
      </c>
      <c r="D28" s="76" t="s">
        <v>1113</v>
      </c>
      <c r="E28" s="76">
        <f t="shared" si="1"/>
        <v>82</v>
      </c>
      <c r="F28" s="76">
        <v>0</v>
      </c>
      <c r="G28" s="76">
        <v>0</v>
      </c>
      <c r="H28" s="76">
        <v>1</v>
      </c>
      <c r="I28" s="76">
        <v>1</v>
      </c>
      <c r="J28" s="76">
        <v>1</v>
      </c>
      <c r="K28" s="76">
        <v>0</v>
      </c>
      <c r="L28" s="76">
        <v>1</v>
      </c>
      <c r="M28" s="76">
        <v>4</v>
      </c>
      <c r="N28" s="76">
        <v>2</v>
      </c>
      <c r="O28" s="76">
        <v>1</v>
      </c>
      <c r="P28" s="76">
        <v>0</v>
      </c>
      <c r="Q28" s="76">
        <v>0</v>
      </c>
      <c r="R28" s="76">
        <v>0</v>
      </c>
      <c r="S28" s="76">
        <v>1</v>
      </c>
      <c r="T28" s="76">
        <v>4</v>
      </c>
      <c r="U28" s="76">
        <v>2</v>
      </c>
      <c r="V28" s="76">
        <v>1</v>
      </c>
      <c r="W28" s="76">
        <v>1</v>
      </c>
      <c r="X28" s="76">
        <v>1</v>
      </c>
      <c r="Y28" s="76">
        <v>2</v>
      </c>
      <c r="Z28" s="76">
        <v>1</v>
      </c>
      <c r="AA28" s="76">
        <v>3</v>
      </c>
      <c r="AB28" s="76">
        <v>1</v>
      </c>
      <c r="AC28" s="76">
        <v>1</v>
      </c>
      <c r="AD28" s="76">
        <v>1</v>
      </c>
      <c r="AE28" s="76">
        <v>0</v>
      </c>
      <c r="AF28" s="76">
        <v>2</v>
      </c>
      <c r="AG28" s="76">
        <v>0</v>
      </c>
      <c r="AH28" s="76">
        <v>0</v>
      </c>
      <c r="AI28" s="76">
        <v>0</v>
      </c>
      <c r="AJ28" s="76">
        <v>0</v>
      </c>
      <c r="AK28" s="76">
        <v>1</v>
      </c>
      <c r="AL28" s="76">
        <v>1</v>
      </c>
      <c r="AM28" s="76">
        <v>2</v>
      </c>
      <c r="AN28" s="76">
        <v>0</v>
      </c>
      <c r="AO28" s="76">
        <v>0</v>
      </c>
      <c r="AP28" s="76">
        <v>0</v>
      </c>
      <c r="AQ28" s="76">
        <v>2</v>
      </c>
      <c r="AR28" s="76">
        <v>0</v>
      </c>
      <c r="AS28" s="76">
        <v>0</v>
      </c>
      <c r="AT28" s="76">
        <v>1</v>
      </c>
      <c r="AU28" s="76">
        <v>3</v>
      </c>
      <c r="AV28" s="76">
        <v>0</v>
      </c>
      <c r="AW28" s="76">
        <v>0</v>
      </c>
      <c r="AX28" s="76">
        <v>0</v>
      </c>
      <c r="AY28" s="76">
        <v>2</v>
      </c>
      <c r="AZ28" s="76">
        <v>1</v>
      </c>
      <c r="BA28" s="76">
        <v>0</v>
      </c>
      <c r="BB28" s="76">
        <v>0</v>
      </c>
      <c r="BC28" s="76">
        <v>1</v>
      </c>
      <c r="BD28" s="76">
        <v>2</v>
      </c>
      <c r="BE28" s="76">
        <v>4</v>
      </c>
      <c r="BF28" s="76">
        <v>0</v>
      </c>
      <c r="BG28" s="76">
        <v>2</v>
      </c>
      <c r="BH28" s="76">
        <v>4</v>
      </c>
      <c r="BI28" s="76">
        <v>3</v>
      </c>
      <c r="BJ28" s="76">
        <v>2</v>
      </c>
      <c r="BK28" s="76">
        <v>0</v>
      </c>
      <c r="BL28" s="76">
        <v>1</v>
      </c>
      <c r="BM28" s="76">
        <v>1</v>
      </c>
      <c r="BN28" s="76">
        <v>1</v>
      </c>
      <c r="BO28" s="76">
        <v>0</v>
      </c>
      <c r="BP28" s="76">
        <v>4</v>
      </c>
      <c r="BQ28" s="76">
        <v>0</v>
      </c>
      <c r="BR28" s="76">
        <v>3</v>
      </c>
      <c r="BS28" s="76">
        <v>4</v>
      </c>
      <c r="BT28" s="76">
        <v>2</v>
      </c>
      <c r="BU28" s="76">
        <v>0</v>
      </c>
      <c r="BV28" s="76">
        <v>2</v>
      </c>
      <c r="BW28" s="76">
        <v>0</v>
      </c>
      <c r="BX28" s="76">
        <v>0</v>
      </c>
      <c r="BY28" s="76">
        <v>1</v>
      </c>
      <c r="BZ28" s="76">
        <v>0</v>
      </c>
      <c r="CA28" s="76">
        <v>2</v>
      </c>
      <c r="CB28" s="76">
        <v>2</v>
      </c>
      <c r="CC28" s="76">
        <v>0</v>
      </c>
      <c r="CD28" s="76">
        <v>2</v>
      </c>
      <c r="CE28" s="76">
        <v>2</v>
      </c>
      <c r="CF28" s="76">
        <v>0</v>
      </c>
      <c r="CG28" s="76">
        <v>1</v>
      </c>
      <c r="CH28" s="76">
        <v>1</v>
      </c>
      <c r="CI28" s="76">
        <v>1</v>
      </c>
      <c r="CJ28" s="76">
        <v>2</v>
      </c>
      <c r="CK28" s="76">
        <v>1</v>
      </c>
      <c r="CL28" s="76">
        <v>1</v>
      </c>
      <c r="CM28" s="76">
        <v>2</v>
      </c>
      <c r="CN28" s="76">
        <v>0</v>
      </c>
      <c r="CO28" s="76">
        <v>0</v>
      </c>
      <c r="CP28" s="76">
        <v>1</v>
      </c>
      <c r="CQ28" s="76">
        <v>1</v>
      </c>
      <c r="CR28" s="76">
        <v>1</v>
      </c>
      <c r="CS28" s="76">
        <v>4</v>
      </c>
      <c r="CT28" s="76">
        <v>1</v>
      </c>
      <c r="CU28" s="76">
        <v>1</v>
      </c>
      <c r="CV28" s="76">
        <v>0</v>
      </c>
      <c r="CW28" s="76">
        <v>3</v>
      </c>
      <c r="CX28" s="76">
        <v>0</v>
      </c>
      <c r="CY28" s="76">
        <v>0</v>
      </c>
      <c r="CZ28" s="76">
        <v>0</v>
      </c>
      <c r="DA28" s="76">
        <v>2</v>
      </c>
      <c r="DB28" s="76">
        <v>0</v>
      </c>
      <c r="DC28" s="76">
        <v>0</v>
      </c>
      <c r="DD28" s="76">
        <v>0</v>
      </c>
      <c r="DE28" s="76">
        <v>0</v>
      </c>
      <c r="DF28" s="76">
        <v>2</v>
      </c>
      <c r="DG28" s="76">
        <v>0</v>
      </c>
      <c r="DH28" s="76">
        <v>0</v>
      </c>
      <c r="DI28" s="76">
        <v>1</v>
      </c>
      <c r="DJ28" s="76">
        <v>1</v>
      </c>
      <c r="DK28" s="76">
        <v>3</v>
      </c>
      <c r="DL28" s="76">
        <v>1</v>
      </c>
      <c r="DM28" s="76">
        <v>1</v>
      </c>
      <c r="DN28" s="76">
        <v>1</v>
      </c>
      <c r="DO28" s="76">
        <v>1</v>
      </c>
      <c r="DP28" s="76">
        <v>1</v>
      </c>
      <c r="DQ28" s="76">
        <v>2</v>
      </c>
      <c r="DR28" s="76">
        <v>2</v>
      </c>
      <c r="DS28" s="76">
        <v>2</v>
      </c>
      <c r="DT28" s="76">
        <v>2</v>
      </c>
      <c r="DU28" s="76">
        <v>1</v>
      </c>
      <c r="DV28" s="76">
        <v>1</v>
      </c>
      <c r="DW28" s="76">
        <v>1</v>
      </c>
      <c r="DX28" s="76">
        <v>1</v>
      </c>
      <c r="DY28" s="76">
        <v>1</v>
      </c>
      <c r="DZ28" s="76">
        <v>1</v>
      </c>
    </row>
    <row r="29" spans="1:130" s="77" customFormat="1">
      <c r="A29" s="121"/>
      <c r="B29" s="24" t="s">
        <v>1114</v>
      </c>
      <c r="C29" s="24" t="s">
        <v>1115</v>
      </c>
      <c r="D29" s="24" t="s">
        <v>1116</v>
      </c>
      <c r="E29" s="77">
        <f t="shared" si="1"/>
        <v>23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4</v>
      </c>
      <c r="L29" s="77">
        <v>0</v>
      </c>
      <c r="M29" s="77">
        <v>2</v>
      </c>
      <c r="N29" s="77">
        <v>0</v>
      </c>
      <c r="O29" s="77">
        <v>0</v>
      </c>
      <c r="P29" s="77">
        <v>2</v>
      </c>
      <c r="Q29" s="77">
        <v>0</v>
      </c>
      <c r="R29" s="77">
        <v>0</v>
      </c>
      <c r="S29" s="77">
        <v>0</v>
      </c>
      <c r="T29" s="77">
        <v>0</v>
      </c>
      <c r="U29" s="77">
        <v>0</v>
      </c>
      <c r="V29" s="77">
        <v>0</v>
      </c>
      <c r="W29" s="77">
        <v>0</v>
      </c>
      <c r="X29" s="77">
        <v>0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0</v>
      </c>
      <c r="AE29" s="77">
        <v>0</v>
      </c>
      <c r="AF29" s="77">
        <v>0</v>
      </c>
      <c r="AG29" s="77">
        <v>0</v>
      </c>
      <c r="AH29" s="77">
        <v>0</v>
      </c>
      <c r="AI29" s="77">
        <v>0</v>
      </c>
      <c r="AJ29" s="77">
        <v>0</v>
      </c>
      <c r="AK29" s="77">
        <v>0</v>
      </c>
      <c r="AL29" s="77">
        <v>0</v>
      </c>
      <c r="AM29" s="77">
        <v>0</v>
      </c>
      <c r="AN29" s="77">
        <v>0</v>
      </c>
      <c r="AO29" s="77">
        <v>0</v>
      </c>
      <c r="AP29" s="77">
        <v>0</v>
      </c>
      <c r="AQ29" s="77">
        <v>0</v>
      </c>
      <c r="AR29" s="77">
        <v>4</v>
      </c>
      <c r="AS29" s="77">
        <v>0</v>
      </c>
      <c r="AT29" s="77">
        <v>0</v>
      </c>
      <c r="AU29" s="77">
        <v>0</v>
      </c>
      <c r="AV29" s="77">
        <v>0</v>
      </c>
      <c r="AW29" s="77">
        <v>0</v>
      </c>
      <c r="AX29" s="77">
        <v>0</v>
      </c>
      <c r="AY29" s="77">
        <v>0</v>
      </c>
      <c r="AZ29" s="77">
        <v>0</v>
      </c>
      <c r="BA29" s="77">
        <v>0</v>
      </c>
      <c r="BB29" s="77">
        <v>4</v>
      </c>
      <c r="BC29" s="77">
        <v>0</v>
      </c>
      <c r="BD29" s="77">
        <v>0</v>
      </c>
      <c r="BE29" s="77">
        <v>0</v>
      </c>
      <c r="BF29" s="77">
        <v>2</v>
      </c>
      <c r="BG29" s="77">
        <v>0</v>
      </c>
      <c r="BH29" s="77">
        <v>0</v>
      </c>
      <c r="BI29" s="77">
        <v>0</v>
      </c>
      <c r="BJ29" s="77">
        <v>0</v>
      </c>
      <c r="BK29" s="77">
        <v>0</v>
      </c>
      <c r="BL29" s="77">
        <v>2</v>
      </c>
      <c r="BM29" s="77">
        <v>0</v>
      </c>
      <c r="BN29" s="77">
        <v>0</v>
      </c>
      <c r="BO29" s="77">
        <v>0</v>
      </c>
      <c r="BP29" s="77">
        <v>0</v>
      </c>
      <c r="BQ29" s="77">
        <v>4</v>
      </c>
      <c r="BR29" s="77">
        <v>0</v>
      </c>
      <c r="BS29" s="77">
        <v>0</v>
      </c>
      <c r="BT29" s="77">
        <v>0</v>
      </c>
      <c r="BU29" s="77">
        <v>0</v>
      </c>
      <c r="BV29" s="77">
        <v>2</v>
      </c>
      <c r="BW29" s="77">
        <v>4</v>
      </c>
      <c r="BX29" s="77">
        <v>2</v>
      </c>
      <c r="BY29" s="77">
        <v>0</v>
      </c>
      <c r="BZ29" s="77">
        <v>0</v>
      </c>
      <c r="CA29" s="77">
        <v>0</v>
      </c>
      <c r="CB29" s="77">
        <v>2</v>
      </c>
      <c r="CC29" s="77">
        <v>2</v>
      </c>
      <c r="CD29" s="77">
        <v>0</v>
      </c>
      <c r="CE29" s="77">
        <v>0</v>
      </c>
      <c r="CF29" s="77">
        <v>0</v>
      </c>
      <c r="CG29" s="77">
        <v>0</v>
      </c>
      <c r="CH29" s="77">
        <v>0</v>
      </c>
      <c r="CI29" s="77">
        <v>0</v>
      </c>
      <c r="CJ29" s="77">
        <v>0</v>
      </c>
      <c r="CK29" s="77">
        <v>4</v>
      </c>
      <c r="CL29" s="77">
        <v>0</v>
      </c>
      <c r="CM29" s="77">
        <v>0</v>
      </c>
      <c r="CN29" s="77">
        <v>0</v>
      </c>
      <c r="CO29" s="77">
        <v>0</v>
      </c>
      <c r="CP29" s="77">
        <v>0</v>
      </c>
      <c r="CQ29" s="77">
        <v>2</v>
      </c>
      <c r="CR29" s="77">
        <v>0</v>
      </c>
      <c r="CS29" s="77">
        <v>0</v>
      </c>
      <c r="CT29" s="77">
        <v>0</v>
      </c>
      <c r="CU29" s="77">
        <v>0</v>
      </c>
      <c r="CV29" s="77">
        <v>0</v>
      </c>
      <c r="CW29" s="77">
        <v>0</v>
      </c>
      <c r="CX29" s="77">
        <v>0</v>
      </c>
      <c r="CY29" s="77">
        <v>0</v>
      </c>
      <c r="CZ29" s="77">
        <v>0</v>
      </c>
      <c r="DA29" s="77">
        <v>0</v>
      </c>
      <c r="DB29" s="77">
        <v>2</v>
      </c>
      <c r="DC29" s="77">
        <v>0</v>
      </c>
      <c r="DD29" s="77">
        <v>2</v>
      </c>
      <c r="DE29" s="77">
        <v>0</v>
      </c>
      <c r="DF29" s="77">
        <v>2</v>
      </c>
      <c r="DG29" s="77">
        <v>0</v>
      </c>
      <c r="DH29" s="77">
        <v>0</v>
      </c>
      <c r="DI29" s="77">
        <v>0</v>
      </c>
      <c r="DJ29" s="77">
        <v>0</v>
      </c>
      <c r="DK29" s="77">
        <v>0</v>
      </c>
      <c r="DL29" s="77">
        <v>4</v>
      </c>
      <c r="DM29" s="77">
        <v>0</v>
      </c>
      <c r="DN29" s="77">
        <v>0</v>
      </c>
      <c r="DO29" s="77">
        <v>0</v>
      </c>
      <c r="DP29" s="77">
        <v>4</v>
      </c>
      <c r="DQ29" s="77">
        <v>0</v>
      </c>
      <c r="DR29" s="77">
        <v>0</v>
      </c>
      <c r="DS29" s="77">
        <v>2</v>
      </c>
      <c r="DT29" s="77">
        <v>0</v>
      </c>
      <c r="DU29" s="77">
        <v>0</v>
      </c>
      <c r="DV29" s="77">
        <v>0</v>
      </c>
      <c r="DW29" s="77">
        <v>2</v>
      </c>
      <c r="DX29" s="77">
        <v>0</v>
      </c>
      <c r="DY29" s="77">
        <v>0</v>
      </c>
      <c r="DZ29" s="77">
        <v>4</v>
      </c>
    </row>
    <row r="30" spans="1:130" s="85" customFormat="1">
      <c r="A30" s="119" t="s">
        <v>1117</v>
      </c>
      <c r="B30" s="22" t="s">
        <v>1118</v>
      </c>
      <c r="C30" s="22" t="s">
        <v>1119</v>
      </c>
      <c r="D30" s="85" t="s">
        <v>1120</v>
      </c>
      <c r="E30" s="85">
        <f t="shared" si="1"/>
        <v>105</v>
      </c>
      <c r="F30" s="85">
        <v>4</v>
      </c>
      <c r="G30" s="85">
        <v>16</v>
      </c>
      <c r="H30" s="85">
        <v>8</v>
      </c>
      <c r="I30" s="85">
        <v>12</v>
      </c>
      <c r="J30" s="85">
        <v>2</v>
      </c>
      <c r="K30" s="85">
        <v>0</v>
      </c>
      <c r="L30" s="85">
        <v>10</v>
      </c>
      <c r="M30" s="85">
        <v>6</v>
      </c>
      <c r="N30" s="85">
        <v>0</v>
      </c>
      <c r="O30" s="85">
        <v>12</v>
      </c>
      <c r="P30" s="85">
        <v>16</v>
      </c>
      <c r="Q30" s="85">
        <v>0</v>
      </c>
      <c r="R30" s="85">
        <v>2</v>
      </c>
      <c r="S30" s="85">
        <v>16</v>
      </c>
      <c r="T30" s="85">
        <v>14</v>
      </c>
      <c r="U30" s="85">
        <v>2</v>
      </c>
      <c r="V30" s="85">
        <v>14</v>
      </c>
      <c r="W30" s="85">
        <v>4</v>
      </c>
      <c r="X30" s="85">
        <v>0</v>
      </c>
      <c r="Y30" s="85">
        <v>8</v>
      </c>
      <c r="Z30" s="85">
        <v>2</v>
      </c>
      <c r="AA30" s="85">
        <v>6</v>
      </c>
      <c r="AB30" s="85">
        <v>10</v>
      </c>
      <c r="AC30" s="85">
        <v>0</v>
      </c>
      <c r="AD30" s="85">
        <v>2</v>
      </c>
      <c r="AE30" s="85">
        <v>2</v>
      </c>
      <c r="AF30" s="85">
        <v>14</v>
      </c>
      <c r="AG30" s="85">
        <v>2</v>
      </c>
      <c r="AH30" s="85">
        <v>0</v>
      </c>
      <c r="AI30" s="85">
        <v>10</v>
      </c>
      <c r="AJ30" s="85">
        <v>2</v>
      </c>
      <c r="AK30" s="85">
        <v>0</v>
      </c>
      <c r="AL30" s="85">
        <v>6</v>
      </c>
      <c r="AM30" s="85">
        <v>16</v>
      </c>
      <c r="AN30" s="85">
        <v>2</v>
      </c>
      <c r="AO30" s="85">
        <v>6</v>
      </c>
      <c r="AP30" s="85">
        <v>6</v>
      </c>
      <c r="AQ30" s="85">
        <v>4</v>
      </c>
      <c r="AR30" s="85">
        <v>0</v>
      </c>
      <c r="AS30" s="85">
        <v>0</v>
      </c>
      <c r="AT30" s="85">
        <v>0</v>
      </c>
      <c r="AU30" s="85">
        <v>18</v>
      </c>
      <c r="AV30" s="85">
        <v>0</v>
      </c>
      <c r="AW30" s="85">
        <v>4</v>
      </c>
      <c r="AX30" s="85">
        <v>4</v>
      </c>
      <c r="AY30" s="85">
        <v>6</v>
      </c>
      <c r="AZ30" s="85">
        <v>6</v>
      </c>
      <c r="BA30" s="85">
        <v>12</v>
      </c>
      <c r="BB30" s="85">
        <v>20</v>
      </c>
      <c r="BC30" s="85">
        <v>2</v>
      </c>
      <c r="BD30" s="85">
        <v>12</v>
      </c>
      <c r="BE30" s="85">
        <v>12</v>
      </c>
      <c r="BF30" s="85">
        <v>4</v>
      </c>
      <c r="BG30" s="85">
        <v>8</v>
      </c>
      <c r="BH30" s="85">
        <v>2</v>
      </c>
      <c r="BI30" s="85">
        <v>2</v>
      </c>
      <c r="BJ30" s="85">
        <v>10</v>
      </c>
      <c r="BK30" s="85">
        <v>2</v>
      </c>
      <c r="BL30" s="85">
        <v>2</v>
      </c>
      <c r="BM30" s="85">
        <v>16</v>
      </c>
      <c r="BN30" s="85">
        <v>4</v>
      </c>
      <c r="BO30" s="85">
        <v>14</v>
      </c>
      <c r="BP30" s="85">
        <v>6</v>
      </c>
      <c r="BQ30" s="85">
        <v>6</v>
      </c>
      <c r="BR30" s="85">
        <v>4</v>
      </c>
      <c r="BS30" s="85">
        <v>2</v>
      </c>
      <c r="BT30" s="85">
        <v>2</v>
      </c>
      <c r="BU30" s="85">
        <v>6</v>
      </c>
      <c r="BV30" s="85">
        <v>14</v>
      </c>
      <c r="BW30" s="85">
        <v>0</v>
      </c>
      <c r="BX30" s="85">
        <v>8</v>
      </c>
      <c r="BY30" s="85">
        <v>4</v>
      </c>
      <c r="BZ30" s="85">
        <v>10</v>
      </c>
      <c r="CA30" s="85">
        <v>4</v>
      </c>
      <c r="CB30" s="85">
        <v>4</v>
      </c>
      <c r="CC30" s="85">
        <v>8</v>
      </c>
      <c r="CD30" s="85">
        <v>6</v>
      </c>
      <c r="CE30" s="85">
        <v>2</v>
      </c>
      <c r="CF30" s="85">
        <v>10</v>
      </c>
      <c r="CG30" s="85">
        <v>8</v>
      </c>
      <c r="CH30" s="85">
        <v>4</v>
      </c>
      <c r="CI30" s="85">
        <v>18</v>
      </c>
      <c r="CJ30" s="85">
        <v>8</v>
      </c>
      <c r="CK30" s="85">
        <v>6</v>
      </c>
      <c r="CL30" s="85">
        <v>0</v>
      </c>
      <c r="CM30" s="85">
        <v>10</v>
      </c>
      <c r="CN30" s="85">
        <v>6</v>
      </c>
      <c r="CO30" s="85">
        <v>0</v>
      </c>
      <c r="CP30" s="85">
        <v>6</v>
      </c>
      <c r="CQ30" s="85">
        <v>8</v>
      </c>
      <c r="CR30" s="85">
        <v>2</v>
      </c>
      <c r="CS30" s="85">
        <v>14</v>
      </c>
      <c r="CT30" s="85">
        <v>8</v>
      </c>
      <c r="CU30" s="85">
        <v>2</v>
      </c>
      <c r="CV30" s="85">
        <v>10</v>
      </c>
      <c r="CW30" s="85">
        <v>12</v>
      </c>
      <c r="CX30" s="85">
        <v>0</v>
      </c>
      <c r="CY30" s="85">
        <v>2</v>
      </c>
      <c r="CZ30" s="85">
        <v>0</v>
      </c>
      <c r="DA30" s="85">
        <v>6</v>
      </c>
      <c r="DB30" s="85">
        <v>12</v>
      </c>
      <c r="DC30" s="85">
        <v>8</v>
      </c>
      <c r="DD30" s="85">
        <v>6</v>
      </c>
      <c r="DE30" s="85">
        <v>2</v>
      </c>
      <c r="DF30" s="85">
        <v>4</v>
      </c>
      <c r="DG30" s="85">
        <v>0</v>
      </c>
      <c r="DH30" s="85">
        <v>4</v>
      </c>
      <c r="DI30" s="85">
        <v>4</v>
      </c>
      <c r="DJ30" s="85">
        <v>8</v>
      </c>
      <c r="DK30" s="85">
        <v>0</v>
      </c>
      <c r="DL30" s="85">
        <v>12</v>
      </c>
      <c r="DM30" s="85">
        <v>8</v>
      </c>
      <c r="DN30" s="85">
        <v>10</v>
      </c>
      <c r="DO30" s="85">
        <v>6</v>
      </c>
      <c r="DP30" s="85">
        <v>8</v>
      </c>
      <c r="DQ30" s="85">
        <v>2</v>
      </c>
      <c r="DR30" s="85">
        <v>12</v>
      </c>
      <c r="DS30" s="85">
        <v>4</v>
      </c>
      <c r="DT30" s="85">
        <v>0</v>
      </c>
      <c r="DU30" s="85">
        <v>8</v>
      </c>
      <c r="DV30" s="85">
        <v>0</v>
      </c>
      <c r="DW30" s="85">
        <v>8</v>
      </c>
      <c r="DX30" s="85">
        <v>6</v>
      </c>
      <c r="DY30" s="85">
        <v>8</v>
      </c>
      <c r="DZ30" s="85">
        <v>6</v>
      </c>
    </row>
    <row r="31" spans="1:130">
      <c r="A31" s="120"/>
      <c r="B31" s="76" t="s">
        <v>1121</v>
      </c>
      <c r="C31" s="23" t="s">
        <v>1122</v>
      </c>
      <c r="D31" s="23" t="s">
        <v>1123</v>
      </c>
      <c r="E31" s="76">
        <f t="shared" si="1"/>
        <v>104</v>
      </c>
      <c r="F31" s="76">
        <v>0</v>
      </c>
      <c r="G31" s="76">
        <v>4</v>
      </c>
      <c r="H31" s="76">
        <v>5</v>
      </c>
      <c r="I31" s="76">
        <v>11</v>
      </c>
      <c r="J31" s="76">
        <v>3</v>
      </c>
      <c r="K31" s="76">
        <v>2</v>
      </c>
      <c r="L31" s="76">
        <v>1</v>
      </c>
      <c r="M31" s="76">
        <v>0</v>
      </c>
      <c r="N31" s="76">
        <v>0</v>
      </c>
      <c r="O31" s="76">
        <v>1</v>
      </c>
      <c r="P31" s="76">
        <v>1</v>
      </c>
      <c r="Q31" s="76">
        <v>1</v>
      </c>
      <c r="R31" s="76">
        <v>2</v>
      </c>
      <c r="S31" s="76">
        <v>3</v>
      </c>
      <c r="T31" s="76">
        <v>4</v>
      </c>
      <c r="U31" s="76">
        <v>0</v>
      </c>
      <c r="V31" s="76">
        <v>1</v>
      </c>
      <c r="W31" s="76">
        <v>2</v>
      </c>
      <c r="X31" s="76">
        <v>1</v>
      </c>
      <c r="Y31" s="76">
        <v>3</v>
      </c>
      <c r="Z31" s="76">
        <v>1</v>
      </c>
      <c r="AA31" s="76">
        <v>1</v>
      </c>
      <c r="AB31" s="76">
        <v>1</v>
      </c>
      <c r="AC31" s="76">
        <v>0</v>
      </c>
      <c r="AD31" s="76">
        <v>2</v>
      </c>
      <c r="AE31" s="76">
        <v>2</v>
      </c>
      <c r="AF31" s="76">
        <v>1</v>
      </c>
      <c r="AG31" s="76">
        <v>3</v>
      </c>
      <c r="AH31" s="76">
        <v>0</v>
      </c>
      <c r="AI31" s="76">
        <v>2</v>
      </c>
      <c r="AJ31" s="76">
        <v>2</v>
      </c>
      <c r="AK31" s="76">
        <v>0</v>
      </c>
      <c r="AL31" s="76">
        <v>2</v>
      </c>
      <c r="AM31" s="76">
        <v>5</v>
      </c>
      <c r="AN31" s="76">
        <v>0</v>
      </c>
      <c r="AO31" s="76">
        <v>8</v>
      </c>
      <c r="AP31" s="76">
        <v>1</v>
      </c>
      <c r="AQ31" s="76">
        <v>2</v>
      </c>
      <c r="AR31" s="76">
        <v>2</v>
      </c>
      <c r="AS31" s="76">
        <v>0</v>
      </c>
      <c r="AT31" s="76">
        <v>3</v>
      </c>
      <c r="AU31" s="76">
        <v>3</v>
      </c>
      <c r="AV31" s="76">
        <v>1</v>
      </c>
      <c r="AW31" s="76">
        <v>2</v>
      </c>
      <c r="AX31" s="76">
        <v>1</v>
      </c>
      <c r="AY31" s="76">
        <v>1</v>
      </c>
      <c r="AZ31" s="76">
        <v>0</v>
      </c>
      <c r="BA31" s="76">
        <v>2</v>
      </c>
      <c r="BB31" s="76">
        <v>3</v>
      </c>
      <c r="BC31" s="76">
        <v>0</v>
      </c>
      <c r="BD31" s="76">
        <v>3</v>
      </c>
      <c r="BE31" s="76">
        <v>3</v>
      </c>
      <c r="BF31" s="76">
        <v>4</v>
      </c>
      <c r="BG31" s="76">
        <v>3</v>
      </c>
      <c r="BH31" s="76">
        <v>3</v>
      </c>
      <c r="BI31" s="76">
        <v>1</v>
      </c>
      <c r="BJ31" s="76">
        <v>0</v>
      </c>
      <c r="BK31" s="76">
        <v>1</v>
      </c>
      <c r="BL31" s="76">
        <v>3</v>
      </c>
      <c r="BM31" s="76">
        <v>6</v>
      </c>
      <c r="BN31" s="76">
        <v>0</v>
      </c>
      <c r="BO31" s="76">
        <v>4</v>
      </c>
      <c r="BP31" s="76">
        <v>2</v>
      </c>
      <c r="BQ31" s="76">
        <v>1</v>
      </c>
      <c r="BR31" s="76">
        <v>2</v>
      </c>
      <c r="BS31" s="76">
        <v>3</v>
      </c>
      <c r="BT31" s="76">
        <v>1</v>
      </c>
      <c r="BU31" s="76">
        <v>0</v>
      </c>
      <c r="BV31" s="76">
        <v>7</v>
      </c>
      <c r="BW31" s="76">
        <v>2</v>
      </c>
      <c r="BX31" s="76">
        <v>4</v>
      </c>
      <c r="BY31" s="76">
        <v>0</v>
      </c>
      <c r="BZ31" s="76">
        <v>8</v>
      </c>
      <c r="CA31" s="76">
        <v>1</v>
      </c>
      <c r="CB31" s="76">
        <v>6</v>
      </c>
      <c r="CC31" s="76">
        <v>4</v>
      </c>
      <c r="CD31" s="76">
        <v>4</v>
      </c>
      <c r="CE31" s="76">
        <v>2</v>
      </c>
      <c r="CF31" s="76">
        <v>2</v>
      </c>
      <c r="CG31" s="76">
        <v>1</v>
      </c>
      <c r="CH31" s="76">
        <v>2</v>
      </c>
      <c r="CI31" s="76">
        <v>3</v>
      </c>
      <c r="CJ31" s="76">
        <v>1</v>
      </c>
      <c r="CK31" s="76">
        <v>3</v>
      </c>
      <c r="CL31" s="76">
        <v>5</v>
      </c>
      <c r="CM31" s="76">
        <v>3</v>
      </c>
      <c r="CN31" s="76">
        <v>2</v>
      </c>
      <c r="CO31" s="76">
        <v>3</v>
      </c>
      <c r="CP31" s="76">
        <v>1</v>
      </c>
      <c r="CQ31" s="76">
        <v>4</v>
      </c>
      <c r="CR31" s="76">
        <v>3</v>
      </c>
      <c r="CS31" s="76">
        <v>1</v>
      </c>
      <c r="CT31" s="76">
        <v>3</v>
      </c>
      <c r="CU31" s="76">
        <v>2</v>
      </c>
      <c r="CV31" s="76">
        <v>3</v>
      </c>
      <c r="CW31" s="76">
        <v>1</v>
      </c>
      <c r="CX31" s="76">
        <v>1</v>
      </c>
      <c r="CY31" s="76">
        <v>3</v>
      </c>
      <c r="CZ31" s="76">
        <v>2</v>
      </c>
      <c r="DA31" s="76">
        <v>2</v>
      </c>
      <c r="DB31" s="76">
        <v>1</v>
      </c>
      <c r="DC31" s="76">
        <v>1</v>
      </c>
      <c r="DD31" s="76">
        <v>3</v>
      </c>
      <c r="DE31" s="76">
        <v>1</v>
      </c>
      <c r="DF31" s="76">
        <v>3</v>
      </c>
      <c r="DG31" s="76">
        <v>0</v>
      </c>
      <c r="DH31" s="76">
        <v>4</v>
      </c>
      <c r="DI31" s="76">
        <v>3</v>
      </c>
      <c r="DJ31" s="76">
        <v>2</v>
      </c>
      <c r="DK31" s="76">
        <v>4</v>
      </c>
      <c r="DL31" s="76">
        <v>3</v>
      </c>
      <c r="DM31" s="76">
        <v>1</v>
      </c>
      <c r="DN31" s="76">
        <v>0</v>
      </c>
      <c r="DO31" s="76">
        <v>3</v>
      </c>
      <c r="DP31" s="76">
        <v>2</v>
      </c>
      <c r="DQ31" s="76">
        <v>0</v>
      </c>
      <c r="DR31" s="76">
        <v>0</v>
      </c>
      <c r="DS31" s="76">
        <v>4</v>
      </c>
      <c r="DT31" s="76">
        <v>4</v>
      </c>
      <c r="DU31" s="76">
        <v>0</v>
      </c>
      <c r="DV31" s="76">
        <v>4</v>
      </c>
      <c r="DW31" s="76">
        <v>3</v>
      </c>
      <c r="DX31" s="76">
        <v>4</v>
      </c>
      <c r="DY31" s="76">
        <v>1</v>
      </c>
      <c r="DZ31" s="76">
        <v>0</v>
      </c>
    </row>
    <row r="32" spans="1:130">
      <c r="A32" s="120"/>
      <c r="B32" s="23" t="s">
        <v>1124</v>
      </c>
      <c r="C32" s="23" t="s">
        <v>1125</v>
      </c>
      <c r="D32" s="23" t="s">
        <v>1126</v>
      </c>
      <c r="E32" s="76">
        <f>COUNTIF(F32:DZ32,"&gt;0")</f>
        <v>19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2</v>
      </c>
      <c r="O32" s="76">
        <v>0</v>
      </c>
      <c r="P32" s="76">
        <v>0</v>
      </c>
      <c r="Q32" s="76">
        <v>0</v>
      </c>
      <c r="R32" s="76">
        <v>0</v>
      </c>
      <c r="S32" s="76">
        <v>0</v>
      </c>
      <c r="T32" s="76">
        <v>0</v>
      </c>
      <c r="U32" s="76">
        <v>2</v>
      </c>
      <c r="V32" s="76">
        <v>0</v>
      </c>
      <c r="W32" s="76">
        <v>0</v>
      </c>
      <c r="X32" s="76">
        <v>2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76">
        <v>0</v>
      </c>
      <c r="AE32" s="76">
        <v>0</v>
      </c>
      <c r="AF32" s="76">
        <v>2</v>
      </c>
      <c r="AG32" s="76">
        <v>4</v>
      </c>
      <c r="AH32" s="76">
        <v>0</v>
      </c>
      <c r="AI32" s="76">
        <v>0</v>
      </c>
      <c r="AJ32" s="76">
        <v>0</v>
      </c>
      <c r="AK32" s="76">
        <v>0</v>
      </c>
      <c r="AL32" s="76">
        <v>0</v>
      </c>
      <c r="AM32" s="76">
        <v>0</v>
      </c>
      <c r="AN32" s="76">
        <v>0</v>
      </c>
      <c r="AO32" s="76">
        <v>4</v>
      </c>
      <c r="AP32" s="76">
        <v>0</v>
      </c>
      <c r="AQ32" s="76">
        <v>2</v>
      </c>
      <c r="AR32" s="76">
        <v>0</v>
      </c>
      <c r="AS32" s="76">
        <v>0</v>
      </c>
      <c r="AT32" s="76">
        <v>0</v>
      </c>
      <c r="AU32" s="76">
        <v>0</v>
      </c>
      <c r="AV32" s="76">
        <v>0</v>
      </c>
      <c r="AW32" s="76">
        <v>2</v>
      </c>
      <c r="AX32" s="76">
        <v>0</v>
      </c>
      <c r="AY32" s="76">
        <v>0</v>
      </c>
      <c r="AZ32" s="76">
        <v>0</v>
      </c>
      <c r="BA32" s="76">
        <v>0</v>
      </c>
      <c r="BB32" s="76">
        <v>0</v>
      </c>
      <c r="BC32" s="76">
        <v>0</v>
      </c>
      <c r="BD32" s="76">
        <v>0</v>
      </c>
      <c r="BE32" s="76">
        <v>0</v>
      </c>
      <c r="BF32" s="76">
        <v>0</v>
      </c>
      <c r="BG32" s="76">
        <v>0</v>
      </c>
      <c r="BH32" s="76">
        <v>0</v>
      </c>
      <c r="BI32" s="76">
        <v>0</v>
      </c>
      <c r="BJ32" s="76">
        <v>0</v>
      </c>
      <c r="BK32" s="76">
        <v>0</v>
      </c>
      <c r="BL32" s="76">
        <v>0</v>
      </c>
      <c r="BM32" s="76">
        <v>0</v>
      </c>
      <c r="BN32" s="76">
        <v>0</v>
      </c>
      <c r="BO32" s="76">
        <v>0</v>
      </c>
      <c r="BP32" s="76">
        <v>2</v>
      </c>
      <c r="BQ32" s="76">
        <v>0</v>
      </c>
      <c r="BR32" s="76">
        <v>0</v>
      </c>
      <c r="BS32" s="76">
        <v>0</v>
      </c>
      <c r="BT32" s="76">
        <v>0</v>
      </c>
      <c r="BU32" s="76">
        <v>0</v>
      </c>
      <c r="BV32" s="76">
        <v>0</v>
      </c>
      <c r="BW32" s="76">
        <v>2</v>
      </c>
      <c r="BX32" s="76">
        <v>0</v>
      </c>
      <c r="BY32" s="76">
        <v>0</v>
      </c>
      <c r="BZ32" s="76">
        <v>0</v>
      </c>
      <c r="CA32" s="76">
        <v>2</v>
      </c>
      <c r="CB32" s="76">
        <v>0</v>
      </c>
      <c r="CC32" s="76">
        <v>0</v>
      </c>
      <c r="CD32" s="76">
        <v>0</v>
      </c>
      <c r="CE32" s="76">
        <v>2</v>
      </c>
      <c r="CF32" s="76">
        <v>2</v>
      </c>
      <c r="CG32" s="76">
        <v>0</v>
      </c>
      <c r="CH32" s="76">
        <v>0</v>
      </c>
      <c r="CI32" s="76">
        <v>0</v>
      </c>
      <c r="CJ32" s="76">
        <v>0</v>
      </c>
      <c r="CK32" s="76">
        <v>0</v>
      </c>
      <c r="CL32" s="76">
        <v>0</v>
      </c>
      <c r="CM32" s="76">
        <v>2</v>
      </c>
      <c r="CN32" s="76">
        <v>0</v>
      </c>
      <c r="CO32" s="76">
        <v>0</v>
      </c>
      <c r="CP32" s="76">
        <v>0</v>
      </c>
      <c r="CQ32" s="76">
        <v>0</v>
      </c>
      <c r="CR32" s="76">
        <v>0</v>
      </c>
      <c r="CS32" s="76">
        <v>0</v>
      </c>
      <c r="CT32" s="76">
        <v>0</v>
      </c>
      <c r="CU32" s="76">
        <v>0</v>
      </c>
      <c r="CV32" s="76">
        <v>0</v>
      </c>
      <c r="CW32" s="76">
        <v>0</v>
      </c>
      <c r="CX32" s="76">
        <v>0</v>
      </c>
      <c r="CY32" s="76">
        <v>0</v>
      </c>
      <c r="CZ32" s="76">
        <v>0</v>
      </c>
      <c r="DA32" s="76">
        <v>0</v>
      </c>
      <c r="DB32" s="76">
        <v>2</v>
      </c>
      <c r="DC32" s="76">
        <v>2</v>
      </c>
      <c r="DD32" s="76">
        <v>0</v>
      </c>
      <c r="DE32" s="76">
        <v>0</v>
      </c>
      <c r="DF32" s="76">
        <v>0</v>
      </c>
      <c r="DG32" s="76">
        <v>0</v>
      </c>
      <c r="DH32" s="76">
        <v>0</v>
      </c>
      <c r="DI32" s="76">
        <v>0</v>
      </c>
      <c r="DJ32" s="76">
        <v>0</v>
      </c>
      <c r="DK32" s="76">
        <v>2</v>
      </c>
      <c r="DL32" s="76">
        <v>0</v>
      </c>
      <c r="DM32" s="76">
        <v>0</v>
      </c>
      <c r="DN32" s="76">
        <v>0</v>
      </c>
      <c r="DO32" s="76">
        <v>0</v>
      </c>
      <c r="DP32" s="76">
        <v>0</v>
      </c>
      <c r="DQ32" s="76">
        <v>0</v>
      </c>
      <c r="DR32" s="76">
        <v>4</v>
      </c>
      <c r="DS32" s="76">
        <v>0</v>
      </c>
      <c r="DT32" s="76">
        <v>0</v>
      </c>
      <c r="DU32" s="76">
        <v>0</v>
      </c>
      <c r="DV32" s="76">
        <v>0</v>
      </c>
      <c r="DW32" s="76">
        <v>0</v>
      </c>
      <c r="DX32" s="76">
        <v>0</v>
      </c>
      <c r="DY32" s="76">
        <v>2</v>
      </c>
      <c r="DZ32" s="76">
        <v>0</v>
      </c>
    </row>
    <row r="33" spans="1:130">
      <c r="A33" s="120"/>
      <c r="B33" s="23" t="s">
        <v>1127</v>
      </c>
      <c r="C33" s="23" t="s">
        <v>1128</v>
      </c>
      <c r="D33" s="23" t="s">
        <v>1129</v>
      </c>
      <c r="E33" s="76">
        <f t="shared" si="1"/>
        <v>104</v>
      </c>
      <c r="F33" s="76">
        <v>0</v>
      </c>
      <c r="G33" s="76">
        <v>8</v>
      </c>
      <c r="H33" s="76">
        <v>10</v>
      </c>
      <c r="I33" s="76">
        <v>22</v>
      </c>
      <c r="J33" s="76">
        <v>6</v>
      </c>
      <c r="K33" s="76">
        <v>4</v>
      </c>
      <c r="L33" s="76">
        <v>2</v>
      </c>
      <c r="M33" s="76">
        <v>0</v>
      </c>
      <c r="N33" s="76">
        <v>0</v>
      </c>
      <c r="O33" s="76">
        <v>2</v>
      </c>
      <c r="P33" s="76">
        <v>2</v>
      </c>
      <c r="Q33" s="76">
        <v>2</v>
      </c>
      <c r="R33" s="76">
        <v>4</v>
      </c>
      <c r="S33" s="76">
        <v>6</v>
      </c>
      <c r="T33" s="76">
        <v>8</v>
      </c>
      <c r="U33" s="76">
        <v>0</v>
      </c>
      <c r="V33" s="76">
        <v>2</v>
      </c>
      <c r="W33" s="76">
        <v>4</v>
      </c>
      <c r="X33" s="76">
        <v>2</v>
      </c>
      <c r="Y33" s="76">
        <v>6</v>
      </c>
      <c r="Z33" s="76">
        <v>2</v>
      </c>
      <c r="AA33" s="76">
        <v>2</v>
      </c>
      <c r="AB33" s="76">
        <v>2</v>
      </c>
      <c r="AC33" s="76">
        <v>0</v>
      </c>
      <c r="AD33" s="76">
        <v>4</v>
      </c>
      <c r="AE33" s="76">
        <v>4</v>
      </c>
      <c r="AF33" s="76">
        <v>2</v>
      </c>
      <c r="AG33" s="76">
        <v>6</v>
      </c>
      <c r="AH33" s="76">
        <v>0</v>
      </c>
      <c r="AI33" s="76">
        <v>4</v>
      </c>
      <c r="AJ33" s="76">
        <v>4</v>
      </c>
      <c r="AK33" s="76">
        <v>0</v>
      </c>
      <c r="AL33" s="76">
        <v>4</v>
      </c>
      <c r="AM33" s="76">
        <v>10</v>
      </c>
      <c r="AN33" s="76">
        <v>0</v>
      </c>
      <c r="AO33" s="76">
        <v>16</v>
      </c>
      <c r="AP33" s="76">
        <v>2</v>
      </c>
      <c r="AQ33" s="76">
        <v>4</v>
      </c>
      <c r="AR33" s="76">
        <v>4</v>
      </c>
      <c r="AS33" s="76">
        <v>0</v>
      </c>
      <c r="AT33" s="76">
        <v>6</v>
      </c>
      <c r="AU33" s="76">
        <v>6</v>
      </c>
      <c r="AV33" s="76">
        <v>2</v>
      </c>
      <c r="AW33" s="76">
        <v>4</v>
      </c>
      <c r="AX33" s="76">
        <v>2</v>
      </c>
      <c r="AY33" s="76">
        <v>2</v>
      </c>
      <c r="AZ33" s="76">
        <v>0</v>
      </c>
      <c r="BA33" s="76">
        <v>4</v>
      </c>
      <c r="BB33" s="76">
        <v>6</v>
      </c>
      <c r="BC33" s="76">
        <v>0</v>
      </c>
      <c r="BD33" s="76">
        <v>6</v>
      </c>
      <c r="BE33" s="76">
        <v>6</v>
      </c>
      <c r="BF33" s="76">
        <v>8</v>
      </c>
      <c r="BG33" s="76">
        <v>6</v>
      </c>
      <c r="BH33" s="76">
        <v>6</v>
      </c>
      <c r="BI33" s="76">
        <v>2</v>
      </c>
      <c r="BJ33" s="76">
        <v>0</v>
      </c>
      <c r="BK33" s="76">
        <v>2</v>
      </c>
      <c r="BL33" s="76">
        <v>6</v>
      </c>
      <c r="BM33" s="76">
        <v>12</v>
      </c>
      <c r="BN33" s="76">
        <v>0</v>
      </c>
      <c r="BO33" s="76">
        <v>8</v>
      </c>
      <c r="BP33" s="76">
        <v>4</v>
      </c>
      <c r="BQ33" s="76">
        <v>2</v>
      </c>
      <c r="BR33" s="76">
        <v>4</v>
      </c>
      <c r="BS33" s="76">
        <v>6</v>
      </c>
      <c r="BT33" s="76">
        <v>2</v>
      </c>
      <c r="BU33" s="76">
        <v>0</v>
      </c>
      <c r="BV33" s="76">
        <v>14</v>
      </c>
      <c r="BW33" s="76">
        <v>4</v>
      </c>
      <c r="BX33" s="76">
        <v>8</v>
      </c>
      <c r="BY33" s="76">
        <v>0</v>
      </c>
      <c r="BZ33" s="76">
        <v>16</v>
      </c>
      <c r="CA33" s="76">
        <v>2</v>
      </c>
      <c r="CB33" s="76">
        <v>12</v>
      </c>
      <c r="CC33" s="76">
        <v>8</v>
      </c>
      <c r="CD33" s="76">
        <v>8</v>
      </c>
      <c r="CE33" s="76">
        <v>4</v>
      </c>
      <c r="CF33" s="76">
        <v>4</v>
      </c>
      <c r="CG33" s="76">
        <v>2</v>
      </c>
      <c r="CH33" s="76">
        <v>4</v>
      </c>
      <c r="CI33" s="76">
        <v>6</v>
      </c>
      <c r="CJ33" s="76">
        <v>2</v>
      </c>
      <c r="CK33" s="76">
        <v>6</v>
      </c>
      <c r="CL33" s="76">
        <v>10</v>
      </c>
      <c r="CM33" s="76">
        <v>6</v>
      </c>
      <c r="CN33" s="76">
        <v>4</v>
      </c>
      <c r="CO33" s="76">
        <v>6</v>
      </c>
      <c r="CP33" s="76">
        <v>2</v>
      </c>
      <c r="CQ33" s="76">
        <v>8</v>
      </c>
      <c r="CR33" s="76">
        <v>6</v>
      </c>
      <c r="CS33" s="76">
        <v>2</v>
      </c>
      <c r="CT33" s="76">
        <v>6</v>
      </c>
      <c r="CU33" s="76">
        <v>4</v>
      </c>
      <c r="CV33" s="76">
        <v>6</v>
      </c>
      <c r="CW33" s="76">
        <v>2</v>
      </c>
      <c r="CX33" s="76">
        <v>2</v>
      </c>
      <c r="CY33" s="76">
        <v>6</v>
      </c>
      <c r="CZ33" s="76">
        <v>4</v>
      </c>
      <c r="DA33" s="76">
        <v>4</v>
      </c>
      <c r="DB33" s="76">
        <v>2</v>
      </c>
      <c r="DC33" s="76">
        <v>2</v>
      </c>
      <c r="DD33" s="76">
        <v>6</v>
      </c>
      <c r="DE33" s="76">
        <v>2</v>
      </c>
      <c r="DF33" s="76">
        <v>6</v>
      </c>
      <c r="DG33" s="76">
        <v>0</v>
      </c>
      <c r="DH33" s="76">
        <v>8</v>
      </c>
      <c r="DI33" s="76">
        <v>6</v>
      </c>
      <c r="DJ33" s="76">
        <v>4</v>
      </c>
      <c r="DK33" s="76">
        <v>8</v>
      </c>
      <c r="DL33" s="76">
        <v>6</v>
      </c>
      <c r="DM33" s="76">
        <v>2</v>
      </c>
      <c r="DN33" s="76">
        <v>0</v>
      </c>
      <c r="DO33" s="76">
        <v>6</v>
      </c>
      <c r="DP33" s="76">
        <v>4</v>
      </c>
      <c r="DQ33" s="76">
        <v>0</v>
      </c>
      <c r="DR33" s="76">
        <v>0</v>
      </c>
      <c r="DS33" s="76">
        <v>8</v>
      </c>
      <c r="DT33" s="76">
        <v>8</v>
      </c>
      <c r="DU33" s="76">
        <v>0</v>
      </c>
      <c r="DV33" s="76">
        <v>8</v>
      </c>
      <c r="DW33" s="76">
        <v>6</v>
      </c>
      <c r="DX33" s="76">
        <v>8</v>
      </c>
      <c r="DY33" s="76">
        <v>2</v>
      </c>
      <c r="DZ33" s="76">
        <v>0</v>
      </c>
    </row>
    <row r="34" spans="1:130">
      <c r="A34" s="120"/>
      <c r="B34" s="23" t="s">
        <v>1130</v>
      </c>
      <c r="C34" s="23" t="s">
        <v>1131</v>
      </c>
      <c r="D34" s="23" t="s">
        <v>1132</v>
      </c>
      <c r="E34" s="76">
        <f t="shared" si="1"/>
        <v>19</v>
      </c>
      <c r="F34" s="76">
        <v>0</v>
      </c>
      <c r="G34" s="76">
        <v>0</v>
      </c>
      <c r="H34" s="76">
        <v>2</v>
      </c>
      <c r="I34" s="76">
        <v>0</v>
      </c>
      <c r="J34" s="76">
        <v>0</v>
      </c>
      <c r="K34" s="76">
        <v>0</v>
      </c>
      <c r="L34" s="76">
        <v>4</v>
      </c>
      <c r="M34" s="76">
        <v>2</v>
      </c>
      <c r="N34" s="76">
        <v>0</v>
      </c>
      <c r="O34" s="76">
        <v>0</v>
      </c>
      <c r="P34" s="76">
        <v>2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2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76">
        <v>0</v>
      </c>
      <c r="AE34" s="76">
        <v>0</v>
      </c>
      <c r="AF34" s="76">
        <v>0</v>
      </c>
      <c r="AG34" s="76">
        <v>0</v>
      </c>
      <c r="AH34" s="76">
        <v>2</v>
      </c>
      <c r="AI34" s="76">
        <v>0</v>
      </c>
      <c r="AJ34" s="76">
        <v>0</v>
      </c>
      <c r="AK34" s="76">
        <v>0</v>
      </c>
      <c r="AL34" s="76">
        <v>0</v>
      </c>
      <c r="AM34" s="76">
        <v>0</v>
      </c>
      <c r="AN34" s="76">
        <v>0</v>
      </c>
      <c r="AO34" s="76">
        <v>0</v>
      </c>
      <c r="AP34" s="76">
        <v>0</v>
      </c>
      <c r="AQ34" s="76">
        <v>0</v>
      </c>
      <c r="AR34" s="76">
        <v>0</v>
      </c>
      <c r="AS34" s="76">
        <v>0</v>
      </c>
      <c r="AT34" s="76">
        <v>0</v>
      </c>
      <c r="AU34" s="76">
        <v>0</v>
      </c>
      <c r="AV34" s="76">
        <v>0</v>
      </c>
      <c r="AW34" s="76">
        <v>0</v>
      </c>
      <c r="AX34" s="76">
        <v>0</v>
      </c>
      <c r="AY34" s="76">
        <v>0</v>
      </c>
      <c r="AZ34" s="76">
        <v>0</v>
      </c>
      <c r="BA34" s="76">
        <v>0</v>
      </c>
      <c r="BB34" s="76">
        <v>0</v>
      </c>
      <c r="BC34" s="76">
        <v>2</v>
      </c>
      <c r="BD34" s="76">
        <v>0</v>
      </c>
      <c r="BE34" s="76">
        <v>0</v>
      </c>
      <c r="BF34" s="76">
        <v>2</v>
      </c>
      <c r="BG34" s="76">
        <v>0</v>
      </c>
      <c r="BH34" s="76">
        <v>0</v>
      </c>
      <c r="BI34" s="76">
        <v>0</v>
      </c>
      <c r="BJ34" s="76">
        <v>0</v>
      </c>
      <c r="BK34" s="76">
        <v>0</v>
      </c>
      <c r="BL34" s="76">
        <v>0</v>
      </c>
      <c r="BM34" s="76">
        <v>0</v>
      </c>
      <c r="BN34" s="76">
        <v>0</v>
      </c>
      <c r="BO34" s="76">
        <v>0</v>
      </c>
      <c r="BP34" s="76">
        <v>0</v>
      </c>
      <c r="BQ34" s="76">
        <v>0</v>
      </c>
      <c r="BR34" s="76">
        <v>0</v>
      </c>
      <c r="BS34" s="76">
        <v>0</v>
      </c>
      <c r="BT34" s="76">
        <v>0</v>
      </c>
      <c r="BU34" s="76">
        <v>0</v>
      </c>
      <c r="BV34" s="76">
        <v>0</v>
      </c>
      <c r="BW34" s="76">
        <v>0</v>
      </c>
      <c r="BX34" s="76">
        <v>0</v>
      </c>
      <c r="BY34" s="76">
        <v>0</v>
      </c>
      <c r="BZ34" s="76">
        <v>0</v>
      </c>
      <c r="CA34" s="76">
        <v>0</v>
      </c>
      <c r="CB34" s="76">
        <v>0</v>
      </c>
      <c r="CC34" s="76">
        <v>0</v>
      </c>
      <c r="CD34" s="76">
        <v>0</v>
      </c>
      <c r="CE34" s="76">
        <v>0</v>
      </c>
      <c r="CF34" s="76">
        <v>0</v>
      </c>
      <c r="CG34" s="76">
        <v>0</v>
      </c>
      <c r="CH34" s="76">
        <v>2</v>
      </c>
      <c r="CI34" s="76">
        <v>0</v>
      </c>
      <c r="CJ34" s="76">
        <v>0</v>
      </c>
      <c r="CK34" s="76">
        <v>2</v>
      </c>
      <c r="CL34" s="76">
        <v>0</v>
      </c>
      <c r="CM34" s="76">
        <v>0</v>
      </c>
      <c r="CN34" s="76">
        <v>8</v>
      </c>
      <c r="CO34" s="76">
        <v>4</v>
      </c>
      <c r="CP34" s="76">
        <v>4</v>
      </c>
      <c r="CQ34" s="76">
        <v>0</v>
      </c>
      <c r="CR34" s="76">
        <v>0</v>
      </c>
      <c r="CS34" s="76">
        <v>0</v>
      </c>
      <c r="CT34" s="76">
        <v>0</v>
      </c>
      <c r="CU34" s="76">
        <v>0</v>
      </c>
      <c r="CV34" s="76">
        <v>0</v>
      </c>
      <c r="CW34" s="76">
        <v>0</v>
      </c>
      <c r="CX34" s="76">
        <v>0</v>
      </c>
      <c r="CY34" s="76">
        <v>0</v>
      </c>
      <c r="CZ34" s="76">
        <v>0</v>
      </c>
      <c r="DA34" s="76">
        <v>0</v>
      </c>
      <c r="DB34" s="76">
        <v>0</v>
      </c>
      <c r="DC34" s="76">
        <v>0</v>
      </c>
      <c r="DD34" s="76">
        <v>0</v>
      </c>
      <c r="DE34" s="76">
        <v>0</v>
      </c>
      <c r="DF34" s="76">
        <v>0</v>
      </c>
      <c r="DG34" s="76">
        <v>2</v>
      </c>
      <c r="DH34" s="76">
        <v>0</v>
      </c>
      <c r="DI34" s="76">
        <v>0</v>
      </c>
      <c r="DJ34" s="76">
        <v>0</v>
      </c>
      <c r="DK34" s="76">
        <v>0</v>
      </c>
      <c r="DL34" s="76">
        <v>0</v>
      </c>
      <c r="DM34" s="76">
        <v>4</v>
      </c>
      <c r="DN34" s="76">
        <v>0</v>
      </c>
      <c r="DO34" s="76">
        <v>0</v>
      </c>
      <c r="DP34" s="76">
        <v>2</v>
      </c>
      <c r="DQ34" s="76">
        <v>0</v>
      </c>
      <c r="DR34" s="76">
        <v>2</v>
      </c>
      <c r="DS34" s="76">
        <v>0</v>
      </c>
      <c r="DT34" s="76">
        <v>0</v>
      </c>
      <c r="DU34" s="76">
        <v>0</v>
      </c>
      <c r="DV34" s="76">
        <v>0</v>
      </c>
      <c r="DW34" s="76">
        <v>2</v>
      </c>
      <c r="DX34" s="76">
        <v>0</v>
      </c>
      <c r="DY34" s="76">
        <v>2</v>
      </c>
      <c r="DZ34" s="76">
        <v>0</v>
      </c>
    </row>
    <row r="35" spans="1:130">
      <c r="A35" s="120"/>
      <c r="B35" s="23" t="s">
        <v>1133</v>
      </c>
      <c r="C35" s="23" t="s">
        <v>1134</v>
      </c>
      <c r="D35" s="23" t="s">
        <v>1135</v>
      </c>
      <c r="E35" s="76">
        <f t="shared" si="1"/>
        <v>22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4</v>
      </c>
      <c r="O35" s="76">
        <v>0</v>
      </c>
      <c r="P35" s="76">
        <v>0</v>
      </c>
      <c r="Q35" s="76">
        <v>0</v>
      </c>
      <c r="R35" s="76">
        <v>0</v>
      </c>
      <c r="S35" s="76">
        <v>4</v>
      </c>
      <c r="T35" s="76">
        <v>0</v>
      </c>
      <c r="U35" s="76">
        <v>4</v>
      </c>
      <c r="V35" s="76">
        <v>0</v>
      </c>
      <c r="W35" s="76">
        <v>4</v>
      </c>
      <c r="X35" s="76">
        <v>0</v>
      </c>
      <c r="Y35" s="76">
        <v>0</v>
      </c>
      <c r="Z35" s="76">
        <v>0</v>
      </c>
      <c r="AA35" s="76">
        <v>4</v>
      </c>
      <c r="AB35" s="76">
        <v>0</v>
      </c>
      <c r="AC35" s="76">
        <v>0</v>
      </c>
      <c r="AD35" s="76">
        <v>0</v>
      </c>
      <c r="AE35" s="76">
        <v>0</v>
      </c>
      <c r="AF35" s="76">
        <v>0</v>
      </c>
      <c r="AG35" s="76">
        <v>0</v>
      </c>
      <c r="AH35" s="76">
        <v>0</v>
      </c>
      <c r="AI35" s="76">
        <v>0</v>
      </c>
      <c r="AJ35" s="76">
        <v>0</v>
      </c>
      <c r="AK35" s="76">
        <v>0</v>
      </c>
      <c r="AL35" s="76">
        <v>4</v>
      </c>
      <c r="AM35" s="76">
        <v>0</v>
      </c>
      <c r="AN35" s="76">
        <v>0</v>
      </c>
      <c r="AO35" s="76">
        <v>0</v>
      </c>
      <c r="AP35" s="76">
        <v>0</v>
      </c>
      <c r="AQ35" s="76">
        <v>0</v>
      </c>
      <c r="AR35" s="76">
        <v>0</v>
      </c>
      <c r="AS35" s="76">
        <v>0</v>
      </c>
      <c r="AT35" s="76">
        <v>0</v>
      </c>
      <c r="AU35" s="76">
        <v>0</v>
      </c>
      <c r="AV35" s="76">
        <v>0</v>
      </c>
      <c r="AW35" s="76">
        <v>0</v>
      </c>
      <c r="AX35" s="76">
        <v>0</v>
      </c>
      <c r="AY35" s="76">
        <v>0</v>
      </c>
      <c r="AZ35" s="76">
        <v>0</v>
      </c>
      <c r="BA35" s="76">
        <v>0</v>
      </c>
      <c r="BB35" s="76">
        <v>0</v>
      </c>
      <c r="BC35" s="76">
        <v>0</v>
      </c>
      <c r="BD35" s="76">
        <v>0</v>
      </c>
      <c r="BE35" s="76">
        <v>0</v>
      </c>
      <c r="BF35" s="76">
        <v>0</v>
      </c>
      <c r="BG35" s="76">
        <v>0</v>
      </c>
      <c r="BH35" s="76">
        <v>0</v>
      </c>
      <c r="BI35" s="76">
        <v>0</v>
      </c>
      <c r="BJ35" s="76">
        <v>0</v>
      </c>
      <c r="BK35" s="76">
        <v>0</v>
      </c>
      <c r="BL35" s="76">
        <v>0</v>
      </c>
      <c r="BM35" s="76">
        <v>0</v>
      </c>
      <c r="BN35" s="76">
        <v>0</v>
      </c>
      <c r="BO35" s="76">
        <v>0</v>
      </c>
      <c r="BP35" s="76">
        <v>0</v>
      </c>
      <c r="BQ35" s="76">
        <v>4</v>
      </c>
      <c r="BR35" s="76">
        <v>0</v>
      </c>
      <c r="BS35" s="76">
        <v>0</v>
      </c>
      <c r="BT35" s="76">
        <v>0</v>
      </c>
      <c r="BU35" s="76">
        <v>0</v>
      </c>
      <c r="BV35" s="76">
        <v>0</v>
      </c>
      <c r="BW35" s="76">
        <v>0</v>
      </c>
      <c r="BX35" s="76">
        <v>0</v>
      </c>
      <c r="BY35" s="76">
        <v>0</v>
      </c>
      <c r="BZ35" s="76">
        <v>4</v>
      </c>
      <c r="CA35" s="76">
        <v>0</v>
      </c>
      <c r="CB35" s="76">
        <v>4</v>
      </c>
      <c r="CC35" s="76">
        <v>0</v>
      </c>
      <c r="CD35" s="76">
        <v>0</v>
      </c>
      <c r="CE35" s="76">
        <v>4</v>
      </c>
      <c r="CF35" s="76">
        <v>0</v>
      </c>
      <c r="CG35" s="76">
        <v>0</v>
      </c>
      <c r="CH35" s="76">
        <v>0</v>
      </c>
      <c r="CI35" s="76">
        <v>0</v>
      </c>
      <c r="CJ35" s="76">
        <v>0</v>
      </c>
      <c r="CK35" s="76">
        <v>0</v>
      </c>
      <c r="CL35" s="76">
        <v>0</v>
      </c>
      <c r="CM35" s="76">
        <v>4</v>
      </c>
      <c r="CN35" s="76">
        <v>4</v>
      </c>
      <c r="CO35" s="76">
        <v>4</v>
      </c>
      <c r="CP35" s="76">
        <v>0</v>
      </c>
      <c r="CQ35" s="76">
        <v>0</v>
      </c>
      <c r="CR35" s="76">
        <v>0</v>
      </c>
      <c r="CS35" s="76">
        <v>4</v>
      </c>
      <c r="CT35" s="76">
        <v>0</v>
      </c>
      <c r="CU35" s="76">
        <v>0</v>
      </c>
      <c r="CV35" s="76">
        <v>4</v>
      </c>
      <c r="CW35" s="76">
        <v>4</v>
      </c>
      <c r="CX35" s="76">
        <v>0</v>
      </c>
      <c r="CY35" s="76">
        <v>4</v>
      </c>
      <c r="CZ35" s="76">
        <v>0</v>
      </c>
      <c r="DA35" s="76">
        <v>4</v>
      </c>
      <c r="DB35" s="76">
        <v>0</v>
      </c>
      <c r="DC35" s="76">
        <v>0</v>
      </c>
      <c r="DD35" s="76">
        <v>0</v>
      </c>
      <c r="DE35" s="76">
        <v>0</v>
      </c>
      <c r="DF35" s="76">
        <v>4</v>
      </c>
      <c r="DG35" s="76">
        <v>0</v>
      </c>
      <c r="DH35" s="76">
        <v>0</v>
      </c>
      <c r="DI35" s="76">
        <v>4</v>
      </c>
      <c r="DJ35" s="76">
        <v>0</v>
      </c>
      <c r="DK35" s="76">
        <v>0</v>
      </c>
      <c r="DL35" s="76">
        <v>0</v>
      </c>
      <c r="DM35" s="76">
        <v>0</v>
      </c>
      <c r="DN35" s="76">
        <v>0</v>
      </c>
      <c r="DO35" s="76">
        <v>0</v>
      </c>
      <c r="DP35" s="76">
        <v>0</v>
      </c>
      <c r="DQ35" s="76">
        <v>0</v>
      </c>
      <c r="DR35" s="76">
        <v>0</v>
      </c>
      <c r="DS35" s="76">
        <v>4</v>
      </c>
      <c r="DT35" s="76">
        <v>0</v>
      </c>
      <c r="DU35" s="76">
        <v>0</v>
      </c>
      <c r="DV35" s="76">
        <v>0</v>
      </c>
      <c r="DW35" s="76">
        <v>0</v>
      </c>
      <c r="DX35" s="76">
        <v>4</v>
      </c>
      <c r="DY35" s="76">
        <v>0</v>
      </c>
      <c r="DZ35" s="76">
        <v>0</v>
      </c>
    </row>
    <row r="36" spans="1:130">
      <c r="A36" s="120"/>
      <c r="B36" s="23" t="s">
        <v>1136</v>
      </c>
      <c r="C36" s="23" t="s">
        <v>1137</v>
      </c>
      <c r="D36" s="23" t="s">
        <v>1135</v>
      </c>
      <c r="E36" s="76">
        <f t="shared" si="1"/>
        <v>37</v>
      </c>
      <c r="F36" s="76">
        <v>0</v>
      </c>
      <c r="G36" s="76">
        <v>6</v>
      </c>
      <c r="H36" s="76">
        <v>4</v>
      </c>
      <c r="I36" s="76">
        <v>6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2</v>
      </c>
      <c r="P36" s="76">
        <v>2</v>
      </c>
      <c r="Q36" s="76">
        <v>0</v>
      </c>
      <c r="R36" s="76">
        <v>0</v>
      </c>
      <c r="S36" s="76">
        <v>2</v>
      </c>
      <c r="T36" s="76">
        <v>0</v>
      </c>
      <c r="U36" s="76">
        <v>0</v>
      </c>
      <c r="V36" s="76">
        <v>4</v>
      </c>
      <c r="W36" s="76">
        <v>4</v>
      </c>
      <c r="X36" s="76">
        <v>0</v>
      </c>
      <c r="Y36" s="76">
        <v>0</v>
      </c>
      <c r="Z36" s="76">
        <v>0</v>
      </c>
      <c r="AA36" s="76">
        <v>2</v>
      </c>
      <c r="AB36" s="76">
        <v>0</v>
      </c>
      <c r="AC36" s="76">
        <v>4</v>
      </c>
      <c r="AD36" s="76">
        <v>0</v>
      </c>
      <c r="AE36" s="76">
        <v>0</v>
      </c>
      <c r="AF36" s="76">
        <v>0</v>
      </c>
      <c r="AG36" s="76">
        <v>2</v>
      </c>
      <c r="AH36" s="76">
        <v>0</v>
      </c>
      <c r="AI36" s="76">
        <v>0</v>
      </c>
      <c r="AJ36" s="76">
        <v>0</v>
      </c>
      <c r="AK36" s="76">
        <v>0</v>
      </c>
      <c r="AL36" s="76">
        <v>0</v>
      </c>
      <c r="AM36" s="76">
        <v>2</v>
      </c>
      <c r="AN36" s="76">
        <v>2</v>
      </c>
      <c r="AO36" s="76">
        <v>0</v>
      </c>
      <c r="AP36" s="76">
        <v>0</v>
      </c>
      <c r="AQ36" s="76">
        <v>2</v>
      </c>
      <c r="AR36" s="76">
        <v>0</v>
      </c>
      <c r="AS36" s="76">
        <v>0</v>
      </c>
      <c r="AT36" s="76">
        <v>0</v>
      </c>
      <c r="AU36" s="76">
        <v>0</v>
      </c>
      <c r="AV36" s="76">
        <v>0</v>
      </c>
      <c r="AW36" s="76">
        <v>0</v>
      </c>
      <c r="AX36" s="76">
        <v>0</v>
      </c>
      <c r="AY36" s="76">
        <v>0</v>
      </c>
      <c r="AZ36" s="76">
        <v>2</v>
      </c>
      <c r="BA36" s="76">
        <v>2</v>
      </c>
      <c r="BB36" s="76">
        <v>0</v>
      </c>
      <c r="BC36" s="76">
        <v>0</v>
      </c>
      <c r="BD36" s="76">
        <v>0</v>
      </c>
      <c r="BE36" s="76">
        <v>2</v>
      </c>
      <c r="BF36" s="76">
        <v>0</v>
      </c>
      <c r="BG36" s="76">
        <v>0</v>
      </c>
      <c r="BH36" s="76">
        <v>0</v>
      </c>
      <c r="BI36" s="76">
        <v>0</v>
      </c>
      <c r="BJ36" s="76">
        <v>0</v>
      </c>
      <c r="BK36" s="76">
        <v>2</v>
      </c>
      <c r="BL36" s="76">
        <v>0</v>
      </c>
      <c r="BM36" s="76">
        <v>0</v>
      </c>
      <c r="BN36" s="76">
        <v>0</v>
      </c>
      <c r="BO36" s="76">
        <v>0</v>
      </c>
      <c r="BP36" s="76">
        <v>0</v>
      </c>
      <c r="BQ36" s="76">
        <v>0</v>
      </c>
      <c r="BR36" s="76">
        <v>0</v>
      </c>
      <c r="BS36" s="76">
        <v>0</v>
      </c>
      <c r="BT36" s="76">
        <v>0</v>
      </c>
      <c r="BU36" s="76">
        <v>0</v>
      </c>
      <c r="BV36" s="76">
        <v>0</v>
      </c>
      <c r="BW36" s="76">
        <v>0</v>
      </c>
      <c r="BX36" s="76">
        <v>0</v>
      </c>
      <c r="BY36" s="76">
        <v>0</v>
      </c>
      <c r="BZ36" s="76">
        <v>0</v>
      </c>
      <c r="CA36" s="76">
        <v>0</v>
      </c>
      <c r="CB36" s="76">
        <v>0</v>
      </c>
      <c r="CC36" s="76">
        <v>0</v>
      </c>
      <c r="CD36" s="76">
        <v>0</v>
      </c>
      <c r="CE36" s="76">
        <v>0</v>
      </c>
      <c r="CF36" s="76">
        <v>0</v>
      </c>
      <c r="CG36" s="76">
        <v>0</v>
      </c>
      <c r="CH36" s="76">
        <v>0</v>
      </c>
      <c r="CI36" s="76">
        <v>0</v>
      </c>
      <c r="CJ36" s="76">
        <v>0</v>
      </c>
      <c r="CK36" s="76">
        <v>0</v>
      </c>
      <c r="CL36" s="76">
        <v>0</v>
      </c>
      <c r="CM36" s="76">
        <v>0</v>
      </c>
      <c r="CN36" s="76">
        <v>0</v>
      </c>
      <c r="CO36" s="76">
        <v>0</v>
      </c>
      <c r="CP36" s="76">
        <v>0</v>
      </c>
      <c r="CQ36" s="76">
        <v>0</v>
      </c>
      <c r="CR36" s="76">
        <v>2</v>
      </c>
      <c r="CS36" s="76">
        <v>2</v>
      </c>
      <c r="CT36" s="76">
        <v>2</v>
      </c>
      <c r="CU36" s="76">
        <v>2</v>
      </c>
      <c r="CV36" s="76">
        <v>0</v>
      </c>
      <c r="CW36" s="76">
        <v>0</v>
      </c>
      <c r="CX36" s="76">
        <v>0</v>
      </c>
      <c r="CY36" s="76">
        <v>2</v>
      </c>
      <c r="CZ36" s="76">
        <v>0</v>
      </c>
      <c r="DA36" s="76">
        <v>0</v>
      </c>
      <c r="DB36" s="76">
        <v>0</v>
      </c>
      <c r="DC36" s="76">
        <v>0</v>
      </c>
      <c r="DD36" s="76">
        <v>2</v>
      </c>
      <c r="DE36" s="76">
        <v>2</v>
      </c>
      <c r="DF36" s="76">
        <v>0</v>
      </c>
      <c r="DG36" s="76">
        <v>2</v>
      </c>
      <c r="DH36" s="76">
        <v>0</v>
      </c>
      <c r="DI36" s="76">
        <v>2</v>
      </c>
      <c r="DJ36" s="76">
        <v>2</v>
      </c>
      <c r="DK36" s="76">
        <v>0</v>
      </c>
      <c r="DL36" s="76">
        <v>2</v>
      </c>
      <c r="DM36" s="76">
        <v>0</v>
      </c>
      <c r="DN36" s="76">
        <v>0</v>
      </c>
      <c r="DO36" s="76">
        <v>2</v>
      </c>
      <c r="DP36" s="76">
        <v>2</v>
      </c>
      <c r="DQ36" s="76">
        <v>0</v>
      </c>
      <c r="DR36" s="76">
        <v>2</v>
      </c>
      <c r="DS36" s="76">
        <v>2</v>
      </c>
      <c r="DT36" s="76">
        <v>0</v>
      </c>
      <c r="DU36" s="76">
        <v>2</v>
      </c>
      <c r="DV36" s="76">
        <v>2</v>
      </c>
      <c r="DW36" s="76">
        <v>2</v>
      </c>
      <c r="DX36" s="76">
        <v>0</v>
      </c>
      <c r="DY36" s="76">
        <v>2</v>
      </c>
      <c r="DZ36" s="76">
        <v>0</v>
      </c>
    </row>
    <row r="37" spans="1:130">
      <c r="A37" s="120"/>
      <c r="B37" s="76" t="s">
        <v>1138</v>
      </c>
      <c r="C37" s="76" t="s">
        <v>1139</v>
      </c>
      <c r="D37" s="76" t="s">
        <v>1140</v>
      </c>
      <c r="E37" s="76">
        <f t="shared" si="1"/>
        <v>1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6">
        <v>0</v>
      </c>
      <c r="W37" s="76">
        <v>0</v>
      </c>
      <c r="X37" s="76">
        <v>0</v>
      </c>
      <c r="Y37" s="76">
        <v>0</v>
      </c>
      <c r="Z37" s="76">
        <v>0</v>
      </c>
      <c r="AA37" s="76">
        <v>0</v>
      </c>
      <c r="AB37" s="76">
        <v>0</v>
      </c>
      <c r="AC37" s="76">
        <v>0</v>
      </c>
      <c r="AD37" s="76">
        <v>0</v>
      </c>
      <c r="AE37" s="76">
        <v>0</v>
      </c>
      <c r="AF37" s="76">
        <v>0</v>
      </c>
      <c r="AG37" s="76">
        <v>0</v>
      </c>
      <c r="AH37" s="76">
        <v>0</v>
      </c>
      <c r="AI37" s="76">
        <v>0</v>
      </c>
      <c r="AJ37" s="76">
        <v>0</v>
      </c>
      <c r="AK37" s="76">
        <v>0</v>
      </c>
      <c r="AL37" s="76">
        <v>0</v>
      </c>
      <c r="AM37" s="76">
        <v>0</v>
      </c>
      <c r="AN37" s="76">
        <v>0</v>
      </c>
      <c r="AO37" s="76">
        <v>0</v>
      </c>
      <c r="AP37" s="76">
        <v>0</v>
      </c>
      <c r="AQ37" s="76">
        <v>0</v>
      </c>
      <c r="AR37" s="76">
        <v>0</v>
      </c>
      <c r="AS37" s="76">
        <v>0</v>
      </c>
      <c r="AT37" s="76">
        <v>0</v>
      </c>
      <c r="AU37" s="76">
        <v>0</v>
      </c>
      <c r="AV37" s="76">
        <v>0</v>
      </c>
      <c r="AW37" s="76">
        <v>0</v>
      </c>
      <c r="AX37" s="76">
        <v>0</v>
      </c>
      <c r="AY37" s="76">
        <v>0</v>
      </c>
      <c r="AZ37" s="76">
        <v>0</v>
      </c>
      <c r="BA37" s="76">
        <v>0</v>
      </c>
      <c r="BB37" s="76">
        <v>0</v>
      </c>
      <c r="BC37" s="76">
        <v>0</v>
      </c>
      <c r="BD37" s="76">
        <v>0</v>
      </c>
      <c r="BE37" s="76">
        <v>0</v>
      </c>
      <c r="BF37" s="76">
        <v>0</v>
      </c>
      <c r="BG37" s="76">
        <v>0</v>
      </c>
      <c r="BH37" s="76">
        <v>0</v>
      </c>
      <c r="BI37" s="76">
        <v>0</v>
      </c>
      <c r="BJ37" s="76">
        <v>0</v>
      </c>
      <c r="BK37" s="76">
        <v>0</v>
      </c>
      <c r="BL37" s="76">
        <v>0</v>
      </c>
      <c r="BM37" s="76">
        <v>0</v>
      </c>
      <c r="BN37" s="76">
        <v>0</v>
      </c>
      <c r="BO37" s="76">
        <v>0</v>
      </c>
      <c r="BP37" s="76">
        <v>0</v>
      </c>
      <c r="BQ37" s="76">
        <v>0</v>
      </c>
      <c r="BR37" s="76">
        <v>0</v>
      </c>
      <c r="BS37" s="76">
        <v>0</v>
      </c>
      <c r="BT37" s="76">
        <v>0</v>
      </c>
      <c r="BU37" s="76">
        <v>0</v>
      </c>
      <c r="BV37" s="76">
        <v>0</v>
      </c>
      <c r="BW37" s="76">
        <v>0</v>
      </c>
      <c r="BX37" s="76">
        <v>0</v>
      </c>
      <c r="BY37" s="76">
        <v>0</v>
      </c>
      <c r="BZ37" s="76">
        <v>0</v>
      </c>
      <c r="CA37" s="76">
        <v>0</v>
      </c>
      <c r="CB37" s="76">
        <v>0</v>
      </c>
      <c r="CC37" s="76">
        <v>0</v>
      </c>
      <c r="CD37" s="76">
        <v>0</v>
      </c>
      <c r="CE37" s="76">
        <v>0</v>
      </c>
      <c r="CF37" s="76">
        <v>0</v>
      </c>
      <c r="CG37" s="76">
        <v>0</v>
      </c>
      <c r="CH37" s="76">
        <v>0</v>
      </c>
      <c r="CI37" s="76">
        <v>0</v>
      </c>
      <c r="CJ37" s="76">
        <v>0</v>
      </c>
      <c r="CK37" s="76">
        <v>0</v>
      </c>
      <c r="CL37" s="76">
        <v>0</v>
      </c>
      <c r="CM37" s="76">
        <v>0</v>
      </c>
      <c r="CN37" s="76">
        <v>0</v>
      </c>
      <c r="CO37" s="76">
        <v>0</v>
      </c>
      <c r="CP37" s="76">
        <v>0</v>
      </c>
      <c r="CQ37" s="76">
        <v>0</v>
      </c>
      <c r="CR37" s="76">
        <v>0</v>
      </c>
      <c r="CS37" s="76">
        <v>0</v>
      </c>
      <c r="CT37" s="76">
        <v>0</v>
      </c>
      <c r="CU37" s="76">
        <v>0</v>
      </c>
      <c r="CV37" s="76">
        <v>0</v>
      </c>
      <c r="CW37" s="76">
        <v>0</v>
      </c>
      <c r="CX37" s="76">
        <v>0</v>
      </c>
      <c r="CY37" s="76">
        <v>0</v>
      </c>
      <c r="CZ37" s="76">
        <v>0</v>
      </c>
      <c r="DA37" s="76">
        <v>0</v>
      </c>
      <c r="DB37" s="76">
        <v>0</v>
      </c>
      <c r="DC37" s="76">
        <v>0</v>
      </c>
      <c r="DD37" s="76">
        <v>0</v>
      </c>
      <c r="DE37" s="76">
        <v>0</v>
      </c>
      <c r="DF37" s="76">
        <v>0</v>
      </c>
      <c r="DG37" s="76">
        <v>0</v>
      </c>
      <c r="DH37" s="76">
        <v>0</v>
      </c>
      <c r="DI37" s="76">
        <v>0</v>
      </c>
      <c r="DJ37" s="76">
        <v>0</v>
      </c>
      <c r="DK37" s="76">
        <v>0</v>
      </c>
      <c r="DL37" s="76">
        <v>0</v>
      </c>
      <c r="DM37" s="76">
        <v>0</v>
      </c>
      <c r="DN37" s="76">
        <v>0</v>
      </c>
      <c r="DO37" s="76">
        <v>0</v>
      </c>
      <c r="DP37" s="76">
        <v>0</v>
      </c>
      <c r="DQ37" s="76">
        <v>0</v>
      </c>
      <c r="DR37" s="76">
        <v>0</v>
      </c>
      <c r="DS37" s="76">
        <v>0</v>
      </c>
      <c r="DT37" s="76">
        <v>0</v>
      </c>
      <c r="DU37" s="76">
        <v>0</v>
      </c>
      <c r="DV37" s="76">
        <v>4</v>
      </c>
      <c r="DW37" s="76">
        <v>0</v>
      </c>
      <c r="DX37" s="76">
        <v>0</v>
      </c>
      <c r="DY37" s="76">
        <v>0</v>
      </c>
      <c r="DZ37" s="76">
        <v>0</v>
      </c>
    </row>
    <row r="38" spans="1:130">
      <c r="A38" s="120"/>
      <c r="B38" s="23" t="s">
        <v>1141</v>
      </c>
      <c r="C38" s="23" t="s">
        <v>1142</v>
      </c>
      <c r="D38" s="23" t="s">
        <v>1143</v>
      </c>
      <c r="E38" s="76">
        <f t="shared" si="1"/>
        <v>12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2</v>
      </c>
      <c r="L38" s="76">
        <v>2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2</v>
      </c>
      <c r="S38" s="76">
        <v>0</v>
      </c>
      <c r="T38" s="76">
        <v>0</v>
      </c>
      <c r="U38" s="76">
        <v>0</v>
      </c>
      <c r="V38" s="76">
        <v>0</v>
      </c>
      <c r="W38" s="76">
        <v>0</v>
      </c>
      <c r="X38" s="76">
        <v>2</v>
      </c>
      <c r="Y38" s="76">
        <v>0</v>
      </c>
      <c r="Z38" s="76">
        <v>2</v>
      </c>
      <c r="AA38" s="76">
        <v>0</v>
      </c>
      <c r="AB38" s="76">
        <v>0</v>
      </c>
      <c r="AC38" s="76">
        <v>0</v>
      </c>
      <c r="AD38" s="76">
        <v>0</v>
      </c>
      <c r="AE38" s="76">
        <v>0</v>
      </c>
      <c r="AF38" s="76">
        <v>0</v>
      </c>
      <c r="AG38" s="76">
        <v>0</v>
      </c>
      <c r="AH38" s="76">
        <v>2</v>
      </c>
      <c r="AI38" s="76">
        <v>0</v>
      </c>
      <c r="AJ38" s="76">
        <v>0</v>
      </c>
      <c r="AK38" s="76">
        <v>0</v>
      </c>
      <c r="AL38" s="76">
        <v>0</v>
      </c>
      <c r="AM38" s="76">
        <v>0</v>
      </c>
      <c r="AN38" s="76">
        <v>0</v>
      </c>
      <c r="AO38" s="76">
        <v>0</v>
      </c>
      <c r="AP38" s="76">
        <v>0</v>
      </c>
      <c r="AQ38" s="76">
        <v>0</v>
      </c>
      <c r="AR38" s="76">
        <v>0</v>
      </c>
      <c r="AS38" s="76">
        <v>0</v>
      </c>
      <c r="AT38" s="76">
        <v>0</v>
      </c>
      <c r="AU38" s="76">
        <v>0</v>
      </c>
      <c r="AV38" s="76">
        <v>0</v>
      </c>
      <c r="AW38" s="76">
        <v>0</v>
      </c>
      <c r="AX38" s="76">
        <v>0</v>
      </c>
      <c r="AY38" s="76">
        <v>0</v>
      </c>
      <c r="AZ38" s="76">
        <v>2</v>
      </c>
      <c r="BA38" s="76">
        <v>4</v>
      </c>
      <c r="BB38" s="76">
        <v>0</v>
      </c>
      <c r="BC38" s="76">
        <v>0</v>
      </c>
      <c r="BD38" s="76">
        <v>0</v>
      </c>
      <c r="BE38" s="76">
        <v>0</v>
      </c>
      <c r="BF38" s="76">
        <v>0</v>
      </c>
      <c r="BG38" s="76">
        <v>0</v>
      </c>
      <c r="BH38" s="76">
        <v>0</v>
      </c>
      <c r="BI38" s="76">
        <v>0</v>
      </c>
      <c r="BJ38" s="76">
        <v>0</v>
      </c>
      <c r="BK38" s="76">
        <v>0</v>
      </c>
      <c r="BL38" s="76">
        <v>0</v>
      </c>
      <c r="BM38" s="76">
        <v>0</v>
      </c>
      <c r="BN38" s="76">
        <v>0</v>
      </c>
      <c r="BO38" s="76">
        <v>0</v>
      </c>
      <c r="BP38" s="76">
        <v>0</v>
      </c>
      <c r="BQ38" s="76">
        <v>0</v>
      </c>
      <c r="BR38" s="76">
        <v>0</v>
      </c>
      <c r="BS38" s="76">
        <v>0</v>
      </c>
      <c r="BT38" s="76">
        <v>0</v>
      </c>
      <c r="BU38" s="76">
        <v>0</v>
      </c>
      <c r="BV38" s="76">
        <v>0</v>
      </c>
      <c r="BW38" s="76">
        <v>0</v>
      </c>
      <c r="BX38" s="76">
        <v>0</v>
      </c>
      <c r="BY38" s="76">
        <v>0</v>
      </c>
      <c r="BZ38" s="76">
        <v>0</v>
      </c>
      <c r="CA38" s="76">
        <v>0</v>
      </c>
      <c r="CB38" s="76">
        <v>0</v>
      </c>
      <c r="CC38" s="76">
        <v>0</v>
      </c>
      <c r="CD38" s="76">
        <v>0</v>
      </c>
      <c r="CE38" s="76">
        <v>0</v>
      </c>
      <c r="CF38" s="76">
        <v>0</v>
      </c>
      <c r="CG38" s="76">
        <v>0</v>
      </c>
      <c r="CH38" s="76">
        <v>0</v>
      </c>
      <c r="CI38" s="76">
        <v>0</v>
      </c>
      <c r="CJ38" s="76">
        <v>0</v>
      </c>
      <c r="CK38" s="76">
        <v>0</v>
      </c>
      <c r="CL38" s="76">
        <v>0</v>
      </c>
      <c r="CM38" s="76">
        <v>0</v>
      </c>
      <c r="CN38" s="76">
        <v>0</v>
      </c>
      <c r="CO38" s="76">
        <v>0</v>
      </c>
      <c r="CP38" s="76">
        <v>0</v>
      </c>
      <c r="CQ38" s="76">
        <v>0</v>
      </c>
      <c r="CR38" s="76">
        <v>0</v>
      </c>
      <c r="CS38" s="76">
        <v>0</v>
      </c>
      <c r="CT38" s="76">
        <v>0</v>
      </c>
      <c r="CU38" s="76">
        <v>4</v>
      </c>
      <c r="CV38" s="76">
        <v>0</v>
      </c>
      <c r="CW38" s="76">
        <v>0</v>
      </c>
      <c r="CX38" s="76">
        <v>0</v>
      </c>
      <c r="CY38" s="76">
        <v>0</v>
      </c>
      <c r="CZ38" s="76">
        <v>0</v>
      </c>
      <c r="DA38" s="76">
        <v>0</v>
      </c>
      <c r="DB38" s="76">
        <v>0</v>
      </c>
      <c r="DC38" s="76">
        <v>2</v>
      </c>
      <c r="DD38" s="76">
        <v>0</v>
      </c>
      <c r="DE38" s="76">
        <v>0</v>
      </c>
      <c r="DF38" s="76">
        <v>0</v>
      </c>
      <c r="DG38" s="76">
        <v>0</v>
      </c>
      <c r="DH38" s="76">
        <v>0</v>
      </c>
      <c r="DI38" s="76">
        <v>0</v>
      </c>
      <c r="DJ38" s="76">
        <v>0</v>
      </c>
      <c r="DK38" s="76">
        <v>0</v>
      </c>
      <c r="DL38" s="76">
        <v>0</v>
      </c>
      <c r="DM38" s="76">
        <v>0</v>
      </c>
      <c r="DN38" s="76">
        <v>0</v>
      </c>
      <c r="DO38" s="76">
        <v>0</v>
      </c>
      <c r="DP38" s="76">
        <v>0</v>
      </c>
      <c r="DQ38" s="76">
        <v>0</v>
      </c>
      <c r="DR38" s="76">
        <v>0</v>
      </c>
      <c r="DS38" s="76">
        <v>0</v>
      </c>
      <c r="DT38" s="76">
        <v>0</v>
      </c>
      <c r="DU38" s="76">
        <v>2</v>
      </c>
      <c r="DV38" s="76">
        <v>0</v>
      </c>
      <c r="DW38" s="76">
        <v>0</v>
      </c>
      <c r="DX38" s="76">
        <v>0</v>
      </c>
      <c r="DY38" s="76">
        <v>2</v>
      </c>
      <c r="DZ38" s="76">
        <v>0</v>
      </c>
    </row>
    <row r="39" spans="1:130">
      <c r="A39" s="120"/>
      <c r="B39" s="23" t="s">
        <v>1144</v>
      </c>
      <c r="C39" s="23" t="s">
        <v>1145</v>
      </c>
      <c r="D39" s="23" t="s">
        <v>1140</v>
      </c>
      <c r="E39" s="76">
        <f t="shared" si="1"/>
        <v>32</v>
      </c>
      <c r="F39" s="76">
        <v>0</v>
      </c>
      <c r="G39" s="76">
        <v>0</v>
      </c>
      <c r="H39" s="76">
        <v>0</v>
      </c>
      <c r="I39" s="76">
        <v>0</v>
      </c>
      <c r="J39" s="76">
        <v>2</v>
      </c>
      <c r="K39" s="76">
        <v>0</v>
      </c>
      <c r="L39" s="76">
        <v>0</v>
      </c>
      <c r="M39" s="76">
        <v>0</v>
      </c>
      <c r="N39" s="76">
        <v>2</v>
      </c>
      <c r="O39" s="76">
        <v>0</v>
      </c>
      <c r="P39" s="76">
        <v>0</v>
      </c>
      <c r="Q39" s="76">
        <v>2</v>
      </c>
      <c r="R39" s="76">
        <v>4</v>
      </c>
      <c r="S39" s="76">
        <v>0</v>
      </c>
      <c r="T39" s="76">
        <v>0</v>
      </c>
      <c r="U39" s="76">
        <v>4</v>
      </c>
      <c r="V39" s="76">
        <v>0</v>
      </c>
      <c r="W39" s="76">
        <v>0</v>
      </c>
      <c r="X39" s="76">
        <v>2</v>
      </c>
      <c r="Y39" s="76">
        <v>2</v>
      </c>
      <c r="Z39" s="76">
        <v>0</v>
      </c>
      <c r="AA39" s="76">
        <v>2</v>
      </c>
      <c r="AB39" s="76">
        <v>0</v>
      </c>
      <c r="AC39" s="76">
        <v>0</v>
      </c>
      <c r="AD39" s="76">
        <v>0</v>
      </c>
      <c r="AE39" s="76">
        <v>0</v>
      </c>
      <c r="AF39" s="76">
        <v>0</v>
      </c>
      <c r="AG39" s="76">
        <v>0</v>
      </c>
      <c r="AH39" s="76">
        <v>0</v>
      </c>
      <c r="AI39" s="76">
        <v>0</v>
      </c>
      <c r="AJ39" s="76">
        <v>2</v>
      </c>
      <c r="AK39" s="76">
        <v>0</v>
      </c>
      <c r="AL39" s="76">
        <v>2</v>
      </c>
      <c r="AM39" s="76">
        <v>2</v>
      </c>
      <c r="AN39" s="76">
        <v>0</v>
      </c>
      <c r="AO39" s="76">
        <v>0</v>
      </c>
      <c r="AP39" s="76">
        <v>0</v>
      </c>
      <c r="AQ39" s="76">
        <v>0</v>
      </c>
      <c r="AR39" s="76">
        <v>2</v>
      </c>
      <c r="AS39" s="76">
        <v>0</v>
      </c>
      <c r="AT39" s="76">
        <v>0</v>
      </c>
      <c r="AU39" s="76">
        <v>2</v>
      </c>
      <c r="AV39" s="76">
        <v>0</v>
      </c>
      <c r="AW39" s="76">
        <v>0</v>
      </c>
      <c r="AX39" s="76">
        <v>0</v>
      </c>
      <c r="AY39" s="76">
        <v>2</v>
      </c>
      <c r="AZ39" s="76">
        <v>6</v>
      </c>
      <c r="BA39" s="76">
        <v>0</v>
      </c>
      <c r="BB39" s="76">
        <v>2</v>
      </c>
      <c r="BC39" s="76">
        <v>0</v>
      </c>
      <c r="BD39" s="76">
        <v>0</v>
      </c>
      <c r="BE39" s="76">
        <v>0</v>
      </c>
      <c r="BF39" s="76">
        <v>0</v>
      </c>
      <c r="BG39" s="76">
        <v>0</v>
      </c>
      <c r="BH39" s="76">
        <v>0</v>
      </c>
      <c r="BI39" s="76">
        <v>0</v>
      </c>
      <c r="BJ39" s="76">
        <v>2</v>
      </c>
      <c r="BK39" s="76">
        <v>0</v>
      </c>
      <c r="BL39" s="76">
        <v>0</v>
      </c>
      <c r="BM39" s="76">
        <v>2</v>
      </c>
      <c r="BN39" s="76">
        <v>2</v>
      </c>
      <c r="BO39" s="76">
        <v>0</v>
      </c>
      <c r="BP39" s="76">
        <v>0</v>
      </c>
      <c r="BQ39" s="76">
        <v>2</v>
      </c>
      <c r="BR39" s="76">
        <v>0</v>
      </c>
      <c r="BS39" s="76">
        <v>0</v>
      </c>
      <c r="BT39" s="76">
        <v>0</v>
      </c>
      <c r="BU39" s="76">
        <v>4</v>
      </c>
      <c r="BV39" s="76">
        <v>0</v>
      </c>
      <c r="BW39" s="76">
        <v>0</v>
      </c>
      <c r="BX39" s="76">
        <v>2</v>
      </c>
      <c r="BY39" s="76">
        <v>0</v>
      </c>
      <c r="BZ39" s="76">
        <v>0</v>
      </c>
      <c r="CA39" s="76">
        <v>2</v>
      </c>
      <c r="CB39" s="76">
        <v>0</v>
      </c>
      <c r="CC39" s="76">
        <v>0</v>
      </c>
      <c r="CD39" s="76">
        <v>0</v>
      </c>
      <c r="CE39" s="76">
        <v>0</v>
      </c>
      <c r="CF39" s="76">
        <v>0</v>
      </c>
      <c r="CG39" s="76">
        <v>0</v>
      </c>
      <c r="CH39" s="76">
        <v>0</v>
      </c>
      <c r="CI39" s="76">
        <v>0</v>
      </c>
      <c r="CJ39" s="76">
        <v>0</v>
      </c>
      <c r="CK39" s="76">
        <v>0</v>
      </c>
      <c r="CL39" s="76">
        <v>0</v>
      </c>
      <c r="CM39" s="76">
        <v>0</v>
      </c>
      <c r="CN39" s="76">
        <v>0</v>
      </c>
      <c r="CO39" s="76">
        <v>2</v>
      </c>
      <c r="CP39" s="76">
        <v>0</v>
      </c>
      <c r="CQ39" s="76">
        <v>0</v>
      </c>
      <c r="CR39" s="76">
        <v>0</v>
      </c>
      <c r="CS39" s="76">
        <v>2</v>
      </c>
      <c r="CT39" s="76">
        <v>0</v>
      </c>
      <c r="CU39" s="76">
        <v>0</v>
      </c>
      <c r="CV39" s="76">
        <v>0</v>
      </c>
      <c r="CW39" s="76">
        <v>2</v>
      </c>
      <c r="CX39" s="76">
        <v>2</v>
      </c>
      <c r="CY39" s="76">
        <v>2</v>
      </c>
      <c r="CZ39" s="76">
        <v>2</v>
      </c>
      <c r="DA39" s="76">
        <v>0</v>
      </c>
      <c r="DB39" s="76">
        <v>0</v>
      </c>
      <c r="DC39" s="76">
        <v>0</v>
      </c>
      <c r="DD39" s="76">
        <v>2</v>
      </c>
      <c r="DE39" s="76">
        <v>0</v>
      </c>
      <c r="DF39" s="76">
        <v>0</v>
      </c>
      <c r="DG39" s="76">
        <v>4</v>
      </c>
      <c r="DH39" s="76">
        <v>0</v>
      </c>
      <c r="DI39" s="76">
        <v>0</v>
      </c>
      <c r="DJ39" s="76">
        <v>0</v>
      </c>
      <c r="DK39" s="76">
        <v>0</v>
      </c>
      <c r="DL39" s="76">
        <v>0</v>
      </c>
      <c r="DM39" s="76">
        <v>0</v>
      </c>
      <c r="DN39" s="76">
        <v>0</v>
      </c>
      <c r="DO39" s="76">
        <v>0</v>
      </c>
      <c r="DP39" s="76">
        <v>0</v>
      </c>
      <c r="DQ39" s="76">
        <v>0</v>
      </c>
      <c r="DR39" s="76">
        <v>0</v>
      </c>
      <c r="DS39" s="76">
        <v>0</v>
      </c>
      <c r="DT39" s="76">
        <v>0</v>
      </c>
      <c r="DU39" s="76">
        <v>0</v>
      </c>
      <c r="DV39" s="76">
        <v>2</v>
      </c>
      <c r="DW39" s="76">
        <v>0</v>
      </c>
      <c r="DX39" s="76">
        <v>0</v>
      </c>
      <c r="DY39" s="76">
        <v>0</v>
      </c>
      <c r="DZ39" s="76">
        <v>0</v>
      </c>
    </row>
    <row r="40" spans="1:130">
      <c r="A40" s="120"/>
      <c r="B40" s="23" t="s">
        <v>1146</v>
      </c>
      <c r="C40" s="76" t="s">
        <v>1147</v>
      </c>
      <c r="D40" s="23" t="s">
        <v>1148</v>
      </c>
      <c r="E40" s="76">
        <f t="shared" si="1"/>
        <v>1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76">
        <v>0</v>
      </c>
      <c r="T40" s="76">
        <v>0</v>
      </c>
      <c r="U40" s="76">
        <v>0</v>
      </c>
      <c r="V40" s="76">
        <v>0</v>
      </c>
      <c r="W40" s="76">
        <v>0</v>
      </c>
      <c r="X40" s="76">
        <v>0</v>
      </c>
      <c r="Y40" s="76">
        <v>0</v>
      </c>
      <c r="Z40" s="76">
        <v>0</v>
      </c>
      <c r="AA40" s="76">
        <v>0</v>
      </c>
      <c r="AB40" s="76">
        <v>0</v>
      </c>
      <c r="AC40" s="76">
        <v>0</v>
      </c>
      <c r="AD40" s="76">
        <v>0</v>
      </c>
      <c r="AE40" s="76">
        <v>0</v>
      </c>
      <c r="AF40" s="76">
        <v>0</v>
      </c>
      <c r="AG40" s="76">
        <v>0</v>
      </c>
      <c r="AH40" s="76">
        <v>0</v>
      </c>
      <c r="AI40" s="76">
        <v>0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0</v>
      </c>
      <c r="AR40" s="76">
        <v>0</v>
      </c>
      <c r="AS40" s="76">
        <v>0</v>
      </c>
      <c r="AT40" s="76">
        <v>0</v>
      </c>
      <c r="AU40" s="76">
        <v>0</v>
      </c>
      <c r="AV40" s="76">
        <v>0</v>
      </c>
      <c r="AW40" s="76">
        <v>0</v>
      </c>
      <c r="AX40" s="76">
        <v>0</v>
      </c>
      <c r="AY40" s="76">
        <v>0</v>
      </c>
      <c r="AZ40" s="76">
        <v>0</v>
      </c>
      <c r="BA40" s="76">
        <v>0</v>
      </c>
      <c r="BB40" s="76">
        <v>0</v>
      </c>
      <c r="BC40" s="76">
        <v>0</v>
      </c>
      <c r="BD40" s="76">
        <v>0</v>
      </c>
      <c r="BE40" s="76">
        <v>0</v>
      </c>
      <c r="BF40" s="76">
        <v>0</v>
      </c>
      <c r="BG40" s="76">
        <v>0</v>
      </c>
      <c r="BH40" s="76">
        <v>0</v>
      </c>
      <c r="BI40" s="76">
        <v>0</v>
      </c>
      <c r="BJ40" s="76">
        <v>0</v>
      </c>
      <c r="BK40" s="76">
        <v>0</v>
      </c>
      <c r="BL40" s="76">
        <v>0</v>
      </c>
      <c r="BM40" s="76">
        <v>0</v>
      </c>
      <c r="BN40" s="76">
        <v>0</v>
      </c>
      <c r="BO40" s="76">
        <v>0</v>
      </c>
      <c r="BP40" s="76">
        <v>0</v>
      </c>
      <c r="BQ40" s="76">
        <v>0</v>
      </c>
      <c r="BR40" s="76">
        <v>0</v>
      </c>
      <c r="BS40" s="76">
        <v>0</v>
      </c>
      <c r="BT40" s="76">
        <v>0</v>
      </c>
      <c r="BU40" s="76">
        <v>0</v>
      </c>
      <c r="BV40" s="76">
        <v>0</v>
      </c>
      <c r="BW40" s="76">
        <v>0</v>
      </c>
      <c r="BX40" s="76">
        <v>0</v>
      </c>
      <c r="BY40" s="76">
        <v>0</v>
      </c>
      <c r="BZ40" s="76">
        <v>0</v>
      </c>
      <c r="CA40" s="76">
        <v>0</v>
      </c>
      <c r="CB40" s="76">
        <v>0</v>
      </c>
      <c r="CC40" s="76">
        <v>0</v>
      </c>
      <c r="CD40" s="76">
        <v>0</v>
      </c>
      <c r="CE40" s="76">
        <v>0</v>
      </c>
      <c r="CF40" s="76">
        <v>0</v>
      </c>
      <c r="CG40" s="76">
        <v>0</v>
      </c>
      <c r="CH40" s="76">
        <v>0</v>
      </c>
      <c r="CI40" s="76">
        <v>0</v>
      </c>
      <c r="CJ40" s="76">
        <v>0</v>
      </c>
      <c r="CK40" s="76">
        <v>0</v>
      </c>
      <c r="CL40" s="76">
        <v>0</v>
      </c>
      <c r="CM40" s="76">
        <v>0</v>
      </c>
      <c r="CN40" s="76">
        <v>0</v>
      </c>
      <c r="CO40" s="76">
        <v>0</v>
      </c>
      <c r="CP40" s="76">
        <v>0</v>
      </c>
      <c r="CQ40" s="76">
        <v>0</v>
      </c>
      <c r="CR40" s="76">
        <v>0</v>
      </c>
      <c r="CS40" s="76">
        <v>0</v>
      </c>
      <c r="CT40" s="76">
        <v>0</v>
      </c>
      <c r="CU40" s="76">
        <v>0</v>
      </c>
      <c r="CV40" s="76">
        <v>0</v>
      </c>
      <c r="CW40" s="76">
        <v>0</v>
      </c>
      <c r="CX40" s="76">
        <v>0</v>
      </c>
      <c r="CY40" s="76">
        <v>0</v>
      </c>
      <c r="CZ40" s="76">
        <v>0</v>
      </c>
      <c r="DA40" s="76">
        <v>0</v>
      </c>
      <c r="DB40" s="76">
        <v>0</v>
      </c>
      <c r="DC40" s="76">
        <v>0</v>
      </c>
      <c r="DD40" s="76">
        <v>4</v>
      </c>
      <c r="DE40" s="76">
        <v>0</v>
      </c>
      <c r="DF40" s="76">
        <v>0</v>
      </c>
      <c r="DG40" s="76">
        <v>0</v>
      </c>
      <c r="DH40" s="76">
        <v>0</v>
      </c>
      <c r="DI40" s="76">
        <v>0</v>
      </c>
      <c r="DJ40" s="76">
        <v>0</v>
      </c>
      <c r="DK40" s="76">
        <v>0</v>
      </c>
      <c r="DL40" s="76">
        <v>0</v>
      </c>
      <c r="DM40" s="76">
        <v>0</v>
      </c>
      <c r="DN40" s="76">
        <v>0</v>
      </c>
      <c r="DO40" s="76">
        <v>0</v>
      </c>
      <c r="DP40" s="76">
        <v>0</v>
      </c>
      <c r="DQ40" s="76">
        <v>0</v>
      </c>
      <c r="DR40" s="76">
        <v>0</v>
      </c>
      <c r="DS40" s="76">
        <v>0</v>
      </c>
      <c r="DT40" s="76">
        <v>0</v>
      </c>
      <c r="DU40" s="76">
        <v>0</v>
      </c>
      <c r="DV40" s="76">
        <v>0</v>
      </c>
      <c r="DW40" s="76">
        <v>0</v>
      </c>
      <c r="DX40" s="76">
        <v>0</v>
      </c>
      <c r="DY40" s="76">
        <v>0</v>
      </c>
      <c r="DZ40" s="76">
        <v>0</v>
      </c>
    </row>
    <row r="41" spans="1:130">
      <c r="A41" s="120"/>
      <c r="B41" s="23" t="s">
        <v>1149</v>
      </c>
      <c r="C41" s="23" t="s">
        <v>1122</v>
      </c>
      <c r="D41" s="23" t="s">
        <v>1129</v>
      </c>
      <c r="E41" s="76">
        <f t="shared" si="1"/>
        <v>104</v>
      </c>
      <c r="F41" s="76">
        <v>0</v>
      </c>
      <c r="G41" s="76">
        <v>8</v>
      </c>
      <c r="H41" s="76">
        <v>10</v>
      </c>
      <c r="I41" s="76">
        <v>22</v>
      </c>
      <c r="J41" s="76">
        <v>6</v>
      </c>
      <c r="K41" s="76">
        <v>4</v>
      </c>
      <c r="L41" s="76">
        <v>2</v>
      </c>
      <c r="M41" s="76">
        <v>0</v>
      </c>
      <c r="N41" s="76">
        <v>0</v>
      </c>
      <c r="O41" s="76">
        <v>2</v>
      </c>
      <c r="P41" s="76">
        <v>2</v>
      </c>
      <c r="Q41" s="76">
        <v>2</v>
      </c>
      <c r="R41" s="76">
        <v>4</v>
      </c>
      <c r="S41" s="76">
        <v>6</v>
      </c>
      <c r="T41" s="76">
        <v>8</v>
      </c>
      <c r="U41" s="76">
        <v>0</v>
      </c>
      <c r="V41" s="76">
        <v>2</v>
      </c>
      <c r="W41" s="76">
        <v>4</v>
      </c>
      <c r="X41" s="76">
        <v>2</v>
      </c>
      <c r="Y41" s="76">
        <v>6</v>
      </c>
      <c r="Z41" s="76">
        <v>2</v>
      </c>
      <c r="AA41" s="76">
        <v>2</v>
      </c>
      <c r="AB41" s="76">
        <v>2</v>
      </c>
      <c r="AC41" s="76">
        <v>0</v>
      </c>
      <c r="AD41" s="76">
        <v>4</v>
      </c>
      <c r="AE41" s="76">
        <v>4</v>
      </c>
      <c r="AF41" s="76">
        <v>2</v>
      </c>
      <c r="AG41" s="76">
        <v>6</v>
      </c>
      <c r="AH41" s="76">
        <v>0</v>
      </c>
      <c r="AI41" s="76">
        <v>4</v>
      </c>
      <c r="AJ41" s="76">
        <v>4</v>
      </c>
      <c r="AK41" s="76">
        <v>0</v>
      </c>
      <c r="AL41" s="76">
        <v>4</v>
      </c>
      <c r="AM41" s="76">
        <v>10</v>
      </c>
      <c r="AN41" s="76">
        <v>0</v>
      </c>
      <c r="AO41" s="76">
        <v>16</v>
      </c>
      <c r="AP41" s="76">
        <v>2</v>
      </c>
      <c r="AQ41" s="76">
        <v>4</v>
      </c>
      <c r="AR41" s="76">
        <v>4</v>
      </c>
      <c r="AS41" s="76">
        <v>0</v>
      </c>
      <c r="AT41" s="76">
        <v>6</v>
      </c>
      <c r="AU41" s="76">
        <v>6</v>
      </c>
      <c r="AV41" s="76">
        <v>2</v>
      </c>
      <c r="AW41" s="76">
        <v>4</v>
      </c>
      <c r="AX41" s="76">
        <v>2</v>
      </c>
      <c r="AY41" s="76">
        <v>2</v>
      </c>
      <c r="AZ41" s="76">
        <v>0</v>
      </c>
      <c r="BA41" s="76">
        <v>4</v>
      </c>
      <c r="BB41" s="76">
        <v>6</v>
      </c>
      <c r="BC41" s="76">
        <v>0</v>
      </c>
      <c r="BD41" s="76">
        <v>6</v>
      </c>
      <c r="BE41" s="76">
        <v>6</v>
      </c>
      <c r="BF41" s="76">
        <v>8</v>
      </c>
      <c r="BG41" s="76">
        <v>6</v>
      </c>
      <c r="BH41" s="76">
        <v>6</v>
      </c>
      <c r="BI41" s="76">
        <v>2</v>
      </c>
      <c r="BJ41" s="76">
        <v>0</v>
      </c>
      <c r="BK41" s="76">
        <v>2</v>
      </c>
      <c r="BL41" s="76">
        <v>6</v>
      </c>
      <c r="BM41" s="76">
        <v>12</v>
      </c>
      <c r="BN41" s="76">
        <v>0</v>
      </c>
      <c r="BO41" s="76">
        <v>8</v>
      </c>
      <c r="BP41" s="76">
        <v>4</v>
      </c>
      <c r="BQ41" s="76">
        <v>2</v>
      </c>
      <c r="BR41" s="76">
        <v>4</v>
      </c>
      <c r="BS41" s="76">
        <v>6</v>
      </c>
      <c r="BT41" s="76">
        <v>2</v>
      </c>
      <c r="BU41" s="76">
        <v>0</v>
      </c>
      <c r="BV41" s="76">
        <v>14</v>
      </c>
      <c r="BW41" s="76">
        <v>4</v>
      </c>
      <c r="BX41" s="76">
        <v>8</v>
      </c>
      <c r="BY41" s="76">
        <v>0</v>
      </c>
      <c r="BZ41" s="76">
        <v>16</v>
      </c>
      <c r="CA41" s="76">
        <v>2</v>
      </c>
      <c r="CB41" s="76">
        <v>12</v>
      </c>
      <c r="CC41" s="76">
        <v>8</v>
      </c>
      <c r="CD41" s="76">
        <v>8</v>
      </c>
      <c r="CE41" s="76">
        <v>4</v>
      </c>
      <c r="CF41" s="76">
        <v>4</v>
      </c>
      <c r="CG41" s="76">
        <v>2</v>
      </c>
      <c r="CH41" s="76">
        <v>4</v>
      </c>
      <c r="CI41" s="76">
        <v>6</v>
      </c>
      <c r="CJ41" s="76">
        <v>2</v>
      </c>
      <c r="CK41" s="76">
        <v>6</v>
      </c>
      <c r="CL41" s="76">
        <v>10</v>
      </c>
      <c r="CM41" s="76">
        <v>6</v>
      </c>
      <c r="CN41" s="76">
        <v>4</v>
      </c>
      <c r="CO41" s="76">
        <v>6</v>
      </c>
      <c r="CP41" s="76">
        <v>2</v>
      </c>
      <c r="CQ41" s="76">
        <v>8</v>
      </c>
      <c r="CR41" s="76">
        <v>6</v>
      </c>
      <c r="CS41" s="76">
        <v>2</v>
      </c>
      <c r="CT41" s="76">
        <v>6</v>
      </c>
      <c r="CU41" s="76">
        <v>4</v>
      </c>
      <c r="CV41" s="76">
        <v>6</v>
      </c>
      <c r="CW41" s="76">
        <v>2</v>
      </c>
      <c r="CX41" s="76">
        <v>2</v>
      </c>
      <c r="CY41" s="76">
        <v>6</v>
      </c>
      <c r="CZ41" s="76">
        <v>4</v>
      </c>
      <c r="DA41" s="76">
        <v>4</v>
      </c>
      <c r="DB41" s="76">
        <v>2</v>
      </c>
      <c r="DC41" s="76">
        <v>2</v>
      </c>
      <c r="DD41" s="76">
        <v>6</v>
      </c>
      <c r="DE41" s="76">
        <v>2</v>
      </c>
      <c r="DF41" s="76">
        <v>6</v>
      </c>
      <c r="DG41" s="76">
        <v>0</v>
      </c>
      <c r="DH41" s="76">
        <v>8</v>
      </c>
      <c r="DI41" s="76">
        <v>6</v>
      </c>
      <c r="DJ41" s="76">
        <v>4</v>
      </c>
      <c r="DK41" s="76">
        <v>8</v>
      </c>
      <c r="DL41" s="76">
        <v>6</v>
      </c>
      <c r="DM41" s="76">
        <v>2</v>
      </c>
      <c r="DN41" s="76">
        <v>0</v>
      </c>
      <c r="DO41" s="76">
        <v>6</v>
      </c>
      <c r="DP41" s="76">
        <v>4</v>
      </c>
      <c r="DQ41" s="76">
        <v>0</v>
      </c>
      <c r="DR41" s="76">
        <v>0</v>
      </c>
      <c r="DS41" s="76">
        <v>8</v>
      </c>
      <c r="DT41" s="76">
        <v>8</v>
      </c>
      <c r="DU41" s="76">
        <v>0</v>
      </c>
      <c r="DV41" s="76">
        <v>8</v>
      </c>
      <c r="DW41" s="76">
        <v>6</v>
      </c>
      <c r="DX41" s="76">
        <v>8</v>
      </c>
      <c r="DY41" s="76">
        <v>2</v>
      </c>
      <c r="DZ41" s="76">
        <v>0</v>
      </c>
    </row>
    <row r="42" spans="1:130" s="77" customFormat="1">
      <c r="A42" s="121"/>
      <c r="B42" s="24" t="s">
        <v>1150</v>
      </c>
      <c r="C42" s="24" t="s">
        <v>1151</v>
      </c>
      <c r="D42" s="24" t="s">
        <v>1911</v>
      </c>
      <c r="E42" s="77">
        <f t="shared" si="1"/>
        <v>46</v>
      </c>
      <c r="F42" s="77">
        <v>2</v>
      </c>
      <c r="G42" s="77">
        <v>0</v>
      </c>
      <c r="H42" s="77">
        <v>0</v>
      </c>
      <c r="I42" s="77">
        <v>0</v>
      </c>
      <c r="J42" s="77">
        <v>0</v>
      </c>
      <c r="K42" s="77">
        <v>0</v>
      </c>
      <c r="L42" s="77">
        <v>0</v>
      </c>
      <c r="M42" s="77">
        <v>0</v>
      </c>
      <c r="N42" s="77">
        <v>0</v>
      </c>
      <c r="O42" s="77">
        <v>4</v>
      </c>
      <c r="P42" s="77">
        <v>2</v>
      </c>
      <c r="Q42" s="77">
        <v>0</v>
      </c>
      <c r="R42" s="77">
        <v>0</v>
      </c>
      <c r="S42" s="77">
        <v>0</v>
      </c>
      <c r="T42" s="77">
        <v>0</v>
      </c>
      <c r="U42" s="77">
        <v>2</v>
      </c>
      <c r="V42" s="77">
        <v>0</v>
      </c>
      <c r="W42" s="77">
        <v>0</v>
      </c>
      <c r="X42" s="77">
        <v>0</v>
      </c>
      <c r="Y42" s="77">
        <v>2</v>
      </c>
      <c r="Z42" s="77">
        <v>2</v>
      </c>
      <c r="AA42" s="77">
        <v>0</v>
      </c>
      <c r="AB42" s="77">
        <v>0</v>
      </c>
      <c r="AC42" s="77">
        <v>0</v>
      </c>
      <c r="AD42" s="77">
        <v>2</v>
      </c>
      <c r="AE42" s="77">
        <v>2</v>
      </c>
      <c r="AF42" s="77">
        <v>0</v>
      </c>
      <c r="AG42" s="77">
        <v>0</v>
      </c>
      <c r="AH42" s="77">
        <v>2</v>
      </c>
      <c r="AI42" s="77">
        <v>2</v>
      </c>
      <c r="AJ42" s="77">
        <v>0</v>
      </c>
      <c r="AK42" s="77">
        <v>2</v>
      </c>
      <c r="AL42" s="77">
        <v>2</v>
      </c>
      <c r="AM42" s="77">
        <v>0</v>
      </c>
      <c r="AN42" s="77">
        <v>2</v>
      </c>
      <c r="AO42" s="77">
        <v>0</v>
      </c>
      <c r="AP42" s="77">
        <v>0</v>
      </c>
      <c r="AQ42" s="77">
        <v>0</v>
      </c>
      <c r="AR42" s="77">
        <v>0</v>
      </c>
      <c r="AS42" s="77">
        <v>0</v>
      </c>
      <c r="AT42" s="77">
        <v>0</v>
      </c>
      <c r="AU42" s="77">
        <v>0</v>
      </c>
      <c r="AV42" s="77">
        <v>0</v>
      </c>
      <c r="AW42" s="77">
        <v>0</v>
      </c>
      <c r="AX42" s="77">
        <v>0</v>
      </c>
      <c r="AY42" s="77">
        <v>0</v>
      </c>
      <c r="AZ42" s="77">
        <v>4</v>
      </c>
      <c r="BA42" s="77">
        <v>2</v>
      </c>
      <c r="BB42" s="77">
        <v>0</v>
      </c>
      <c r="BC42" s="77">
        <v>0</v>
      </c>
      <c r="BD42" s="77">
        <v>0</v>
      </c>
      <c r="BE42" s="77">
        <v>0</v>
      </c>
      <c r="BF42" s="77">
        <v>4</v>
      </c>
      <c r="BG42" s="77">
        <v>0</v>
      </c>
      <c r="BH42" s="77">
        <v>0</v>
      </c>
      <c r="BI42" s="77">
        <v>0</v>
      </c>
      <c r="BJ42" s="77">
        <v>2</v>
      </c>
      <c r="BK42" s="77">
        <v>0</v>
      </c>
      <c r="BL42" s="77">
        <v>0</v>
      </c>
      <c r="BM42" s="77">
        <v>0</v>
      </c>
      <c r="BN42" s="77">
        <v>0</v>
      </c>
      <c r="BO42" s="77">
        <v>0</v>
      </c>
      <c r="BP42" s="77">
        <v>0</v>
      </c>
      <c r="BQ42" s="77">
        <v>2</v>
      </c>
      <c r="BR42" s="77">
        <v>0</v>
      </c>
      <c r="BS42" s="77">
        <v>4</v>
      </c>
      <c r="BT42" s="77">
        <v>0</v>
      </c>
      <c r="BU42" s="77">
        <v>0</v>
      </c>
      <c r="BV42" s="77">
        <v>0</v>
      </c>
      <c r="BW42" s="77">
        <v>2</v>
      </c>
      <c r="BX42" s="77">
        <v>0</v>
      </c>
      <c r="BY42" s="77">
        <v>0</v>
      </c>
      <c r="BZ42" s="77">
        <v>0</v>
      </c>
      <c r="CA42" s="77">
        <v>0</v>
      </c>
      <c r="CB42" s="77">
        <v>2</v>
      </c>
      <c r="CC42" s="77">
        <v>0</v>
      </c>
      <c r="CD42" s="77">
        <v>0</v>
      </c>
      <c r="CE42" s="77">
        <v>0</v>
      </c>
      <c r="CF42" s="77">
        <v>2</v>
      </c>
      <c r="CG42" s="77">
        <v>0</v>
      </c>
      <c r="CH42" s="77">
        <v>0</v>
      </c>
      <c r="CI42" s="77">
        <v>2</v>
      </c>
      <c r="CJ42" s="77">
        <v>2</v>
      </c>
      <c r="CK42" s="77">
        <v>2</v>
      </c>
      <c r="CL42" s="77">
        <v>2</v>
      </c>
      <c r="CM42" s="77">
        <v>2</v>
      </c>
      <c r="CN42" s="77">
        <v>0</v>
      </c>
      <c r="CO42" s="77">
        <v>0</v>
      </c>
      <c r="CP42" s="77">
        <v>0</v>
      </c>
      <c r="CQ42" s="77">
        <v>2</v>
      </c>
      <c r="CR42" s="77">
        <v>2</v>
      </c>
      <c r="CS42" s="77">
        <v>2</v>
      </c>
      <c r="CT42" s="77">
        <v>0</v>
      </c>
      <c r="CU42" s="77">
        <v>0</v>
      </c>
      <c r="CV42" s="77">
        <v>0</v>
      </c>
      <c r="CW42" s="77">
        <v>2</v>
      </c>
      <c r="CX42" s="77">
        <v>0</v>
      </c>
      <c r="CY42" s="77">
        <v>0</v>
      </c>
      <c r="CZ42" s="77">
        <v>0</v>
      </c>
      <c r="DA42" s="77">
        <v>2</v>
      </c>
      <c r="DB42" s="77">
        <v>0</v>
      </c>
      <c r="DC42" s="77">
        <v>2</v>
      </c>
      <c r="DD42" s="77">
        <v>0</v>
      </c>
      <c r="DE42" s="77">
        <v>0</v>
      </c>
      <c r="DF42" s="77">
        <v>0</v>
      </c>
      <c r="DG42" s="77">
        <v>2</v>
      </c>
      <c r="DH42" s="77">
        <v>2</v>
      </c>
      <c r="DI42" s="77">
        <v>2</v>
      </c>
      <c r="DJ42" s="77">
        <v>0</v>
      </c>
      <c r="DK42" s="77">
        <v>4</v>
      </c>
      <c r="DL42" s="77">
        <v>0</v>
      </c>
      <c r="DM42" s="77">
        <v>2</v>
      </c>
      <c r="DN42" s="77">
        <v>4</v>
      </c>
      <c r="DO42" s="77">
        <v>2</v>
      </c>
      <c r="DP42" s="77">
        <v>0</v>
      </c>
      <c r="DQ42" s="77">
        <v>2</v>
      </c>
      <c r="DR42" s="77">
        <v>2</v>
      </c>
      <c r="DS42" s="77">
        <v>0</v>
      </c>
      <c r="DT42" s="77">
        <v>2</v>
      </c>
      <c r="DU42" s="77">
        <v>2</v>
      </c>
      <c r="DV42" s="77">
        <v>0</v>
      </c>
      <c r="DW42" s="77">
        <v>0</v>
      </c>
      <c r="DX42" s="77">
        <v>2</v>
      </c>
      <c r="DY42" s="77">
        <v>0</v>
      </c>
      <c r="DZ42" s="77">
        <v>2</v>
      </c>
    </row>
  </sheetData>
  <mergeCells count="3">
    <mergeCell ref="A18:A29"/>
    <mergeCell ref="A30:A42"/>
    <mergeCell ref="A3:A17"/>
  </mergeCells>
  <phoneticPr fontId="2" type="noConversion"/>
  <conditionalFormatting sqref="A2">
    <cfRule type="colorScale" priority="7">
      <colorScale>
        <cfvo type="num" val="0"/>
        <cfvo type="num" val="10"/>
        <color rgb="FFFCFCFF"/>
        <color rgb="FF63BE7B"/>
      </colorScale>
    </cfRule>
    <cfRule type="colorScale" priority="8">
      <colorScale>
        <cfvo type="min"/>
        <cfvo type="percentile" val="50"/>
        <cfvo type="num" val="10"/>
        <color rgb="FFF8696B"/>
        <color rgb="FFFFEB84"/>
        <color rgb="FF63BE7B"/>
      </colorScale>
    </cfRule>
    <cfRule type="colorScale" priority="9">
      <colorScale>
        <cfvo type="min"/>
        <cfvo type="max"/>
        <color rgb="FFFFEF9C"/>
        <color rgb="FF63BE7B"/>
      </colorScale>
    </cfRule>
  </conditionalFormatting>
  <conditionalFormatting sqref="B2:D2">
    <cfRule type="colorScale" priority="10">
      <colorScale>
        <cfvo type="num" val="0"/>
        <cfvo type="num" val="10"/>
        <color rgb="FFFCFCFF"/>
        <color rgb="FF63BE7B"/>
      </colorScale>
    </cfRule>
    <cfRule type="colorScale" priority="11">
      <colorScale>
        <cfvo type="min"/>
        <cfvo type="percentile" val="50"/>
        <cfvo type="num" val="10"/>
        <color rgb="FFF8696B"/>
        <color rgb="FFFFEB84"/>
        <color rgb="FF63BE7B"/>
      </colorScale>
    </cfRule>
    <cfRule type="colorScale" priority="12">
      <colorScale>
        <cfvo type="min"/>
        <cfvo type="max"/>
        <color rgb="FFFFEF9C"/>
        <color rgb="FF63BE7B"/>
      </colorScale>
    </cfRule>
  </conditionalFormatting>
  <conditionalFormatting sqref="A3">
    <cfRule type="colorScale" priority="1">
      <colorScale>
        <cfvo type="num" val="0"/>
        <cfvo type="num" val="10"/>
        <color rgb="FFFCFCFF"/>
        <color rgb="FF63BE7B"/>
      </colorScale>
    </cfRule>
    <cfRule type="colorScale" priority="2">
      <colorScale>
        <cfvo type="min"/>
        <cfvo type="percentile" val="50"/>
        <cfvo type="num" val="10"/>
        <color rgb="FFF8696B"/>
        <color rgb="FFFFEB84"/>
        <color rgb="FF63BE7B"/>
      </colorScale>
    </cfRule>
    <cfRule type="colorScale" priority="3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1</vt:i4>
      </vt:variant>
    </vt:vector>
  </HeadingPairs>
  <TitlesOfParts>
    <vt:vector size="16" baseType="lpstr">
      <vt:lpstr>Table S1 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'Table S5'!_Hlk68784642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15970</dc:creator>
  <cp:lastModifiedBy>Licao Cui</cp:lastModifiedBy>
  <dcterms:created xsi:type="dcterms:W3CDTF">2020-12-23T07:36:10Z</dcterms:created>
  <dcterms:modified xsi:type="dcterms:W3CDTF">2022-03-16T01:42:32Z</dcterms:modified>
</cp:coreProperties>
</file>