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RADUATE\硕士成果\论文\全基因组关联分析\Paper\BMC Genomics\20221117\"/>
    </mc:Choice>
  </mc:AlternateContent>
  <xr:revisionPtr revIDLastSave="0" documentId="13_ncr:1_{3905E4C2-BE3C-4ACE-9EAB-7F2B1047275B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" i="1" l="1"/>
  <c r="I13" i="1"/>
  <c r="I30" i="1"/>
  <c r="I46" i="1"/>
  <c r="I60" i="1"/>
  <c r="I61" i="1"/>
  <c r="I62" i="1"/>
  <c r="G4" i="1"/>
  <c r="I4" i="1" s="1"/>
  <c r="G5" i="1"/>
  <c r="I5" i="1" s="1"/>
  <c r="G6" i="1"/>
  <c r="K6" i="1" s="1"/>
  <c r="G7" i="1"/>
  <c r="K7" i="1" s="1"/>
  <c r="G8" i="1"/>
  <c r="K8" i="1" s="1"/>
  <c r="G9" i="1"/>
  <c r="K9" i="1" s="1"/>
  <c r="G10" i="1"/>
  <c r="K10" i="1" s="1"/>
  <c r="G11" i="1"/>
  <c r="K11" i="1" s="1"/>
  <c r="G12" i="1"/>
  <c r="K12" i="1" s="1"/>
  <c r="G13" i="1"/>
  <c r="K13" i="1" s="1"/>
  <c r="G14" i="1"/>
  <c r="K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K21" i="1" s="1"/>
  <c r="G22" i="1"/>
  <c r="K22" i="1" s="1"/>
  <c r="G23" i="1"/>
  <c r="K23" i="1" s="1"/>
  <c r="G24" i="1"/>
  <c r="K24" i="1" s="1"/>
  <c r="G25" i="1"/>
  <c r="K25" i="1" s="1"/>
  <c r="G26" i="1"/>
  <c r="K26" i="1" s="1"/>
  <c r="G27" i="1"/>
  <c r="K27" i="1" s="1"/>
  <c r="G28" i="1"/>
  <c r="K28" i="1" s="1"/>
  <c r="G29" i="1"/>
  <c r="K29" i="1" s="1"/>
  <c r="G30" i="1"/>
  <c r="K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K37" i="1" s="1"/>
  <c r="G38" i="1"/>
  <c r="K38" i="1" s="1"/>
  <c r="G39" i="1"/>
  <c r="K39" i="1" s="1"/>
  <c r="G40" i="1"/>
  <c r="K40" i="1" s="1"/>
  <c r="G41" i="1"/>
  <c r="K41" i="1" s="1"/>
  <c r="G42" i="1"/>
  <c r="K42" i="1" s="1"/>
  <c r="G43" i="1"/>
  <c r="K43" i="1" s="1"/>
  <c r="G44" i="1"/>
  <c r="K44" i="1" s="1"/>
  <c r="G45" i="1"/>
  <c r="K45" i="1" s="1"/>
  <c r="G46" i="1"/>
  <c r="K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K54" i="1" s="1"/>
  <c r="G55" i="1"/>
  <c r="K55" i="1" s="1"/>
  <c r="G56" i="1"/>
  <c r="K56" i="1" s="1"/>
  <c r="G57" i="1"/>
  <c r="K57" i="1" s="1"/>
  <c r="G58" i="1"/>
  <c r="K58" i="1" s="1"/>
  <c r="G59" i="1"/>
  <c r="K59" i="1" s="1"/>
  <c r="G60" i="1"/>
  <c r="K60" i="1" s="1"/>
  <c r="G61" i="1"/>
  <c r="K61" i="1" s="1"/>
  <c r="G62" i="1"/>
  <c r="K62" i="1" s="1"/>
  <c r="G63" i="1"/>
  <c r="I63" i="1" s="1"/>
  <c r="G64" i="1"/>
  <c r="I64" i="1" s="1"/>
  <c r="G65" i="1"/>
  <c r="I65" i="1" s="1"/>
  <c r="G66" i="1"/>
  <c r="I66" i="1" s="1"/>
  <c r="G67" i="1"/>
  <c r="I67" i="1" s="1"/>
  <c r="G68" i="1"/>
  <c r="I68" i="1" s="1"/>
  <c r="G69" i="1"/>
  <c r="K69" i="1" s="1"/>
  <c r="G70" i="1"/>
  <c r="K70" i="1" s="1"/>
  <c r="G71" i="1"/>
  <c r="K71" i="1" s="1"/>
  <c r="G72" i="1"/>
  <c r="K72" i="1" s="1"/>
  <c r="G73" i="1"/>
  <c r="K73" i="1" s="1"/>
  <c r="G74" i="1"/>
  <c r="K74" i="1" s="1"/>
  <c r="G3" i="1"/>
  <c r="K3" i="1" s="1"/>
  <c r="I45" i="1" l="1"/>
  <c r="I44" i="1"/>
  <c r="I29" i="1"/>
  <c r="I28" i="1"/>
  <c r="I14" i="1"/>
  <c r="I12" i="1"/>
  <c r="K20" i="1"/>
  <c r="K5" i="1"/>
  <c r="K4" i="1"/>
  <c r="I59" i="1"/>
  <c r="I43" i="1"/>
  <c r="I27" i="1"/>
  <c r="I11" i="1"/>
  <c r="K67" i="1"/>
  <c r="K51" i="1"/>
  <c r="K35" i="1"/>
  <c r="K19" i="1"/>
  <c r="I74" i="1"/>
  <c r="I58" i="1"/>
  <c r="I42" i="1"/>
  <c r="I26" i="1"/>
  <c r="I10" i="1"/>
  <c r="K66" i="1"/>
  <c r="K50" i="1"/>
  <c r="K34" i="1"/>
  <c r="K18" i="1"/>
  <c r="K36" i="1"/>
  <c r="I73" i="1"/>
  <c r="I57" i="1"/>
  <c r="I41" i="1"/>
  <c r="I25" i="1"/>
  <c r="I9" i="1"/>
  <c r="K65" i="1"/>
  <c r="K49" i="1"/>
  <c r="K33" i="1"/>
  <c r="K17" i="1"/>
  <c r="K53" i="1"/>
  <c r="K52" i="1"/>
  <c r="I72" i="1"/>
  <c r="I56" i="1"/>
  <c r="I40" i="1"/>
  <c r="I24" i="1"/>
  <c r="I8" i="1"/>
  <c r="K64" i="1"/>
  <c r="K48" i="1"/>
  <c r="K32" i="1"/>
  <c r="K16" i="1"/>
  <c r="K68" i="1"/>
  <c r="I71" i="1"/>
  <c r="I55" i="1"/>
  <c r="I39" i="1"/>
  <c r="I23" i="1"/>
  <c r="I7" i="1"/>
  <c r="K63" i="1"/>
  <c r="K47" i="1"/>
  <c r="K31" i="1"/>
  <c r="K15" i="1"/>
  <c r="I70" i="1"/>
  <c r="I54" i="1"/>
  <c r="I38" i="1"/>
  <c r="I22" i="1"/>
  <c r="I6" i="1"/>
  <c r="I69" i="1"/>
  <c r="I37" i="1"/>
  <c r="I21" i="1"/>
</calcChain>
</file>

<file path=xl/sharedStrings.xml><?xml version="1.0" encoding="utf-8"?>
<sst xmlns="http://schemas.openxmlformats.org/spreadsheetml/2006/main" count="374" uniqueCount="105">
  <si>
    <t>Breed</t>
  </si>
  <si>
    <t>SNP</t>
  </si>
  <si>
    <t>Chromosome(SSC)</t>
  </si>
  <si>
    <t>Position(bp)</t>
  </si>
  <si>
    <t>Duroc</t>
  </si>
  <si>
    <t>1_158260371</t>
  </si>
  <si>
    <t>1_158309021</t>
  </si>
  <si>
    <t>1_159538854</t>
  </si>
  <si>
    <t>7_30716800</t>
  </si>
  <si>
    <t>7_30317219</t>
  </si>
  <si>
    <t>1_161824864</t>
  </si>
  <si>
    <t>7_30893735</t>
  </si>
  <si>
    <t>7_30342161</t>
  </si>
  <si>
    <t>7_30786798</t>
  </si>
  <si>
    <t>18_10555467</t>
  </si>
  <si>
    <t>7_30497305</t>
  </si>
  <si>
    <t>7_30095798</t>
  </si>
  <si>
    <t>7_30116227</t>
  </si>
  <si>
    <t>7_30476054</t>
  </si>
  <si>
    <t>7_30144081</t>
  </si>
  <si>
    <t>1_159881634</t>
  </si>
  <si>
    <t>7_30821002</t>
  </si>
  <si>
    <t>1_159238083</t>
  </si>
  <si>
    <t>1_160347188</t>
  </si>
  <si>
    <t>1_158355905</t>
  </si>
  <si>
    <t>1_155986286</t>
  </si>
  <si>
    <t>7_30356985</t>
  </si>
  <si>
    <t>1_159619891</t>
  </si>
  <si>
    <t>7_30213771</t>
  </si>
  <si>
    <t>Yorkshire</t>
  </si>
  <si>
    <t>1_161065925</t>
  </si>
  <si>
    <t>1_160288412</t>
  </si>
  <si>
    <t>2_49246142</t>
  </si>
  <si>
    <t>1_160447734</t>
  </si>
  <si>
    <t>2_49306110</t>
  </si>
  <si>
    <t>1_160513631</t>
  </si>
  <si>
    <t>Landrace</t>
  </si>
  <si>
    <t>All Breeds</t>
  </si>
  <si>
    <t>1_160284793</t>
  </si>
  <si>
    <t>1_161332334</t>
  </si>
  <si>
    <t>1_158589475</t>
  </si>
  <si>
    <t>1_162192627</t>
  </si>
  <si>
    <t>1_52652849</t>
  </si>
  <si>
    <t>1_160273139</t>
  </si>
  <si>
    <t>7_29685247</t>
  </si>
  <si>
    <t>1_53666889</t>
  </si>
  <si>
    <t>7_31569645</t>
  </si>
  <si>
    <t>7_29476173</t>
  </si>
  <si>
    <t>1_158682904</t>
  </si>
  <si>
    <t>1_160210902</t>
  </si>
  <si>
    <t>1_161987727</t>
  </si>
  <si>
    <t>1_158811662</t>
  </si>
  <si>
    <t>1_158755255</t>
  </si>
  <si>
    <t>1_160223900</t>
  </si>
  <si>
    <t>2_60697443</t>
  </si>
  <si>
    <t>Allele1</t>
    <phoneticPr fontId="19" type="noConversion"/>
  </si>
  <si>
    <t>Allele2</t>
    <phoneticPr fontId="19" type="noConversion"/>
  </si>
  <si>
    <t>Minor allele frequency(MAF)</t>
    <phoneticPr fontId="19" type="noConversion"/>
  </si>
  <si>
    <t>Beta</t>
    <phoneticPr fontId="19" type="noConversion"/>
  </si>
  <si>
    <t>2_80229065</t>
    <phoneticPr fontId="19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</si>
  <si>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value</t>
    </r>
    <phoneticPr fontId="19" type="noConversion"/>
  </si>
  <si>
    <t>Allele1 frequency</t>
    <phoneticPr fontId="19" type="noConversion"/>
  </si>
  <si>
    <t>Allele2 frequency</t>
    <phoneticPr fontId="19" type="noConversion"/>
  </si>
  <si>
    <t>Nearest gene</t>
    <phoneticPr fontId="19" type="noConversion"/>
  </si>
  <si>
    <t>Phenotypic variance explained by SNP(PVE%)</t>
    <phoneticPr fontId="19" type="noConversion"/>
  </si>
  <si>
    <t>VPS4B</t>
  </si>
  <si>
    <t>KDSR</t>
  </si>
  <si>
    <t>RNF152</t>
  </si>
  <si>
    <t>SNRPC</t>
  </si>
  <si>
    <t>HMGA1</t>
  </si>
  <si>
    <t>ENSSSCG00000004911</t>
  </si>
  <si>
    <t>ANKS1A</t>
  </si>
  <si>
    <t>NUDT3</t>
  </si>
  <si>
    <t>TAF11</t>
  </si>
  <si>
    <t>ZC3HAV1</t>
  </si>
  <si>
    <t>PACSIN1</t>
  </si>
  <si>
    <t>ENSSSCG00000047035</t>
  </si>
  <si>
    <t>GRM4</t>
  </si>
  <si>
    <t>CDH20</t>
  </si>
  <si>
    <t>RELCH</t>
  </si>
  <si>
    <t>ENSSSCG00000048538</t>
  </si>
  <si>
    <t>BCL2</t>
  </si>
  <si>
    <t>ENSSSCG00000062442</t>
  </si>
  <si>
    <t>ENSSSCG00000061814</t>
  </si>
  <si>
    <t>ENSSSCG00000063468</t>
  </si>
  <si>
    <t>ENSSSCG00000055614</t>
  </si>
  <si>
    <t>SBF2</t>
  </si>
  <si>
    <t>ENSSSCG00000063269</t>
  </si>
  <si>
    <t>ENSSSCG00000024330</t>
  </si>
  <si>
    <t>ENSSSCG00000039635</t>
  </si>
  <si>
    <t>CCBE1</t>
  </si>
  <si>
    <t>PHLPP1</t>
  </si>
  <si>
    <t>ALPK2</t>
  </si>
  <si>
    <t>ENSSSCG00000046325</t>
  </si>
  <si>
    <t>SMIM40</t>
  </si>
  <si>
    <t>TBX18</t>
  </si>
  <si>
    <t>FKBP5</t>
  </si>
  <si>
    <t>COL21A1</t>
  </si>
  <si>
    <t>ZNF532</t>
  </si>
  <si>
    <t>CPAMD8</t>
  </si>
  <si>
    <t>T</t>
  </si>
  <si>
    <t>A</t>
  </si>
  <si>
    <t>C</t>
  </si>
  <si>
    <t>G</t>
  </si>
  <si>
    <t>Additional file 4: Table S2.
Summary information of significant SNPs in within-breed and across-breed metaGWAS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</si>
</sst>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11" fontId="18" fillId="0" borderId="0" xfId="0" applyNumberFormat="1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workbookViewId="0">
      <selection activeCell="F9" sqref="F9"/>
    </sheetView>
  </sheetViews>
  <sheetFormatPr defaultRowHeight="13.9" x14ac:dyDescent="0.4"/>
  <cols>
    <col min="1" max="1" width="13.796875" style="4" customWidth="1"/>
    <col min="2" max="2" width="16.3984375" style="4" customWidth="1"/>
    <col min="3" max="3" width="16.33203125" style="4" bestFit="1" customWidth="1"/>
    <col min="4" max="4" width="12.46484375" style="4" customWidth="1"/>
    <col min="5" max="6" width="6.6640625" style="4" bestFit="1" customWidth="1"/>
    <col min="7" max="8" width="14.796875" style="4" bestFit="1" customWidth="1"/>
    <col min="9" max="9" width="24.53125" style="4" bestFit="1" customWidth="1"/>
    <col min="10" max="10" width="7.265625" style="4" bestFit="1" customWidth="1"/>
    <col min="11" max="11" width="38.46484375" style="4" bestFit="1" customWidth="1"/>
    <col min="12" max="12" width="22.265625" style="4" customWidth="1"/>
    <col min="13" max="13" width="11.19921875" style="4" customWidth="1"/>
    <col min="14" max="16384" width="9.06640625" style="4"/>
  </cols>
  <sheetData>
    <row r="1" spans="1:13" ht="43.9" customHeight="1" thickBot="1" x14ac:dyDescent="0.45">
      <c r="A1" s="5" t="s">
        <v>104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4.25" thickBo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55</v>
      </c>
      <c r="F2" s="3" t="s">
        <v>56</v>
      </c>
      <c r="G2" s="3" t="s">
        <v>61</v>
      </c>
      <c r="H2" s="3" t="s">
        <v>62</v>
      </c>
      <c r="I2" s="3" t="s">
        <v>57</v>
      </c>
      <c r="J2" s="3" t="s">
        <v>58</v>
      </c>
      <c r="K2" s="3" t="s">
        <v>64</v>
      </c>
      <c r="L2" s="3" t="s">
        <v>63</v>
      </c>
      <c r="M2" s="3" t="s">
        <v>60</v>
      </c>
    </row>
    <row r="3" spans="1:13" x14ac:dyDescent="0.4">
      <c r="A3" s="1" t="s">
        <v>4</v>
      </c>
      <c r="B3" s="1" t="s">
        <v>5</v>
      </c>
      <c r="C3" s="1">
        <v>1</v>
      </c>
      <c r="D3" s="1">
        <v>158260371</v>
      </c>
      <c r="E3" s="1" t="s">
        <v>100</v>
      </c>
      <c r="F3" s="1" t="s">
        <v>102</v>
      </c>
      <c r="G3" s="1">
        <f>1-H3</f>
        <v>0.24509999999999998</v>
      </c>
      <c r="H3" s="1">
        <v>0.75490000000000002</v>
      </c>
      <c r="I3" s="1">
        <f>MIN(G3:H3)</f>
        <v>0.24509999999999998</v>
      </c>
      <c r="J3" s="1">
        <v>0.25140000000000001</v>
      </c>
      <c r="K3" s="1">
        <f>2*G3*H3*J3*J3*100</f>
        <v>2.33880104378808</v>
      </c>
      <c r="L3" s="1" t="s">
        <v>65</v>
      </c>
      <c r="M3" s="2">
        <v>1.24E-7</v>
      </c>
    </row>
    <row r="4" spans="1:13" x14ac:dyDescent="0.4">
      <c r="A4" s="1" t="s">
        <v>4</v>
      </c>
      <c r="B4" s="1" t="s">
        <v>6</v>
      </c>
      <c r="C4" s="1">
        <v>1</v>
      </c>
      <c r="D4" s="1">
        <v>158309021</v>
      </c>
      <c r="E4" s="1" t="s">
        <v>100</v>
      </c>
      <c r="F4" s="1" t="s">
        <v>102</v>
      </c>
      <c r="G4" s="1">
        <f t="shared" ref="G4:G67" si="0">1-H4</f>
        <v>0.75490000000000002</v>
      </c>
      <c r="H4" s="1">
        <v>0.24510000000000001</v>
      </c>
      <c r="I4" s="1">
        <f t="shared" ref="I4:I67" si="1">MIN(G4:H4)</f>
        <v>0.24510000000000001</v>
      </c>
      <c r="J4" s="1">
        <v>-0.252</v>
      </c>
      <c r="K4" s="1">
        <f t="shared" ref="K4:K67" si="2">2*G4*H4*J4*J4*100</f>
        <v>2.3499780937920001</v>
      </c>
      <c r="L4" s="1" t="s">
        <v>66</v>
      </c>
      <c r="M4" s="2">
        <v>1.1600000000000001E-7</v>
      </c>
    </row>
    <row r="5" spans="1:13" x14ac:dyDescent="0.4">
      <c r="A5" s="1" t="s">
        <v>4</v>
      </c>
      <c r="B5" s="1" t="s">
        <v>7</v>
      </c>
      <c r="C5" s="1">
        <v>1</v>
      </c>
      <c r="D5" s="1">
        <v>159538854</v>
      </c>
      <c r="E5" s="1" t="s">
        <v>101</v>
      </c>
      <c r="F5" s="1" t="s">
        <v>103</v>
      </c>
      <c r="G5" s="1">
        <f t="shared" si="0"/>
        <v>0.30979999999999996</v>
      </c>
      <c r="H5" s="1">
        <v>0.69020000000000004</v>
      </c>
      <c r="I5" s="1">
        <f t="shared" si="1"/>
        <v>0.30979999999999996</v>
      </c>
      <c r="J5" s="1">
        <v>0.22020000000000001</v>
      </c>
      <c r="K5" s="1">
        <f t="shared" si="2"/>
        <v>2.0735809450876803</v>
      </c>
      <c r="L5" s="1" t="s">
        <v>67</v>
      </c>
      <c r="M5" s="2">
        <v>4.8800000000000003E-7</v>
      </c>
    </row>
    <row r="6" spans="1:13" x14ac:dyDescent="0.4">
      <c r="A6" s="1" t="s">
        <v>4</v>
      </c>
      <c r="B6" s="1" t="s">
        <v>8</v>
      </c>
      <c r="C6" s="1">
        <v>7</v>
      </c>
      <c r="D6" s="1">
        <v>30716800</v>
      </c>
      <c r="E6" s="1" t="s">
        <v>100</v>
      </c>
      <c r="F6" s="1" t="s">
        <v>102</v>
      </c>
      <c r="G6" s="1">
        <f t="shared" si="0"/>
        <v>0.74619999999999997</v>
      </c>
      <c r="H6" s="1">
        <v>0.25380000000000003</v>
      </c>
      <c r="I6" s="1">
        <f t="shared" si="1"/>
        <v>0.25380000000000003</v>
      </c>
      <c r="J6" s="1">
        <v>-0.27339999999999998</v>
      </c>
      <c r="K6" s="1">
        <f t="shared" si="2"/>
        <v>2.8312217018467192</v>
      </c>
      <c r="L6" s="1" t="s">
        <v>68</v>
      </c>
      <c r="M6" s="2">
        <v>1.7200000000000001E-9</v>
      </c>
    </row>
    <row r="7" spans="1:13" x14ac:dyDescent="0.4">
      <c r="A7" s="1" t="s">
        <v>4</v>
      </c>
      <c r="B7" s="1" t="s">
        <v>9</v>
      </c>
      <c r="C7" s="1">
        <v>7</v>
      </c>
      <c r="D7" s="1">
        <v>30317219</v>
      </c>
      <c r="E7" s="1" t="s">
        <v>100</v>
      </c>
      <c r="F7" s="1" t="s">
        <v>102</v>
      </c>
      <c r="G7" s="1">
        <f t="shared" si="0"/>
        <v>0.75059999999999993</v>
      </c>
      <c r="H7" s="1">
        <v>0.24940000000000001</v>
      </c>
      <c r="I7" s="1">
        <f t="shared" si="1"/>
        <v>0.24940000000000001</v>
      </c>
      <c r="J7" s="1">
        <v>-0.26729999999999998</v>
      </c>
      <c r="K7" s="1">
        <f t="shared" si="2"/>
        <v>2.6750562732511196</v>
      </c>
      <c r="L7" s="1" t="s">
        <v>69</v>
      </c>
      <c r="M7" s="2">
        <v>4.1199999999999998E-9</v>
      </c>
    </row>
    <row r="8" spans="1:13" x14ac:dyDescent="0.4">
      <c r="A8" s="1" t="s">
        <v>4</v>
      </c>
      <c r="B8" s="1" t="s">
        <v>10</v>
      </c>
      <c r="C8" s="1">
        <v>1</v>
      </c>
      <c r="D8" s="1">
        <v>161824864</v>
      </c>
      <c r="E8" s="1" t="s">
        <v>100</v>
      </c>
      <c r="F8" s="1" t="s">
        <v>103</v>
      </c>
      <c r="G8" s="1">
        <f t="shared" si="0"/>
        <v>0.30710000000000004</v>
      </c>
      <c r="H8" s="1">
        <v>0.69289999999999996</v>
      </c>
      <c r="I8" s="1">
        <f t="shared" si="1"/>
        <v>0.30710000000000004</v>
      </c>
      <c r="J8" s="1">
        <v>0.26350000000000001</v>
      </c>
      <c r="K8" s="1">
        <f t="shared" si="2"/>
        <v>2.9548920020555007</v>
      </c>
      <c r="L8" s="1" t="s">
        <v>70</v>
      </c>
      <c r="M8" s="2">
        <v>2.0199999999999999E-8</v>
      </c>
    </row>
    <row r="9" spans="1:13" x14ac:dyDescent="0.4">
      <c r="A9" s="1" t="s">
        <v>4</v>
      </c>
      <c r="B9" s="1" t="s">
        <v>11</v>
      </c>
      <c r="C9" s="1">
        <v>7</v>
      </c>
      <c r="D9" s="1">
        <v>30893735</v>
      </c>
      <c r="E9" s="1" t="s">
        <v>100</v>
      </c>
      <c r="F9" s="1" t="s">
        <v>102</v>
      </c>
      <c r="G9" s="1">
        <f t="shared" si="0"/>
        <v>0.28749999999999998</v>
      </c>
      <c r="H9" s="1">
        <v>0.71250000000000002</v>
      </c>
      <c r="I9" s="1">
        <f t="shared" si="1"/>
        <v>0.28749999999999998</v>
      </c>
      <c r="J9" s="1">
        <v>0.2354</v>
      </c>
      <c r="K9" s="1">
        <f t="shared" si="2"/>
        <v>2.2702078987499998</v>
      </c>
      <c r="L9" s="1" t="s">
        <v>71</v>
      </c>
      <c r="M9" s="2">
        <v>1.12E-7</v>
      </c>
    </row>
    <row r="10" spans="1:13" x14ac:dyDescent="0.4">
      <c r="A10" s="1" t="s">
        <v>4</v>
      </c>
      <c r="B10" s="1" t="s">
        <v>12</v>
      </c>
      <c r="C10" s="1">
        <v>7</v>
      </c>
      <c r="D10" s="1">
        <v>30342161</v>
      </c>
      <c r="E10" s="1" t="s">
        <v>101</v>
      </c>
      <c r="F10" s="1" t="s">
        <v>103</v>
      </c>
      <c r="G10" s="1">
        <f t="shared" si="0"/>
        <v>0.74890000000000001</v>
      </c>
      <c r="H10" s="1">
        <v>0.25109999999999999</v>
      </c>
      <c r="I10" s="1">
        <f t="shared" si="1"/>
        <v>0.25109999999999999</v>
      </c>
      <c r="J10" s="1">
        <v>-0.2868</v>
      </c>
      <c r="K10" s="1">
        <f t="shared" si="2"/>
        <v>3.09356206087392</v>
      </c>
      <c r="L10" s="1" t="s">
        <v>72</v>
      </c>
      <c r="M10" s="2">
        <v>2.0700000000000001E-9</v>
      </c>
    </row>
    <row r="11" spans="1:13" x14ac:dyDescent="0.4">
      <c r="A11" s="1" t="s">
        <v>4</v>
      </c>
      <c r="B11" s="1" t="s">
        <v>13</v>
      </c>
      <c r="C11" s="1">
        <v>7</v>
      </c>
      <c r="D11" s="1">
        <v>30786798</v>
      </c>
      <c r="E11" s="1" t="s">
        <v>100</v>
      </c>
      <c r="F11" s="1" t="s">
        <v>102</v>
      </c>
      <c r="G11" s="1">
        <f t="shared" si="0"/>
        <v>0.69679999999999997</v>
      </c>
      <c r="H11" s="1">
        <v>0.30320000000000003</v>
      </c>
      <c r="I11" s="1">
        <f t="shared" si="1"/>
        <v>0.30320000000000003</v>
      </c>
      <c r="J11" s="1">
        <v>-0.24429999999999999</v>
      </c>
      <c r="K11" s="1">
        <f t="shared" si="2"/>
        <v>2.5218210677004795</v>
      </c>
      <c r="L11" s="1" t="s">
        <v>73</v>
      </c>
      <c r="M11" s="2">
        <v>3.2399999999999999E-8</v>
      </c>
    </row>
    <row r="12" spans="1:13" x14ac:dyDescent="0.4">
      <c r="A12" s="1" t="s">
        <v>4</v>
      </c>
      <c r="B12" s="1" t="s">
        <v>14</v>
      </c>
      <c r="C12" s="1">
        <v>18</v>
      </c>
      <c r="D12" s="1">
        <v>10555467</v>
      </c>
      <c r="E12" s="1" t="s">
        <v>100</v>
      </c>
      <c r="F12" s="1" t="s">
        <v>102</v>
      </c>
      <c r="G12" s="1">
        <f t="shared" si="0"/>
        <v>0.53370000000000006</v>
      </c>
      <c r="H12" s="1">
        <v>0.46629999999999999</v>
      </c>
      <c r="I12" s="1">
        <f t="shared" si="1"/>
        <v>0.46629999999999999</v>
      </c>
      <c r="J12" s="1">
        <v>0.22800000000000001</v>
      </c>
      <c r="K12" s="1">
        <f t="shared" si="2"/>
        <v>2.5873924582080003</v>
      </c>
      <c r="L12" s="1" t="s">
        <v>74</v>
      </c>
      <c r="M12" s="2">
        <v>5.0699999999999997E-7</v>
      </c>
    </row>
    <row r="13" spans="1:13" x14ac:dyDescent="0.4">
      <c r="A13" s="1" t="s">
        <v>4</v>
      </c>
      <c r="B13" s="1" t="s">
        <v>15</v>
      </c>
      <c r="C13" s="1">
        <v>7</v>
      </c>
      <c r="D13" s="1">
        <v>30497305</v>
      </c>
      <c r="E13" s="1" t="s">
        <v>100</v>
      </c>
      <c r="F13" s="1" t="s">
        <v>102</v>
      </c>
      <c r="G13" s="1">
        <f t="shared" si="0"/>
        <v>0.25180000000000002</v>
      </c>
      <c r="H13" s="1">
        <v>0.74819999999999998</v>
      </c>
      <c r="I13" s="1">
        <f t="shared" si="1"/>
        <v>0.25180000000000002</v>
      </c>
      <c r="J13" s="1">
        <v>0.28620000000000001</v>
      </c>
      <c r="K13" s="1">
        <f t="shared" si="2"/>
        <v>3.0863323012348802</v>
      </c>
      <c r="L13" s="1" t="s">
        <v>75</v>
      </c>
      <c r="M13" s="2">
        <v>2.23E-9</v>
      </c>
    </row>
    <row r="14" spans="1:13" x14ac:dyDescent="0.4">
      <c r="A14" s="1" t="s">
        <v>4</v>
      </c>
      <c r="B14" s="1" t="s">
        <v>16</v>
      </c>
      <c r="C14" s="1">
        <v>7</v>
      </c>
      <c r="D14" s="1">
        <v>30095798</v>
      </c>
      <c r="E14" s="1" t="s">
        <v>100</v>
      </c>
      <c r="F14" s="1" t="s">
        <v>103</v>
      </c>
      <c r="G14" s="1">
        <f t="shared" si="0"/>
        <v>0.76269999999999993</v>
      </c>
      <c r="H14" s="1">
        <v>0.23730000000000001</v>
      </c>
      <c r="I14" s="1">
        <f t="shared" si="1"/>
        <v>0.23730000000000001</v>
      </c>
      <c r="J14" s="1">
        <v>-0.2661</v>
      </c>
      <c r="K14" s="1">
        <f t="shared" si="2"/>
        <v>2.5631335148038197</v>
      </c>
      <c r="L14" s="1" t="s">
        <v>76</v>
      </c>
      <c r="M14" s="2">
        <v>5.0000000000000001E-9</v>
      </c>
    </row>
    <row r="15" spans="1:13" x14ac:dyDescent="0.4">
      <c r="A15" s="1" t="s">
        <v>4</v>
      </c>
      <c r="B15" s="1" t="s">
        <v>17</v>
      </c>
      <c r="C15" s="1">
        <v>7</v>
      </c>
      <c r="D15" s="1">
        <v>30116227</v>
      </c>
      <c r="E15" s="1" t="s">
        <v>100</v>
      </c>
      <c r="F15" s="1" t="s">
        <v>102</v>
      </c>
      <c r="G15" s="1">
        <f t="shared" si="0"/>
        <v>0.2369</v>
      </c>
      <c r="H15" s="1">
        <v>0.7631</v>
      </c>
      <c r="I15" s="1">
        <f t="shared" si="1"/>
        <v>0.2369</v>
      </c>
      <c r="J15" s="1">
        <v>0.2666</v>
      </c>
      <c r="K15" s="1">
        <f t="shared" si="2"/>
        <v>2.56978506102968</v>
      </c>
      <c r="L15" s="1" t="s">
        <v>76</v>
      </c>
      <c r="M15" s="2">
        <v>4.73E-9</v>
      </c>
    </row>
    <row r="16" spans="1:13" x14ac:dyDescent="0.4">
      <c r="A16" s="1" t="s">
        <v>4</v>
      </c>
      <c r="B16" s="1" t="s">
        <v>18</v>
      </c>
      <c r="C16" s="1">
        <v>7</v>
      </c>
      <c r="D16" s="1">
        <v>30476054</v>
      </c>
      <c r="E16" s="1" t="s">
        <v>101</v>
      </c>
      <c r="F16" s="1" t="s">
        <v>102</v>
      </c>
      <c r="G16" s="1">
        <f t="shared" si="0"/>
        <v>0.25109999999999999</v>
      </c>
      <c r="H16" s="1">
        <v>0.74890000000000001</v>
      </c>
      <c r="I16" s="1">
        <f t="shared" si="1"/>
        <v>0.25109999999999999</v>
      </c>
      <c r="J16" s="1">
        <v>0.2868</v>
      </c>
      <c r="K16" s="1">
        <f t="shared" si="2"/>
        <v>3.09356206087392</v>
      </c>
      <c r="L16" s="1" t="s">
        <v>75</v>
      </c>
      <c r="M16" s="2">
        <v>2.0700000000000001E-9</v>
      </c>
    </row>
    <row r="17" spans="1:13" x14ac:dyDescent="0.4">
      <c r="A17" s="1" t="s">
        <v>4</v>
      </c>
      <c r="B17" s="1" t="s">
        <v>19</v>
      </c>
      <c r="C17" s="1">
        <v>7</v>
      </c>
      <c r="D17" s="1">
        <v>30144081</v>
      </c>
      <c r="E17" s="1" t="s">
        <v>101</v>
      </c>
      <c r="F17" s="1" t="s">
        <v>103</v>
      </c>
      <c r="G17" s="1">
        <f t="shared" si="0"/>
        <v>0.75459999999999994</v>
      </c>
      <c r="H17" s="1">
        <v>0.24540000000000001</v>
      </c>
      <c r="I17" s="1">
        <f t="shared" si="1"/>
        <v>0.24540000000000001</v>
      </c>
      <c r="J17" s="1">
        <v>-0.26029999999999998</v>
      </c>
      <c r="K17" s="1">
        <f t="shared" si="2"/>
        <v>2.5093988298271195</v>
      </c>
      <c r="L17" s="1" t="s">
        <v>77</v>
      </c>
      <c r="M17" s="2">
        <v>7.54E-9</v>
      </c>
    </row>
    <row r="18" spans="1:13" x14ac:dyDescent="0.4">
      <c r="A18" s="1" t="s">
        <v>4</v>
      </c>
      <c r="B18" s="1" t="s">
        <v>20</v>
      </c>
      <c r="C18" s="1">
        <v>1</v>
      </c>
      <c r="D18" s="1">
        <v>159881634</v>
      </c>
      <c r="E18" s="1" t="s">
        <v>100</v>
      </c>
      <c r="F18" s="1" t="s">
        <v>102</v>
      </c>
      <c r="G18" s="1">
        <f t="shared" si="0"/>
        <v>0.68830000000000002</v>
      </c>
      <c r="H18" s="1">
        <v>0.31169999999999998</v>
      </c>
      <c r="I18" s="1">
        <f t="shared" si="1"/>
        <v>0.31169999999999998</v>
      </c>
      <c r="J18" s="1">
        <v>-0.22159999999999999</v>
      </c>
      <c r="K18" s="1">
        <f t="shared" si="2"/>
        <v>2.1070948207603193</v>
      </c>
      <c r="L18" s="1" t="s">
        <v>78</v>
      </c>
      <c r="M18" s="2">
        <v>3.5999999999999999E-7</v>
      </c>
    </row>
    <row r="19" spans="1:13" x14ac:dyDescent="0.4">
      <c r="A19" s="1" t="s">
        <v>4</v>
      </c>
      <c r="B19" s="1" t="s">
        <v>21</v>
      </c>
      <c r="C19" s="1">
        <v>7</v>
      </c>
      <c r="D19" s="1">
        <v>30821002</v>
      </c>
      <c r="E19" s="1" t="s">
        <v>100</v>
      </c>
      <c r="F19" s="1" t="s">
        <v>102</v>
      </c>
      <c r="G19" s="1">
        <f t="shared" si="0"/>
        <v>0.30320000000000003</v>
      </c>
      <c r="H19" s="1">
        <v>0.69679999999999997</v>
      </c>
      <c r="I19" s="1">
        <f t="shared" si="1"/>
        <v>0.30320000000000003</v>
      </c>
      <c r="J19" s="1">
        <v>0.24429999999999999</v>
      </c>
      <c r="K19" s="1">
        <f t="shared" si="2"/>
        <v>2.5218210677004795</v>
      </c>
      <c r="L19" s="1" t="s">
        <v>71</v>
      </c>
      <c r="M19" s="2">
        <v>3.2399999999999999E-8</v>
      </c>
    </row>
    <row r="20" spans="1:13" x14ac:dyDescent="0.4">
      <c r="A20" s="1" t="s">
        <v>4</v>
      </c>
      <c r="B20" s="1" t="s">
        <v>22</v>
      </c>
      <c r="C20" s="1">
        <v>1</v>
      </c>
      <c r="D20" s="1">
        <v>159238083</v>
      </c>
      <c r="E20" s="1" t="s">
        <v>100</v>
      </c>
      <c r="F20" s="1" t="s">
        <v>102</v>
      </c>
      <c r="G20" s="1">
        <f t="shared" si="0"/>
        <v>0.30859999999999999</v>
      </c>
      <c r="H20" s="1">
        <v>0.69140000000000001</v>
      </c>
      <c r="I20" s="1">
        <f t="shared" si="1"/>
        <v>0.30859999999999999</v>
      </c>
      <c r="J20" s="1">
        <v>0.23</v>
      </c>
      <c r="K20" s="1">
        <f t="shared" si="2"/>
        <v>2.2574127032000004</v>
      </c>
      <c r="L20" s="1" t="s">
        <v>79</v>
      </c>
      <c r="M20" s="2">
        <v>1.4499999999999999E-7</v>
      </c>
    </row>
    <row r="21" spans="1:13" x14ac:dyDescent="0.4">
      <c r="A21" s="1" t="s">
        <v>4</v>
      </c>
      <c r="B21" s="1" t="s">
        <v>23</v>
      </c>
      <c r="C21" s="1">
        <v>1</v>
      </c>
      <c r="D21" s="1">
        <v>160347188</v>
      </c>
      <c r="E21" s="1" t="s">
        <v>100</v>
      </c>
      <c r="F21" s="1" t="s">
        <v>102</v>
      </c>
      <c r="G21" s="1">
        <f t="shared" si="0"/>
        <v>0.31030000000000002</v>
      </c>
      <c r="H21" s="1">
        <v>0.68969999999999998</v>
      </c>
      <c r="I21" s="1">
        <f t="shared" si="1"/>
        <v>0.31030000000000002</v>
      </c>
      <c r="J21" s="1">
        <v>0.2175</v>
      </c>
      <c r="K21" s="1">
        <f t="shared" si="2"/>
        <v>2.0248391059874997</v>
      </c>
      <c r="L21" s="1" t="s">
        <v>80</v>
      </c>
      <c r="M21" s="2">
        <v>6.06E-7</v>
      </c>
    </row>
    <row r="22" spans="1:13" x14ac:dyDescent="0.4">
      <c r="A22" s="1" t="s">
        <v>4</v>
      </c>
      <c r="B22" s="1" t="s">
        <v>24</v>
      </c>
      <c r="C22" s="1">
        <v>1</v>
      </c>
      <c r="D22" s="1">
        <v>158355905</v>
      </c>
      <c r="E22" s="1" t="s">
        <v>101</v>
      </c>
      <c r="F22" s="1" t="s">
        <v>103</v>
      </c>
      <c r="G22" s="1">
        <f t="shared" si="0"/>
        <v>0.60329999999999995</v>
      </c>
      <c r="H22" s="1">
        <v>0.3967</v>
      </c>
      <c r="I22" s="1">
        <f t="shared" si="1"/>
        <v>0.3967</v>
      </c>
      <c r="J22" s="1">
        <v>0.22670000000000001</v>
      </c>
      <c r="K22" s="1">
        <f t="shared" si="2"/>
        <v>2.4599629248055801</v>
      </c>
      <c r="L22" s="1" t="s">
        <v>81</v>
      </c>
      <c r="M22" s="2">
        <v>3.0899999999999997E-7</v>
      </c>
    </row>
    <row r="23" spans="1:13" x14ac:dyDescent="0.4">
      <c r="A23" s="1" t="s">
        <v>4</v>
      </c>
      <c r="B23" s="1" t="s">
        <v>25</v>
      </c>
      <c r="C23" s="1">
        <v>1</v>
      </c>
      <c r="D23" s="1">
        <v>155986286</v>
      </c>
      <c r="E23" s="1" t="s">
        <v>101</v>
      </c>
      <c r="F23" s="1" t="s">
        <v>103</v>
      </c>
      <c r="G23" s="1">
        <f t="shared" si="0"/>
        <v>0.59970000000000001</v>
      </c>
      <c r="H23" s="1">
        <v>0.40029999999999999</v>
      </c>
      <c r="I23" s="1">
        <f t="shared" si="1"/>
        <v>0.40029999999999999</v>
      </c>
      <c r="J23" s="1">
        <v>0.21679999999999999</v>
      </c>
      <c r="K23" s="1">
        <f t="shared" si="2"/>
        <v>2.2566707008396794</v>
      </c>
      <c r="L23" s="1" t="s">
        <v>82</v>
      </c>
      <c r="M23" s="2">
        <v>7.3E-7</v>
      </c>
    </row>
    <row r="24" spans="1:13" x14ac:dyDescent="0.4">
      <c r="A24" s="1" t="s">
        <v>4</v>
      </c>
      <c r="B24" s="1" t="s">
        <v>26</v>
      </c>
      <c r="C24" s="1">
        <v>7</v>
      </c>
      <c r="D24" s="1">
        <v>30356985</v>
      </c>
      <c r="E24" s="1" t="s">
        <v>101</v>
      </c>
      <c r="F24" s="1" t="s">
        <v>103</v>
      </c>
      <c r="G24" s="1">
        <f t="shared" si="0"/>
        <v>0.27</v>
      </c>
      <c r="H24" s="1">
        <v>0.73</v>
      </c>
      <c r="I24" s="1">
        <f t="shared" si="1"/>
        <v>0.27</v>
      </c>
      <c r="J24" s="1">
        <v>0.27800000000000002</v>
      </c>
      <c r="K24" s="1">
        <f t="shared" si="2"/>
        <v>3.0465352800000005</v>
      </c>
      <c r="L24" s="1" t="s">
        <v>72</v>
      </c>
      <c r="M24" s="2">
        <v>5.2299999999999995E-10</v>
      </c>
    </row>
    <row r="25" spans="1:13" x14ac:dyDescent="0.4">
      <c r="A25" s="1" t="s">
        <v>4</v>
      </c>
      <c r="B25" s="1" t="s">
        <v>27</v>
      </c>
      <c r="C25" s="1">
        <v>1</v>
      </c>
      <c r="D25" s="1">
        <v>159619891</v>
      </c>
      <c r="E25" s="1" t="s">
        <v>101</v>
      </c>
      <c r="F25" s="1" t="s">
        <v>103</v>
      </c>
      <c r="G25" s="1">
        <f t="shared" si="0"/>
        <v>0.30979999999999996</v>
      </c>
      <c r="H25" s="1">
        <v>0.69020000000000004</v>
      </c>
      <c r="I25" s="1">
        <f t="shared" si="1"/>
        <v>0.30979999999999996</v>
      </c>
      <c r="J25" s="1">
        <v>0.22020000000000001</v>
      </c>
      <c r="K25" s="1">
        <f t="shared" si="2"/>
        <v>2.0735809450876803</v>
      </c>
      <c r="L25" s="1" t="s">
        <v>83</v>
      </c>
      <c r="M25" s="2">
        <v>4.8800000000000003E-7</v>
      </c>
    </row>
    <row r="26" spans="1:13" x14ac:dyDescent="0.4">
      <c r="A26" s="1" t="s">
        <v>4</v>
      </c>
      <c r="B26" s="1" t="s">
        <v>28</v>
      </c>
      <c r="C26" s="1">
        <v>7</v>
      </c>
      <c r="D26" s="1">
        <v>30213771</v>
      </c>
      <c r="E26" s="1" t="s">
        <v>101</v>
      </c>
      <c r="F26" s="1" t="s">
        <v>103</v>
      </c>
      <c r="G26" s="1">
        <f t="shared" si="0"/>
        <v>0.76439999999999997</v>
      </c>
      <c r="H26" s="1">
        <v>0.2356</v>
      </c>
      <c r="I26" s="1">
        <f t="shared" si="1"/>
        <v>0.2356</v>
      </c>
      <c r="J26" s="1">
        <v>-0.26550000000000001</v>
      </c>
      <c r="K26" s="1">
        <f t="shared" si="2"/>
        <v>2.5389550433520003</v>
      </c>
      <c r="L26" s="1" t="s">
        <v>77</v>
      </c>
      <c r="M26" s="2">
        <v>6.1300000000000001E-9</v>
      </c>
    </row>
    <row r="27" spans="1:13" x14ac:dyDescent="0.4">
      <c r="A27" s="1" t="s">
        <v>29</v>
      </c>
      <c r="B27" s="1" t="s">
        <v>30</v>
      </c>
      <c r="C27" s="1">
        <v>1</v>
      </c>
      <c r="D27" s="1">
        <v>161065925</v>
      </c>
      <c r="E27" s="1" t="s">
        <v>101</v>
      </c>
      <c r="F27" s="1" t="s">
        <v>103</v>
      </c>
      <c r="G27" s="1">
        <f t="shared" si="0"/>
        <v>0.78620000000000001</v>
      </c>
      <c r="H27" s="1">
        <v>0.21379999999999999</v>
      </c>
      <c r="I27" s="1">
        <f t="shared" si="1"/>
        <v>0.21379999999999999</v>
      </c>
      <c r="J27" s="1">
        <v>-0.28510000000000002</v>
      </c>
      <c r="K27" s="1">
        <f t="shared" si="2"/>
        <v>2.7325314593631203</v>
      </c>
      <c r="L27" s="1" t="s">
        <v>84</v>
      </c>
      <c r="M27" s="2">
        <v>6.1500000000000004E-7</v>
      </c>
    </row>
    <row r="28" spans="1:13" x14ac:dyDescent="0.4">
      <c r="A28" s="1" t="s">
        <v>29</v>
      </c>
      <c r="B28" s="1" t="s">
        <v>31</v>
      </c>
      <c r="C28" s="1">
        <v>1</v>
      </c>
      <c r="D28" s="1">
        <v>160288412</v>
      </c>
      <c r="E28" s="1" t="s">
        <v>101</v>
      </c>
      <c r="F28" s="1" t="s">
        <v>102</v>
      </c>
      <c r="G28" s="1">
        <f t="shared" si="0"/>
        <v>0.26100000000000001</v>
      </c>
      <c r="H28" s="1">
        <v>0.73899999999999999</v>
      </c>
      <c r="I28" s="1">
        <f t="shared" si="1"/>
        <v>0.26100000000000001</v>
      </c>
      <c r="J28" s="1">
        <v>0.26779999999999998</v>
      </c>
      <c r="K28" s="1">
        <f t="shared" si="2"/>
        <v>2.7665344764719997</v>
      </c>
      <c r="L28" s="1" t="s">
        <v>85</v>
      </c>
      <c r="M28" s="2">
        <v>5.3799999999999997E-7</v>
      </c>
    </row>
    <row r="29" spans="1:13" x14ac:dyDescent="0.4">
      <c r="A29" s="1" t="s">
        <v>29</v>
      </c>
      <c r="B29" s="1" t="s">
        <v>32</v>
      </c>
      <c r="C29" s="1">
        <v>2</v>
      </c>
      <c r="D29" s="1">
        <v>49246142</v>
      </c>
      <c r="E29" s="1" t="s">
        <v>101</v>
      </c>
      <c r="F29" s="1" t="s">
        <v>103</v>
      </c>
      <c r="G29" s="1">
        <f t="shared" si="0"/>
        <v>0.16949999999999998</v>
      </c>
      <c r="H29" s="1">
        <v>0.83050000000000002</v>
      </c>
      <c r="I29" s="1">
        <f t="shared" si="1"/>
        <v>0.16949999999999998</v>
      </c>
      <c r="J29" s="1">
        <v>-0.32679999999999998</v>
      </c>
      <c r="K29" s="1">
        <f t="shared" si="2"/>
        <v>3.006792309048</v>
      </c>
      <c r="L29" s="1" t="s">
        <v>86</v>
      </c>
      <c r="M29" s="2">
        <v>1.3899999999999999E-7</v>
      </c>
    </row>
    <row r="30" spans="1:13" x14ac:dyDescent="0.4">
      <c r="A30" s="1" t="s">
        <v>29</v>
      </c>
      <c r="B30" s="1" t="s">
        <v>33</v>
      </c>
      <c r="C30" s="1">
        <v>1</v>
      </c>
      <c r="D30" s="1">
        <v>160447734</v>
      </c>
      <c r="E30" s="1" t="s">
        <v>101</v>
      </c>
      <c r="F30" s="1" t="s">
        <v>103</v>
      </c>
      <c r="G30" s="1">
        <f t="shared" si="0"/>
        <v>0.26090000000000002</v>
      </c>
      <c r="H30" s="1">
        <v>0.73909999999999998</v>
      </c>
      <c r="I30" s="1">
        <f t="shared" si="1"/>
        <v>0.26090000000000002</v>
      </c>
      <c r="J30" s="1">
        <v>0.27</v>
      </c>
      <c r="K30" s="1">
        <f t="shared" si="2"/>
        <v>2.8114787502000005</v>
      </c>
      <c r="L30" s="1" t="s">
        <v>87</v>
      </c>
      <c r="M30" s="2">
        <v>4.2599999999999998E-7</v>
      </c>
    </row>
    <row r="31" spans="1:13" x14ac:dyDescent="0.4">
      <c r="A31" s="1" t="s">
        <v>29</v>
      </c>
      <c r="B31" s="1" t="s">
        <v>34</v>
      </c>
      <c r="C31" s="1">
        <v>2</v>
      </c>
      <c r="D31" s="1">
        <v>49306110</v>
      </c>
      <c r="E31" s="1" t="s">
        <v>101</v>
      </c>
      <c r="F31" s="1" t="s">
        <v>102</v>
      </c>
      <c r="G31" s="1">
        <f t="shared" si="0"/>
        <v>0.81540000000000001</v>
      </c>
      <c r="H31" s="1">
        <v>0.18459999999999999</v>
      </c>
      <c r="I31" s="1">
        <f t="shared" si="1"/>
        <v>0.18459999999999999</v>
      </c>
      <c r="J31" s="1">
        <v>0.29260000000000003</v>
      </c>
      <c r="K31" s="1">
        <f t="shared" si="2"/>
        <v>2.5773953642236802</v>
      </c>
      <c r="L31" s="1" t="s">
        <v>88</v>
      </c>
      <c r="M31" s="2">
        <v>6.1999999999999999E-7</v>
      </c>
    </row>
    <row r="32" spans="1:13" x14ac:dyDescent="0.4">
      <c r="A32" s="1" t="s">
        <v>29</v>
      </c>
      <c r="B32" s="1" t="s">
        <v>35</v>
      </c>
      <c r="C32" s="1">
        <v>1</v>
      </c>
      <c r="D32" s="1">
        <v>160513631</v>
      </c>
      <c r="E32" s="1" t="s">
        <v>101</v>
      </c>
      <c r="F32" s="1" t="s">
        <v>103</v>
      </c>
      <c r="G32" s="1">
        <f t="shared" si="0"/>
        <v>0.18899999999999995</v>
      </c>
      <c r="H32" s="1">
        <v>0.81100000000000005</v>
      </c>
      <c r="I32" s="1">
        <f t="shared" si="1"/>
        <v>0.18899999999999995</v>
      </c>
      <c r="J32" s="1">
        <v>0.30280000000000001</v>
      </c>
      <c r="K32" s="1">
        <f t="shared" si="2"/>
        <v>2.8107640854719995</v>
      </c>
      <c r="L32" s="1" t="s">
        <v>87</v>
      </c>
      <c r="M32" s="2">
        <v>1.09E-7</v>
      </c>
    </row>
    <row r="33" spans="1:13" x14ac:dyDescent="0.4">
      <c r="A33" s="1" t="s">
        <v>29</v>
      </c>
      <c r="B33" s="1" t="s">
        <v>23</v>
      </c>
      <c r="C33" s="1">
        <v>1</v>
      </c>
      <c r="D33" s="1">
        <v>160347188</v>
      </c>
      <c r="E33" s="1" t="s">
        <v>101</v>
      </c>
      <c r="F33" s="1" t="s">
        <v>103</v>
      </c>
      <c r="G33" s="1">
        <f t="shared" si="0"/>
        <v>0.29459999999999997</v>
      </c>
      <c r="H33" s="1">
        <v>0.70540000000000003</v>
      </c>
      <c r="I33" s="1">
        <f t="shared" si="1"/>
        <v>0.29459999999999997</v>
      </c>
      <c r="J33" s="1">
        <v>0.26850000000000002</v>
      </c>
      <c r="K33" s="1">
        <f t="shared" si="2"/>
        <v>2.9963102059980002</v>
      </c>
      <c r="L33" s="1" t="s">
        <v>80</v>
      </c>
      <c r="M33" s="2">
        <v>2.17E-7</v>
      </c>
    </row>
    <row r="34" spans="1:13" x14ac:dyDescent="0.4">
      <c r="A34" s="1" t="s">
        <v>36</v>
      </c>
      <c r="B34" s="1" t="s">
        <v>59</v>
      </c>
      <c r="C34" s="1">
        <v>2</v>
      </c>
      <c r="D34" s="1">
        <v>80229065</v>
      </c>
      <c r="E34" s="1" t="s">
        <v>100</v>
      </c>
      <c r="F34" s="1" t="s">
        <v>102</v>
      </c>
      <c r="G34" s="1">
        <f t="shared" si="0"/>
        <v>0.57540000000000002</v>
      </c>
      <c r="H34" s="1">
        <v>0.42459999999999998</v>
      </c>
      <c r="I34" s="1">
        <f t="shared" si="1"/>
        <v>0.42459999999999998</v>
      </c>
      <c r="J34" s="1">
        <v>0.34139999999999998</v>
      </c>
      <c r="K34" s="1">
        <f t="shared" si="2"/>
        <v>5.6951724177532794</v>
      </c>
      <c r="L34" s="1" t="s">
        <v>89</v>
      </c>
      <c r="M34" s="2">
        <v>5.7100000000000002E-7</v>
      </c>
    </row>
    <row r="35" spans="1:13" x14ac:dyDescent="0.4">
      <c r="A35" s="1" t="s">
        <v>37</v>
      </c>
      <c r="B35" s="1" t="s">
        <v>38</v>
      </c>
      <c r="C35" s="1">
        <v>1</v>
      </c>
      <c r="D35" s="1">
        <v>160284793</v>
      </c>
      <c r="E35" s="1" t="s">
        <v>101</v>
      </c>
      <c r="F35" s="1" t="s">
        <v>103</v>
      </c>
      <c r="G35" s="1">
        <f t="shared" si="0"/>
        <v>0.8125</v>
      </c>
      <c r="H35" s="1">
        <v>0.1875</v>
      </c>
      <c r="I35" s="1">
        <f t="shared" si="1"/>
        <v>0.1875</v>
      </c>
      <c r="J35" s="1">
        <v>-0.24540000000000001</v>
      </c>
      <c r="K35" s="1">
        <f t="shared" si="2"/>
        <v>1.8348634687500001</v>
      </c>
      <c r="L35" s="1" t="s">
        <v>85</v>
      </c>
      <c r="M35" s="2">
        <v>1.31E-9</v>
      </c>
    </row>
    <row r="36" spans="1:13" x14ac:dyDescent="0.4">
      <c r="A36" s="1" t="s">
        <v>37</v>
      </c>
      <c r="B36" s="1" t="s">
        <v>39</v>
      </c>
      <c r="C36" s="1">
        <v>1</v>
      </c>
      <c r="D36" s="1">
        <v>161332334</v>
      </c>
      <c r="E36" s="1" t="s">
        <v>101</v>
      </c>
      <c r="F36" s="1" t="s">
        <v>102</v>
      </c>
      <c r="G36" s="1">
        <f t="shared" si="0"/>
        <v>0.29579999999999995</v>
      </c>
      <c r="H36" s="1">
        <v>0.70420000000000005</v>
      </c>
      <c r="I36" s="1">
        <f t="shared" si="1"/>
        <v>0.29579999999999995</v>
      </c>
      <c r="J36" s="1">
        <v>0.2319</v>
      </c>
      <c r="K36" s="1">
        <f t="shared" si="2"/>
        <v>2.2404006156319198</v>
      </c>
      <c r="L36" s="1" t="s">
        <v>90</v>
      </c>
      <c r="M36" s="2">
        <v>7.7100000000000003E-10</v>
      </c>
    </row>
    <row r="37" spans="1:13" x14ac:dyDescent="0.4">
      <c r="A37" s="1" t="s">
        <v>37</v>
      </c>
      <c r="B37" s="1" t="s">
        <v>30</v>
      </c>
      <c r="C37" s="1">
        <v>1</v>
      </c>
      <c r="D37" s="1">
        <v>161065925</v>
      </c>
      <c r="E37" s="1" t="s">
        <v>101</v>
      </c>
      <c r="F37" s="1" t="s">
        <v>103</v>
      </c>
      <c r="G37" s="1">
        <f t="shared" si="0"/>
        <v>0.75049999999999994</v>
      </c>
      <c r="H37" s="1">
        <v>0.2495</v>
      </c>
      <c r="I37" s="1">
        <f t="shared" si="1"/>
        <v>0.2495</v>
      </c>
      <c r="J37" s="1">
        <v>-0.25130000000000002</v>
      </c>
      <c r="K37" s="1">
        <f t="shared" si="2"/>
        <v>2.3650276329155004</v>
      </c>
      <c r="L37" s="1" t="s">
        <v>84</v>
      </c>
      <c r="M37" s="2">
        <v>3.3999999999999997E-7</v>
      </c>
    </row>
    <row r="38" spans="1:13" x14ac:dyDescent="0.4">
      <c r="A38" s="1" t="s">
        <v>37</v>
      </c>
      <c r="B38" s="1" t="s">
        <v>40</v>
      </c>
      <c r="C38" s="1">
        <v>1</v>
      </c>
      <c r="D38" s="1">
        <v>158589475</v>
      </c>
      <c r="E38" s="1" t="s">
        <v>101</v>
      </c>
      <c r="F38" s="1" t="s">
        <v>103</v>
      </c>
      <c r="G38" s="1">
        <f t="shared" si="0"/>
        <v>0.70379999999999998</v>
      </c>
      <c r="H38" s="1">
        <v>0.29620000000000002</v>
      </c>
      <c r="I38" s="1">
        <f t="shared" si="1"/>
        <v>0.29620000000000002</v>
      </c>
      <c r="J38" s="1">
        <v>-0.1711</v>
      </c>
      <c r="K38" s="1">
        <f t="shared" si="2"/>
        <v>1.2205746093535199</v>
      </c>
      <c r="L38" s="1" t="s">
        <v>91</v>
      </c>
      <c r="M38" s="2">
        <v>7.6300000000000002E-8</v>
      </c>
    </row>
    <row r="39" spans="1:13" x14ac:dyDescent="0.4">
      <c r="A39" s="1" t="s">
        <v>37</v>
      </c>
      <c r="B39" s="1" t="s">
        <v>31</v>
      </c>
      <c r="C39" s="1">
        <v>1</v>
      </c>
      <c r="D39" s="1">
        <v>160288412</v>
      </c>
      <c r="E39" s="1" t="s">
        <v>101</v>
      </c>
      <c r="F39" s="1" t="s">
        <v>102</v>
      </c>
      <c r="G39" s="1">
        <f t="shared" si="0"/>
        <v>0.23809999999999998</v>
      </c>
      <c r="H39" s="1">
        <v>0.76190000000000002</v>
      </c>
      <c r="I39" s="1">
        <f t="shared" si="1"/>
        <v>0.23809999999999998</v>
      </c>
      <c r="J39" s="1">
        <v>0.2243</v>
      </c>
      <c r="K39" s="1">
        <f t="shared" si="2"/>
        <v>1.8253489982022197</v>
      </c>
      <c r="L39" s="1" t="s">
        <v>85</v>
      </c>
      <c r="M39" s="2">
        <v>2.4099999999999999E-10</v>
      </c>
    </row>
    <row r="40" spans="1:13" x14ac:dyDescent="0.4">
      <c r="A40" s="1" t="s">
        <v>37</v>
      </c>
      <c r="B40" s="1" t="s">
        <v>7</v>
      </c>
      <c r="C40" s="1">
        <v>1</v>
      </c>
      <c r="D40" s="1">
        <v>159538854</v>
      </c>
      <c r="E40" s="1" t="s">
        <v>101</v>
      </c>
      <c r="F40" s="1" t="s">
        <v>103</v>
      </c>
      <c r="G40" s="1">
        <f t="shared" si="0"/>
        <v>0.36019999999999996</v>
      </c>
      <c r="H40" s="1">
        <v>0.63980000000000004</v>
      </c>
      <c r="I40" s="1">
        <f t="shared" si="1"/>
        <v>0.36019999999999996</v>
      </c>
      <c r="J40" s="1">
        <v>0.20030000000000001</v>
      </c>
      <c r="K40" s="1">
        <f t="shared" si="2"/>
        <v>1.8491827712472801</v>
      </c>
      <c r="L40" s="1" t="s">
        <v>67</v>
      </c>
      <c r="M40" s="2">
        <v>1.1700000000000001E-10</v>
      </c>
    </row>
    <row r="41" spans="1:13" x14ac:dyDescent="0.4">
      <c r="A41" s="1" t="s">
        <v>37</v>
      </c>
      <c r="B41" s="1" t="s">
        <v>41</v>
      </c>
      <c r="C41" s="1">
        <v>1</v>
      </c>
      <c r="D41" s="1">
        <v>162192627</v>
      </c>
      <c r="E41" s="1" t="s">
        <v>101</v>
      </c>
      <c r="F41" s="1" t="s">
        <v>103</v>
      </c>
      <c r="G41" s="1">
        <f t="shared" si="0"/>
        <v>0.36660000000000004</v>
      </c>
      <c r="H41" s="1">
        <v>0.63339999999999996</v>
      </c>
      <c r="I41" s="1">
        <f t="shared" si="1"/>
        <v>0.36660000000000004</v>
      </c>
      <c r="J41" s="1">
        <v>0.15509999999999999</v>
      </c>
      <c r="K41" s="1">
        <f t="shared" si="2"/>
        <v>1.1171824661368799</v>
      </c>
      <c r="L41" s="1" t="s">
        <v>92</v>
      </c>
      <c r="M41" s="2">
        <v>1.6400000000000001E-7</v>
      </c>
    </row>
    <row r="42" spans="1:13" x14ac:dyDescent="0.4">
      <c r="A42" s="1" t="s">
        <v>37</v>
      </c>
      <c r="B42" s="1" t="s">
        <v>33</v>
      </c>
      <c r="C42" s="1">
        <v>1</v>
      </c>
      <c r="D42" s="1">
        <v>160447734</v>
      </c>
      <c r="E42" s="1" t="s">
        <v>101</v>
      </c>
      <c r="F42" s="1" t="s">
        <v>103</v>
      </c>
      <c r="G42" s="1">
        <f t="shared" si="0"/>
        <v>0.28759999999999997</v>
      </c>
      <c r="H42" s="1">
        <v>0.71240000000000003</v>
      </c>
      <c r="I42" s="1">
        <f t="shared" si="1"/>
        <v>0.28759999999999997</v>
      </c>
      <c r="J42" s="1">
        <v>0.185</v>
      </c>
      <c r="K42" s="1">
        <f t="shared" si="2"/>
        <v>1.4024463128</v>
      </c>
      <c r="L42" s="1" t="s">
        <v>87</v>
      </c>
      <c r="M42" s="2">
        <v>8.5700000000000006E-8</v>
      </c>
    </row>
    <row r="43" spans="1:13" x14ac:dyDescent="0.4">
      <c r="A43" s="1" t="s">
        <v>37</v>
      </c>
      <c r="B43" s="1" t="s">
        <v>8</v>
      </c>
      <c r="C43" s="1">
        <v>7</v>
      </c>
      <c r="D43" s="1">
        <v>30716800</v>
      </c>
      <c r="E43" s="1" t="s">
        <v>101</v>
      </c>
      <c r="F43" s="1" t="s">
        <v>103</v>
      </c>
      <c r="G43" s="1">
        <f t="shared" si="0"/>
        <v>0.76350000000000007</v>
      </c>
      <c r="H43" s="1">
        <v>0.23649999999999999</v>
      </c>
      <c r="I43" s="1">
        <f t="shared" si="1"/>
        <v>0.23649999999999999</v>
      </c>
      <c r="J43" s="1">
        <v>-0.2177</v>
      </c>
      <c r="K43" s="1">
        <f t="shared" si="2"/>
        <v>1.7115399480795002</v>
      </c>
      <c r="L43" s="1" t="s">
        <v>68</v>
      </c>
      <c r="M43" s="2">
        <v>7.4800000000000003E-11</v>
      </c>
    </row>
    <row r="44" spans="1:13" x14ac:dyDescent="0.4">
      <c r="A44" s="1" t="s">
        <v>37</v>
      </c>
      <c r="B44" s="1" t="s">
        <v>9</v>
      </c>
      <c r="C44" s="1">
        <v>7</v>
      </c>
      <c r="D44" s="1">
        <v>30317219</v>
      </c>
      <c r="E44" s="1" t="s">
        <v>101</v>
      </c>
      <c r="F44" s="1" t="s">
        <v>103</v>
      </c>
      <c r="G44" s="1">
        <f t="shared" si="0"/>
        <v>0.73780000000000001</v>
      </c>
      <c r="H44" s="1">
        <v>0.26219999999999999</v>
      </c>
      <c r="I44" s="1">
        <f t="shared" si="1"/>
        <v>0.26219999999999999</v>
      </c>
      <c r="J44" s="1">
        <v>-0.18160000000000001</v>
      </c>
      <c r="K44" s="1">
        <f t="shared" si="2"/>
        <v>1.2759481374259201</v>
      </c>
      <c r="L44" s="1" t="s">
        <v>69</v>
      </c>
      <c r="M44" s="2">
        <v>3.2600000000000001E-8</v>
      </c>
    </row>
    <row r="45" spans="1:13" x14ac:dyDescent="0.4">
      <c r="A45" s="1" t="s">
        <v>37</v>
      </c>
      <c r="B45" s="1" t="s">
        <v>10</v>
      </c>
      <c r="C45" s="1">
        <v>1</v>
      </c>
      <c r="D45" s="1">
        <v>161824864</v>
      </c>
      <c r="E45" s="1" t="s">
        <v>101</v>
      </c>
      <c r="F45" s="1" t="s">
        <v>102</v>
      </c>
      <c r="G45" s="1">
        <f t="shared" si="0"/>
        <v>0.28129999999999999</v>
      </c>
      <c r="H45" s="1">
        <v>0.71870000000000001</v>
      </c>
      <c r="I45" s="1">
        <f t="shared" si="1"/>
        <v>0.28129999999999999</v>
      </c>
      <c r="J45" s="1">
        <v>0.2243</v>
      </c>
      <c r="K45" s="1">
        <f t="shared" si="2"/>
        <v>2.0342574719103799</v>
      </c>
      <c r="L45" s="1" t="s">
        <v>70</v>
      </c>
      <c r="M45" s="2">
        <v>4.8000000000000002E-11</v>
      </c>
    </row>
    <row r="46" spans="1:13" x14ac:dyDescent="0.4">
      <c r="A46" s="1" t="s">
        <v>37</v>
      </c>
      <c r="B46" s="1" t="s">
        <v>11</v>
      </c>
      <c r="C46" s="1">
        <v>7</v>
      </c>
      <c r="D46" s="1">
        <v>30893735</v>
      </c>
      <c r="E46" s="1" t="s">
        <v>101</v>
      </c>
      <c r="F46" s="1" t="s">
        <v>103</v>
      </c>
      <c r="G46" s="1">
        <f t="shared" si="0"/>
        <v>0.34589999999999999</v>
      </c>
      <c r="H46" s="1">
        <v>0.65410000000000001</v>
      </c>
      <c r="I46" s="1">
        <f t="shared" si="1"/>
        <v>0.34589999999999999</v>
      </c>
      <c r="J46" s="1">
        <v>0.15939999999999999</v>
      </c>
      <c r="K46" s="1">
        <f t="shared" si="2"/>
        <v>1.1497445005336797</v>
      </c>
      <c r="L46" s="1" t="s">
        <v>71</v>
      </c>
      <c r="M46" s="2">
        <v>7.4799999999999995E-8</v>
      </c>
    </row>
    <row r="47" spans="1:13" x14ac:dyDescent="0.4">
      <c r="A47" s="1" t="s">
        <v>37</v>
      </c>
      <c r="B47" s="1" t="s">
        <v>12</v>
      </c>
      <c r="C47" s="1">
        <v>7</v>
      </c>
      <c r="D47" s="1">
        <v>30342161</v>
      </c>
      <c r="E47" s="1" t="s">
        <v>101</v>
      </c>
      <c r="F47" s="1" t="s">
        <v>103</v>
      </c>
      <c r="G47" s="1">
        <f t="shared" si="0"/>
        <v>0.61199999999999999</v>
      </c>
      <c r="H47" s="1">
        <v>0.38800000000000001</v>
      </c>
      <c r="I47" s="1">
        <f t="shared" si="1"/>
        <v>0.38800000000000001</v>
      </c>
      <c r="J47" s="1">
        <v>-0.1648</v>
      </c>
      <c r="K47" s="1">
        <f t="shared" si="2"/>
        <v>1.289815400448</v>
      </c>
      <c r="L47" s="1" t="s">
        <v>72</v>
      </c>
      <c r="M47" s="2">
        <v>9.5000000000000004E-8</v>
      </c>
    </row>
    <row r="48" spans="1:13" x14ac:dyDescent="0.4">
      <c r="A48" s="1" t="s">
        <v>37</v>
      </c>
      <c r="B48" s="1" t="s">
        <v>42</v>
      </c>
      <c r="C48" s="1">
        <v>1</v>
      </c>
      <c r="D48" s="1">
        <v>52652849</v>
      </c>
      <c r="E48" s="1" t="s">
        <v>101</v>
      </c>
      <c r="F48" s="1" t="s">
        <v>103</v>
      </c>
      <c r="G48" s="1">
        <f t="shared" si="0"/>
        <v>0.49109999999999998</v>
      </c>
      <c r="H48" s="1">
        <v>0.50890000000000002</v>
      </c>
      <c r="I48" s="1">
        <f t="shared" si="1"/>
        <v>0.49109999999999998</v>
      </c>
      <c r="J48" s="1">
        <v>0.182</v>
      </c>
      <c r="K48" s="1">
        <f t="shared" si="2"/>
        <v>1.655675249592</v>
      </c>
      <c r="L48" s="1" t="s">
        <v>93</v>
      </c>
      <c r="M48" s="2">
        <v>2.2399999999999999E-7</v>
      </c>
    </row>
    <row r="49" spans="1:13" x14ac:dyDescent="0.4">
      <c r="A49" s="1" t="s">
        <v>37</v>
      </c>
      <c r="B49" s="1" t="s">
        <v>43</v>
      </c>
      <c r="C49" s="1">
        <v>1</v>
      </c>
      <c r="D49" s="1">
        <v>160273139</v>
      </c>
      <c r="E49" s="1" t="s">
        <v>101</v>
      </c>
      <c r="F49" s="1" t="s">
        <v>103</v>
      </c>
      <c r="G49" s="1">
        <f t="shared" si="0"/>
        <v>0.84620000000000006</v>
      </c>
      <c r="H49" s="1">
        <v>0.15379999999999999</v>
      </c>
      <c r="I49" s="1">
        <f t="shared" si="1"/>
        <v>0.15379999999999999</v>
      </c>
      <c r="J49" s="1">
        <v>-0.28170000000000001</v>
      </c>
      <c r="K49" s="1">
        <f t="shared" si="2"/>
        <v>2.0655373195576803</v>
      </c>
      <c r="L49" s="1" t="s">
        <v>85</v>
      </c>
      <c r="M49" s="2">
        <v>1.12E-10</v>
      </c>
    </row>
    <row r="50" spans="1:13" x14ac:dyDescent="0.4">
      <c r="A50" s="1" t="s">
        <v>37</v>
      </c>
      <c r="B50" s="1" t="s">
        <v>13</v>
      </c>
      <c r="C50" s="1">
        <v>7</v>
      </c>
      <c r="D50" s="1">
        <v>30786798</v>
      </c>
      <c r="E50" s="1" t="s">
        <v>101</v>
      </c>
      <c r="F50" s="1" t="s">
        <v>103</v>
      </c>
      <c r="G50" s="1">
        <f t="shared" si="0"/>
        <v>0.68840000000000001</v>
      </c>
      <c r="H50" s="1">
        <v>0.31159999999999999</v>
      </c>
      <c r="I50" s="1">
        <f t="shared" si="1"/>
        <v>0.31159999999999999</v>
      </c>
      <c r="J50" s="1">
        <v>-0.19270000000000001</v>
      </c>
      <c r="K50" s="1">
        <f t="shared" si="2"/>
        <v>1.5930585420195202</v>
      </c>
      <c r="L50" s="1" t="s">
        <v>73</v>
      </c>
      <c r="M50" s="2">
        <v>2.4499999999999998E-10</v>
      </c>
    </row>
    <row r="51" spans="1:13" x14ac:dyDescent="0.4">
      <c r="A51" s="1" t="s">
        <v>37</v>
      </c>
      <c r="B51" s="1" t="s">
        <v>35</v>
      </c>
      <c r="C51" s="1">
        <v>1</v>
      </c>
      <c r="D51" s="1">
        <v>160513631</v>
      </c>
      <c r="E51" s="1" t="s">
        <v>101</v>
      </c>
      <c r="F51" s="1" t="s">
        <v>103</v>
      </c>
      <c r="G51" s="1">
        <f t="shared" si="0"/>
        <v>0.20740000000000003</v>
      </c>
      <c r="H51" s="1">
        <v>0.79259999999999997</v>
      </c>
      <c r="I51" s="1">
        <f t="shared" si="1"/>
        <v>0.20740000000000003</v>
      </c>
      <c r="J51" s="1">
        <v>0.2356</v>
      </c>
      <c r="K51" s="1">
        <f t="shared" si="2"/>
        <v>1.82491813907328</v>
      </c>
      <c r="L51" s="1" t="s">
        <v>87</v>
      </c>
      <c r="M51" s="2">
        <v>9.7499999999999999E-11</v>
      </c>
    </row>
    <row r="52" spans="1:13" x14ac:dyDescent="0.4">
      <c r="A52" s="1" t="s">
        <v>37</v>
      </c>
      <c r="B52" s="1" t="s">
        <v>44</v>
      </c>
      <c r="C52" s="1">
        <v>7</v>
      </c>
      <c r="D52" s="1">
        <v>29685247</v>
      </c>
      <c r="E52" s="1" t="s">
        <v>101</v>
      </c>
      <c r="F52" s="1" t="s">
        <v>103</v>
      </c>
      <c r="G52" s="1">
        <f t="shared" si="0"/>
        <v>0.57899999999999996</v>
      </c>
      <c r="H52" s="1">
        <v>0.42099999999999999</v>
      </c>
      <c r="I52" s="1">
        <f t="shared" si="1"/>
        <v>0.42099999999999999</v>
      </c>
      <c r="J52" s="1">
        <v>-0.16500000000000001</v>
      </c>
      <c r="K52" s="1">
        <f t="shared" si="2"/>
        <v>1.327267755</v>
      </c>
      <c r="L52" s="1" t="s">
        <v>94</v>
      </c>
      <c r="M52" s="2">
        <v>2.2399999999999999E-7</v>
      </c>
    </row>
    <row r="53" spans="1:13" x14ac:dyDescent="0.4">
      <c r="A53" s="1" t="s">
        <v>37</v>
      </c>
      <c r="B53" s="1" t="s">
        <v>14</v>
      </c>
      <c r="C53" s="1">
        <v>18</v>
      </c>
      <c r="D53" s="1">
        <v>10555467</v>
      </c>
      <c r="E53" s="1" t="s">
        <v>101</v>
      </c>
      <c r="F53" s="1" t="s">
        <v>103</v>
      </c>
      <c r="G53" s="1">
        <f t="shared" si="0"/>
        <v>0.58610000000000007</v>
      </c>
      <c r="H53" s="1">
        <v>0.41389999999999999</v>
      </c>
      <c r="I53" s="1">
        <f t="shared" si="1"/>
        <v>0.41389999999999999</v>
      </c>
      <c r="J53" s="1">
        <v>0.17730000000000001</v>
      </c>
      <c r="K53" s="1">
        <f t="shared" si="2"/>
        <v>1.5251572187638205</v>
      </c>
      <c r="L53" s="1" t="s">
        <v>74</v>
      </c>
      <c r="M53" s="2">
        <v>6.89E-9</v>
      </c>
    </row>
    <row r="54" spans="1:13" x14ac:dyDescent="0.4">
      <c r="A54" s="1" t="s">
        <v>37</v>
      </c>
      <c r="B54" s="1" t="s">
        <v>15</v>
      </c>
      <c r="C54" s="1">
        <v>7</v>
      </c>
      <c r="D54" s="1">
        <v>30497305</v>
      </c>
      <c r="E54" s="1" t="s">
        <v>101</v>
      </c>
      <c r="F54" s="1" t="s">
        <v>103</v>
      </c>
      <c r="G54" s="1">
        <f t="shared" si="0"/>
        <v>0.37549999999999994</v>
      </c>
      <c r="H54" s="1">
        <v>0.62450000000000006</v>
      </c>
      <c r="I54" s="1">
        <f t="shared" si="1"/>
        <v>0.37549999999999994</v>
      </c>
      <c r="J54" s="1">
        <v>0.17799999999999999</v>
      </c>
      <c r="K54" s="1">
        <f t="shared" si="2"/>
        <v>1.4859780157999998</v>
      </c>
      <c r="L54" s="1" t="s">
        <v>75</v>
      </c>
      <c r="M54" s="2">
        <v>9.1100000000000002E-9</v>
      </c>
    </row>
    <row r="55" spans="1:13" x14ac:dyDescent="0.4">
      <c r="A55" s="1" t="s">
        <v>37</v>
      </c>
      <c r="B55" s="1" t="s">
        <v>16</v>
      </c>
      <c r="C55" s="1">
        <v>7</v>
      </c>
      <c r="D55" s="1">
        <v>30095798</v>
      </c>
      <c r="E55" s="1" t="s">
        <v>101</v>
      </c>
      <c r="F55" s="1" t="s">
        <v>102</v>
      </c>
      <c r="G55" s="1">
        <f t="shared" si="0"/>
        <v>0.66839999999999999</v>
      </c>
      <c r="H55" s="1">
        <v>0.33160000000000001</v>
      </c>
      <c r="I55" s="1">
        <f t="shared" si="1"/>
        <v>0.33160000000000001</v>
      </c>
      <c r="J55" s="1">
        <v>-0.153</v>
      </c>
      <c r="K55" s="1">
        <f t="shared" si="2"/>
        <v>1.0376808937919999</v>
      </c>
      <c r="L55" s="1" t="s">
        <v>76</v>
      </c>
      <c r="M55" s="2">
        <v>2.84E-7</v>
      </c>
    </row>
    <row r="56" spans="1:13" x14ac:dyDescent="0.4">
      <c r="A56" s="1" t="s">
        <v>37</v>
      </c>
      <c r="B56" s="1" t="s">
        <v>17</v>
      </c>
      <c r="C56" s="1">
        <v>7</v>
      </c>
      <c r="D56" s="1">
        <v>30116227</v>
      </c>
      <c r="E56" s="1" t="s">
        <v>101</v>
      </c>
      <c r="F56" s="1" t="s">
        <v>103</v>
      </c>
      <c r="G56" s="1">
        <f t="shared" si="0"/>
        <v>0.37649999999999995</v>
      </c>
      <c r="H56" s="1">
        <v>0.62350000000000005</v>
      </c>
      <c r="I56" s="1">
        <f t="shared" si="1"/>
        <v>0.37649999999999995</v>
      </c>
      <c r="J56" s="1">
        <v>0.1696</v>
      </c>
      <c r="K56" s="1">
        <f t="shared" si="2"/>
        <v>1.3504643681279997</v>
      </c>
      <c r="L56" s="1" t="s">
        <v>76</v>
      </c>
      <c r="M56" s="2">
        <v>5.0700000000000001E-9</v>
      </c>
    </row>
    <row r="57" spans="1:13" x14ac:dyDescent="0.4">
      <c r="A57" s="1" t="s">
        <v>37</v>
      </c>
      <c r="B57" s="1" t="s">
        <v>45</v>
      </c>
      <c r="C57" s="1">
        <v>1</v>
      </c>
      <c r="D57" s="1">
        <v>53666889</v>
      </c>
      <c r="E57" s="1" t="s">
        <v>101</v>
      </c>
      <c r="F57" s="1" t="s">
        <v>102</v>
      </c>
      <c r="G57" s="1">
        <f t="shared" si="0"/>
        <v>0.49050000000000005</v>
      </c>
      <c r="H57" s="1">
        <v>0.50949999999999995</v>
      </c>
      <c r="I57" s="1">
        <f t="shared" si="1"/>
        <v>0.49050000000000005</v>
      </c>
      <c r="J57" s="1">
        <v>-0.183</v>
      </c>
      <c r="K57" s="1">
        <f t="shared" si="2"/>
        <v>1.67384552355</v>
      </c>
      <c r="L57" s="1" t="s">
        <v>95</v>
      </c>
      <c r="M57" s="2">
        <v>1.5900000000000001E-7</v>
      </c>
    </row>
    <row r="58" spans="1:13" x14ac:dyDescent="0.4">
      <c r="A58" s="1" t="s">
        <v>37</v>
      </c>
      <c r="B58" s="1" t="s">
        <v>18</v>
      </c>
      <c r="C58" s="1">
        <v>7</v>
      </c>
      <c r="D58" s="1">
        <v>30476054</v>
      </c>
      <c r="E58" s="1" t="s">
        <v>101</v>
      </c>
      <c r="F58" s="1" t="s">
        <v>102</v>
      </c>
      <c r="G58" s="1">
        <f t="shared" si="0"/>
        <v>0.36109999999999998</v>
      </c>
      <c r="H58" s="1">
        <v>0.63890000000000002</v>
      </c>
      <c r="I58" s="1">
        <f t="shared" si="1"/>
        <v>0.36109999999999998</v>
      </c>
      <c r="J58" s="1">
        <v>0.17019999999999999</v>
      </c>
      <c r="K58" s="1">
        <f t="shared" si="2"/>
        <v>1.3366247041983197</v>
      </c>
      <c r="L58" s="1" t="s">
        <v>75</v>
      </c>
      <c r="M58" s="2">
        <v>4.6700000000000001E-8</v>
      </c>
    </row>
    <row r="59" spans="1:13" x14ac:dyDescent="0.4">
      <c r="A59" s="1" t="s">
        <v>37</v>
      </c>
      <c r="B59" s="1" t="s">
        <v>46</v>
      </c>
      <c r="C59" s="1">
        <v>7</v>
      </c>
      <c r="D59" s="1">
        <v>31569645</v>
      </c>
      <c r="E59" s="1" t="s">
        <v>101</v>
      </c>
      <c r="F59" s="1" t="s">
        <v>103</v>
      </c>
      <c r="G59" s="1">
        <f t="shared" si="0"/>
        <v>0.75319999999999998</v>
      </c>
      <c r="H59" s="1">
        <v>0.24679999999999999</v>
      </c>
      <c r="I59" s="1">
        <f t="shared" si="1"/>
        <v>0.24679999999999999</v>
      </c>
      <c r="J59" s="1">
        <v>-0.18140000000000001</v>
      </c>
      <c r="K59" s="1">
        <f t="shared" si="2"/>
        <v>1.22337620139392</v>
      </c>
      <c r="L59" s="1" t="s">
        <v>96</v>
      </c>
      <c r="M59" s="2">
        <v>2.7599999999999998E-7</v>
      </c>
    </row>
    <row r="60" spans="1:13" x14ac:dyDescent="0.4">
      <c r="A60" s="1" t="s">
        <v>37</v>
      </c>
      <c r="B60" s="1" t="s">
        <v>19</v>
      </c>
      <c r="C60" s="1">
        <v>7</v>
      </c>
      <c r="D60" s="1">
        <v>30144081</v>
      </c>
      <c r="E60" s="1" t="s">
        <v>101</v>
      </c>
      <c r="F60" s="1" t="s">
        <v>103</v>
      </c>
      <c r="G60" s="1">
        <f t="shared" si="0"/>
        <v>0.72350000000000003</v>
      </c>
      <c r="H60" s="1">
        <v>0.27650000000000002</v>
      </c>
      <c r="I60" s="1">
        <f t="shared" si="1"/>
        <v>0.27650000000000002</v>
      </c>
      <c r="J60" s="1">
        <v>-0.1827</v>
      </c>
      <c r="K60" s="1">
        <f t="shared" si="2"/>
        <v>1.3354903722195002</v>
      </c>
      <c r="L60" s="1" t="s">
        <v>77</v>
      </c>
      <c r="M60" s="2">
        <v>7.3499999999999996E-9</v>
      </c>
    </row>
    <row r="61" spans="1:13" x14ac:dyDescent="0.4">
      <c r="A61" s="1" t="s">
        <v>37</v>
      </c>
      <c r="B61" s="1" t="s">
        <v>47</v>
      </c>
      <c r="C61" s="1">
        <v>7</v>
      </c>
      <c r="D61" s="1">
        <v>29476173</v>
      </c>
      <c r="E61" s="1" t="s">
        <v>101</v>
      </c>
      <c r="F61" s="1" t="s">
        <v>103</v>
      </c>
      <c r="G61" s="1">
        <f t="shared" si="0"/>
        <v>0.44879999999999998</v>
      </c>
      <c r="H61" s="1">
        <v>0.55120000000000002</v>
      </c>
      <c r="I61" s="1">
        <f t="shared" si="1"/>
        <v>0.44879999999999998</v>
      </c>
      <c r="J61" s="1">
        <v>0.1565</v>
      </c>
      <c r="K61" s="1">
        <f t="shared" si="2"/>
        <v>1.2117715072320001</v>
      </c>
      <c r="L61" s="1" t="s">
        <v>97</v>
      </c>
      <c r="M61" s="2">
        <v>2.5899999999999998E-7</v>
      </c>
    </row>
    <row r="62" spans="1:13" x14ac:dyDescent="0.4">
      <c r="A62" s="1" t="s">
        <v>37</v>
      </c>
      <c r="B62" s="1" t="s">
        <v>20</v>
      </c>
      <c r="C62" s="1">
        <v>1</v>
      </c>
      <c r="D62" s="1">
        <v>159881634</v>
      </c>
      <c r="E62" s="1" t="s">
        <v>101</v>
      </c>
      <c r="F62" s="1" t="s">
        <v>103</v>
      </c>
      <c r="G62" s="1">
        <f t="shared" si="0"/>
        <v>0.65569999999999995</v>
      </c>
      <c r="H62" s="1">
        <v>0.34429999999999999</v>
      </c>
      <c r="I62" s="1">
        <f t="shared" si="1"/>
        <v>0.34429999999999999</v>
      </c>
      <c r="J62" s="1">
        <v>-0.19170000000000001</v>
      </c>
      <c r="K62" s="1">
        <f t="shared" si="2"/>
        <v>1.6592675803327801</v>
      </c>
      <c r="L62" s="1" t="s">
        <v>78</v>
      </c>
      <c r="M62" s="2">
        <v>1.1100000000000001E-9</v>
      </c>
    </row>
    <row r="63" spans="1:13" x14ac:dyDescent="0.4">
      <c r="A63" s="1" t="s">
        <v>37</v>
      </c>
      <c r="B63" s="1" t="s">
        <v>48</v>
      </c>
      <c r="C63" s="1">
        <v>1</v>
      </c>
      <c r="D63" s="1">
        <v>158682904</v>
      </c>
      <c r="E63" s="1" t="s">
        <v>101</v>
      </c>
      <c r="F63" s="1" t="s">
        <v>103</v>
      </c>
      <c r="G63" s="1">
        <f t="shared" si="0"/>
        <v>0.6532</v>
      </c>
      <c r="H63" s="1">
        <v>0.3468</v>
      </c>
      <c r="I63" s="1">
        <f t="shared" si="1"/>
        <v>0.3468</v>
      </c>
      <c r="J63" s="1">
        <v>-0.16400000000000001</v>
      </c>
      <c r="K63" s="1">
        <f t="shared" si="2"/>
        <v>1.2185488849920001</v>
      </c>
      <c r="L63" s="1" t="s">
        <v>91</v>
      </c>
      <c r="M63" s="2">
        <v>6.1799999999999998E-8</v>
      </c>
    </row>
    <row r="64" spans="1:13" x14ac:dyDescent="0.4">
      <c r="A64" s="1" t="s">
        <v>37</v>
      </c>
      <c r="B64" s="1" t="s">
        <v>21</v>
      </c>
      <c r="C64" s="1">
        <v>7</v>
      </c>
      <c r="D64" s="1">
        <v>30821002</v>
      </c>
      <c r="E64" s="1" t="s">
        <v>101</v>
      </c>
      <c r="F64" s="1" t="s">
        <v>103</v>
      </c>
      <c r="G64" s="1">
        <f t="shared" si="0"/>
        <v>0.43510000000000004</v>
      </c>
      <c r="H64" s="1">
        <v>0.56489999999999996</v>
      </c>
      <c r="I64" s="1">
        <f t="shared" si="1"/>
        <v>0.43510000000000004</v>
      </c>
      <c r="J64" s="1">
        <v>0.16500000000000001</v>
      </c>
      <c r="K64" s="1">
        <f t="shared" si="2"/>
        <v>1.3383156055500003</v>
      </c>
      <c r="L64" s="1" t="s">
        <v>71</v>
      </c>
      <c r="M64" s="2">
        <v>9.5499999999999995E-9</v>
      </c>
    </row>
    <row r="65" spans="1:13" x14ac:dyDescent="0.4">
      <c r="A65" s="1" t="s">
        <v>37</v>
      </c>
      <c r="B65" s="1" t="s">
        <v>22</v>
      </c>
      <c r="C65" s="1">
        <v>1</v>
      </c>
      <c r="D65" s="1">
        <v>159238083</v>
      </c>
      <c r="E65" s="1" t="s">
        <v>101</v>
      </c>
      <c r="F65" s="1" t="s">
        <v>103</v>
      </c>
      <c r="G65" s="1">
        <f t="shared" si="0"/>
        <v>0.35950000000000004</v>
      </c>
      <c r="H65" s="1">
        <v>0.64049999999999996</v>
      </c>
      <c r="I65" s="1">
        <f t="shared" si="1"/>
        <v>0.35950000000000004</v>
      </c>
      <c r="J65" s="1">
        <v>0.20399999999999999</v>
      </c>
      <c r="K65" s="1">
        <f t="shared" si="2"/>
        <v>1.9164979512</v>
      </c>
      <c r="L65" s="1" t="s">
        <v>79</v>
      </c>
      <c r="M65" s="2">
        <v>4.97E-11</v>
      </c>
    </row>
    <row r="66" spans="1:13" x14ac:dyDescent="0.4">
      <c r="A66" s="1" t="s">
        <v>37</v>
      </c>
      <c r="B66" s="1" t="s">
        <v>49</v>
      </c>
      <c r="C66" s="1">
        <v>1</v>
      </c>
      <c r="D66" s="1">
        <v>160210902</v>
      </c>
      <c r="E66" s="1" t="s">
        <v>101</v>
      </c>
      <c r="F66" s="1" t="s">
        <v>103</v>
      </c>
      <c r="G66" s="1">
        <f t="shared" si="0"/>
        <v>0.25260000000000005</v>
      </c>
      <c r="H66" s="1">
        <v>0.74739999999999995</v>
      </c>
      <c r="I66" s="1">
        <f t="shared" si="1"/>
        <v>0.25260000000000005</v>
      </c>
      <c r="J66" s="1">
        <v>0.20610000000000001</v>
      </c>
      <c r="K66" s="1">
        <f t="shared" si="2"/>
        <v>1.6038820204120803</v>
      </c>
      <c r="L66" s="1" t="s">
        <v>85</v>
      </c>
      <c r="M66" s="2">
        <v>1.25E-9</v>
      </c>
    </row>
    <row r="67" spans="1:13" x14ac:dyDescent="0.4">
      <c r="A67" s="1" t="s">
        <v>37</v>
      </c>
      <c r="B67" s="1" t="s">
        <v>23</v>
      </c>
      <c r="C67" s="1">
        <v>1</v>
      </c>
      <c r="D67" s="1">
        <v>160347188</v>
      </c>
      <c r="E67" s="1" t="s">
        <v>101</v>
      </c>
      <c r="F67" s="1" t="s">
        <v>103</v>
      </c>
      <c r="G67" s="1">
        <f t="shared" si="0"/>
        <v>0.35309999999999997</v>
      </c>
      <c r="H67" s="1">
        <v>0.64690000000000003</v>
      </c>
      <c r="I67" s="1">
        <f t="shared" si="1"/>
        <v>0.35309999999999997</v>
      </c>
      <c r="J67" s="1">
        <v>0.21529999999999999</v>
      </c>
      <c r="K67" s="1">
        <f t="shared" si="2"/>
        <v>2.11764386317902</v>
      </c>
      <c r="L67" s="1" t="s">
        <v>80</v>
      </c>
      <c r="M67" s="2">
        <v>1.46E-12</v>
      </c>
    </row>
    <row r="68" spans="1:13" x14ac:dyDescent="0.4">
      <c r="A68" s="1" t="s">
        <v>37</v>
      </c>
      <c r="B68" s="1" t="s">
        <v>50</v>
      </c>
      <c r="C68" s="1">
        <v>1</v>
      </c>
      <c r="D68" s="1">
        <v>161987727</v>
      </c>
      <c r="E68" s="1" t="s">
        <v>101</v>
      </c>
      <c r="F68" s="1" t="s">
        <v>103</v>
      </c>
      <c r="G68" s="1">
        <f t="shared" ref="G68:G74" si="3">1-H68</f>
        <v>0.6361</v>
      </c>
      <c r="H68" s="1">
        <v>0.3639</v>
      </c>
      <c r="I68" s="1">
        <f t="shared" ref="I68:I74" si="4">MIN(G68:H68)</f>
        <v>0.3639</v>
      </c>
      <c r="J68" s="1">
        <v>-0.17399999999999999</v>
      </c>
      <c r="K68" s="1">
        <f t="shared" ref="K68:K74" si="5">2*G68*H68*J68*J68*100</f>
        <v>1.4016382588079996</v>
      </c>
      <c r="L68" s="1" t="s">
        <v>98</v>
      </c>
      <c r="M68" s="2">
        <v>3.5999999999999999E-7</v>
      </c>
    </row>
    <row r="69" spans="1:13" x14ac:dyDescent="0.4">
      <c r="A69" s="1" t="s">
        <v>37</v>
      </c>
      <c r="B69" s="1" t="s">
        <v>51</v>
      </c>
      <c r="C69" s="1">
        <v>1</v>
      </c>
      <c r="D69" s="1">
        <v>158811662</v>
      </c>
      <c r="E69" s="1" t="s">
        <v>101</v>
      </c>
      <c r="F69" s="1" t="s">
        <v>103</v>
      </c>
      <c r="G69" s="1">
        <f t="shared" si="3"/>
        <v>0.70350000000000001</v>
      </c>
      <c r="H69" s="1">
        <v>0.29649999999999999</v>
      </c>
      <c r="I69" s="1">
        <f t="shared" si="4"/>
        <v>0.29649999999999999</v>
      </c>
      <c r="J69" s="1">
        <v>-0.17480000000000001</v>
      </c>
      <c r="K69" s="1">
        <f t="shared" si="5"/>
        <v>1.2746814089520002</v>
      </c>
      <c r="L69" s="1" t="s">
        <v>91</v>
      </c>
      <c r="M69" s="2">
        <v>2.4200000000000002E-7</v>
      </c>
    </row>
    <row r="70" spans="1:13" x14ac:dyDescent="0.4">
      <c r="A70" s="1" t="s">
        <v>37</v>
      </c>
      <c r="B70" s="1" t="s">
        <v>52</v>
      </c>
      <c r="C70" s="1">
        <v>1</v>
      </c>
      <c r="D70" s="1">
        <v>158755255</v>
      </c>
      <c r="E70" s="1" t="s">
        <v>101</v>
      </c>
      <c r="F70" s="1" t="s">
        <v>103</v>
      </c>
      <c r="G70" s="1">
        <f t="shared" si="3"/>
        <v>0.68020000000000003</v>
      </c>
      <c r="H70" s="1">
        <v>0.31979999999999997</v>
      </c>
      <c r="I70" s="1">
        <f t="shared" si="4"/>
        <v>0.31979999999999997</v>
      </c>
      <c r="J70" s="1">
        <v>-0.16259999999999999</v>
      </c>
      <c r="K70" s="1">
        <f t="shared" si="5"/>
        <v>1.1502339055459199</v>
      </c>
      <c r="L70" s="1" t="s">
        <v>91</v>
      </c>
      <c r="M70" s="2">
        <v>4.01E-7</v>
      </c>
    </row>
    <row r="71" spans="1:13" x14ac:dyDescent="0.4">
      <c r="A71" s="1" t="s">
        <v>37</v>
      </c>
      <c r="B71" s="1" t="s">
        <v>26</v>
      </c>
      <c r="C71" s="1">
        <v>7</v>
      </c>
      <c r="D71" s="1">
        <v>30356985</v>
      </c>
      <c r="E71" s="1" t="s">
        <v>101</v>
      </c>
      <c r="F71" s="1" t="s">
        <v>103</v>
      </c>
      <c r="G71" s="1">
        <f t="shared" si="3"/>
        <v>0.39290000000000003</v>
      </c>
      <c r="H71" s="1">
        <v>0.60709999999999997</v>
      </c>
      <c r="I71" s="1">
        <f t="shared" si="4"/>
        <v>0.39290000000000003</v>
      </c>
      <c r="J71" s="1">
        <v>0.15609999999999999</v>
      </c>
      <c r="K71" s="1">
        <f t="shared" si="5"/>
        <v>1.1624601221487798</v>
      </c>
      <c r="L71" s="1" t="s">
        <v>72</v>
      </c>
      <c r="M71" s="2">
        <v>6.3100000000000003E-8</v>
      </c>
    </row>
    <row r="72" spans="1:13" x14ac:dyDescent="0.4">
      <c r="A72" s="1" t="s">
        <v>37</v>
      </c>
      <c r="B72" s="1" t="s">
        <v>53</v>
      </c>
      <c r="C72" s="1">
        <v>1</v>
      </c>
      <c r="D72" s="1">
        <v>160223900</v>
      </c>
      <c r="E72" s="1" t="s">
        <v>101</v>
      </c>
      <c r="F72" s="1" t="s">
        <v>102</v>
      </c>
      <c r="G72" s="1">
        <f t="shared" si="3"/>
        <v>0.80889999999999995</v>
      </c>
      <c r="H72" s="1">
        <v>0.19109999999999999</v>
      </c>
      <c r="I72" s="1">
        <f t="shared" si="4"/>
        <v>0.19109999999999999</v>
      </c>
      <c r="J72" s="1">
        <v>-0.2475</v>
      </c>
      <c r="K72" s="1">
        <f t="shared" si="5"/>
        <v>1.8938079034874999</v>
      </c>
      <c r="L72" s="1" t="s">
        <v>85</v>
      </c>
      <c r="M72" s="2">
        <v>6.8600000000000001E-10</v>
      </c>
    </row>
    <row r="73" spans="1:13" x14ac:dyDescent="0.4">
      <c r="A73" s="1" t="s">
        <v>37</v>
      </c>
      <c r="B73" s="1" t="s">
        <v>54</v>
      </c>
      <c r="C73" s="1">
        <v>2</v>
      </c>
      <c r="D73" s="1">
        <v>60697443</v>
      </c>
      <c r="E73" s="1" t="s">
        <v>101</v>
      </c>
      <c r="F73" s="1" t="s">
        <v>103</v>
      </c>
      <c r="G73" s="1">
        <f t="shared" si="3"/>
        <v>0.20740000000000003</v>
      </c>
      <c r="H73" s="1">
        <v>0.79259999999999997</v>
      </c>
      <c r="I73" s="1">
        <f t="shared" si="4"/>
        <v>0.20740000000000003</v>
      </c>
      <c r="J73" s="1">
        <v>-0.20419999999999999</v>
      </c>
      <c r="K73" s="1">
        <f t="shared" si="5"/>
        <v>1.37089531176672</v>
      </c>
      <c r="L73" s="1" t="s">
        <v>99</v>
      </c>
      <c r="M73" s="2">
        <v>2.7400000000000001E-8</v>
      </c>
    </row>
    <row r="74" spans="1:13" x14ac:dyDescent="0.4">
      <c r="A74" s="1" t="s">
        <v>37</v>
      </c>
      <c r="B74" s="1" t="s">
        <v>28</v>
      </c>
      <c r="C74" s="1">
        <v>7</v>
      </c>
      <c r="D74" s="1">
        <v>30213771</v>
      </c>
      <c r="E74" s="1" t="s">
        <v>101</v>
      </c>
      <c r="F74" s="1" t="s">
        <v>103</v>
      </c>
      <c r="G74" s="1">
        <f t="shared" si="3"/>
        <v>0.66979999999999995</v>
      </c>
      <c r="H74" s="1">
        <v>0.33019999999999999</v>
      </c>
      <c r="I74" s="1">
        <f t="shared" si="4"/>
        <v>0.33019999999999999</v>
      </c>
      <c r="J74" s="1">
        <v>-0.1711</v>
      </c>
      <c r="K74" s="1">
        <f t="shared" si="5"/>
        <v>1.2949476948543199</v>
      </c>
      <c r="L74" s="1" t="s">
        <v>77</v>
      </c>
      <c r="M74" s="2">
        <v>9.3200000000000001E-9</v>
      </c>
    </row>
    <row r="75" spans="1:13" x14ac:dyDescent="0.4">
      <c r="L75"/>
    </row>
    <row r="76" spans="1:13" x14ac:dyDescent="0.4">
      <c r="L76"/>
    </row>
    <row r="77" spans="1:13" x14ac:dyDescent="0.4">
      <c r="L77"/>
    </row>
  </sheetData>
  <sheetProtection algorithmName="SHA-512" hashValue="TyDa9OgIeDzp+InGAX+qfAk/mI/GlIetgmmmfGf4R/373z7JXSS3IKgAFylYybho7qkGAtWMAH84GB4LxAmzXw==" saltValue="3XSVVZ42rhWdbn4YC7OFZw==" spinCount="100000" sheet="1" objects="1" scenarios="1"/>
  <mergeCells count="1">
    <mergeCell ref="A1:M1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2022-06-22T03:55:34Z</dcterms:created>
  <dcterms:modified xsi:type="dcterms:W3CDTF">2022-11-17T14:18:39Z</dcterms:modified>
</cp:coreProperties>
</file>