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s\Desktop\bmc journal\"/>
    </mc:Choice>
  </mc:AlternateContent>
  <xr:revisionPtr revIDLastSave="0" documentId="8_{ED1E173A-B514-4C06-8CB2-FF80E2FD3526}" xr6:coauthVersionLast="45" xr6:coauthVersionMax="45" xr10:uidLastSave="{00000000-0000-0000-0000-000000000000}"/>
  <bookViews>
    <workbookView xWindow="-120" yWindow="-120" windowWidth="20730" windowHeight="11160" xr2:uid="{39BFAA0F-258D-430C-97FE-71EA910C2AB5}"/>
  </bookViews>
  <sheets>
    <sheet name="t1" sheetId="1" r:id="rId1"/>
    <sheet name="t2" sheetId="2" r:id="rId2"/>
    <sheet name="D1" sheetId="3" r:id="rId3"/>
    <sheet name="D2-1" sheetId="4" r:id="rId4"/>
    <sheet name="D2-2" sheetId="5" r:id="rId5"/>
    <sheet name="MG1" sheetId="6" r:id="rId6"/>
    <sheet name="MG2" sheetId="7" r:id="rId7"/>
    <sheet name="MG3" sheetId="8" r:id="rId8"/>
    <sheet name="RBSDV 1, 2, and 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4" i="9" l="1"/>
  <c r="K743" i="9"/>
  <c r="K742" i="9"/>
  <c r="K741" i="9"/>
  <c r="K740" i="9"/>
  <c r="K739" i="9"/>
  <c r="K738" i="9"/>
  <c r="K737" i="9"/>
  <c r="K736" i="9"/>
  <c r="K735" i="9"/>
  <c r="K734" i="9"/>
  <c r="K733" i="9"/>
  <c r="K732" i="9"/>
  <c r="K731" i="9"/>
  <c r="K730" i="9"/>
  <c r="K729" i="9"/>
  <c r="K728" i="9"/>
  <c r="K727" i="9"/>
  <c r="K726" i="9"/>
  <c r="K725" i="9"/>
  <c r="K724" i="9"/>
  <c r="K723" i="9"/>
  <c r="K722" i="9"/>
  <c r="K721" i="9"/>
  <c r="K720" i="9"/>
  <c r="K719" i="9"/>
  <c r="K718" i="9"/>
  <c r="K717" i="9"/>
  <c r="K716" i="9"/>
  <c r="K715" i="9"/>
  <c r="K714" i="9"/>
  <c r="K713" i="9"/>
  <c r="K712" i="9"/>
  <c r="K711" i="9"/>
  <c r="K710" i="9"/>
  <c r="K709" i="9"/>
  <c r="K708" i="9"/>
  <c r="K707" i="9"/>
  <c r="K706" i="9"/>
  <c r="K705" i="9"/>
  <c r="K704" i="9"/>
  <c r="K703" i="9"/>
  <c r="K702" i="9"/>
  <c r="K701" i="9"/>
  <c r="K700" i="9"/>
  <c r="K699" i="9"/>
  <c r="K698" i="9"/>
  <c r="K697" i="9"/>
  <c r="K696" i="9"/>
  <c r="K695" i="9"/>
  <c r="K694" i="9"/>
  <c r="K693" i="9"/>
  <c r="K692" i="9"/>
  <c r="K691" i="9"/>
  <c r="K690" i="9"/>
  <c r="K689" i="9"/>
  <c r="K688" i="9"/>
  <c r="K687" i="9"/>
  <c r="K686" i="9"/>
  <c r="K685" i="9"/>
  <c r="K684" i="9"/>
  <c r="K683" i="9"/>
  <c r="K682" i="9"/>
  <c r="K681" i="9"/>
  <c r="K680" i="9"/>
  <c r="K679" i="9"/>
  <c r="K678" i="9"/>
  <c r="K677" i="9"/>
  <c r="K676" i="9"/>
  <c r="K675" i="9"/>
  <c r="K674" i="9"/>
  <c r="K673" i="9"/>
  <c r="K672" i="9"/>
  <c r="K671" i="9"/>
  <c r="K670" i="9"/>
  <c r="K669" i="9"/>
  <c r="K668" i="9"/>
  <c r="K667" i="9"/>
  <c r="K666" i="9"/>
  <c r="K665" i="9"/>
  <c r="K664" i="9"/>
  <c r="K663" i="9"/>
  <c r="K662" i="9"/>
  <c r="K661" i="9"/>
  <c r="K660" i="9"/>
  <c r="K659" i="9"/>
  <c r="K658" i="9"/>
  <c r="K657" i="9"/>
  <c r="K656" i="9"/>
  <c r="K655" i="9"/>
  <c r="K654" i="9"/>
  <c r="K653" i="9"/>
  <c r="K652" i="9"/>
  <c r="K651" i="9"/>
  <c r="K650" i="9"/>
  <c r="K649" i="9"/>
  <c r="K648" i="9"/>
  <c r="M647" i="9"/>
  <c r="K647" i="9"/>
  <c r="K646" i="9"/>
  <c r="K645" i="9"/>
  <c r="K644" i="9"/>
  <c r="K643" i="9"/>
  <c r="K642" i="9"/>
  <c r="K641" i="9"/>
  <c r="K640" i="9"/>
  <c r="K639" i="9"/>
  <c r="K638" i="9"/>
  <c r="K637" i="9"/>
  <c r="K636" i="9"/>
  <c r="K635" i="9"/>
  <c r="K634" i="9"/>
  <c r="K633" i="9"/>
  <c r="K632" i="9"/>
  <c r="K631" i="9"/>
  <c r="K630" i="9"/>
  <c r="K629" i="9"/>
  <c r="K628" i="9"/>
  <c r="K627" i="9"/>
  <c r="K626" i="9"/>
  <c r="K625" i="9"/>
  <c r="K624" i="9"/>
  <c r="K623" i="9"/>
  <c r="K622" i="9"/>
  <c r="K621" i="9"/>
  <c r="K620" i="9"/>
  <c r="K619" i="9"/>
  <c r="K618" i="9"/>
  <c r="K617" i="9"/>
  <c r="K616" i="9"/>
  <c r="K615" i="9"/>
  <c r="K614" i="9"/>
  <c r="K613" i="9"/>
  <c r="K612" i="9"/>
  <c r="K611" i="9"/>
  <c r="K610" i="9"/>
  <c r="K609" i="9"/>
  <c r="K608" i="9"/>
  <c r="K607" i="9"/>
  <c r="K606" i="9"/>
  <c r="K605" i="9"/>
  <c r="K604" i="9"/>
  <c r="K603" i="9"/>
  <c r="K602" i="9"/>
  <c r="K601" i="9"/>
  <c r="K600" i="9"/>
  <c r="K599" i="9"/>
  <c r="K598" i="9"/>
  <c r="K597" i="9"/>
  <c r="K596" i="9"/>
  <c r="K595" i="9"/>
  <c r="K594" i="9"/>
  <c r="K593" i="9"/>
  <c r="K592" i="9"/>
  <c r="K591" i="9"/>
  <c r="K590" i="9"/>
  <c r="K589" i="9"/>
  <c r="K588" i="9"/>
  <c r="K587" i="9"/>
  <c r="K586" i="9"/>
  <c r="K585" i="9"/>
  <c r="K584" i="9"/>
  <c r="K583" i="9"/>
  <c r="K582" i="9"/>
  <c r="K581" i="9"/>
  <c r="K580" i="9"/>
  <c r="K579" i="9"/>
  <c r="M578" i="9"/>
  <c r="K578" i="9"/>
  <c r="K577" i="9"/>
  <c r="K576" i="9"/>
  <c r="K575" i="9"/>
  <c r="K574" i="9"/>
  <c r="K573" i="9"/>
  <c r="K572" i="9"/>
  <c r="K571" i="9"/>
  <c r="K570" i="9"/>
  <c r="K569" i="9"/>
  <c r="K568" i="9"/>
  <c r="K567" i="9"/>
  <c r="K566" i="9"/>
  <c r="K565" i="9"/>
  <c r="K564" i="9"/>
  <c r="K563" i="9"/>
  <c r="K562" i="9"/>
  <c r="K561" i="9"/>
  <c r="K560" i="9"/>
  <c r="K559" i="9"/>
  <c r="K558" i="9"/>
  <c r="K557" i="9"/>
  <c r="K556" i="9"/>
  <c r="K555" i="9"/>
  <c r="K554" i="9"/>
  <c r="K553" i="9"/>
  <c r="K552" i="9"/>
  <c r="K551" i="9"/>
  <c r="K550" i="9"/>
  <c r="K549" i="9"/>
  <c r="K548" i="9"/>
  <c r="K547" i="9"/>
  <c r="K546" i="9"/>
  <c r="K545" i="9"/>
  <c r="K544" i="9"/>
  <c r="K543" i="9"/>
  <c r="K542" i="9"/>
  <c r="K541" i="9"/>
  <c r="K540" i="9"/>
  <c r="K539" i="9"/>
  <c r="K538" i="9"/>
  <c r="K537" i="9"/>
  <c r="K536" i="9"/>
  <c r="K535" i="9"/>
  <c r="K534" i="9"/>
  <c r="K533" i="9"/>
  <c r="K532" i="9"/>
  <c r="K531" i="9"/>
  <c r="K530" i="9"/>
  <c r="K529" i="9"/>
  <c r="K528" i="9"/>
  <c r="K527" i="9"/>
  <c r="K526" i="9"/>
  <c r="K525" i="9"/>
  <c r="K524" i="9"/>
  <c r="K523" i="9"/>
  <c r="K522" i="9"/>
  <c r="K521" i="9"/>
  <c r="K520" i="9"/>
  <c r="K519" i="9"/>
  <c r="K518" i="9"/>
  <c r="K517" i="9"/>
  <c r="K516" i="9"/>
  <c r="K515" i="9"/>
  <c r="K514" i="9"/>
  <c r="K513" i="9"/>
  <c r="K512" i="9"/>
  <c r="K511" i="9"/>
  <c r="K510" i="9"/>
  <c r="K509" i="9"/>
  <c r="K508" i="9"/>
  <c r="K507" i="9"/>
  <c r="K506" i="9"/>
  <c r="K505" i="9"/>
  <c r="K504" i="9"/>
  <c r="K503" i="9"/>
  <c r="K502" i="9"/>
  <c r="K501" i="9"/>
  <c r="M500" i="9"/>
  <c r="K500" i="9"/>
  <c r="K499" i="9"/>
  <c r="K498" i="9"/>
  <c r="K497" i="9"/>
  <c r="K496" i="9"/>
  <c r="K495" i="9"/>
  <c r="K494" i="9"/>
  <c r="K493" i="9"/>
  <c r="K492" i="9"/>
  <c r="K491" i="9"/>
  <c r="K490" i="9"/>
  <c r="K489" i="9"/>
  <c r="K488" i="9"/>
  <c r="K487" i="9"/>
  <c r="K486" i="9"/>
  <c r="K485" i="9"/>
  <c r="K484" i="9"/>
  <c r="K483" i="9"/>
  <c r="K482" i="9"/>
  <c r="K481" i="9"/>
  <c r="K480" i="9"/>
  <c r="K479" i="9"/>
  <c r="K478" i="9"/>
  <c r="K477" i="9"/>
  <c r="K476" i="9"/>
  <c r="K475" i="9"/>
  <c r="K474" i="9"/>
  <c r="K473" i="9"/>
  <c r="K472" i="9"/>
  <c r="K471" i="9"/>
  <c r="K470" i="9"/>
  <c r="K469" i="9"/>
  <c r="K468" i="9"/>
  <c r="K467" i="9"/>
  <c r="K466" i="9"/>
  <c r="K465" i="9"/>
  <c r="K464" i="9"/>
  <c r="K463" i="9"/>
  <c r="K462" i="9"/>
  <c r="K461" i="9"/>
  <c r="K460" i="9"/>
  <c r="K459" i="9"/>
  <c r="K458" i="9"/>
  <c r="K457" i="9"/>
  <c r="K456" i="9"/>
  <c r="K455" i="9"/>
  <c r="K454" i="9"/>
  <c r="K453" i="9"/>
  <c r="K452" i="9"/>
  <c r="K451" i="9"/>
  <c r="K450" i="9"/>
  <c r="K449" i="9"/>
  <c r="K448" i="9"/>
  <c r="K447" i="9"/>
  <c r="K446" i="9"/>
  <c r="K445" i="9"/>
  <c r="K444" i="9"/>
  <c r="K443" i="9"/>
  <c r="K442" i="9"/>
  <c r="K441" i="9"/>
  <c r="K440" i="9"/>
  <c r="K439" i="9"/>
  <c r="K438" i="9"/>
  <c r="K437" i="9"/>
  <c r="K436" i="9"/>
  <c r="K435" i="9"/>
  <c r="K434" i="9"/>
  <c r="M433" i="9"/>
  <c r="K433" i="9"/>
  <c r="K432" i="9"/>
  <c r="K431" i="9"/>
  <c r="K430" i="9"/>
  <c r="K429" i="9"/>
  <c r="K428" i="9"/>
  <c r="K427" i="9"/>
  <c r="K426" i="9"/>
  <c r="K425" i="9"/>
  <c r="K424" i="9"/>
  <c r="K423" i="9"/>
  <c r="K422" i="9"/>
  <c r="K421" i="9"/>
  <c r="K420" i="9"/>
  <c r="K419" i="9"/>
  <c r="K418" i="9"/>
  <c r="K417" i="9"/>
  <c r="K416" i="9"/>
  <c r="K415" i="9"/>
  <c r="K414" i="9"/>
  <c r="K413" i="9"/>
  <c r="K412" i="9"/>
  <c r="K411" i="9"/>
  <c r="K410" i="9"/>
  <c r="K409" i="9"/>
  <c r="K408" i="9"/>
  <c r="K407" i="9"/>
  <c r="K406" i="9"/>
  <c r="K405" i="9"/>
  <c r="K404" i="9"/>
  <c r="K403" i="9"/>
  <c r="K402" i="9"/>
  <c r="K401" i="9"/>
  <c r="K400" i="9"/>
  <c r="K399" i="9"/>
  <c r="K398" i="9"/>
  <c r="K397" i="9"/>
  <c r="K396" i="9"/>
  <c r="K395" i="9"/>
  <c r="M394" i="9"/>
  <c r="K394" i="9"/>
  <c r="M393" i="9"/>
  <c r="K393" i="9"/>
  <c r="K392" i="9"/>
  <c r="K391" i="9"/>
  <c r="K390" i="9"/>
  <c r="K389" i="9"/>
  <c r="K388" i="9"/>
  <c r="K387" i="9"/>
  <c r="K386" i="9"/>
  <c r="K385" i="9"/>
  <c r="K384" i="9"/>
  <c r="K383" i="9"/>
  <c r="K382" i="9"/>
  <c r="K381" i="9"/>
  <c r="K380" i="9"/>
  <c r="K379" i="9"/>
  <c r="K378" i="9"/>
  <c r="K377" i="9"/>
  <c r="K376" i="9"/>
  <c r="K375" i="9"/>
  <c r="K374" i="9"/>
  <c r="K373" i="9"/>
  <c r="K372" i="9"/>
  <c r="K371" i="9"/>
  <c r="K370" i="9"/>
  <c r="K369" i="9"/>
  <c r="K368" i="9"/>
  <c r="K367" i="9"/>
  <c r="K366" i="9"/>
  <c r="K365" i="9"/>
  <c r="K364" i="9"/>
  <c r="K363" i="9"/>
  <c r="K362" i="9"/>
  <c r="K361" i="9"/>
  <c r="K360" i="9"/>
  <c r="K359" i="9"/>
  <c r="K358" i="9"/>
  <c r="K357" i="9"/>
  <c r="K356" i="9"/>
  <c r="K355" i="9"/>
  <c r="K354" i="9"/>
  <c r="K353" i="9"/>
  <c r="K352" i="9"/>
  <c r="K351" i="9"/>
  <c r="K350" i="9"/>
  <c r="K349" i="9"/>
  <c r="K348" i="9"/>
  <c r="K347" i="9"/>
  <c r="K346" i="9"/>
  <c r="K345" i="9"/>
  <c r="K344" i="9"/>
  <c r="K343" i="9"/>
  <c r="K342" i="9"/>
  <c r="K341" i="9"/>
  <c r="K340" i="9"/>
  <c r="K339" i="9"/>
  <c r="K338" i="9"/>
  <c r="K337" i="9"/>
  <c r="K336" i="9"/>
  <c r="K335" i="9"/>
  <c r="K334" i="9"/>
  <c r="K333" i="9"/>
  <c r="K332" i="9"/>
  <c r="K331" i="9"/>
  <c r="K330" i="9"/>
  <c r="K329" i="9"/>
  <c r="K328" i="9"/>
  <c r="K327" i="9"/>
  <c r="K326" i="9"/>
  <c r="K325" i="9"/>
  <c r="K324" i="9"/>
  <c r="K323" i="9"/>
  <c r="K322" i="9"/>
  <c r="K321" i="9"/>
  <c r="K320" i="9"/>
  <c r="K319" i="9"/>
  <c r="K318" i="9"/>
  <c r="K317" i="9"/>
  <c r="K316" i="9"/>
  <c r="K315" i="9"/>
  <c r="K314" i="9"/>
  <c r="K313" i="9"/>
  <c r="K312" i="9"/>
  <c r="K311" i="9"/>
  <c r="K310" i="9"/>
  <c r="K309" i="9"/>
  <c r="K308" i="9"/>
  <c r="K307" i="9"/>
  <c r="K306" i="9"/>
  <c r="K305" i="9"/>
  <c r="K304" i="9"/>
  <c r="K303" i="9"/>
  <c r="K302" i="9"/>
  <c r="K301" i="9"/>
  <c r="K300" i="9"/>
  <c r="K299" i="9"/>
  <c r="K298" i="9"/>
  <c r="K297" i="9"/>
  <c r="M296" i="9"/>
  <c r="K296" i="9"/>
  <c r="K295" i="9"/>
  <c r="K294" i="9"/>
  <c r="K293" i="9"/>
  <c r="K292" i="9"/>
  <c r="K291" i="9"/>
  <c r="K290" i="9"/>
  <c r="K289" i="9"/>
  <c r="K288" i="9"/>
  <c r="K287" i="9"/>
  <c r="K286" i="9"/>
  <c r="K285" i="9"/>
  <c r="K284" i="9"/>
  <c r="K283" i="9"/>
  <c r="K282" i="9"/>
  <c r="K281" i="9"/>
  <c r="K280" i="9"/>
  <c r="M279" i="9"/>
  <c r="K279" i="9"/>
  <c r="K278" i="9"/>
  <c r="K277" i="9"/>
  <c r="K276" i="9"/>
  <c r="K275" i="9"/>
  <c r="K274" i="9"/>
  <c r="K273" i="9"/>
  <c r="K272" i="9"/>
  <c r="K271" i="9"/>
  <c r="K270" i="9"/>
  <c r="M269" i="9"/>
  <c r="K269" i="9"/>
  <c r="K268" i="9"/>
  <c r="K267" i="9"/>
  <c r="K266" i="9"/>
  <c r="K265" i="9"/>
  <c r="K264" i="9"/>
  <c r="K263" i="9"/>
  <c r="K262" i="9"/>
  <c r="K261" i="9"/>
  <c r="K260" i="9"/>
  <c r="K259" i="9"/>
  <c r="K258" i="9"/>
  <c r="K257" i="9"/>
  <c r="K256" i="9"/>
  <c r="K255" i="9"/>
  <c r="K254" i="9"/>
  <c r="K253" i="9"/>
  <c r="K252" i="9"/>
  <c r="K251" i="9"/>
  <c r="K250" i="9"/>
  <c r="K249" i="9"/>
  <c r="K248" i="9"/>
  <c r="K247" i="9"/>
  <c r="K246" i="9"/>
  <c r="K245" i="9"/>
  <c r="M244" i="9"/>
  <c r="K244" i="9"/>
  <c r="M243" i="9"/>
  <c r="K243" i="9"/>
  <c r="K242" i="9"/>
  <c r="K241" i="9"/>
  <c r="K240" i="9"/>
  <c r="K239" i="9"/>
  <c r="K238" i="9"/>
  <c r="K237" i="9"/>
  <c r="K236" i="9"/>
  <c r="K235" i="9"/>
  <c r="K234" i="9"/>
  <c r="K233" i="9"/>
  <c r="K232" i="9"/>
  <c r="K231" i="9"/>
  <c r="K230" i="9"/>
  <c r="K229" i="9"/>
  <c r="K228" i="9"/>
  <c r="K227" i="9"/>
  <c r="K226" i="9"/>
  <c r="K225" i="9"/>
  <c r="K224" i="9"/>
  <c r="K223" i="9"/>
  <c r="K222" i="9"/>
  <c r="K221" i="9"/>
  <c r="K220" i="9"/>
  <c r="K219" i="9"/>
  <c r="K218" i="9"/>
  <c r="K217" i="9"/>
  <c r="K216" i="9"/>
  <c r="K215" i="9"/>
  <c r="K214" i="9"/>
  <c r="M213" i="9"/>
  <c r="K213" i="9"/>
  <c r="K212" i="9"/>
  <c r="M211" i="9"/>
  <c r="K211" i="9"/>
  <c r="K210" i="9"/>
  <c r="K209" i="9"/>
  <c r="K208" i="9"/>
  <c r="K207" i="9"/>
  <c r="K206" i="9"/>
  <c r="K205" i="9"/>
  <c r="K204" i="9"/>
  <c r="K203" i="9"/>
  <c r="K202" i="9"/>
  <c r="K201" i="9"/>
  <c r="K200" i="9"/>
  <c r="M199" i="9"/>
  <c r="K199" i="9"/>
  <c r="K198" i="9"/>
  <c r="K197" i="9"/>
  <c r="K196" i="9"/>
  <c r="K195" i="9"/>
  <c r="K194" i="9"/>
  <c r="K193" i="9"/>
  <c r="K192" i="9"/>
  <c r="K191" i="9"/>
  <c r="K190" i="9"/>
  <c r="K189" i="9"/>
  <c r="K188" i="9"/>
  <c r="K187" i="9"/>
  <c r="K186" i="9"/>
  <c r="K185" i="9"/>
  <c r="K184" i="9"/>
  <c r="K183" i="9"/>
  <c r="K182" i="9"/>
  <c r="K181" i="9"/>
  <c r="K180" i="9"/>
  <c r="K179" i="9"/>
  <c r="K178" i="9"/>
  <c r="K177" i="9"/>
  <c r="K176" i="9"/>
  <c r="K175" i="9"/>
  <c r="K174" i="9"/>
  <c r="K173" i="9"/>
  <c r="K172" i="9"/>
  <c r="K171" i="9"/>
  <c r="K170" i="9"/>
  <c r="K169" i="9"/>
  <c r="K168" i="9"/>
  <c r="K167" i="9"/>
  <c r="K166" i="9"/>
  <c r="K165" i="9"/>
  <c r="K164" i="9"/>
  <c r="K163" i="9"/>
  <c r="M162" i="9"/>
  <c r="K162" i="9"/>
  <c r="K161" i="9"/>
  <c r="K160" i="9"/>
  <c r="K159" i="9"/>
  <c r="K158" i="9"/>
  <c r="K157" i="9"/>
  <c r="M156" i="9"/>
  <c r="K156" i="9"/>
  <c r="K155" i="9"/>
  <c r="K154" i="9"/>
  <c r="K153" i="9"/>
  <c r="M152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M135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345" i="8" l="1"/>
  <c r="K344" i="8"/>
  <c r="K343" i="8"/>
  <c r="K342" i="8"/>
  <c r="K341" i="8"/>
  <c r="K340" i="8"/>
  <c r="K339" i="8"/>
  <c r="K338" i="8"/>
  <c r="K337" i="8"/>
  <c r="K336" i="8"/>
  <c r="K335" i="8"/>
  <c r="K334" i="8"/>
  <c r="K333" i="8"/>
  <c r="K332" i="8"/>
  <c r="K331" i="8"/>
  <c r="K330" i="8"/>
  <c r="M329" i="8"/>
  <c r="K329" i="8"/>
  <c r="K328" i="8"/>
  <c r="K327" i="8"/>
  <c r="K326" i="8"/>
  <c r="K325" i="8"/>
  <c r="M324" i="8"/>
  <c r="K324" i="8"/>
  <c r="K323" i="8"/>
  <c r="K322" i="8"/>
  <c r="K321" i="8"/>
  <c r="K320" i="8"/>
  <c r="K319" i="8"/>
  <c r="K318" i="8"/>
  <c r="K317" i="8"/>
  <c r="K316" i="8"/>
  <c r="K315" i="8"/>
  <c r="K314" i="8"/>
  <c r="K313" i="8"/>
  <c r="K312" i="8"/>
  <c r="K311" i="8"/>
  <c r="K310" i="8"/>
  <c r="K309" i="8"/>
  <c r="K308" i="8"/>
  <c r="K307" i="8"/>
  <c r="K306" i="8"/>
  <c r="K305" i="8"/>
  <c r="K304" i="8"/>
  <c r="M303" i="8"/>
  <c r="K303" i="8"/>
  <c r="K302" i="8"/>
  <c r="K301" i="8"/>
  <c r="K300" i="8"/>
  <c r="K299" i="8"/>
  <c r="K298" i="8"/>
  <c r="K297" i="8"/>
  <c r="K296" i="8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K280" i="8"/>
  <c r="K279" i="8"/>
  <c r="M278" i="8"/>
  <c r="K278" i="8"/>
  <c r="K277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M223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M199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M186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M170" i="8"/>
  <c r="K170" i="8"/>
  <c r="K169" i="8"/>
  <c r="K168" i="8"/>
  <c r="M167" i="8"/>
  <c r="K167" i="8"/>
  <c r="K166" i="8"/>
  <c r="M165" i="8"/>
  <c r="K165" i="8"/>
  <c r="K164" i="8"/>
  <c r="K163" i="8"/>
  <c r="K162" i="8"/>
  <c r="K161" i="8"/>
  <c r="K160" i="8"/>
  <c r="K159" i="8"/>
  <c r="K158" i="8"/>
  <c r="M157" i="8"/>
  <c r="K157" i="8"/>
  <c r="K156" i="8"/>
  <c r="K155" i="8"/>
  <c r="K154" i="8"/>
  <c r="M153" i="8"/>
  <c r="K153" i="8"/>
  <c r="K152" i="8"/>
  <c r="K151" i="8"/>
  <c r="K150" i="8"/>
  <c r="M149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342" i="7" l="1"/>
  <c r="K341" i="7"/>
  <c r="K340" i="7"/>
  <c r="K339" i="7"/>
  <c r="M338" i="7"/>
  <c r="K338" i="7"/>
  <c r="K337" i="7"/>
  <c r="K336" i="7"/>
  <c r="K335" i="7"/>
  <c r="K334" i="7"/>
  <c r="K333" i="7"/>
  <c r="K332" i="7"/>
  <c r="K331" i="7"/>
  <c r="K330" i="7"/>
  <c r="M329" i="7"/>
  <c r="K329" i="7"/>
  <c r="K328" i="7"/>
  <c r="M327" i="7"/>
  <c r="K327" i="7"/>
  <c r="K326" i="7"/>
  <c r="K325" i="7"/>
  <c r="K324" i="7"/>
  <c r="K323" i="7"/>
  <c r="K322" i="7"/>
  <c r="K321" i="7"/>
  <c r="K320" i="7"/>
  <c r="K319" i="7"/>
  <c r="K318" i="7"/>
  <c r="K317" i="7"/>
  <c r="K316" i="7"/>
  <c r="K315" i="7"/>
  <c r="K314" i="7"/>
  <c r="K313" i="7"/>
  <c r="K312" i="7"/>
  <c r="K311" i="7"/>
  <c r="K310" i="7"/>
  <c r="K309" i="7"/>
  <c r="K308" i="7"/>
  <c r="K307" i="7"/>
  <c r="K306" i="7"/>
  <c r="K305" i="7"/>
  <c r="K304" i="7"/>
  <c r="K303" i="7"/>
  <c r="K302" i="7"/>
  <c r="K301" i="7"/>
  <c r="K300" i="7"/>
  <c r="K299" i="7"/>
  <c r="K298" i="7"/>
  <c r="M297" i="7"/>
  <c r="K297" i="7"/>
  <c r="K296" i="7"/>
  <c r="K295" i="7"/>
  <c r="K294" i="7"/>
  <c r="K293" i="7"/>
  <c r="K292" i="7"/>
  <c r="K291" i="7"/>
  <c r="K290" i="7"/>
  <c r="K289" i="7"/>
  <c r="K288" i="7"/>
  <c r="K287" i="7"/>
  <c r="K286" i="7"/>
  <c r="K285" i="7"/>
  <c r="K284" i="7"/>
  <c r="K283" i="7"/>
  <c r="K282" i="7"/>
  <c r="K281" i="7"/>
  <c r="K280" i="7"/>
  <c r="K279" i="7"/>
  <c r="K278" i="7"/>
  <c r="K277" i="7"/>
  <c r="K276" i="7"/>
  <c r="K275" i="7"/>
  <c r="K274" i="7"/>
  <c r="K273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M241" i="7"/>
  <c r="K241" i="7"/>
  <c r="K240" i="7"/>
  <c r="K239" i="7"/>
  <c r="K238" i="7"/>
  <c r="K237" i="7"/>
  <c r="K236" i="7"/>
  <c r="M235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M213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M177" i="7"/>
  <c r="K177" i="7"/>
  <c r="K176" i="7"/>
  <c r="K175" i="7"/>
  <c r="K174" i="7"/>
  <c r="K173" i="7"/>
  <c r="K172" i="7"/>
  <c r="M171" i="7"/>
  <c r="K171" i="7"/>
  <c r="K170" i="7"/>
  <c r="K169" i="7"/>
  <c r="K168" i="7"/>
  <c r="K167" i="7"/>
  <c r="K166" i="7"/>
  <c r="K165" i="7"/>
  <c r="K164" i="7"/>
  <c r="K163" i="7"/>
  <c r="K162" i="7"/>
  <c r="M161" i="7"/>
  <c r="K161" i="7"/>
  <c r="K160" i="7"/>
  <c r="K159" i="7"/>
  <c r="K158" i="7"/>
  <c r="K157" i="7"/>
  <c r="K156" i="7"/>
  <c r="K155" i="7"/>
  <c r="K154" i="7"/>
  <c r="K153" i="7"/>
  <c r="K152" i="7"/>
  <c r="M151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M123" i="7"/>
  <c r="K123" i="7"/>
  <c r="K122" i="7"/>
  <c r="K121" i="7"/>
  <c r="K120" i="7"/>
  <c r="K119" i="7"/>
  <c r="K118" i="7"/>
  <c r="K117" i="7"/>
  <c r="K116" i="7"/>
  <c r="M115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403" i="6" l="1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M367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M295" i="6"/>
  <c r="K295" i="6"/>
  <c r="K294" i="6"/>
  <c r="K293" i="6"/>
  <c r="K292" i="6"/>
  <c r="M291" i="6"/>
  <c r="K291" i="6"/>
  <c r="K290" i="6"/>
  <c r="K289" i="6"/>
  <c r="K288" i="6"/>
  <c r="K287" i="6"/>
  <c r="K286" i="6"/>
  <c r="K285" i="6"/>
  <c r="K284" i="6"/>
  <c r="K283" i="6"/>
  <c r="M282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M206" i="6"/>
  <c r="K206" i="6"/>
  <c r="M205" i="6"/>
  <c r="K205" i="6"/>
  <c r="K204" i="6"/>
  <c r="K203" i="6"/>
  <c r="K202" i="6"/>
  <c r="K201" i="6"/>
  <c r="K200" i="6"/>
  <c r="K199" i="6"/>
  <c r="M198" i="6"/>
  <c r="K198" i="6"/>
  <c r="M197" i="6"/>
  <c r="K197" i="6"/>
  <c r="K196" i="6"/>
  <c r="K195" i="6"/>
  <c r="K194" i="6"/>
  <c r="K193" i="6"/>
  <c r="K192" i="6"/>
  <c r="K191" i="6"/>
  <c r="K190" i="6"/>
  <c r="K189" i="6"/>
  <c r="M188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M150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M12" i="6"/>
  <c r="K12" i="6"/>
  <c r="K11" i="6"/>
  <c r="K10" i="6"/>
  <c r="K9" i="6"/>
  <c r="K8" i="6"/>
  <c r="K7" i="6"/>
  <c r="K6" i="6"/>
  <c r="K5" i="6"/>
  <c r="K4" i="6"/>
  <c r="K3" i="6"/>
  <c r="K356" i="5" l="1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M307" i="5"/>
  <c r="K307" i="5"/>
  <c r="K306" i="5"/>
  <c r="K305" i="5"/>
  <c r="K304" i="5"/>
  <c r="K303" i="5"/>
  <c r="K302" i="5"/>
  <c r="M301" i="5"/>
  <c r="K301" i="5"/>
  <c r="M300" i="5"/>
  <c r="K300" i="5"/>
  <c r="M299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M282" i="5"/>
  <c r="K282" i="5"/>
  <c r="K281" i="5"/>
  <c r="K280" i="5"/>
  <c r="K279" i="5"/>
  <c r="K278" i="5"/>
  <c r="K277" i="5"/>
  <c r="K276" i="5"/>
  <c r="K275" i="5"/>
  <c r="K274" i="5"/>
  <c r="K273" i="5"/>
  <c r="M272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M260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M243" i="5"/>
  <c r="K243" i="5"/>
  <c r="K242" i="5"/>
  <c r="K241" i="5"/>
  <c r="K240" i="5"/>
  <c r="K239" i="5"/>
  <c r="K238" i="5"/>
  <c r="K237" i="5"/>
  <c r="K236" i="5"/>
  <c r="K235" i="5"/>
  <c r="K234" i="5"/>
  <c r="K233" i="5"/>
  <c r="M232" i="5"/>
  <c r="K232" i="5"/>
  <c r="M231" i="5"/>
  <c r="K231" i="5"/>
  <c r="K230" i="5"/>
  <c r="K229" i="5"/>
  <c r="K228" i="5"/>
  <c r="K227" i="5"/>
  <c r="M226" i="5"/>
  <c r="K226" i="5"/>
  <c r="K225" i="5"/>
  <c r="K224" i="5"/>
  <c r="K223" i="5"/>
  <c r="K222" i="5"/>
  <c r="K221" i="5"/>
  <c r="K220" i="5"/>
  <c r="M219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M191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M171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M97" i="5"/>
  <c r="K97" i="5"/>
  <c r="K96" i="5"/>
  <c r="K95" i="5"/>
  <c r="M94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M69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M21" i="5"/>
  <c r="K21" i="5"/>
  <c r="M20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L74" i="4" l="1"/>
  <c r="L73" i="4"/>
  <c r="L72" i="4"/>
  <c r="L71" i="4"/>
  <c r="L70" i="4"/>
  <c r="L69" i="4"/>
  <c r="L68" i="4"/>
  <c r="L67" i="4"/>
  <c r="L66" i="4"/>
  <c r="L65" i="4"/>
  <c r="M64" i="4"/>
  <c r="L64" i="4"/>
  <c r="M63" i="4"/>
  <c r="L63" i="4"/>
  <c r="L62" i="4"/>
  <c r="M61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M30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16" i="3" l="1"/>
  <c r="K15" i="3"/>
  <c r="L14" i="3"/>
  <c r="K14" i="3"/>
  <c r="K13" i="3"/>
  <c r="K12" i="3"/>
  <c r="K11" i="3"/>
  <c r="K10" i="3"/>
  <c r="K9" i="3"/>
  <c r="K8" i="3"/>
  <c r="K7" i="3"/>
  <c r="K6" i="3"/>
  <c r="K5" i="3"/>
  <c r="K4" i="3"/>
  <c r="K3" i="3"/>
  <c r="K232" i="2" l="1"/>
  <c r="K231" i="2"/>
  <c r="K230" i="2"/>
  <c r="K229" i="2"/>
  <c r="K228" i="2"/>
  <c r="K227" i="2"/>
  <c r="K226" i="2"/>
  <c r="K225" i="2"/>
  <c r="K224" i="2"/>
  <c r="K223" i="2"/>
  <c r="M222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M116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M92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M69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N151" i="1" l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P61" i="1"/>
  <c r="N61" i="1"/>
  <c r="N60" i="1"/>
  <c r="N59" i="1"/>
  <c r="N58" i="1"/>
  <c r="N57" i="1"/>
  <c r="N56" i="1"/>
  <c r="N55" i="1"/>
  <c r="P54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<sst xmlns="http://schemas.openxmlformats.org/spreadsheetml/2006/main" count="24226" uniqueCount="1380">
  <si>
    <t>Sequence Name</t>
  </si>
  <si>
    <t>Protein Name</t>
  </si>
  <si>
    <t>Variant Frequency</t>
  </si>
  <si>
    <t>Name</t>
  </si>
  <si>
    <t>Type</t>
  </si>
  <si>
    <t>Minimum</t>
  </si>
  <si>
    <t>Maximum</t>
  </si>
  <si>
    <t>Length</t>
  </si>
  <si>
    <t># Intervals</t>
  </si>
  <si>
    <t>Direction</t>
  </si>
  <si>
    <t>Mutation name</t>
  </si>
  <si>
    <t>Amino Acid Change</t>
  </si>
  <si>
    <t>CDS codon number</t>
  </si>
  <si>
    <t>CDS Position</t>
  </si>
  <si>
    <t>Change</t>
  </si>
  <si>
    <t>Codon Change</t>
  </si>
  <si>
    <t>Coverage</t>
  </si>
  <si>
    <t>Polymorphism Type</t>
  </si>
  <si>
    <t>Protein Effect</t>
  </si>
  <si>
    <t>Variant P-Value (approximate)</t>
  </si>
  <si>
    <t>NC_003734</t>
  </si>
  <si>
    <t>P2</t>
  </si>
  <si>
    <t>77.8% -&gt; 87.5%</t>
  </si>
  <si>
    <t>G</t>
  </si>
  <si>
    <t>Polymorphism</t>
  </si>
  <si>
    <t>none</t>
  </si>
  <si>
    <t>K -&gt; R</t>
  </si>
  <si>
    <t>A -&gt; G</t>
  </si>
  <si>
    <t>AAA -&gt; AGA</t>
  </si>
  <si>
    <t>SNP (transition)</t>
  </si>
  <si>
    <t>Substitution</t>
  </si>
  <si>
    <t>28.6% -&gt; 33.3%</t>
  </si>
  <si>
    <t>C</t>
  </si>
  <si>
    <t>S -&gt; N</t>
  </si>
  <si>
    <t>G -&gt; A</t>
  </si>
  <si>
    <t>AGU -&gt; AAU</t>
  </si>
  <si>
    <t>A</t>
  </si>
  <si>
    <t>S1121AP2</t>
  </si>
  <si>
    <t>S -&gt; A</t>
  </si>
  <si>
    <t>TCC -&gt; GCT</t>
  </si>
  <si>
    <t>UCC -&gt; GCT</t>
  </si>
  <si>
    <t>NC_003735</t>
  </si>
  <si>
    <t>P4</t>
  </si>
  <si>
    <t>3'UTR</t>
  </si>
  <si>
    <t>V1101IP4</t>
  </si>
  <si>
    <t>V -&gt; I</t>
  </si>
  <si>
    <t>GUU -&gt; AUU</t>
  </si>
  <si>
    <t>V1085IP2</t>
  </si>
  <si>
    <t>T1066IP2</t>
  </si>
  <si>
    <t>T -&gt; I</t>
  </si>
  <si>
    <t>C -&gt; T</t>
  </si>
  <si>
    <t>ACC -&gt; ATC</t>
  </si>
  <si>
    <t>P229LP4</t>
  </si>
  <si>
    <t>P -&gt; L</t>
  </si>
  <si>
    <t>CCU -&gt; CTU</t>
  </si>
  <si>
    <t>NC_003728</t>
  </si>
  <si>
    <t>P3</t>
  </si>
  <si>
    <t>S980AP3</t>
  </si>
  <si>
    <t>T -&gt; G</t>
  </si>
  <si>
    <t>UCU -&gt; GCU</t>
  </si>
  <si>
    <t>SNP (transversion)</t>
  </si>
  <si>
    <t>T</t>
  </si>
  <si>
    <t>A990TP4</t>
  </si>
  <si>
    <t>A -&gt; T</t>
  </si>
  <si>
    <t>GCG -&gt; ACT</t>
  </si>
  <si>
    <t>I987VP2</t>
  </si>
  <si>
    <t>I -&gt; V</t>
  </si>
  <si>
    <t>AUA -&gt; GUA</t>
  </si>
  <si>
    <t>I987LP3</t>
  </si>
  <si>
    <t>I -&gt; L</t>
  </si>
  <si>
    <t>AUA -&gt; TUA</t>
  </si>
  <si>
    <t>S944LP3</t>
  </si>
  <si>
    <t>S -&gt; L</t>
  </si>
  <si>
    <t>UCA -&gt; UTA</t>
  </si>
  <si>
    <t>S918NP3</t>
  </si>
  <si>
    <t>V902IP3</t>
  </si>
  <si>
    <t>S116NP2</t>
  </si>
  <si>
    <t>AGC -&gt; AAC</t>
  </si>
  <si>
    <t>V884IP3</t>
  </si>
  <si>
    <t>GUC -&gt; AUC</t>
  </si>
  <si>
    <t>H857YP2</t>
  </si>
  <si>
    <t>H -&gt; Y</t>
  </si>
  <si>
    <t>CAU -&gt; TAU</t>
  </si>
  <si>
    <t>L855SP3</t>
  </si>
  <si>
    <t>L -&gt; S</t>
  </si>
  <si>
    <t>TA -&gt; CG</t>
  </si>
  <si>
    <t>UUA -&gt; UCG</t>
  </si>
  <si>
    <t>M41TP3</t>
  </si>
  <si>
    <t>M -&gt; T</t>
  </si>
  <si>
    <t>T -&gt; C</t>
  </si>
  <si>
    <t>AUG -&gt; ACG</t>
  </si>
  <si>
    <t>S796NP3</t>
  </si>
  <si>
    <t>V9IP3</t>
  </si>
  <si>
    <t>S796GP2</t>
  </si>
  <si>
    <t>S -&gt; G</t>
  </si>
  <si>
    <t>AGU -&gt; GGU</t>
  </si>
  <si>
    <t>I793TP4</t>
  </si>
  <si>
    <t>I -&gt; T</t>
  </si>
  <si>
    <t>AUA -&gt; ACA</t>
  </si>
  <si>
    <t>NC_003729</t>
  </si>
  <si>
    <t>P1</t>
  </si>
  <si>
    <t>Y6HP1</t>
  </si>
  <si>
    <t>Y -&gt; H</t>
  </si>
  <si>
    <t>UAU -&gt; CAU</t>
  </si>
  <si>
    <t>N789DP3</t>
  </si>
  <si>
    <t>N -&gt; D</t>
  </si>
  <si>
    <t>AAU -&gt; GAU</t>
  </si>
  <si>
    <t>A756VP2</t>
  </si>
  <si>
    <t>A -&gt; V</t>
  </si>
  <si>
    <t>GCU -&gt; GTU</t>
  </si>
  <si>
    <t>T749AP3</t>
  </si>
  <si>
    <t>T -&gt; A</t>
  </si>
  <si>
    <t>ACC -&gt; GCC</t>
  </si>
  <si>
    <t>T760IP1</t>
  </si>
  <si>
    <t>ACU -&gt; ATU</t>
  </si>
  <si>
    <t>K737RP4</t>
  </si>
  <si>
    <t>AG -&gt; GA</t>
  </si>
  <si>
    <t>AAG -&gt; AGA</t>
  </si>
  <si>
    <t>T695NP3</t>
  </si>
  <si>
    <t>T -&gt; N</t>
  </si>
  <si>
    <t>CC -&gt; AT</t>
  </si>
  <si>
    <t>ACC -&gt; AAT</t>
  </si>
  <si>
    <t>H688YP3</t>
  </si>
  <si>
    <t>N671DP3</t>
  </si>
  <si>
    <t>AAT -&gt; GAC</t>
  </si>
  <si>
    <t>AAU -&gt; GAC</t>
  </si>
  <si>
    <t>E294KP2</t>
  </si>
  <si>
    <t>E -&gt; K</t>
  </si>
  <si>
    <t>GAG -&gt; AAG</t>
  </si>
  <si>
    <t>N660SP1</t>
  </si>
  <si>
    <t>N -&gt; S</t>
  </si>
  <si>
    <t>AAU -&gt; AGU</t>
  </si>
  <si>
    <t>A656VP3</t>
  </si>
  <si>
    <t>NC_003736</t>
  </si>
  <si>
    <t>P5</t>
  </si>
  <si>
    <t>Q289RP5</t>
  </si>
  <si>
    <t>Q -&gt; R</t>
  </si>
  <si>
    <t>CAA -&gt; CGA</t>
  </si>
  <si>
    <t>D675NP5</t>
  </si>
  <si>
    <t>D -&gt; N</t>
  </si>
  <si>
    <t>GAU -&gt; AAU</t>
  </si>
  <si>
    <t>NC_003737</t>
  </si>
  <si>
    <t>P6</t>
  </si>
  <si>
    <t>I652VP6</t>
  </si>
  <si>
    <t>AUT -&gt; GUG</t>
  </si>
  <si>
    <t>AUU -&gt; GUG</t>
  </si>
  <si>
    <t>S672GP5</t>
  </si>
  <si>
    <t>AGC -&gt; GGC</t>
  </si>
  <si>
    <t>F664YP6</t>
  </si>
  <si>
    <t>F -&gt; Y</t>
  </si>
  <si>
    <t>UUC -&gt; UAC</t>
  </si>
  <si>
    <t>P5-2 protein CDS</t>
  </si>
  <si>
    <t>I666LP5</t>
  </si>
  <si>
    <t>A -&gt; C</t>
  </si>
  <si>
    <t>AUU -&gt; CUU</t>
  </si>
  <si>
    <t>N642TP2</t>
  </si>
  <si>
    <t>N -&gt; T</t>
  </si>
  <si>
    <t>AAU -&gt; ACU</t>
  </si>
  <si>
    <t>S609LP4</t>
  </si>
  <si>
    <t>CT -&gt; TG</t>
  </si>
  <si>
    <t>UCU -&gt; UTG</t>
  </si>
  <si>
    <t>V605DP2</t>
  </si>
  <si>
    <t>V -&gt; D</t>
  </si>
  <si>
    <t>GUC -&gt; GAC</t>
  </si>
  <si>
    <t>G588DP3</t>
  </si>
  <si>
    <t>G -&gt; D</t>
  </si>
  <si>
    <t>GGU -&gt; GAU</t>
  </si>
  <si>
    <t>G588DP2</t>
  </si>
  <si>
    <t>GT -&gt; AC</t>
  </si>
  <si>
    <t>GGU -&gt; GAC</t>
  </si>
  <si>
    <t>A587TP2</t>
  </si>
  <si>
    <t>GCG -&gt; ACG</t>
  </si>
  <si>
    <t>T584AP3</t>
  </si>
  <si>
    <t>ACA -&gt; GCA</t>
  </si>
  <si>
    <t>Y582CP6</t>
  </si>
  <si>
    <t>Y -&gt; C</t>
  </si>
  <si>
    <t>UAC -&gt; UGC</t>
  </si>
  <si>
    <t>V603IP3</t>
  </si>
  <si>
    <t>-C</t>
  </si>
  <si>
    <t>Deletion</t>
  </si>
  <si>
    <t>Frame Shift</t>
  </si>
  <si>
    <t>Insertion</t>
  </si>
  <si>
    <t>V573I</t>
  </si>
  <si>
    <t>A546T</t>
  </si>
  <si>
    <t>GCT -&gt; ACC</t>
  </si>
  <si>
    <t>GCU -&gt; ACC</t>
  </si>
  <si>
    <t>NC_003730</t>
  </si>
  <si>
    <t>P7</t>
  </si>
  <si>
    <t>A561T</t>
  </si>
  <si>
    <t>GCA -&gt; ACA</t>
  </si>
  <si>
    <t>S553T</t>
  </si>
  <si>
    <t>S -&gt; T</t>
  </si>
  <si>
    <t>G -&gt; C</t>
  </si>
  <si>
    <t>AGU -&gt; ACU</t>
  </si>
  <si>
    <t>I167L</t>
  </si>
  <si>
    <t>I523V</t>
  </si>
  <si>
    <t>AUU -&gt; GUU</t>
  </si>
  <si>
    <t>Q520L</t>
  </si>
  <si>
    <t>Q -&gt; L</t>
  </si>
  <si>
    <t>CAG -&gt; CTG</t>
  </si>
  <si>
    <t>AT -&gt; C</t>
  </si>
  <si>
    <t>N517D</t>
  </si>
  <si>
    <t>AAC -&gt; GAC</t>
  </si>
  <si>
    <t>E533V</t>
  </si>
  <si>
    <t>E -&gt; V</t>
  </si>
  <si>
    <t>GAA -&gt; GTA</t>
  </si>
  <si>
    <t>S510I</t>
  </si>
  <si>
    <t>S -&gt; I</t>
  </si>
  <si>
    <t>TC -&gt; AT</t>
  </si>
  <si>
    <t>UCU -&gt; ATU</t>
  </si>
  <si>
    <t>F517L</t>
  </si>
  <si>
    <t>F -&gt; L</t>
  </si>
  <si>
    <t>UUU -&gt; CUU</t>
  </si>
  <si>
    <t xml:space="preserve">V516I </t>
  </si>
  <si>
    <t>M1I</t>
  </si>
  <si>
    <t>M -&gt; I</t>
  </si>
  <si>
    <t>ATG -&gt; ATA</t>
  </si>
  <si>
    <t>Start Codon Loss</t>
  </si>
  <si>
    <t>N493T</t>
  </si>
  <si>
    <t>NC_003731</t>
  </si>
  <si>
    <t>P9</t>
  </si>
  <si>
    <t>S474A</t>
  </si>
  <si>
    <t>TUG</t>
  </si>
  <si>
    <t>V482A</t>
  </si>
  <si>
    <t>V -&gt; A</t>
  </si>
  <si>
    <t>GUA -&gt; GCA</t>
  </si>
  <si>
    <t>T28A</t>
  </si>
  <si>
    <t>CCA -&gt; CTA</t>
  </si>
  <si>
    <t>L -&gt; I</t>
  </si>
  <si>
    <t>UUA -&gt; AUA</t>
  </si>
  <si>
    <t>N -&gt; K</t>
  </si>
  <si>
    <t>AAU -&gt; AAA</t>
  </si>
  <si>
    <t>Truncation</t>
  </si>
  <si>
    <t>AT -&gt; CC</t>
  </si>
  <si>
    <t>AAU -&gt; ACC</t>
  </si>
  <si>
    <t>GUU -&gt; GCU</t>
  </si>
  <si>
    <t>AT</t>
  </si>
  <si>
    <t>L -&gt; M</t>
  </si>
  <si>
    <t>CUA -&gt; AUG</t>
  </si>
  <si>
    <t>Y -&gt; P</t>
  </si>
  <si>
    <t>TA -&gt; CC</t>
  </si>
  <si>
    <t>UAU -&gt; CCU</t>
  </si>
  <si>
    <t>K -&gt; N</t>
  </si>
  <si>
    <t>G -&gt; T</t>
  </si>
  <si>
    <t>AAG -&gt; AAT</t>
  </si>
  <si>
    <t>R -&gt; C</t>
  </si>
  <si>
    <t>CGU -&gt; TGU</t>
  </si>
  <si>
    <t>N -&gt; E</t>
  </si>
  <si>
    <t>AAT -&gt; GAG</t>
  </si>
  <si>
    <t>AAU -&gt; GAG</t>
  </si>
  <si>
    <t>T -&gt; S</t>
  </si>
  <si>
    <t>ACG -&gt; TCA</t>
  </si>
  <si>
    <t>6 -&gt; 7</t>
  </si>
  <si>
    <t>NC_003733</t>
  </si>
  <si>
    <t>P10</t>
  </si>
  <si>
    <t>G -&gt; S</t>
  </si>
  <si>
    <t>GGU -&gt; AGU</t>
  </si>
  <si>
    <t>DF -&gt; DL</t>
  </si>
  <si>
    <t>TT -&gt; CC</t>
  </si>
  <si>
    <t>GAU,UUU -&gt; GAC,CUU</t>
  </si>
  <si>
    <t>GCU -&gt; ACU</t>
  </si>
  <si>
    <t>E -&gt; G</t>
  </si>
  <si>
    <t>GAA -&gt; GGA</t>
  </si>
  <si>
    <t>I -&gt; S</t>
  </si>
  <si>
    <t>AUU -&gt; AGU</t>
  </si>
  <si>
    <t>AUC -&gt; CUC</t>
  </si>
  <si>
    <t>UUG -&gt; AUG</t>
  </si>
  <si>
    <t>S -&gt; P</t>
  </si>
  <si>
    <t>UCC -&gt; CCC</t>
  </si>
  <si>
    <t>hypothetical protein CDS</t>
  </si>
  <si>
    <t>R -&gt; G</t>
  </si>
  <si>
    <t>AGA -&gt; GGA</t>
  </si>
  <si>
    <t>I -&gt; M</t>
  </si>
  <si>
    <t>AUA -&gt; AUG</t>
  </si>
  <si>
    <t>R -&gt; H</t>
  </si>
  <si>
    <t>CGU -&gt; CAU</t>
  </si>
  <si>
    <t>EV -&gt; EI</t>
  </si>
  <si>
    <t>GAA,GUU -&gt; GAG,AUU</t>
  </si>
  <si>
    <t>AGUT -&gt; GAUC</t>
  </si>
  <si>
    <t>GAA,GUU -&gt; GAG,AUC</t>
  </si>
  <si>
    <t>NC_003732</t>
  </si>
  <si>
    <t>P8</t>
  </si>
  <si>
    <t>AT -&gt; GC</t>
  </si>
  <si>
    <t>AAU -&gt; AGC</t>
  </si>
  <si>
    <t>P -&gt; T</t>
  </si>
  <si>
    <t>CCA -&gt; ACT</t>
  </si>
  <si>
    <t>ACA -&gt; TCA</t>
  </si>
  <si>
    <t>TT</t>
  </si>
  <si>
    <t>AUG -&gt; AUA</t>
  </si>
  <si>
    <t>P -&gt; S</t>
  </si>
  <si>
    <t>CCG -&gt; TCT</t>
  </si>
  <si>
    <t>GA</t>
  </si>
  <si>
    <t>I -&gt; P</t>
  </si>
  <si>
    <t>AUA -&gt; CCA</t>
  </si>
  <si>
    <t>8 -&gt; 9</t>
  </si>
  <si>
    <t>GAUC</t>
  </si>
  <si>
    <t>K -&gt; I</t>
  </si>
  <si>
    <t>AAA -&gt; ATA</t>
  </si>
  <si>
    <t>UCC -&gt; ACC</t>
  </si>
  <si>
    <t>L -&gt; F</t>
  </si>
  <si>
    <t>CUU -&gt; TUU</t>
  </si>
  <si>
    <t>UUU -&gt; UUG</t>
  </si>
  <si>
    <t>EN -&gt; EH</t>
  </si>
  <si>
    <t>AAAC -&gt; GCAT</t>
  </si>
  <si>
    <t>GAA,AAC -&gt; GAG,CAT</t>
  </si>
  <si>
    <t>CA -&gt; TG</t>
  </si>
  <si>
    <t>GCA -&gt; GTG</t>
  </si>
  <si>
    <t>GAG -&gt; GGA</t>
  </si>
  <si>
    <t>E -&gt; D</t>
  </si>
  <si>
    <t>GAA -&gt; GAC</t>
  </si>
  <si>
    <t>UCG -&gt; UTG</t>
  </si>
  <si>
    <t>D -&gt; E</t>
  </si>
  <si>
    <t>GAU -&gt; GAG</t>
  </si>
  <si>
    <t>H -&gt; P</t>
  </si>
  <si>
    <t>CAC -&gt; CCC</t>
  </si>
  <si>
    <t>CA -&gt; TT</t>
  </si>
  <si>
    <t>ACA -&gt; ATT</t>
  </si>
  <si>
    <t>CCC -&gt; TCC</t>
  </si>
  <si>
    <t>C -&gt; A</t>
  </si>
  <si>
    <t>ACU -&gt; AAU</t>
  </si>
  <si>
    <t>CC -&gt; TT</t>
  </si>
  <si>
    <t>ACC -&gt; ATT</t>
  </si>
  <si>
    <t>AAC -&gt; ACC</t>
  </si>
  <si>
    <t>AAU -&gt; AAG</t>
  </si>
  <si>
    <t>GAC -&gt; AAC</t>
  </si>
  <si>
    <t>A -&gt; S</t>
  </si>
  <si>
    <t>GCU -&gt; TCU</t>
  </si>
  <si>
    <t>CAA -&gt; CTA</t>
  </si>
  <si>
    <t>86.4% -&gt; 90.5%</t>
  </si>
  <si>
    <t>CG</t>
  </si>
  <si>
    <t>PT -&gt; PA</t>
  </si>
  <si>
    <t>CCU,ACU -&gt; CCC,GCU</t>
  </si>
  <si>
    <t>21 -&gt; 22</t>
  </si>
  <si>
    <t>63.6% -&gt; 70.0%</t>
  </si>
  <si>
    <t>AUC</t>
  </si>
  <si>
    <t>GUT -&gt; AUC</t>
  </si>
  <si>
    <t>GUU -&gt; AUC</t>
  </si>
  <si>
    <t>10 -&gt; 11</t>
  </si>
  <si>
    <t>42.9% -&gt; 50.0%</t>
  </si>
  <si>
    <t>TUA</t>
  </si>
  <si>
    <t>V -&gt; L</t>
  </si>
  <si>
    <t>GUG -&gt; TUA</t>
  </si>
  <si>
    <t>41.7% -&gt; 45.5%</t>
  </si>
  <si>
    <t>CA</t>
  </si>
  <si>
    <t>DV -&gt; DI</t>
  </si>
  <si>
    <t>TG -&gt; CA</t>
  </si>
  <si>
    <t>GAU,GUU -&gt; GAC,AUU</t>
  </si>
  <si>
    <t>11 -&gt; 12</t>
  </si>
  <si>
    <t>21.4% -&gt; 22.0%</t>
  </si>
  <si>
    <t>ACT</t>
  </si>
  <si>
    <t>41 -&gt; 42</t>
  </si>
  <si>
    <t>18.5% -&gt; 19.2%</t>
  </si>
  <si>
    <t>GCAT</t>
  </si>
  <si>
    <t>26 -&gt; 27</t>
  </si>
  <si>
    <t>18.2% -&gt; 21.1%</t>
  </si>
  <si>
    <t>ACC</t>
  </si>
  <si>
    <t>19 -&gt; 22</t>
  </si>
  <si>
    <t>17.1% -&gt; 17.5%</t>
  </si>
  <si>
    <t>GUC</t>
  </si>
  <si>
    <t>AUT -&gt; GUC</t>
  </si>
  <si>
    <t>AUU -&gt; GUC</t>
  </si>
  <si>
    <t>40 -&gt; 41</t>
  </si>
  <si>
    <t>GC</t>
  </si>
  <si>
    <t>14.8% -&gt; 15.4%</t>
  </si>
  <si>
    <t>TG</t>
  </si>
  <si>
    <t>14.3% -&gt; 14.6%</t>
  </si>
  <si>
    <t>TCT</t>
  </si>
  <si>
    <t>11.4% -&gt; 11.9%</t>
  </si>
  <si>
    <t>CC</t>
  </si>
  <si>
    <t>42 -&gt; 44</t>
  </si>
  <si>
    <t>S1226L RBSDVs1gp1</t>
  </si>
  <si>
    <t>A1199T RBSDVs1gp1</t>
  </si>
  <si>
    <t>TA</t>
  </si>
  <si>
    <t>CG -&gt; TA</t>
  </si>
  <si>
    <t>UCG -&gt; UTA</t>
  </si>
  <si>
    <t>AUC -&gt; GUC</t>
  </si>
  <si>
    <t>TCC</t>
  </si>
  <si>
    <t>CCT -&gt; TCC</t>
  </si>
  <si>
    <t>CCU -&gt; TCC</t>
  </si>
  <si>
    <t>(A)4 -&gt; (A)3</t>
  </si>
  <si>
    <t>Deletion (tandem repeat)</t>
  </si>
  <si>
    <t>AUG</t>
  </si>
  <si>
    <t>R -&gt; Q</t>
  </si>
  <si>
    <t>CGA -&gt; CAA</t>
  </si>
  <si>
    <t>C -&gt; S</t>
  </si>
  <si>
    <t>UGC -&gt; AGC</t>
  </si>
  <si>
    <t>GCT</t>
  </si>
  <si>
    <t>CCG -&gt; TCG</t>
  </si>
  <si>
    <t>ACU -&gt; GCU</t>
  </si>
  <si>
    <t>R -&gt; K</t>
  </si>
  <si>
    <t>AGA -&gt; AAA</t>
  </si>
  <si>
    <t>GCA -&gt; GTA</t>
  </si>
  <si>
    <t>AGG -&gt; AAG</t>
  </si>
  <si>
    <t>S -&gt; Y</t>
  </si>
  <si>
    <t>UCU -&gt; UAU</t>
  </si>
  <si>
    <t>GAC</t>
  </si>
  <si>
    <t>G -&gt; E</t>
  </si>
  <si>
    <t>GGA -&gt; GAA</t>
  </si>
  <si>
    <t>AC</t>
  </si>
  <si>
    <t>H -&gt; N</t>
  </si>
  <si>
    <t>CAC -&gt; AAC</t>
  </si>
  <si>
    <t>V -&gt; E</t>
  </si>
  <si>
    <t>GTG -&gt; GAG</t>
  </si>
  <si>
    <t>IV -&gt; II</t>
  </si>
  <si>
    <t>AUC,GUU -&gt; AUT,AUU</t>
  </si>
  <si>
    <t>GCA -&gt; TCA</t>
  </si>
  <si>
    <t>GGA -&gt; GCA</t>
  </si>
  <si>
    <t>T -&gt; M</t>
  </si>
  <si>
    <t>ACG -&gt; ATG</t>
  </si>
  <si>
    <t>FI -&gt; FV</t>
  </si>
  <si>
    <t>UUC,AUU -&gt; UUT,GUU</t>
  </si>
  <si>
    <t>M -&gt; L</t>
  </si>
  <si>
    <t>AUG -&gt; CUG</t>
  </si>
  <si>
    <t>L -&gt; R</t>
  </si>
  <si>
    <t>TG -&gt; GA</t>
  </si>
  <si>
    <t>CUG -&gt; CGA</t>
  </si>
  <si>
    <t>UCA -&gt; GCA</t>
  </si>
  <si>
    <t>UCU -&gt; ACU</t>
  </si>
  <si>
    <t>PD -&gt; PN</t>
  </si>
  <si>
    <t>CCC,GAU -&gt; CCT,AAU</t>
  </si>
  <si>
    <t>CUT</t>
  </si>
  <si>
    <t>AUC -&gt; CUT</t>
  </si>
  <si>
    <t>GUT</t>
  </si>
  <si>
    <t>AUC -&gt; GUT</t>
  </si>
  <si>
    <t>AAC</t>
  </si>
  <si>
    <t>GAT -&gt; AAC</t>
  </si>
  <si>
    <t>GAU -&gt; AAC</t>
  </si>
  <si>
    <t>GAC -&gt; GAA</t>
  </si>
  <si>
    <t>I -&gt; K</t>
  </si>
  <si>
    <t>AUA -&gt; AAA</t>
  </si>
  <si>
    <t>Q -&gt; K</t>
  </si>
  <si>
    <t>CAG -&gt; AAG</t>
  </si>
  <si>
    <t>DL -&gt; DI</t>
  </si>
  <si>
    <t>TC -&gt; CA</t>
  </si>
  <si>
    <t>GAU,CUU -&gt; GAC,AUU</t>
  </si>
  <si>
    <t>H -&gt; Q</t>
  </si>
  <si>
    <t>CAU -&gt; CAA</t>
  </si>
  <si>
    <t>AGC -&gt; ACC</t>
  </si>
  <si>
    <t>CCU -&gt; TCU</t>
  </si>
  <si>
    <t>VI -&gt; VL</t>
  </si>
  <si>
    <t>TA -&gt; CT</t>
  </si>
  <si>
    <t>GUU,AUA -&gt; GUC,TUA</t>
  </si>
  <si>
    <t>GCA -&gt; ACC</t>
  </si>
  <si>
    <t>CUA</t>
  </si>
  <si>
    <t>TUC -&gt; CUA</t>
  </si>
  <si>
    <t>UUC -&gt; CUA</t>
  </si>
  <si>
    <t>UUA -&gt; UCA</t>
  </si>
  <si>
    <t>GCC -&gt; TCC</t>
  </si>
  <si>
    <t>AUU -&gt; ACU</t>
  </si>
  <si>
    <t>ACA</t>
  </si>
  <si>
    <t>TCC -&gt; ACA</t>
  </si>
  <si>
    <t>UCC -&gt; ACA</t>
  </si>
  <si>
    <t>CT</t>
  </si>
  <si>
    <t>AUA -&gt; ACT</t>
  </si>
  <si>
    <t>CAC</t>
  </si>
  <si>
    <t>TAT -&gt; CAC</t>
  </si>
  <si>
    <t>ATA -&gt; GTG</t>
  </si>
  <si>
    <t>T -&gt; R</t>
  </si>
  <si>
    <t>C -&gt; G</t>
  </si>
  <si>
    <t>ACA -&gt; AGA</t>
  </si>
  <si>
    <t>DP -&gt; DS</t>
  </si>
  <si>
    <t>GAC,CCA -&gt; GAT,TCA</t>
  </si>
  <si>
    <t>GCC -&gt; GTC</t>
  </si>
  <si>
    <t>K -&gt; E</t>
  </si>
  <si>
    <t>AAG -&gt; GAG</t>
  </si>
  <si>
    <t>GUG</t>
  </si>
  <si>
    <t>AA -&gt; CG</t>
  </si>
  <si>
    <t>AAA -&gt; CGA</t>
  </si>
  <si>
    <t>Y -&gt; F</t>
  </si>
  <si>
    <t>UAU -&gt; UTU</t>
  </si>
  <si>
    <t>Y1324F RBSDVs1gp1</t>
  </si>
  <si>
    <t>TCA</t>
  </si>
  <si>
    <t>Y -&gt; S</t>
  </si>
  <si>
    <t>UAU -&gt; UCU</t>
  </si>
  <si>
    <t>GAT -&gt; GAA</t>
  </si>
  <si>
    <t>UCU -&gt; CCU</t>
  </si>
  <si>
    <t>AAC -&gt; AGC</t>
  </si>
  <si>
    <t>UA -&gt; GUG</t>
  </si>
  <si>
    <t>AGT</t>
  </si>
  <si>
    <t>KK -&gt; KV</t>
  </si>
  <si>
    <t>GAA -&gt; AGT</t>
  </si>
  <si>
    <t>AAG,AAA -&gt; AAA,GTA</t>
  </si>
  <si>
    <t>CDS Codon Number</t>
  </si>
  <si>
    <t>GAA -&gt; GAT</t>
  </si>
  <si>
    <t>(AA)3 -&gt; (AA)2</t>
  </si>
  <si>
    <t>(A)6 -&gt; (A)7</t>
  </si>
  <si>
    <t>Insertion (tandem repeat)</t>
  </si>
  <si>
    <t>H -&gt; L</t>
  </si>
  <si>
    <t>CAU -&gt; CTU</t>
  </si>
  <si>
    <t>AAA -&gt; AAC</t>
  </si>
  <si>
    <t>AAA -&gt; AAT</t>
  </si>
  <si>
    <t>CAGT</t>
  </si>
  <si>
    <t>DC -&gt; DS</t>
  </si>
  <si>
    <t>TTGC -&gt; CAGT</t>
  </si>
  <si>
    <t>GAU,UGC -&gt; GAC,AGT</t>
  </si>
  <si>
    <t>CCA -&gt; ACA</t>
  </si>
  <si>
    <t>T -&gt; P</t>
  </si>
  <si>
    <t>ACU -&gt; CCU</t>
  </si>
  <si>
    <t>UC</t>
  </si>
  <si>
    <t>CUT -&gt; UC</t>
  </si>
  <si>
    <t>CAT</t>
  </si>
  <si>
    <t>N -&gt; H</t>
  </si>
  <si>
    <t>AAC -&gt; CAT</t>
  </si>
  <si>
    <t>TC</t>
  </si>
  <si>
    <t>CT -&gt; TC</t>
  </si>
  <si>
    <t>ACU -&gt; ATC</t>
  </si>
  <si>
    <t>CCG</t>
  </si>
  <si>
    <t>TCA -&gt; CCG</t>
  </si>
  <si>
    <t>UCA -&gt; CCG</t>
  </si>
  <si>
    <t>GT</t>
  </si>
  <si>
    <t>AC -&gt; GT</t>
  </si>
  <si>
    <t>AAC -&gt; AGT</t>
  </si>
  <si>
    <t>AG</t>
  </si>
  <si>
    <t>CA -&gt; AG</t>
  </si>
  <si>
    <t>CAA -&gt; AGA</t>
  </si>
  <si>
    <t>Q -&gt; H</t>
  </si>
  <si>
    <t>CAG -&gt; CAT</t>
  </si>
  <si>
    <t>TCG -&gt; GCT</t>
  </si>
  <si>
    <t>UCG -&gt; GCT</t>
  </si>
  <si>
    <t>L -&gt; V</t>
  </si>
  <si>
    <t>UUA -&gt; GUA</t>
  </si>
  <si>
    <t>C -&gt; Y</t>
  </si>
  <si>
    <t>UGU -&gt; UAU</t>
  </si>
  <si>
    <t>GUA -&gt; TUA</t>
  </si>
  <si>
    <t>CAGA</t>
  </si>
  <si>
    <t>&gt;2</t>
  </si>
  <si>
    <t>TAC -&gt; CAGA</t>
  </si>
  <si>
    <t>I -&gt; N</t>
  </si>
  <si>
    <t>AUC -&gt; AAC</t>
  </si>
  <si>
    <t>99.3% -&gt; 99.5%</t>
  </si>
  <si>
    <t>423 -&gt; 424</t>
  </si>
  <si>
    <t>99.2% -&gt; 99.8%</t>
  </si>
  <si>
    <t>498 -&gt; 501</t>
  </si>
  <si>
    <t>99.2% -&gt; 99.6%</t>
  </si>
  <si>
    <t>778 -&gt; 781</t>
  </si>
  <si>
    <t>99.2% -&gt; 99.3%</t>
  </si>
  <si>
    <t>1444 -&gt; 1445</t>
  </si>
  <si>
    <t>97.7% -&gt; 100.0%</t>
  </si>
  <si>
    <t>GG</t>
  </si>
  <si>
    <t>LS -&gt; LA</t>
  </si>
  <si>
    <t>AT -&gt; GG</t>
  </si>
  <si>
    <t>UUA,UCA -&gt; UUG,GCA</t>
  </si>
  <si>
    <t>84 -&gt; 86</t>
  </si>
  <si>
    <t>96.1% -&gt; 99.3%</t>
  </si>
  <si>
    <t>GAG</t>
  </si>
  <si>
    <t>148 -&gt; 153</t>
  </si>
  <si>
    <t>3.8% -&gt; 4.1%</t>
  </si>
  <si>
    <t>T -&gt; V</t>
  </si>
  <si>
    <t>ACC -&gt; GTC</t>
  </si>
  <si>
    <t>123 -&gt; 132</t>
  </si>
  <si>
    <t>2.2% -&gt; 2.3%</t>
  </si>
  <si>
    <t>L -&gt; P</t>
  </si>
  <si>
    <t>CUU -&gt; CCC</t>
  </si>
  <si>
    <t>266 -&gt; 274</t>
  </si>
  <si>
    <t>GGC</t>
  </si>
  <si>
    <t>AGT -&gt; GGC</t>
  </si>
  <si>
    <t>AGU -&gt; GGC</t>
  </si>
  <si>
    <t>E -&gt; A</t>
  </si>
  <si>
    <t>GAA -&gt; GCA</t>
  </si>
  <si>
    <t>1.3E-315</t>
  </si>
  <si>
    <t>3.2E-319</t>
  </si>
  <si>
    <t>6.3E-314</t>
  </si>
  <si>
    <t>UUG -&gt; UCG</t>
  </si>
  <si>
    <t>9.1E-314</t>
  </si>
  <si>
    <t>CUG</t>
  </si>
  <si>
    <t>AUC -&gt; CUG</t>
  </si>
  <si>
    <t>GUC -&gt; GAT</t>
  </si>
  <si>
    <t>FV -&gt; FI</t>
  </si>
  <si>
    <t>UUU,GUU -&gt; UUC,AUU</t>
  </si>
  <si>
    <t>1.0E-315</t>
  </si>
  <si>
    <t>GTUA</t>
  </si>
  <si>
    <t>UG -&gt; GTUA</t>
  </si>
  <si>
    <t>1.0E-322</t>
  </si>
  <si>
    <t>F -&gt; V</t>
  </si>
  <si>
    <t>TTT -&gt; GTT</t>
  </si>
  <si>
    <t>TTA -&gt; TTT</t>
  </si>
  <si>
    <t>GCA</t>
  </si>
  <si>
    <t>TCT -&gt; GCA</t>
  </si>
  <si>
    <t>UCU -&gt; GCA</t>
  </si>
  <si>
    <t>TT -&gt; CG</t>
  </si>
  <si>
    <t>GAA -&gt; GCG</t>
  </si>
  <si>
    <t>TTC -&gt; TTA</t>
  </si>
  <si>
    <t>TACG</t>
  </si>
  <si>
    <t>ACA -&gt; TACG</t>
  </si>
  <si>
    <t>GG -&gt; A</t>
  </si>
  <si>
    <t>ATA -&gt; ATG</t>
  </si>
  <si>
    <t>TAC -&gt; TGC</t>
  </si>
  <si>
    <t>UAU -&gt; CAC</t>
  </si>
  <si>
    <t>AAT -&gt; AGT</t>
  </si>
  <si>
    <t>R -&gt; T</t>
  </si>
  <si>
    <t>AGA -&gt; ACA</t>
  </si>
  <si>
    <t>CAG</t>
  </si>
  <si>
    <t>V -&gt; Q</t>
  </si>
  <si>
    <t>GTC -&gt; CAG</t>
  </si>
  <si>
    <t>GUC -&gt; CAG</t>
  </si>
  <si>
    <t>P -&gt; Q</t>
  </si>
  <si>
    <t>CCA -&gt; CAA</t>
  </si>
  <si>
    <t>A -&gt; E</t>
  </si>
  <si>
    <t>CT -&gt; AG</t>
  </si>
  <si>
    <t>GCU -&gt; GAG</t>
  </si>
  <si>
    <t>GAC,CCU -&gt; GAT,TCU</t>
  </si>
  <si>
    <t>CUG -&gt; AUC</t>
  </si>
  <si>
    <t>CTUG</t>
  </si>
  <si>
    <t>SV -&gt; SL</t>
  </si>
  <si>
    <t>TGUA -&gt; CTUG</t>
  </si>
  <si>
    <t>UCU,GUA -&gt; UCC,TUG</t>
  </si>
  <si>
    <t>CCU,GAU -&gt; CCC,AAU</t>
  </si>
  <si>
    <t>VS -&gt; AA</t>
  </si>
  <si>
    <t>TTT -&gt; CCG</t>
  </si>
  <si>
    <t>GUU,UCC -&gt; GCC,GCC</t>
  </si>
  <si>
    <t>CAA -&gt; AAA</t>
  </si>
  <si>
    <t>V -&gt; S</t>
  </si>
  <si>
    <t>GT -&gt; TC</t>
  </si>
  <si>
    <t>GUA -&gt; TCA</t>
  </si>
  <si>
    <t>T -&gt; E</t>
  </si>
  <si>
    <t>ACA -&gt; GAA</t>
  </si>
  <si>
    <t>GA -&gt; AG</t>
  </si>
  <si>
    <t>CGA -&gt; CAG</t>
  </si>
  <si>
    <t>AGU -&gt; ATU</t>
  </si>
  <si>
    <t>UCG -&gt; ACG</t>
  </si>
  <si>
    <t>GCA -&gt; GAA</t>
  </si>
  <si>
    <t>(T)3 -&gt; (T)2</t>
  </si>
  <si>
    <t>(A)5 -&gt; (A)6</t>
  </si>
  <si>
    <t>K -&gt; S</t>
  </si>
  <si>
    <t>AA -&gt; GC</t>
  </si>
  <si>
    <t>AAA -&gt; AGC</t>
  </si>
  <si>
    <t>+C</t>
  </si>
  <si>
    <t>(T)6 -&gt; (T)7</t>
  </si>
  <si>
    <t>D -&gt; H</t>
  </si>
  <si>
    <t>GAU -&gt; CAU</t>
  </si>
  <si>
    <t>9.3E-321</t>
  </si>
  <si>
    <t>(T)4 -&gt; (T)5</t>
  </si>
  <si>
    <t>(T)3 -&gt; (T)4</t>
  </si>
  <si>
    <t>UCA -&gt; CCA</t>
  </si>
  <si>
    <t>AUC -&gt; ACC</t>
  </si>
  <si>
    <t>D -&gt; Y</t>
  </si>
  <si>
    <t>GAU -&gt; TAU</t>
  </si>
  <si>
    <t>(A)3 -&gt; (A)2</t>
  </si>
  <si>
    <t>CUU -&gt; CCU</t>
  </si>
  <si>
    <t>UGU -&gt; UAC</t>
  </si>
  <si>
    <t>S -&gt; F</t>
  </si>
  <si>
    <t>UCU -&gt; UTU</t>
  </si>
  <si>
    <t>AAA -&gt; GAA</t>
  </si>
  <si>
    <t>AA -&gt; T</t>
  </si>
  <si>
    <t>CUC -&gt; TUC</t>
  </si>
  <si>
    <t>AA</t>
  </si>
  <si>
    <t>(AA)2 -&gt; (AA)3</t>
  </si>
  <si>
    <t>UUG -&gt; UUT</t>
  </si>
  <si>
    <t>GGU -&gt; TGU</t>
  </si>
  <si>
    <t>&lt;1423</t>
  </si>
  <si>
    <t>&gt;1</t>
  </si>
  <si>
    <t>A -&gt; GT</t>
  </si>
  <si>
    <t>E -&gt; Q</t>
  </si>
  <si>
    <t>GAA -&gt; CAA</t>
  </si>
  <si>
    <t>&lt;857</t>
  </si>
  <si>
    <t>C -&gt; AA</t>
  </si>
  <si>
    <t>UUG -&gt; UUC</t>
  </si>
  <si>
    <t>(T)7 -&gt; (T)8</t>
  </si>
  <si>
    <t>TUT</t>
  </si>
  <si>
    <t>CUA -&gt; TUT</t>
  </si>
  <si>
    <t>UGC -&gt; UAC</t>
  </si>
  <si>
    <t>AAA</t>
  </si>
  <si>
    <t>&lt;2112</t>
  </si>
  <si>
    <t>G -&gt; AAA</t>
  </si>
  <si>
    <t>(T)6 -&gt; (T)5</t>
  </si>
  <si>
    <t>V -&gt; F</t>
  </si>
  <si>
    <t>GUC -&gt; TUC</t>
  </si>
  <si>
    <t>W -&gt; C</t>
  </si>
  <si>
    <t>UGG -&gt; UGT</t>
  </si>
  <si>
    <t>GAG -&gt; GAT</t>
  </si>
  <si>
    <t>TGA</t>
  </si>
  <si>
    <t>GGT -&gt; TGA</t>
  </si>
  <si>
    <t>128 -&gt; 130</t>
  </si>
  <si>
    <t>&lt;549</t>
  </si>
  <si>
    <t>T -&gt; CA</t>
  </si>
  <si>
    <t>GCA -&gt; GGA</t>
  </si>
  <si>
    <t>Y -&gt; D</t>
  </si>
  <si>
    <t>UAU -&gt; GAU</t>
  </si>
  <si>
    <t>R -&gt; L</t>
  </si>
  <si>
    <t>GA -&gt; TG</t>
  </si>
  <si>
    <t>CGA -&gt; CTG</t>
  </si>
  <si>
    <t>(T)5 -&gt; (T)6</t>
  </si>
  <si>
    <t>AGC -&gt; ATC</t>
  </si>
  <si>
    <t>GUU -&gt; TUU</t>
  </si>
  <si>
    <t>GAG -&gt; GTG</t>
  </si>
  <si>
    <t>G -&gt; V</t>
  </si>
  <si>
    <t>GGA -&gt; GTA</t>
  </si>
  <si>
    <t>UAU -&gt; UGU</t>
  </si>
  <si>
    <t>H -&gt; R</t>
  </si>
  <si>
    <t>CAU -&gt; CGU</t>
  </si>
  <si>
    <t>(A)2 -&gt; (A)3</t>
  </si>
  <si>
    <t>P -&gt; H</t>
  </si>
  <si>
    <t>CCC -&gt; CAC</t>
  </si>
  <si>
    <t>CCC -&gt; CTC</t>
  </si>
  <si>
    <t>H -&gt; D</t>
  </si>
  <si>
    <t>CAU -&gt; GAU</t>
  </si>
  <si>
    <t>C -&gt; W</t>
  </si>
  <si>
    <t>UGU -&gt; UGG</t>
  </si>
  <si>
    <t>R -&gt; S</t>
  </si>
  <si>
    <t>AGG -&gt; AGT</t>
  </si>
  <si>
    <t>A -&gt; P</t>
  </si>
  <si>
    <t>GCU -&gt; CCU</t>
  </si>
  <si>
    <t>UUU -&gt; GUU</t>
  </si>
  <si>
    <t>CGC -&gt; CAC</t>
  </si>
  <si>
    <t>CAU -&gt; AAU</t>
  </si>
  <si>
    <t>CDS Codon /number</t>
  </si>
  <si>
    <t>9.4% -&gt; 9.6%</t>
  </si>
  <si>
    <t>ACUG -&gt; GTUA</t>
  </si>
  <si>
    <t>GCA,CUG -&gt; GCG,TUA</t>
  </si>
  <si>
    <t>52 -&gt; 53</t>
  </si>
  <si>
    <t>None</t>
  </si>
  <si>
    <t>8.1% -&gt; 8.3%</t>
  </si>
  <si>
    <t>60 -&gt; 62</t>
  </si>
  <si>
    <t>66.7% -&gt; 67.5%</t>
  </si>
  <si>
    <t>80 -&gt; 81</t>
  </si>
  <si>
    <t>64.9% -&gt; 65.3%</t>
  </si>
  <si>
    <t>337 -&gt; 339</t>
  </si>
  <si>
    <t>63.7% -&gt; 64.1%</t>
  </si>
  <si>
    <t>170 -&gt; 171</t>
  </si>
  <si>
    <t>62.6% -&gt; 63.1%</t>
  </si>
  <si>
    <t>271 -&gt; 273</t>
  </si>
  <si>
    <t>62.4% -&gt; 62.6%</t>
  </si>
  <si>
    <t>273 -&gt; 274</t>
  </si>
  <si>
    <t>61.4% -&gt; 67.2%</t>
  </si>
  <si>
    <t>64 -&gt; 70</t>
  </si>
  <si>
    <t>6.7% -&gt; 6.8%</t>
  </si>
  <si>
    <t>59 -&gt; 60</t>
  </si>
  <si>
    <t>58.3% -&gt; 58.7%</t>
  </si>
  <si>
    <t>167 -&gt; 168</t>
  </si>
  <si>
    <t>58.2% -&gt; 59.3%</t>
  </si>
  <si>
    <t>167 -&gt; 170</t>
  </si>
  <si>
    <t>5.3E-320</t>
  </si>
  <si>
    <t>57.9% -&gt; 58.2%</t>
  </si>
  <si>
    <t>177 -&gt; 178</t>
  </si>
  <si>
    <t>56.4% -&gt; 58.5%</t>
  </si>
  <si>
    <t>106 -&gt; 110</t>
  </si>
  <si>
    <t>56.1% -&gt; 57.1%</t>
  </si>
  <si>
    <t>184 -&gt; 187</t>
  </si>
  <si>
    <t>4.9E-324</t>
  </si>
  <si>
    <t>54.6% -&gt; 55.1%</t>
  </si>
  <si>
    <t>118 -&gt; 119</t>
  </si>
  <si>
    <t>54.2% -&gt; 55.7%</t>
  </si>
  <si>
    <t>174 -&gt; 179</t>
  </si>
  <si>
    <t>50.8% -&gt; 52.6%</t>
  </si>
  <si>
    <t>57 -&gt; 59</t>
  </si>
  <si>
    <t>45.3% -&gt; 50.5%</t>
  </si>
  <si>
    <t>GTAT</t>
  </si>
  <si>
    <t>NE -&gt; SI</t>
  </si>
  <si>
    <t>ACGA -&gt; GTAT</t>
  </si>
  <si>
    <t>AAC,GAA -&gt; AGT,ATA</t>
  </si>
  <si>
    <t>95 -&gt; 106</t>
  </si>
  <si>
    <t>37.3% -&gt; 41.3%</t>
  </si>
  <si>
    <t>46 -&gt; 51</t>
  </si>
  <si>
    <t>30.9% -&gt; 31.5%</t>
  </si>
  <si>
    <t>162 -&gt; 165</t>
  </si>
  <si>
    <t>28.3% -&gt; 29.5%</t>
  </si>
  <si>
    <t>UCA -&gt; UTG</t>
  </si>
  <si>
    <t>44 -&gt; 46</t>
  </si>
  <si>
    <t>2.3% -&gt; 2.4%</t>
  </si>
  <si>
    <t>UA</t>
  </si>
  <si>
    <t>TTUG -&gt; UA</t>
  </si>
  <si>
    <t>170 -&gt; 173</t>
  </si>
  <si>
    <t>17.4% -&gt; 17.9%</t>
  </si>
  <si>
    <t>190 -&gt; 195</t>
  </si>
  <si>
    <t>15.2% -&gt; 15.6%</t>
  </si>
  <si>
    <t>64 -&gt; 66</t>
  </si>
  <si>
    <t>14.7% -&gt; 15.2%</t>
  </si>
  <si>
    <t>NV -&gt; NL</t>
  </si>
  <si>
    <t>TGUT -&gt; CTUG</t>
  </si>
  <si>
    <t>AAU,GUU -&gt; AAC,TUG</t>
  </si>
  <si>
    <t>33 -&gt; 34</t>
  </si>
  <si>
    <t>10.6% -&gt; 10.9%</t>
  </si>
  <si>
    <t>46 -&gt; 47</t>
  </si>
  <si>
    <t>1.4% -&gt; 1.5%</t>
  </si>
  <si>
    <t>GCU -&gt; GTC</t>
  </si>
  <si>
    <t>202 -&gt; 212</t>
  </si>
  <si>
    <t>GCC -&gt; GCT</t>
  </si>
  <si>
    <t>CCG -&gt; CCA</t>
  </si>
  <si>
    <t>GAG -&gt; GAA</t>
  </si>
  <si>
    <t>UUA -&gt; UUG</t>
  </si>
  <si>
    <t>AUC -&gt; AUT</t>
  </si>
  <si>
    <t>6.3E-320</t>
  </si>
  <si>
    <t>GCG -&gt; GCA</t>
  </si>
  <si>
    <t>UUC -&gt; UUT</t>
  </si>
  <si>
    <t>ACA -&gt; ATA</t>
  </si>
  <si>
    <t>GUC -&gt; GCC</t>
  </si>
  <si>
    <t>CUG -&gt; TUG</t>
  </si>
  <si>
    <t>CGU -&gt; CGC</t>
  </si>
  <si>
    <t>AAG -&gt; AAA</t>
  </si>
  <si>
    <t>UUG -&gt; UUA</t>
  </si>
  <si>
    <t>GUG -&gt; GUA</t>
  </si>
  <si>
    <t>UUA -&gt; UUC</t>
  </si>
  <si>
    <t>S -&gt; R</t>
  </si>
  <si>
    <t>AGU -&gt; CGU</t>
  </si>
  <si>
    <t>UGU -&gt; UGC</t>
  </si>
  <si>
    <t>GAU -&gt; GAA</t>
  </si>
  <si>
    <t>UCG -&gt; UCA</t>
  </si>
  <si>
    <t>GAA -&gt; GAG</t>
  </si>
  <si>
    <t>GUC -&gt; GUT</t>
  </si>
  <si>
    <t>P -&gt; K</t>
  </si>
  <si>
    <t>CC -&gt; AA</t>
  </si>
  <si>
    <t>CCA -&gt; AAA</t>
  </si>
  <si>
    <t>1.1E-315</t>
  </si>
  <si>
    <t>GGU -&gt; GGC</t>
  </si>
  <si>
    <t>UCC -&gt; UCA</t>
  </si>
  <si>
    <t>UAU -&gt; UAC</t>
  </si>
  <si>
    <t>ACU -&gt; ACG</t>
  </si>
  <si>
    <t>GUU -&gt; GUC</t>
  </si>
  <si>
    <t>GAC -&gt; GAT</t>
  </si>
  <si>
    <t>4.4E-323</t>
  </si>
  <si>
    <t>UUA -&gt; CUA</t>
  </si>
  <si>
    <t>GGC -&gt; GGA</t>
  </si>
  <si>
    <t>UUG -&gt; CUG</t>
  </si>
  <si>
    <t>ACA -&gt; GTA</t>
  </si>
  <si>
    <t>UUU -&gt; UUC</t>
  </si>
  <si>
    <t>CCC -&gt; CCT</t>
  </si>
  <si>
    <t>UGC -&gt; UGT</t>
  </si>
  <si>
    <t>UCA -&gt; UCC</t>
  </si>
  <si>
    <t>CUG -&gt; TUA</t>
  </si>
  <si>
    <t>UCU -&gt; UCC</t>
  </si>
  <si>
    <t>CAA -&gt; CAG</t>
  </si>
  <si>
    <t>UAC -&gt; UAT</t>
  </si>
  <si>
    <t>GCU -&gt; GCG</t>
  </si>
  <si>
    <t>CUG -&gt; CUT</t>
  </si>
  <si>
    <t>GCG -&gt; TCG</t>
  </si>
  <si>
    <t>AAA -&gt; AAG</t>
  </si>
  <si>
    <t>GAU -&gt; GAC</t>
  </si>
  <si>
    <t>CUA -&gt; TUA</t>
  </si>
  <si>
    <t>GGC -&gt; GGT</t>
  </si>
  <si>
    <t>CGC -&gt; CGT</t>
  </si>
  <si>
    <t>CCU -&gt; CCC</t>
  </si>
  <si>
    <t>CGA -&gt; CTA</t>
  </si>
  <si>
    <t>GUA -&gt; TUT</t>
  </si>
  <si>
    <t>AAC -&gt; AAT</t>
  </si>
  <si>
    <t>CCG -&gt; TCA</t>
  </si>
  <si>
    <t>GUA -&gt; GUG</t>
  </si>
  <si>
    <t>AAU -&gt; CAU</t>
  </si>
  <si>
    <t>D -&gt; G</t>
  </si>
  <si>
    <t>GAU -&gt; GGU</t>
  </si>
  <si>
    <t>ACC -&gt; AAC</t>
  </si>
  <si>
    <t>UUU -&gt; UUA</t>
  </si>
  <si>
    <t>ACT -&gt; TC</t>
  </si>
  <si>
    <t>CAC -&gt; CAT</t>
  </si>
  <si>
    <t>GCG -&gt; TCA</t>
  </si>
  <si>
    <t>229 -&gt; 230</t>
  </si>
  <si>
    <t>AAG -&gt; AAC</t>
  </si>
  <si>
    <t>GC -&gt; AT</t>
  </si>
  <si>
    <t>GGC -&gt; GAT</t>
  </si>
  <si>
    <t>F -&gt; S</t>
  </si>
  <si>
    <t>UUU -&gt; UCU</t>
  </si>
  <si>
    <t>G -&gt; R</t>
  </si>
  <si>
    <t>GGA -&gt; AGA</t>
  </si>
  <si>
    <t>UAC -&gt; CAC</t>
  </si>
  <si>
    <t>GAG -&gt; GGG</t>
  </si>
  <si>
    <t>CCA -&gt; TCC</t>
  </si>
  <si>
    <t>(T)4 -&gt; (T)3</t>
  </si>
  <si>
    <t>UAU -&gt; UGC</t>
  </si>
  <si>
    <t>AUG -&gt; TUG</t>
  </si>
  <si>
    <t>R -&gt; P</t>
  </si>
  <si>
    <t>CGU -&gt; CCU</t>
  </si>
  <si>
    <t>UUC -&gt; UUA</t>
  </si>
  <si>
    <t>CAC -&gt; CGC</t>
  </si>
  <si>
    <t>forward</t>
  </si>
  <si>
    <t>8.1% -&gt; 8.2%</t>
  </si>
  <si>
    <t>329 -&gt; 335</t>
  </si>
  <si>
    <t>70.8% -&gt; 71.1%</t>
  </si>
  <si>
    <t>270 -&gt; 271</t>
  </si>
  <si>
    <t>7.3% -&gt; 7.4%</t>
  </si>
  <si>
    <t>GUA -&gt; TUG</t>
  </si>
  <si>
    <t>176 -&gt; 179</t>
  </si>
  <si>
    <t>68.3% -&gt; 72.7%</t>
  </si>
  <si>
    <t>267 -&gt; 284</t>
  </si>
  <si>
    <t>68.1% -&gt; 68.2%</t>
  </si>
  <si>
    <t>748 -&gt; 749</t>
  </si>
  <si>
    <t>67.8% -&gt; 68.1%</t>
  </si>
  <si>
    <t>235 -&gt; 236</t>
  </si>
  <si>
    <t>64.0% -&gt; 64.4%</t>
  </si>
  <si>
    <t>736 -&gt; 741</t>
  </si>
  <si>
    <t>62.1% -&gt; 72.5%</t>
  </si>
  <si>
    <t>280 -&gt; 327</t>
  </si>
  <si>
    <t>59.5% -&gt; 60.2%</t>
  </si>
  <si>
    <t>422 -&gt; 437</t>
  </si>
  <si>
    <t>57.8% -&gt; 57.9%</t>
  </si>
  <si>
    <t>57.7% -&gt; 59.2%</t>
  </si>
  <si>
    <t>407 -&gt; 418</t>
  </si>
  <si>
    <t>57.2% -&gt; 57.3%</t>
  </si>
  <si>
    <t>436 -&gt; 437</t>
  </si>
  <si>
    <t>55.6% -&gt; 55.7%</t>
  </si>
  <si>
    <t>592 -&gt; 594</t>
  </si>
  <si>
    <t>54.2% -&gt; 54.4%</t>
  </si>
  <si>
    <t>366 -&gt; 367</t>
  </si>
  <si>
    <t>53.7% -&gt; 54.0%</t>
  </si>
  <si>
    <t>174 -&gt; 175</t>
  </si>
  <si>
    <t>53.4% -&gt; 53.9%</t>
  </si>
  <si>
    <t>512 -&gt; 517</t>
  </si>
  <si>
    <t>53.2% -&gt; 55.1%</t>
  </si>
  <si>
    <t>314 -&gt; 325</t>
  </si>
  <si>
    <t>48.2% -&gt; 49.8%</t>
  </si>
  <si>
    <t>237 -&gt; 245</t>
  </si>
  <si>
    <t>47.5% -&gt; 47.7%</t>
  </si>
  <si>
    <t>394 -&gt; 396</t>
  </si>
  <si>
    <t>46.6% -&gt; 46.9%</t>
  </si>
  <si>
    <t>369 -&gt; 371</t>
  </si>
  <si>
    <t>46.0% -&gt; 46.2%</t>
  </si>
  <si>
    <t>251 -&gt; 252</t>
  </si>
  <si>
    <t>45.1% -&gt; 45.2%</t>
  </si>
  <si>
    <t>431 -&gt; 432</t>
  </si>
  <si>
    <t>44.7% -&gt; 49.6%</t>
  </si>
  <si>
    <t>391 -&gt; 434</t>
  </si>
  <si>
    <t>41.5% -&gt; 42.3%</t>
  </si>
  <si>
    <t>168 -&gt; 171</t>
  </si>
  <si>
    <t>40.5% -&gt; 41.7%</t>
  </si>
  <si>
    <t>72 -&gt; 74</t>
  </si>
  <si>
    <t>4.9% -&gt; 5.0%</t>
  </si>
  <si>
    <t>GCC</t>
  </si>
  <si>
    <t>TCA -&gt; GCC</t>
  </si>
  <si>
    <t>UCA -&gt; GCC</t>
  </si>
  <si>
    <t>100 -&gt; 102</t>
  </si>
  <si>
    <t>39.0% -&gt; 39.2%</t>
  </si>
  <si>
    <t>268 -&gt; 269</t>
  </si>
  <si>
    <t>36.9% -&gt; 37.1%</t>
  </si>
  <si>
    <t>159 -&gt; 160</t>
  </si>
  <si>
    <t>34.7% -&gt; 35.1%</t>
  </si>
  <si>
    <t>242 -&gt; 245</t>
  </si>
  <si>
    <t>33.0% -&gt; 33.1%</t>
  </si>
  <si>
    <t>308 -&gt; 309</t>
  </si>
  <si>
    <t>29.9% -&gt; 30.3%</t>
  </si>
  <si>
    <t>152 -&gt; 154</t>
  </si>
  <si>
    <t>27.0% -&gt; 27.3%</t>
  </si>
  <si>
    <t>499 -&gt; 503</t>
  </si>
  <si>
    <t>26.3% -&gt; 26.6%</t>
  </si>
  <si>
    <t>451 -&gt; 457</t>
  </si>
  <si>
    <t>25.9% -&gt; 26.1%</t>
  </si>
  <si>
    <t>115 -&gt; 116</t>
  </si>
  <si>
    <t>25.0% -&gt; 25.2%</t>
  </si>
  <si>
    <t>119 -&gt; 120</t>
  </si>
  <si>
    <t>23.3% -&gt; 24.1%</t>
  </si>
  <si>
    <t>116 -&gt; 120</t>
  </si>
  <si>
    <t>19.0% -&gt; 19.3%</t>
  </si>
  <si>
    <t>16.8% -&gt; 16.9%</t>
  </si>
  <si>
    <t>142 -&gt; 143</t>
  </si>
  <si>
    <t>16.7% -&gt; 17.3%</t>
  </si>
  <si>
    <t>14.9% -&gt; 15.1%</t>
  </si>
  <si>
    <t>139 -&gt; 141</t>
  </si>
  <si>
    <t>13.7% -&gt; 14.4%</t>
  </si>
  <si>
    <t>457 -&gt; 482</t>
  </si>
  <si>
    <t>13.5% -&gt; 13.7%</t>
  </si>
  <si>
    <t>131 -&gt; 133</t>
  </si>
  <si>
    <t>11.0% -&gt; 11.1%</t>
  </si>
  <si>
    <t>908 -&gt; 918</t>
  </si>
  <si>
    <t>1.6E-320</t>
  </si>
  <si>
    <t>1.3E-319</t>
  </si>
  <si>
    <t>6.3E-312</t>
  </si>
  <si>
    <t>4.4E-316</t>
  </si>
  <si>
    <t>TT -&gt; GC</t>
  </si>
  <si>
    <t>AUU -&gt; AGC</t>
  </si>
  <si>
    <t>GCG -&gt; GTG</t>
  </si>
  <si>
    <t>GAA -&gt; AAA</t>
  </si>
  <si>
    <t>216 -&gt; 218</t>
  </si>
  <si>
    <t>M -&gt; V</t>
  </si>
  <si>
    <t>AUG -&gt; GUG</t>
  </si>
  <si>
    <t>GGC -&gt; GAC</t>
  </si>
  <si>
    <t>AGA</t>
  </si>
  <si>
    <t>&lt;494</t>
  </si>
  <si>
    <t>CT -&gt; AGA</t>
  </si>
  <si>
    <t>UUU -&gt; UCC</t>
  </si>
  <si>
    <t>354 -&gt; 356</t>
  </si>
  <si>
    <t>346 -&gt; 356</t>
  </si>
  <si>
    <t>UCA -&gt; ACA</t>
  </si>
  <si>
    <t>CGT</t>
  </si>
  <si>
    <t>C -&gt; R</t>
  </si>
  <si>
    <t>TGC -&gt; CGT</t>
  </si>
  <si>
    <t>UGC -&gt; CGT</t>
  </si>
  <si>
    <t>331 -&gt; 338</t>
  </si>
  <si>
    <t>(T)7 -&gt; (T)6</t>
  </si>
  <si>
    <t>CUA -&gt; CCA</t>
  </si>
  <si>
    <t>71.5% -&gt; 72.4%</t>
  </si>
  <si>
    <t>163 -&gt; 165</t>
  </si>
  <si>
    <t>71.1% -&gt; 71.5%</t>
  </si>
  <si>
    <t>165 -&gt; 166</t>
  </si>
  <si>
    <t>65.4% -&gt; 68.0%</t>
  </si>
  <si>
    <t>50 -&gt; 52</t>
  </si>
  <si>
    <t>57.1% -&gt; 58.0%</t>
  </si>
  <si>
    <t>138 -&gt; 140</t>
  </si>
  <si>
    <t>53.2% -&gt; 55.4%</t>
  </si>
  <si>
    <t>109 -&gt; 112</t>
  </si>
  <si>
    <t>50.9% -&gt; 56.9%</t>
  </si>
  <si>
    <t>51 -&gt; 57</t>
  </si>
  <si>
    <t>5.8% -&gt; 5.9%</t>
  </si>
  <si>
    <t>356 -&gt; 361</t>
  </si>
  <si>
    <t>49.5% -&gt; 51.1%</t>
  </si>
  <si>
    <t>92 -&gt; 95</t>
  </si>
  <si>
    <t>4.3% -&gt; 4.5%</t>
  </si>
  <si>
    <t>AA -&gt; GG</t>
  </si>
  <si>
    <t>AAA -&gt; AGG</t>
  </si>
  <si>
    <t>133 -&gt; 138</t>
  </si>
  <si>
    <t>36.1% -&gt; 39.5%</t>
  </si>
  <si>
    <t>76 -&gt; 83</t>
  </si>
  <si>
    <t>36.0% -&gt; 40.0%</t>
  </si>
  <si>
    <t>90 -&gt; 100</t>
  </si>
  <si>
    <t>19.7% -&gt; 20.0%</t>
  </si>
  <si>
    <t>60 -&gt; 61</t>
  </si>
  <si>
    <t>17.6% -&gt; 18.2%</t>
  </si>
  <si>
    <t>13.8% -&gt; 19.0%</t>
  </si>
  <si>
    <t>CUA -&gt; TCA</t>
  </si>
  <si>
    <t>21 -&gt; 29</t>
  </si>
  <si>
    <t>11.6% -&gt; 11.7%</t>
  </si>
  <si>
    <t>154 -&gt; 155</t>
  </si>
  <si>
    <t>1.7% -&gt; 1.9%</t>
  </si>
  <si>
    <t>GUA</t>
  </si>
  <si>
    <t>AUC -&gt; GUA</t>
  </si>
  <si>
    <t>215 -&gt; 239</t>
  </si>
  <si>
    <t>1.6% -&gt; 1.7%</t>
  </si>
  <si>
    <t>TGG</t>
  </si>
  <si>
    <t>R -&gt; W</t>
  </si>
  <si>
    <t>CGT -&gt; TGG</t>
  </si>
  <si>
    <t>CGU -&gt; TGG</t>
  </si>
  <si>
    <t>174 -&gt; 191</t>
  </si>
  <si>
    <t>1.6E-310</t>
  </si>
  <si>
    <t>3.3E-317</t>
  </si>
  <si>
    <t>UUC -&gt; UUG</t>
  </si>
  <si>
    <t>AAC -&gt; AAA</t>
  </si>
  <si>
    <t>GGU -&gt; GTU</t>
  </si>
  <si>
    <t>CGG -&gt; CAG</t>
  </si>
  <si>
    <t>D -&gt; A</t>
  </si>
  <si>
    <t>GAC -&gt; GCC</t>
  </si>
  <si>
    <t>TT -&gt; G</t>
  </si>
  <si>
    <t>CCC -&gt; CAA</t>
  </si>
  <si>
    <t>AAC -&gt; CAC</t>
  </si>
  <si>
    <t>94.0% -&gt; 94.1%</t>
  </si>
  <si>
    <t>50453 -&gt; 50510</t>
  </si>
  <si>
    <t>92.9% -&gt; 93.0%</t>
  </si>
  <si>
    <t>80046 -&gt; 80103</t>
  </si>
  <si>
    <t>89.8% -&gt; 89.9%</t>
  </si>
  <si>
    <t>56031 -&gt; 56085</t>
  </si>
  <si>
    <t>89.4% -&gt; 89.5%</t>
  </si>
  <si>
    <t>107612 -&gt; 107802</t>
  </si>
  <si>
    <t>89.0% -&gt; 89.3%</t>
  </si>
  <si>
    <t>115962 -&gt; 116408</t>
  </si>
  <si>
    <t>88.7% -&gt; 88.8%</t>
  </si>
  <si>
    <t>119289 -&gt; 119488</t>
  </si>
  <si>
    <t>82.6% -&gt; 83.2%</t>
  </si>
  <si>
    <t>29707 -&gt; 29909</t>
  </si>
  <si>
    <t>79.8% -&gt; 80.0%</t>
  </si>
  <si>
    <t>112504 -&gt; 112761</t>
  </si>
  <si>
    <t>75.9% -&gt; 77.3%</t>
  </si>
  <si>
    <t>65189 -&gt; 66355</t>
  </si>
  <si>
    <t>75.7% -&gt; 76.4%</t>
  </si>
  <si>
    <t>26328 -&gt; 26554</t>
  </si>
  <si>
    <t>74.1% -&gt; 74.3%</t>
  </si>
  <si>
    <t>7509 -&gt; 7523</t>
  </si>
  <si>
    <t>72.8% -&gt; 72.9%</t>
  </si>
  <si>
    <t>68322 -&gt; 68420</t>
  </si>
  <si>
    <t>71.7% -&gt; 71.9%</t>
  </si>
  <si>
    <t>95067 -&gt; 95278</t>
  </si>
  <si>
    <t>71.5% -&gt; 71.8%</t>
  </si>
  <si>
    <t>106737 -&gt; 107118</t>
  </si>
  <si>
    <t>70.8% -&gt; 70.9%</t>
  </si>
  <si>
    <t>8568 -&gt; 8580</t>
  </si>
  <si>
    <t>18701 -&gt; 18743</t>
  </si>
  <si>
    <t>65.9% -&gt; 66.1%</t>
  </si>
  <si>
    <t>35082 -&gt; 35201</t>
  </si>
  <si>
    <t>64.9% -&gt; 65.1%</t>
  </si>
  <si>
    <t>94657 -&gt; 95026</t>
  </si>
  <si>
    <t>81369 -&gt; 81645</t>
  </si>
  <si>
    <t>89824 -&gt; 90740</t>
  </si>
  <si>
    <t>6.2% -&gt; 6.3%</t>
  </si>
  <si>
    <t>TT -&gt; CA</t>
  </si>
  <si>
    <t>GAA -&gt; GTG</t>
  </si>
  <si>
    <t>97982 -&gt; 98092</t>
  </si>
  <si>
    <t>59.3% -&gt; 59.4%</t>
  </si>
  <si>
    <t>110259 -&gt; 110470</t>
  </si>
  <si>
    <t>57.3% -&gt; 57.5%</t>
  </si>
  <si>
    <t>109929 -&gt; 110212</t>
  </si>
  <si>
    <t>56.3% -&gt; 56.4%</t>
  </si>
  <si>
    <t>105671 -&gt; 105860</t>
  </si>
  <si>
    <t>56.2% -&gt; 56.6%</t>
  </si>
  <si>
    <t>107289 -&gt; 107986</t>
  </si>
  <si>
    <t>54.3% -&gt; 54.5%</t>
  </si>
  <si>
    <t>7454 -&gt; 7484</t>
  </si>
  <si>
    <t>53.9% -&gt; 54.2%</t>
  </si>
  <si>
    <t>86844 -&gt; 87216</t>
  </si>
  <si>
    <t>52.0% -&gt; 52.8%</t>
  </si>
  <si>
    <t>39131 -&gt; 39737</t>
  </si>
  <si>
    <t>51.1% -&gt; 51.3%</t>
  </si>
  <si>
    <t>92211 -&gt; 92464</t>
  </si>
  <si>
    <t>5.9% -&gt; 6.1%</t>
  </si>
  <si>
    <t>TUT -&gt; CUC</t>
  </si>
  <si>
    <t>UUU -&gt; CUC</t>
  </si>
  <si>
    <t>107921 -&gt; 111960</t>
  </si>
  <si>
    <t>AT -&gt; CA</t>
  </si>
  <si>
    <t>GAU -&gt; GCA</t>
  </si>
  <si>
    <t>97945 -&gt; 98899</t>
  </si>
  <si>
    <t>5.6% -&gt; 5.8%</t>
  </si>
  <si>
    <t>TGC -&gt; AGT</t>
  </si>
  <si>
    <t>UGC -&gt; AGT</t>
  </si>
  <si>
    <t>88568 -&gt; 91284</t>
  </si>
  <si>
    <t>5.6% -&gt; 5.7%</t>
  </si>
  <si>
    <t>16765 -&gt; 17125</t>
  </si>
  <si>
    <t>5.2% -&gt; 5.3%</t>
  </si>
  <si>
    <t>AAT -&gt; GAA</t>
  </si>
  <si>
    <t>AAU -&gt; GAA</t>
  </si>
  <si>
    <t>94681 -&gt; 95768</t>
  </si>
  <si>
    <t>48.5% -&gt; 51.4%</t>
  </si>
  <si>
    <t>92207 -&gt; 97741</t>
  </si>
  <si>
    <t>47.9% -&gt; 48.1%</t>
  </si>
  <si>
    <t>93763 -&gt; 94141</t>
  </si>
  <si>
    <t>45.3% -&gt; 45.7%</t>
  </si>
  <si>
    <t>94419 -&gt; 95243</t>
  </si>
  <si>
    <t>43.4% -&gt; 43.5%</t>
  </si>
  <si>
    <t>41.9% -&gt; 42.1%</t>
  </si>
  <si>
    <t>68215 -&gt; 68476</t>
  </si>
  <si>
    <t>4.7% -&gt; 4.8%</t>
  </si>
  <si>
    <t>GCA -&gt; ACG</t>
  </si>
  <si>
    <t>66967 -&gt; 68488</t>
  </si>
  <si>
    <t>34.5% -&gt; 36.2%</t>
  </si>
  <si>
    <t>78493 -&gt; 82552</t>
  </si>
  <si>
    <t>31.6% -&gt; 31.7%</t>
  </si>
  <si>
    <t>71324 -&gt; 71465</t>
  </si>
  <si>
    <t>3.7% -&gt; 3.8%</t>
  </si>
  <si>
    <t>GCA -&gt; TCT</t>
  </si>
  <si>
    <t>132678 -&gt; 137166</t>
  </si>
  <si>
    <t>3.6% -&gt; 3.7%</t>
  </si>
  <si>
    <t>S -&gt; V</t>
  </si>
  <si>
    <t>TC -&gt; GT</t>
  </si>
  <si>
    <t>UCC -&gt; GTC</t>
  </si>
  <si>
    <t>69035 -&gt; 70469</t>
  </si>
  <si>
    <t>3.4% -&gt; 3.6%</t>
  </si>
  <si>
    <t>GUC -&gt; AUT</t>
  </si>
  <si>
    <t>101515 -&gt; 108183</t>
  </si>
  <si>
    <t>3.2% -&gt; 3.3%</t>
  </si>
  <si>
    <t>37264 -&gt; 38031</t>
  </si>
  <si>
    <t>28.0% -&gt; 28.1%</t>
  </si>
  <si>
    <t>102031 -&gt; 102617</t>
  </si>
  <si>
    <t>27.8% -&gt; 27.9%</t>
  </si>
  <si>
    <t>GUU -&gt; GCC</t>
  </si>
  <si>
    <t>68030 -&gt; 68264</t>
  </si>
  <si>
    <t>26.7% -&gt; 26.9%</t>
  </si>
  <si>
    <t>90287 -&gt; 90686</t>
  </si>
  <si>
    <t>25.2% -&gt; 25.7%</t>
  </si>
  <si>
    <t>30675 -&gt; 31382</t>
  </si>
  <si>
    <t>24.6% -&gt; 24.8%</t>
  </si>
  <si>
    <t>AGU -&gt; AAC</t>
  </si>
  <si>
    <t>85736 -&gt; 86544</t>
  </si>
  <si>
    <t>2.9% -&gt; 3.0%</t>
  </si>
  <si>
    <t>CG -&gt; TC</t>
  </si>
  <si>
    <t>UCG -&gt; UTC</t>
  </si>
  <si>
    <t>65053 -&gt; 67535</t>
  </si>
  <si>
    <t>2.8% -&gt; 2.9%</t>
  </si>
  <si>
    <t>UAC -&gt; UGT</t>
  </si>
  <si>
    <t>53043 -&gt; 54795</t>
  </si>
  <si>
    <t>2.4% -&gt; 2.5%</t>
  </si>
  <si>
    <t>155425 -&gt; 165678</t>
  </si>
  <si>
    <t>2.0% -&gt; 2.1%</t>
  </si>
  <si>
    <t>ACT -&gt; CCC</t>
  </si>
  <si>
    <t>ACU -&gt; CCC</t>
  </si>
  <si>
    <t>82756 -&gt; 84916</t>
  </si>
  <si>
    <t>13.1% -&gt; 13.2%</t>
  </si>
  <si>
    <t>17162 -&gt; 17196</t>
  </si>
  <si>
    <t>13.0% -&gt; 13.1%</t>
  </si>
  <si>
    <t>15987 -&gt; 16122</t>
  </si>
  <si>
    <t>12.1% -&gt; 12.3%</t>
  </si>
  <si>
    <t>CG -&gt; AA</t>
  </si>
  <si>
    <t>CGA -&gt; AAA</t>
  </si>
  <si>
    <t>113738 -&gt; 115520</t>
  </si>
  <si>
    <t>11.7% -&gt; 11.8%</t>
  </si>
  <si>
    <t>99755 -&gt; 101173</t>
  </si>
  <si>
    <t>10.7% -&gt; 10.8%</t>
  </si>
  <si>
    <t>107901 -&gt; 108314</t>
  </si>
  <si>
    <t>10.3% -&gt; 10.4%</t>
  </si>
  <si>
    <t>92884 -&gt; 94342</t>
  </si>
  <si>
    <t>10.1% -&gt; 10.2%</t>
  </si>
  <si>
    <t>20742 -&gt; 20819</t>
  </si>
  <si>
    <t>1.9% -&gt; 2.6%</t>
  </si>
  <si>
    <t>UCC -&gt; TUCA</t>
  </si>
  <si>
    <t>13043 -&gt; 17620</t>
  </si>
  <si>
    <t>1.9% -&gt; 2.0%</t>
  </si>
  <si>
    <t>54671 -&gt; 55594</t>
  </si>
  <si>
    <t>CGU -&gt; CTC</t>
  </si>
  <si>
    <t>95202 -&gt; 101449</t>
  </si>
  <si>
    <t>1.8% -&gt; 1.9%</t>
  </si>
  <si>
    <t>18922 -&gt; 19698</t>
  </si>
  <si>
    <t>1.7% -&gt; 1.8%</t>
  </si>
  <si>
    <t>GCT -&gt; TCC</t>
  </si>
  <si>
    <t>GCU -&gt; TCC</t>
  </si>
  <si>
    <t>134742 -&gt; 136782</t>
  </si>
  <si>
    <t>167554 -&gt; 181627</t>
  </si>
  <si>
    <t>1.5% -&gt; 1.6%</t>
  </si>
  <si>
    <t>CUT -&gt; TUC</t>
  </si>
  <si>
    <t>CUU -&gt; TUC</t>
  </si>
  <si>
    <t>137629 -&gt; 141305</t>
  </si>
  <si>
    <t>1.3% -&gt; 1.4%</t>
  </si>
  <si>
    <t>AUT</t>
  </si>
  <si>
    <t>100748 -&gt; 102511</t>
  </si>
  <si>
    <t>1.2% -&gt; 1.3%</t>
  </si>
  <si>
    <t>CGU -&gt; CAC</t>
  </si>
  <si>
    <t>17132 -&gt; 18166</t>
  </si>
  <si>
    <t>TL -&gt; AL</t>
  </si>
  <si>
    <t>ACGT -&gt; GCAC</t>
  </si>
  <si>
    <t>ACG,UUA -&gt; GCA,CUA</t>
  </si>
  <si>
    <t>131140 -&gt; 137353</t>
  </si>
  <si>
    <t>1.0% -&gt; 1.1%</t>
  </si>
  <si>
    <t>87339 -&gt; 89167</t>
  </si>
  <si>
    <t>87123 -&gt; 87165</t>
  </si>
  <si>
    <t>CUC</t>
  </si>
  <si>
    <t>118971 -&gt; 118983</t>
  </si>
  <si>
    <t>79878 -&gt; 79905</t>
  </si>
  <si>
    <t>46244 -&gt; 46266</t>
  </si>
  <si>
    <t>81376 -&gt; 81379</t>
  </si>
  <si>
    <t>79310 -&gt; 79347</t>
  </si>
  <si>
    <t>90970 -&gt; 91038</t>
  </si>
  <si>
    <t>CUC -&gt; CUT</t>
  </si>
  <si>
    <t>89287 -&gt; 89396</t>
  </si>
  <si>
    <t>102219 -&gt; 102250</t>
  </si>
  <si>
    <t>98053 -&gt; 98092</t>
  </si>
  <si>
    <t>82670 -&gt; 82732</t>
  </si>
  <si>
    <t>82063 -&gt; 82249</t>
  </si>
  <si>
    <t>UCC -&gt; GCC</t>
  </si>
  <si>
    <t>CUG -&gt; AUG</t>
  </si>
  <si>
    <t>(T)8 -&gt; (T)7</t>
  </si>
  <si>
    <t>GUA -&gt; AUA</t>
  </si>
  <si>
    <t>35410 -&gt; 35536</t>
  </si>
  <si>
    <t>K -&gt; T</t>
  </si>
  <si>
    <t>AAA -&gt; ACA</t>
  </si>
  <si>
    <t>CAU -&gt; CAG</t>
  </si>
  <si>
    <t>M -&gt; K</t>
  </si>
  <si>
    <t>AUG -&gt; AAG</t>
  </si>
  <si>
    <t>CUA -&gt; GUA</t>
  </si>
  <si>
    <t>AAG -&gt; AGG</t>
  </si>
  <si>
    <t>AAA -&gt; GAG</t>
  </si>
  <si>
    <t>TTT -&gt; CTC</t>
  </si>
  <si>
    <t>97709 -&gt; 98097</t>
  </si>
  <si>
    <t>CAC -&gt; TAC</t>
  </si>
  <si>
    <t>ACG -&gt; TCG</t>
  </si>
  <si>
    <t>CUA -&gt; AUA</t>
  </si>
  <si>
    <t>TCT -&gt; ACA</t>
  </si>
  <si>
    <t>UCU -&gt; ACA</t>
  </si>
  <si>
    <t>AUT -&gt; CUC</t>
  </si>
  <si>
    <t>AUU -&gt; CUC</t>
  </si>
  <si>
    <t>78178 -&gt; 78347</t>
  </si>
  <si>
    <t>TCA -&gt; GCA</t>
  </si>
  <si>
    <t>CT -&gt; TA</t>
  </si>
  <si>
    <t>UCU -&gt; UTA</t>
  </si>
  <si>
    <t>CGT -&gt; TGC</t>
  </si>
  <si>
    <t>CGU -&gt; TGC</t>
  </si>
  <si>
    <t>76959 -&gt; 77464</t>
  </si>
  <si>
    <t>AC -&gt; CA</t>
  </si>
  <si>
    <t>AAC -&gt; ACA</t>
  </si>
  <si>
    <t>91101 -&gt; 91963</t>
  </si>
  <si>
    <t>82249 -&gt; 82253</t>
  </si>
  <si>
    <t>C -&gt; H</t>
  </si>
  <si>
    <t>UGU -&gt; CAU</t>
  </si>
  <si>
    <t>95293 -&gt; 95303</t>
  </si>
  <si>
    <t>94386 -&gt; 94719</t>
  </si>
  <si>
    <t>GCC -&gt; GTT</t>
  </si>
  <si>
    <t>86348 -&gt; 86584</t>
  </si>
  <si>
    <t>AAC -&gt; AAG</t>
  </si>
  <si>
    <t>TTG -&gt; TTC</t>
  </si>
  <si>
    <t>CCA -&gt; TCG</t>
  </si>
  <si>
    <t>108380 -&gt; 108587</t>
  </si>
  <si>
    <t>UCC -&gt; UAT</t>
  </si>
  <si>
    <t>67362 -&gt; 67888</t>
  </si>
  <si>
    <t>97186 -&gt; 97418</t>
  </si>
  <si>
    <t>GAU -&gt; GCU</t>
  </si>
  <si>
    <t>112152 -&gt; 112829</t>
  </si>
  <si>
    <t>CCC -&gt; TCT</t>
  </si>
  <si>
    <t>52792 -&gt; 52979</t>
  </si>
  <si>
    <t>103897 -&gt; 105400</t>
  </si>
  <si>
    <t>CAA -&gt; CAT</t>
  </si>
  <si>
    <t>UCC -&gt; UAC</t>
  </si>
  <si>
    <t>L -&gt; H</t>
  </si>
  <si>
    <t>CUC -&gt; CAC</t>
  </si>
  <si>
    <t>88942 -&gt; 90953</t>
  </si>
  <si>
    <t>CUU -&gt; AUU</t>
  </si>
  <si>
    <t>CCG -&gt; ACG</t>
  </si>
  <si>
    <t>UUC -&gt; UCC</t>
  </si>
  <si>
    <t>49374 -&gt; 49517</t>
  </si>
  <si>
    <t>K -&gt; Q</t>
  </si>
  <si>
    <t>AAA -&gt; CAA</t>
  </si>
  <si>
    <t>90698 -&gt; 91317</t>
  </si>
  <si>
    <t>109688 -&gt; 111505</t>
  </si>
  <si>
    <t>N -&gt; G</t>
  </si>
  <si>
    <t>AAC -&gt; GGC</t>
  </si>
  <si>
    <t>15555 -&gt; 15582</t>
  </si>
  <si>
    <t>TCG -&gt; ACT</t>
  </si>
  <si>
    <t>UCG -&gt; ACT</t>
  </si>
  <si>
    <t>ACG -&gt; GCG</t>
  </si>
  <si>
    <t>S -&gt; C</t>
  </si>
  <si>
    <t>UCC -&gt; UGC</t>
  </si>
  <si>
    <t>UCC -&gt; UTC</t>
  </si>
  <si>
    <t>CCA -&gt; TCA</t>
  </si>
  <si>
    <t>GGC -&gt; AGC</t>
  </si>
  <si>
    <t>CC -&gt; A</t>
  </si>
  <si>
    <t>AGU -&gt; AGA</t>
  </si>
  <si>
    <t>AA -&gt; TC</t>
  </si>
  <si>
    <t>AAA -&gt; ATC</t>
  </si>
  <si>
    <t>95408 -&gt; 95431</t>
  </si>
  <si>
    <t>RD -&gt; RN</t>
  </si>
  <si>
    <t>CG -&gt; GA</t>
  </si>
  <si>
    <t>CGC,GAC -&gt; CGG,AAC</t>
  </si>
  <si>
    <t>46495 -&gt; 46835</t>
  </si>
  <si>
    <t>ACG</t>
  </si>
  <si>
    <t>T -&gt; L</t>
  </si>
  <si>
    <t>AC -&gt; CT</t>
  </si>
  <si>
    <t>ACU -&gt; CTU</t>
  </si>
  <si>
    <t>82756 -&gt; 84556</t>
  </si>
  <si>
    <t>AGU -&gt; AGG</t>
  </si>
  <si>
    <t>CAA -&gt; CAC</t>
  </si>
  <si>
    <t>93453 -&gt; 93614</t>
  </si>
  <si>
    <t>TCC -&gt; CCA</t>
  </si>
  <si>
    <t>UCC -&gt; CCA</t>
  </si>
  <si>
    <t>29641 -&gt; 29724</t>
  </si>
  <si>
    <t>A -&gt; D</t>
  </si>
  <si>
    <t>GCU -&gt; GAU</t>
  </si>
  <si>
    <t>GAC -&gt; GGC</t>
  </si>
  <si>
    <t>AAC -&gt; GAT</t>
  </si>
  <si>
    <t>15572 -&gt; 15582</t>
  </si>
  <si>
    <t>TCA -&gt; ACG</t>
  </si>
  <si>
    <t>UCA -&gt; ACG</t>
  </si>
  <si>
    <t>UUA -&gt; UCT</t>
  </si>
  <si>
    <t>V -&gt; M</t>
  </si>
  <si>
    <t>GUG -&gt; AUG</t>
  </si>
  <si>
    <t>ACU -&gt; TCU</t>
  </si>
  <si>
    <t>&lt;2135</t>
  </si>
  <si>
    <t>C -&gt; TT</t>
  </si>
  <si>
    <t>94831 -&gt; 95879</t>
  </si>
  <si>
    <t>AUC -&gt; CUA</t>
  </si>
  <si>
    <t>ACA -&gt; GTC</t>
  </si>
  <si>
    <t>20653 -&gt; 20819</t>
  </si>
  <si>
    <t>121021 -&gt; 122706</t>
  </si>
  <si>
    <t>GG -&gt; AA</t>
  </si>
  <si>
    <t>AGG -&gt; AAA</t>
  </si>
  <si>
    <t>34816 -&gt; 35995</t>
  </si>
  <si>
    <t>CAC -&gt; CTC</t>
  </si>
  <si>
    <t>1.3E-321</t>
  </si>
  <si>
    <t>111955 -&gt; 112776</t>
  </si>
  <si>
    <t>TCC -&gt; GCA</t>
  </si>
  <si>
    <t>UCC -&gt; GCA</t>
  </si>
  <si>
    <t>174826 -&gt; 176499</t>
  </si>
  <si>
    <t>AUG -&gt; AUC</t>
  </si>
  <si>
    <t>UCG -&gt; GCG</t>
  </si>
  <si>
    <t>TC -&gt; CT</t>
  </si>
  <si>
    <t>GUC -&gt; GCT</t>
  </si>
  <si>
    <t>42721 -&gt; 43577</t>
  </si>
  <si>
    <t>GGC -&gt; TGC</t>
  </si>
  <si>
    <t>CAG -&gt; CAC</t>
  </si>
  <si>
    <t>TTC -&gt; GTC</t>
  </si>
  <si>
    <t>102891 -&gt; 107097</t>
  </si>
  <si>
    <t>101515 -&gt; 106003</t>
  </si>
  <si>
    <t>90538 -&gt; 92393</t>
  </si>
  <si>
    <t>AA -&gt; G</t>
  </si>
  <si>
    <t>81199 -&gt; 81379</t>
  </si>
  <si>
    <t>TUUT</t>
  </si>
  <si>
    <t>UUC -&gt; TUUT</t>
  </si>
  <si>
    <t>99614 -&gt; 101003</t>
  </si>
  <si>
    <t>CAG -&gt; CGG</t>
  </si>
  <si>
    <t>Q -&gt; P</t>
  </si>
  <si>
    <t>CAG -&gt; CCG</t>
  </si>
  <si>
    <t>L -&gt; A</t>
  </si>
  <si>
    <t>CTA -&gt; GCG</t>
  </si>
  <si>
    <t>CUA -&gt; GCG</t>
  </si>
  <si>
    <t>68890 -&gt; 68912</t>
  </si>
  <si>
    <t>V -&gt; T</t>
  </si>
  <si>
    <t>GUU -&gt; ACU</t>
  </si>
  <si>
    <t>105622 -&gt; 106461</t>
  </si>
  <si>
    <t>KL -&gt; KF</t>
  </si>
  <si>
    <t>AAA,CUU -&gt; AAG,TUU</t>
  </si>
  <si>
    <t>120697 -&gt; 120792</t>
  </si>
  <si>
    <t>TCA -&gt; GCG</t>
  </si>
  <si>
    <t>UCA -&gt; GCG</t>
  </si>
  <si>
    <t>68521 -&gt; 71176</t>
  </si>
  <si>
    <t xml:space="preserve">Supplementary 2m. Total mutations that were associated with codon and protein shifts across in RBSDV 1, 2 and 3 datasets. </t>
  </si>
  <si>
    <t xml:space="preserve">Supplementary 2h. Total mutations that were associated with codon and protein shifts across in MG3 dataset. </t>
  </si>
  <si>
    <t xml:space="preserve">Supplementary 2g. Total mutations that were associated with codon and protein shifts across in MG2 dataset. </t>
  </si>
  <si>
    <t xml:space="preserve">Supplementary 2f. Total mutations that were associated with codon and protein shifts across in MG1 dataset. </t>
  </si>
  <si>
    <t xml:space="preserve">Supplementary 2e. Total mutations that were associated with codon and protein shifts across in D2-2 dataset. </t>
  </si>
  <si>
    <t xml:space="preserve">Supplementary 2d. Total mutations that were associated with codon and protein shifts across in D2-1 dataset. </t>
  </si>
  <si>
    <t xml:space="preserve">Supplementary 2c. Total mutations that were associated with codon and protein shifts across in D1 dataset. </t>
  </si>
  <si>
    <t xml:space="preserve">Supplementary 2b. Total mutations that were associated with codon and protein shifts across in t2 dataset. </t>
  </si>
  <si>
    <t xml:space="preserve">Supplementary 2a. Total mutations that were associated with codon and protein shifts across in t1 dataset.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</si>
</sst>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theme="1"/>
      <name val="Calibri"/>
      <family val="2"/>
      <charset val="17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3" borderId="0" xfId="0" applyFill="1"/>
    <xf numFmtId="164" fontId="0" fillId="0" borderId="0" xfId="0" applyNumberFormat="1"/>
    <xf numFmtId="11" fontId="0" fillId="0" borderId="0" xfId="0" applyNumberFormat="1"/>
    <xf numFmtId="10" fontId="0" fillId="0" borderId="0" xfId="0" applyNumberFormat="1"/>
    <xf numFmtId="10" fontId="0" fillId="3" borderId="0" xfId="0" applyNumberFormat="1" applyFill="1"/>
    <xf numFmtId="10" fontId="0" fillId="4" borderId="0" xfId="0" applyNumberFormat="1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10" fontId="0" fillId="5" borderId="0" xfId="0" applyNumberFormat="1" applyFill="1"/>
    <xf numFmtId="11" fontId="0" fillId="5" borderId="0" xfId="0" applyNumberFormat="1" applyFill="1"/>
    <xf numFmtId="0" fontId="0" fillId="6" borderId="0" xfId="0" applyFill="1"/>
    <xf numFmtId="10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10" fontId="0" fillId="7" borderId="0" xfId="0" applyNumberFormat="1" applyFill="1"/>
    <xf numFmtId="11" fontId="0" fillId="7" borderId="0" xfId="0" applyNumberFormat="1" applyFill="1"/>
    <xf numFmtId="0" fontId="0" fillId="0" borderId="0" xfId="0" applyAlignment="1">
      <alignment horizontal="center" vertical="center"/>
    </xf>
    <xf numFmtId="2" fontId="0" fillId="8" borderId="0" xfId="0" applyNumberFormat="1" applyFill="1"/>
    <xf numFmtId="2" fontId="0" fillId="0" borderId="0" xfId="0" applyNumberFormat="1"/>
    <xf numFmtId="2" fontId="0" fillId="4" borderId="0" xfId="0" applyNumberFormat="1" applyFill="1"/>
    <xf numFmtId="0" fontId="0" fillId="4" borderId="0" xfId="0" applyFill="1" applyAlignment="1">
      <alignment horizontal="center" vertical="center"/>
    </xf>
    <xf numFmtId="0" fontId="0" fillId="9" borderId="0" xfId="0" applyFill="1"/>
    <xf numFmtId="0" fontId="0" fillId="10" borderId="0" xfId="0" applyFill="1" applyAlignment="1">
      <alignment horizontal="center" vertical="center"/>
    </xf>
    <xf numFmtId="2" fontId="0" fillId="9" borderId="0" xfId="0" applyNumberFormat="1" applyFill="1"/>
    <xf numFmtId="0" fontId="0" fillId="9" borderId="0" xfId="0" applyFill="1" applyAlignment="1">
      <alignment horizontal="center" vertical="center"/>
    </xf>
    <xf numFmtId="11" fontId="0" fillId="9" borderId="0" xfId="0" applyNumberFormat="1" applyFill="1"/>
    <xf numFmtId="10" fontId="0" fillId="0" borderId="0" xfId="0" applyNumberFormat="1" applyAlignment="1">
      <alignment horizontal="center" vertical="center"/>
    </xf>
    <xf numFmtId="10" fontId="0" fillId="5" borderId="0" xfId="0" applyNumberFormat="1" applyFill="1" applyAlignment="1">
      <alignment horizontal="center" vertical="center"/>
    </xf>
    <xf numFmtId="2" fontId="0" fillId="3" borderId="0" xfId="0" applyNumberFormat="1" applyFill="1"/>
    <xf numFmtId="10" fontId="0" fillId="3" borderId="0" xfId="0" applyNumberFormat="1" applyFill="1" applyAlignment="1">
      <alignment horizontal="center" vertical="center"/>
    </xf>
    <xf numFmtId="0" fontId="0" fillId="11" borderId="0" xfId="0" applyFill="1"/>
    <xf numFmtId="2" fontId="0" fillId="11" borderId="0" xfId="0" applyNumberFormat="1" applyFill="1"/>
    <xf numFmtId="10" fontId="0" fillId="11" borderId="0" xfId="0" applyNumberFormat="1" applyFill="1" applyAlignment="1">
      <alignment horizontal="center" vertical="center"/>
    </xf>
    <xf numFmtId="11" fontId="0" fillId="11" borderId="0" xfId="0" applyNumberFormat="1" applyFill="1"/>
    <xf numFmtId="10" fontId="0" fillId="9" borderId="0" xfId="0" applyNumberFormat="1" applyFill="1" applyAlignment="1">
      <alignment horizontal="center" vertical="center"/>
    </xf>
    <xf numFmtId="10" fontId="0" fillId="10" borderId="0" xfId="0" applyNumberFormat="1" applyFill="1" applyAlignment="1">
      <alignment horizontal="center" vertical="center"/>
    </xf>
    <xf numFmtId="10" fontId="0" fillId="4" borderId="0" xfId="0" applyNumberFormat="1" applyFill="1" applyAlignment="1">
      <alignment horizontal="center" vertical="center"/>
    </xf>
    <xf numFmtId="0" fontId="0" fillId="12" borderId="0" xfId="0" applyFill="1"/>
    <xf numFmtId="2" fontId="0" fillId="12" borderId="0" xfId="0" applyNumberFormat="1" applyFill="1"/>
    <xf numFmtId="10" fontId="0" fillId="12" borderId="0" xfId="0" applyNumberFormat="1" applyFill="1" applyAlignment="1">
      <alignment horizontal="center" vertical="center"/>
    </xf>
    <xf numFmtId="11" fontId="0" fillId="12" borderId="0" xfId="0" applyNumberFormat="1" applyFill="1"/>
    <xf numFmtId="0" fontId="0" fillId="13" borderId="0" xfId="0" applyFill="1"/>
    <xf numFmtId="2" fontId="0" fillId="13" borderId="0" xfId="0" applyNumberFormat="1" applyFill="1"/>
    <xf numFmtId="10" fontId="0" fillId="13" borderId="0" xfId="0" applyNumberFormat="1" applyFill="1" applyAlignment="1">
      <alignment horizontal="center" vertical="center"/>
    </xf>
    <xf numFmtId="11" fontId="0" fillId="13" borderId="0" xfId="0" applyNumberFormat="1" applyFill="1"/>
    <xf numFmtId="2" fontId="0" fillId="5" borderId="0" xfId="0" applyNumberFormat="1" applyFill="1"/>
    <xf numFmtId="10" fontId="0" fillId="12" borderId="0" xfId="0" applyNumberForma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7412-0316-438A-996C-0C9A26103BC8}">
  <dimension ref="A1:V151"/>
  <sheetViews>
    <sheetView tabSelected="1" workbookViewId="0">
      <selection activeCell="K4" sqref="K4"/>
    </sheetView>
  </sheetViews>
  <sheetFormatPr defaultRowHeight="15"/>
  <sheetData>
    <row r="1" spans="1:22">
      <c r="A1" s="52" t="s">
        <v>1379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22">
      <c r="A2" s="1" t="s">
        <v>0</v>
      </c>
      <c r="B2" s="2" t="s">
        <v>1</v>
      </c>
      <c r="C2" t="s">
        <v>2</v>
      </c>
      <c r="D2" s="1" t="s">
        <v>3</v>
      </c>
      <c r="E2" t="s">
        <v>4</v>
      </c>
      <c r="F2" s="1" t="s">
        <v>5</v>
      </c>
      <c r="G2" t="s">
        <v>6</v>
      </c>
      <c r="H2" t="s">
        <v>7</v>
      </c>
      <c r="I2" t="s">
        <v>8</v>
      </c>
      <c r="J2" t="s">
        <v>9</v>
      </c>
      <c r="K2" s="2" t="s">
        <v>10</v>
      </c>
      <c r="L2" s="2" t="s">
        <v>1</v>
      </c>
      <c r="M2" s="1" t="s">
        <v>11</v>
      </c>
      <c r="N2" s="2" t="s">
        <v>12</v>
      </c>
      <c r="O2" s="1" t="s">
        <v>13</v>
      </c>
      <c r="P2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2</v>
      </c>
      <c r="V2" s="1" t="s">
        <v>19</v>
      </c>
    </row>
    <row r="3" spans="1:22">
      <c r="A3" t="s">
        <v>20</v>
      </c>
      <c r="B3" t="s">
        <v>21</v>
      </c>
      <c r="C3" t="s">
        <v>22</v>
      </c>
      <c r="D3" t="s">
        <v>23</v>
      </c>
      <c r="E3" t="s">
        <v>24</v>
      </c>
      <c r="F3">
        <v>3578</v>
      </c>
      <c r="G3">
        <v>3578</v>
      </c>
      <c r="H3">
        <v>1</v>
      </c>
      <c r="I3">
        <v>1</v>
      </c>
      <c r="J3" t="s">
        <v>25</v>
      </c>
      <c r="L3" t="s">
        <v>21</v>
      </c>
      <c r="M3" t="s">
        <v>26</v>
      </c>
      <c r="N3" s="3">
        <f>O3/3</f>
        <v>1177.6666666666667</v>
      </c>
      <c r="O3">
        <v>3533</v>
      </c>
      <c r="P3" t="s">
        <v>27</v>
      </c>
      <c r="Q3" t="s">
        <v>28</v>
      </c>
      <c r="R3">
        <v>7</v>
      </c>
      <c r="S3" t="s">
        <v>29</v>
      </c>
      <c r="T3" t="s">
        <v>30</v>
      </c>
      <c r="U3" t="s">
        <v>22</v>
      </c>
      <c r="V3" s="4">
        <v>6.3000000000000005E-26</v>
      </c>
    </row>
    <row r="4" spans="1:22">
      <c r="A4" t="s">
        <v>20</v>
      </c>
      <c r="B4" t="s">
        <v>21</v>
      </c>
      <c r="C4" t="s">
        <v>31</v>
      </c>
      <c r="D4" t="s">
        <v>32</v>
      </c>
      <c r="E4" t="s">
        <v>24</v>
      </c>
      <c r="F4">
        <v>3401</v>
      </c>
      <c r="G4">
        <v>3401</v>
      </c>
      <c r="H4">
        <v>1</v>
      </c>
      <c r="I4">
        <v>1</v>
      </c>
      <c r="J4" t="s">
        <v>25</v>
      </c>
      <c r="L4" t="s">
        <v>21</v>
      </c>
      <c r="M4" t="s">
        <v>33</v>
      </c>
      <c r="N4" s="3">
        <f t="shared" ref="N4:N67" si="0">O4/3</f>
        <v>1122.6666666666667</v>
      </c>
      <c r="O4">
        <v>3368</v>
      </c>
      <c r="P4" t="s">
        <v>34</v>
      </c>
      <c r="Q4" t="s">
        <v>35</v>
      </c>
      <c r="R4">
        <v>7</v>
      </c>
      <c r="S4" t="s">
        <v>29</v>
      </c>
      <c r="T4" t="s">
        <v>30</v>
      </c>
      <c r="U4" t="s">
        <v>31</v>
      </c>
      <c r="V4" s="4">
        <v>7.0000000000000004E-11</v>
      </c>
    </row>
    <row r="5" spans="1:22">
      <c r="A5" t="s">
        <v>20</v>
      </c>
      <c r="B5" t="s">
        <v>21</v>
      </c>
      <c r="C5" s="5">
        <v>1</v>
      </c>
      <c r="D5" t="s">
        <v>36</v>
      </c>
      <c r="E5" t="s">
        <v>24</v>
      </c>
      <c r="F5">
        <v>3375</v>
      </c>
      <c r="G5">
        <v>3377</v>
      </c>
      <c r="H5">
        <v>2</v>
      </c>
      <c r="I5">
        <v>2</v>
      </c>
      <c r="J5" t="s">
        <v>25</v>
      </c>
      <c r="K5" t="s">
        <v>37</v>
      </c>
      <c r="L5" t="s">
        <v>21</v>
      </c>
      <c r="M5" t="s">
        <v>38</v>
      </c>
      <c r="N5" s="3">
        <f t="shared" si="0"/>
        <v>1120.3333333333333</v>
      </c>
      <c r="O5">
        <v>3361</v>
      </c>
      <c r="P5" t="s">
        <v>39</v>
      </c>
      <c r="Q5" t="s">
        <v>40</v>
      </c>
      <c r="R5">
        <v>4</v>
      </c>
      <c r="S5" t="s">
        <v>30</v>
      </c>
      <c r="T5" t="s">
        <v>30</v>
      </c>
      <c r="U5" s="5">
        <v>1</v>
      </c>
      <c r="V5" s="4">
        <v>2.5000000000000002E-16</v>
      </c>
    </row>
    <row r="6" spans="1:22">
      <c r="A6" t="s">
        <v>41</v>
      </c>
      <c r="B6" t="s">
        <v>42</v>
      </c>
      <c r="C6" s="5">
        <v>1</v>
      </c>
      <c r="D6" t="s">
        <v>43</v>
      </c>
      <c r="E6" t="s">
        <v>24</v>
      </c>
      <c r="F6">
        <v>3315</v>
      </c>
      <c r="G6">
        <v>3315</v>
      </c>
      <c r="H6">
        <v>1</v>
      </c>
      <c r="I6">
        <v>1</v>
      </c>
      <c r="J6" t="s">
        <v>25</v>
      </c>
      <c r="K6" t="s">
        <v>44</v>
      </c>
      <c r="L6" t="s">
        <v>42</v>
      </c>
      <c r="M6" t="s">
        <v>45</v>
      </c>
      <c r="N6" s="3">
        <f t="shared" si="0"/>
        <v>1100.3333333333333</v>
      </c>
      <c r="O6">
        <v>3301</v>
      </c>
      <c r="P6" t="s">
        <v>34</v>
      </c>
      <c r="Q6" t="s">
        <v>46</v>
      </c>
      <c r="R6">
        <v>2</v>
      </c>
      <c r="S6" t="s">
        <v>29</v>
      </c>
      <c r="T6" t="s">
        <v>30</v>
      </c>
      <c r="U6" s="5">
        <v>1</v>
      </c>
      <c r="V6" s="4">
        <v>4.0000000000000001E-8</v>
      </c>
    </row>
    <row r="7" spans="1:22">
      <c r="A7" t="s">
        <v>20</v>
      </c>
      <c r="B7" t="s">
        <v>21</v>
      </c>
      <c r="C7" s="5">
        <v>1</v>
      </c>
      <c r="D7" t="s">
        <v>32</v>
      </c>
      <c r="E7" t="s">
        <v>24</v>
      </c>
      <c r="F7">
        <v>3267</v>
      </c>
      <c r="G7">
        <v>3267</v>
      </c>
      <c r="H7">
        <v>1</v>
      </c>
      <c r="I7">
        <v>1</v>
      </c>
      <c r="J7" t="s">
        <v>25</v>
      </c>
      <c r="K7" t="s">
        <v>47</v>
      </c>
      <c r="L7" t="s">
        <v>21</v>
      </c>
      <c r="M7" t="s">
        <v>45</v>
      </c>
      <c r="N7" s="3">
        <f t="shared" si="0"/>
        <v>1084.3333333333333</v>
      </c>
      <c r="O7">
        <v>3253</v>
      </c>
      <c r="P7" t="s">
        <v>34</v>
      </c>
      <c r="Q7" t="s">
        <v>46</v>
      </c>
      <c r="R7">
        <v>4</v>
      </c>
      <c r="S7" t="s">
        <v>29</v>
      </c>
      <c r="T7" t="s">
        <v>30</v>
      </c>
      <c r="U7" s="5">
        <v>1</v>
      </c>
      <c r="V7" s="4">
        <v>2.5000000000000002E-16</v>
      </c>
    </row>
    <row r="8" spans="1:22">
      <c r="A8" t="s">
        <v>20</v>
      </c>
      <c r="B8" t="s">
        <v>21</v>
      </c>
      <c r="C8" s="5">
        <v>1</v>
      </c>
      <c r="D8" t="s">
        <v>36</v>
      </c>
      <c r="E8" t="s">
        <v>24</v>
      </c>
      <c r="F8">
        <v>3230</v>
      </c>
      <c r="G8">
        <v>3230</v>
      </c>
      <c r="H8">
        <v>1</v>
      </c>
      <c r="I8">
        <v>1</v>
      </c>
      <c r="J8" t="s">
        <v>25</v>
      </c>
      <c r="K8" t="s">
        <v>48</v>
      </c>
      <c r="L8" t="s">
        <v>21</v>
      </c>
      <c r="M8" t="s">
        <v>49</v>
      </c>
      <c r="N8" s="3">
        <f t="shared" si="0"/>
        <v>1065.6666666666667</v>
      </c>
      <c r="O8">
        <v>3197</v>
      </c>
      <c r="P8" t="s">
        <v>50</v>
      </c>
      <c r="Q8" t="s">
        <v>51</v>
      </c>
      <c r="R8">
        <v>7</v>
      </c>
      <c r="S8" t="s">
        <v>29</v>
      </c>
      <c r="T8" t="s">
        <v>30</v>
      </c>
      <c r="U8" s="5">
        <v>1</v>
      </c>
      <c r="V8" s="4">
        <v>1.3000000000000001E-26</v>
      </c>
    </row>
    <row r="9" spans="1:22">
      <c r="A9" t="s">
        <v>41</v>
      </c>
      <c r="B9" t="s">
        <v>42</v>
      </c>
      <c r="C9" s="5">
        <v>1</v>
      </c>
      <c r="D9" t="s">
        <v>36</v>
      </c>
      <c r="E9" t="s">
        <v>24</v>
      </c>
      <c r="F9">
        <v>3063</v>
      </c>
      <c r="G9">
        <v>3063</v>
      </c>
      <c r="H9">
        <v>1</v>
      </c>
      <c r="I9">
        <v>1</v>
      </c>
      <c r="J9" t="s">
        <v>25</v>
      </c>
      <c r="K9" t="s">
        <v>52</v>
      </c>
      <c r="L9" t="s">
        <v>42</v>
      </c>
      <c r="M9" t="s">
        <v>53</v>
      </c>
      <c r="N9" s="3">
        <f t="shared" si="0"/>
        <v>228.66666666666666</v>
      </c>
      <c r="O9">
        <v>686</v>
      </c>
      <c r="P9" t="s">
        <v>50</v>
      </c>
      <c r="Q9" t="s">
        <v>54</v>
      </c>
      <c r="R9">
        <v>2</v>
      </c>
      <c r="S9" t="s">
        <v>29</v>
      </c>
      <c r="T9" t="s">
        <v>30</v>
      </c>
      <c r="U9" s="5">
        <v>1</v>
      </c>
      <c r="V9" s="4">
        <v>2.4999999999999999E-7</v>
      </c>
    </row>
    <row r="10" spans="1:22">
      <c r="A10" t="s">
        <v>55</v>
      </c>
      <c r="B10" t="s">
        <v>56</v>
      </c>
      <c r="C10" s="5">
        <v>1</v>
      </c>
      <c r="D10" t="s">
        <v>36</v>
      </c>
      <c r="E10" t="s">
        <v>24</v>
      </c>
      <c r="F10">
        <v>2983</v>
      </c>
      <c r="G10">
        <v>2983</v>
      </c>
      <c r="H10">
        <v>1</v>
      </c>
      <c r="I10">
        <v>1</v>
      </c>
      <c r="J10" t="s">
        <v>25</v>
      </c>
      <c r="K10" t="s">
        <v>57</v>
      </c>
      <c r="L10" t="s">
        <v>56</v>
      </c>
      <c r="M10" t="s">
        <v>38</v>
      </c>
      <c r="N10" s="3">
        <f t="shared" si="0"/>
        <v>979.33333333333337</v>
      </c>
      <c r="O10">
        <v>2938</v>
      </c>
      <c r="P10" t="s">
        <v>58</v>
      </c>
      <c r="Q10" t="s">
        <v>59</v>
      </c>
      <c r="R10">
        <v>10</v>
      </c>
      <c r="S10" t="s">
        <v>60</v>
      </c>
      <c r="T10" t="s">
        <v>30</v>
      </c>
      <c r="U10" s="5">
        <v>1</v>
      </c>
      <c r="V10" s="4">
        <v>1.3E-20</v>
      </c>
    </row>
    <row r="11" spans="1:22">
      <c r="A11" t="s">
        <v>41</v>
      </c>
      <c r="B11" t="s">
        <v>42</v>
      </c>
      <c r="C11" s="5">
        <v>1</v>
      </c>
      <c r="D11" t="s">
        <v>61</v>
      </c>
      <c r="E11" t="s">
        <v>24</v>
      </c>
      <c r="F11">
        <v>2982</v>
      </c>
      <c r="G11">
        <v>2984</v>
      </c>
      <c r="H11">
        <v>2</v>
      </c>
      <c r="I11">
        <v>2</v>
      </c>
      <c r="J11" t="s">
        <v>25</v>
      </c>
      <c r="K11" t="s">
        <v>62</v>
      </c>
      <c r="L11" t="s">
        <v>42</v>
      </c>
      <c r="M11" t="s">
        <v>63</v>
      </c>
      <c r="N11" s="3">
        <f t="shared" si="0"/>
        <v>989.33333333333337</v>
      </c>
      <c r="O11">
        <v>2968</v>
      </c>
      <c r="P11" t="s">
        <v>64</v>
      </c>
      <c r="Q11" t="s">
        <v>64</v>
      </c>
      <c r="R11">
        <v>6</v>
      </c>
      <c r="S11" t="s">
        <v>30</v>
      </c>
      <c r="T11" t="s">
        <v>30</v>
      </c>
      <c r="U11" s="5">
        <v>1</v>
      </c>
      <c r="V11" s="4">
        <v>1.9E-19</v>
      </c>
    </row>
    <row r="12" spans="1:22">
      <c r="A12" t="s">
        <v>20</v>
      </c>
      <c r="B12" t="s">
        <v>21</v>
      </c>
      <c r="C12" s="5">
        <v>1</v>
      </c>
      <c r="D12" t="s">
        <v>61</v>
      </c>
      <c r="E12" t="s">
        <v>24</v>
      </c>
      <c r="F12">
        <v>2973</v>
      </c>
      <c r="G12">
        <v>2973</v>
      </c>
      <c r="H12">
        <v>1</v>
      </c>
      <c r="I12">
        <v>1</v>
      </c>
      <c r="J12" t="s">
        <v>25</v>
      </c>
      <c r="K12" t="s">
        <v>65</v>
      </c>
      <c r="L12" t="s">
        <v>21</v>
      </c>
      <c r="M12" t="s">
        <v>66</v>
      </c>
      <c r="N12" s="3">
        <f t="shared" si="0"/>
        <v>986.33333333333337</v>
      </c>
      <c r="O12">
        <v>2959</v>
      </c>
      <c r="P12" t="s">
        <v>27</v>
      </c>
      <c r="Q12" t="s">
        <v>67</v>
      </c>
      <c r="R12">
        <v>6</v>
      </c>
      <c r="S12" t="s">
        <v>29</v>
      </c>
      <c r="T12" t="s">
        <v>30</v>
      </c>
      <c r="U12" s="5">
        <v>1</v>
      </c>
      <c r="V12" s="4">
        <v>1.4999999999999999E-15</v>
      </c>
    </row>
    <row r="13" spans="1:22">
      <c r="A13" t="s">
        <v>55</v>
      </c>
      <c r="B13" t="s">
        <v>56</v>
      </c>
      <c r="C13" s="5">
        <v>1</v>
      </c>
      <c r="D13" t="s">
        <v>61</v>
      </c>
      <c r="E13" t="s">
        <v>24</v>
      </c>
      <c r="F13">
        <v>2973</v>
      </c>
      <c r="G13">
        <v>2973</v>
      </c>
      <c r="H13">
        <v>1</v>
      </c>
      <c r="I13">
        <v>1</v>
      </c>
      <c r="J13" t="s">
        <v>25</v>
      </c>
      <c r="K13" t="s">
        <v>68</v>
      </c>
      <c r="L13" t="s">
        <v>56</v>
      </c>
      <c r="M13" t="s">
        <v>69</v>
      </c>
      <c r="N13" s="3">
        <f t="shared" si="0"/>
        <v>986.33333333333337</v>
      </c>
      <c r="O13">
        <v>2959</v>
      </c>
      <c r="P13" t="s">
        <v>63</v>
      </c>
      <c r="Q13" t="s">
        <v>70</v>
      </c>
      <c r="R13">
        <v>6</v>
      </c>
      <c r="S13" t="s">
        <v>60</v>
      </c>
      <c r="T13" t="s">
        <v>30</v>
      </c>
      <c r="U13" s="5">
        <v>1</v>
      </c>
      <c r="V13" s="4">
        <v>1.4999999999999999E-7</v>
      </c>
    </row>
    <row r="14" spans="1:22">
      <c r="A14" t="s">
        <v>55</v>
      </c>
      <c r="B14" t="s">
        <v>56</v>
      </c>
      <c r="C14" s="5">
        <v>1</v>
      </c>
      <c r="D14" t="s">
        <v>61</v>
      </c>
      <c r="E14" t="s">
        <v>24</v>
      </c>
      <c r="F14">
        <v>2845</v>
      </c>
      <c r="G14">
        <v>2845</v>
      </c>
      <c r="H14">
        <v>1</v>
      </c>
      <c r="I14">
        <v>1</v>
      </c>
      <c r="J14" t="s">
        <v>25</v>
      </c>
      <c r="K14" t="s">
        <v>71</v>
      </c>
      <c r="L14" t="s">
        <v>56</v>
      </c>
      <c r="M14" t="s">
        <v>72</v>
      </c>
      <c r="N14" s="3">
        <f t="shared" si="0"/>
        <v>943.66666666666663</v>
      </c>
      <c r="O14">
        <v>2831</v>
      </c>
      <c r="P14" t="s">
        <v>50</v>
      </c>
      <c r="Q14" t="s">
        <v>73</v>
      </c>
      <c r="R14">
        <v>3</v>
      </c>
      <c r="S14" t="s">
        <v>29</v>
      </c>
      <c r="T14" t="s">
        <v>30</v>
      </c>
      <c r="U14" s="5">
        <v>1</v>
      </c>
      <c r="V14" s="4">
        <v>1.0000000000000001E-9</v>
      </c>
    </row>
    <row r="15" spans="1:22">
      <c r="A15" t="s">
        <v>55</v>
      </c>
      <c r="B15" t="s">
        <v>56</v>
      </c>
      <c r="C15" s="5">
        <v>1</v>
      </c>
      <c r="D15" t="s">
        <v>61</v>
      </c>
      <c r="E15" t="s">
        <v>24</v>
      </c>
      <c r="F15">
        <v>2786</v>
      </c>
      <c r="G15">
        <v>2786</v>
      </c>
      <c r="H15">
        <v>1</v>
      </c>
      <c r="I15">
        <v>1</v>
      </c>
      <c r="J15" t="s">
        <v>25</v>
      </c>
      <c r="K15" t="s">
        <v>74</v>
      </c>
      <c r="L15" t="s">
        <v>56</v>
      </c>
      <c r="M15" t="s">
        <v>33</v>
      </c>
      <c r="N15" s="3">
        <f t="shared" si="0"/>
        <v>917.66666666666663</v>
      </c>
      <c r="O15">
        <v>2753</v>
      </c>
      <c r="P15" t="s">
        <v>34</v>
      </c>
      <c r="Q15" t="s">
        <v>35</v>
      </c>
      <c r="R15">
        <v>6</v>
      </c>
      <c r="S15" t="s">
        <v>29</v>
      </c>
      <c r="T15" t="s">
        <v>30</v>
      </c>
      <c r="U15" s="5">
        <v>1</v>
      </c>
      <c r="V15" s="4">
        <v>3.8E-13</v>
      </c>
    </row>
    <row r="16" spans="1:22">
      <c r="A16" t="s">
        <v>55</v>
      </c>
      <c r="B16" t="s">
        <v>56</v>
      </c>
      <c r="C16" s="5">
        <v>1</v>
      </c>
      <c r="D16" t="s">
        <v>36</v>
      </c>
      <c r="E16" t="s">
        <v>24</v>
      </c>
      <c r="F16">
        <v>2737</v>
      </c>
      <c r="G16">
        <v>2737</v>
      </c>
      <c r="H16">
        <v>1</v>
      </c>
      <c r="I16">
        <v>1</v>
      </c>
      <c r="J16" t="s">
        <v>25</v>
      </c>
      <c r="K16" t="s">
        <v>75</v>
      </c>
      <c r="L16" t="s">
        <v>56</v>
      </c>
      <c r="M16" t="s">
        <v>45</v>
      </c>
      <c r="N16" s="3">
        <f t="shared" si="0"/>
        <v>901.33333333333337</v>
      </c>
      <c r="O16">
        <v>2704</v>
      </c>
      <c r="P16" t="s">
        <v>34</v>
      </c>
      <c r="Q16" t="s">
        <v>46</v>
      </c>
      <c r="R16">
        <v>5</v>
      </c>
      <c r="S16" t="s">
        <v>29</v>
      </c>
      <c r="T16" t="s">
        <v>30</v>
      </c>
      <c r="U16" s="5">
        <v>1</v>
      </c>
      <c r="V16" s="4">
        <v>7.8999999999999999E-11</v>
      </c>
    </row>
    <row r="17" spans="1:22">
      <c r="A17" t="s">
        <v>20</v>
      </c>
      <c r="B17" t="s">
        <v>21</v>
      </c>
      <c r="C17" s="5">
        <v>1</v>
      </c>
      <c r="D17" t="s">
        <v>23</v>
      </c>
      <c r="E17" t="s">
        <v>24</v>
      </c>
      <c r="F17">
        <v>2724</v>
      </c>
      <c r="G17">
        <v>2724</v>
      </c>
      <c r="H17">
        <v>1</v>
      </c>
      <c r="I17">
        <v>1</v>
      </c>
      <c r="J17" t="s">
        <v>25</v>
      </c>
      <c r="K17" t="s">
        <v>76</v>
      </c>
      <c r="L17" t="s">
        <v>21</v>
      </c>
      <c r="M17" t="s">
        <v>33</v>
      </c>
      <c r="N17" s="3">
        <f t="shared" si="0"/>
        <v>115.66666666666667</v>
      </c>
      <c r="O17">
        <v>347</v>
      </c>
      <c r="P17" t="s">
        <v>34</v>
      </c>
      <c r="Q17" t="s">
        <v>77</v>
      </c>
      <c r="R17">
        <v>3</v>
      </c>
      <c r="S17" t="s">
        <v>29</v>
      </c>
      <c r="T17" t="s">
        <v>30</v>
      </c>
      <c r="U17" s="5">
        <v>1</v>
      </c>
      <c r="V17" s="4">
        <v>7.8999999999999999E-12</v>
      </c>
    </row>
    <row r="18" spans="1:22">
      <c r="A18" t="s">
        <v>55</v>
      </c>
      <c r="B18" t="s">
        <v>56</v>
      </c>
      <c r="C18" s="5">
        <v>1</v>
      </c>
      <c r="D18" t="s">
        <v>32</v>
      </c>
      <c r="E18" t="s">
        <v>24</v>
      </c>
      <c r="F18">
        <v>2664</v>
      </c>
      <c r="G18">
        <v>2664</v>
      </c>
      <c r="H18">
        <v>1</v>
      </c>
      <c r="I18">
        <v>1</v>
      </c>
      <c r="J18" t="s">
        <v>25</v>
      </c>
      <c r="K18" t="s">
        <v>78</v>
      </c>
      <c r="L18" t="s">
        <v>56</v>
      </c>
      <c r="M18" t="s">
        <v>45</v>
      </c>
      <c r="N18" s="3">
        <f t="shared" si="0"/>
        <v>883.33333333333337</v>
      </c>
      <c r="O18">
        <v>2650</v>
      </c>
      <c r="P18" t="s">
        <v>34</v>
      </c>
      <c r="Q18" t="s">
        <v>79</v>
      </c>
      <c r="R18">
        <v>2</v>
      </c>
      <c r="S18" t="s">
        <v>29</v>
      </c>
      <c r="T18" t="s">
        <v>30</v>
      </c>
      <c r="U18" s="5">
        <v>1</v>
      </c>
      <c r="V18" s="4">
        <v>2.4999999999999999E-8</v>
      </c>
    </row>
    <row r="19" spans="1:22">
      <c r="A19" t="s">
        <v>20</v>
      </c>
      <c r="B19" t="s">
        <v>21</v>
      </c>
      <c r="C19" s="5">
        <v>1</v>
      </c>
      <c r="D19" t="s">
        <v>23</v>
      </c>
      <c r="E19" t="s">
        <v>24</v>
      </c>
      <c r="F19">
        <v>2583</v>
      </c>
      <c r="G19">
        <v>2583</v>
      </c>
      <c r="H19">
        <v>1</v>
      </c>
      <c r="I19">
        <v>1</v>
      </c>
      <c r="J19" t="s">
        <v>25</v>
      </c>
      <c r="K19" t="s">
        <v>80</v>
      </c>
      <c r="L19" t="s">
        <v>21</v>
      </c>
      <c r="M19" t="s">
        <v>81</v>
      </c>
      <c r="N19" s="3">
        <f t="shared" si="0"/>
        <v>856.33333333333337</v>
      </c>
      <c r="O19">
        <v>2569</v>
      </c>
      <c r="P19" t="s">
        <v>50</v>
      </c>
      <c r="Q19" t="s">
        <v>82</v>
      </c>
      <c r="R19">
        <v>5</v>
      </c>
      <c r="S19" t="s">
        <v>29</v>
      </c>
      <c r="T19" t="s">
        <v>30</v>
      </c>
      <c r="U19" s="5">
        <v>1</v>
      </c>
      <c r="V19" s="4">
        <v>9.9999999999999998E-20</v>
      </c>
    </row>
    <row r="20" spans="1:22">
      <c r="A20" t="s">
        <v>55</v>
      </c>
      <c r="B20" t="s">
        <v>56</v>
      </c>
      <c r="C20" s="5">
        <v>1</v>
      </c>
      <c r="D20" t="s">
        <v>36</v>
      </c>
      <c r="E20" t="s">
        <v>24</v>
      </c>
      <c r="F20">
        <v>2578</v>
      </c>
      <c r="G20">
        <v>2579</v>
      </c>
      <c r="H20">
        <v>2</v>
      </c>
      <c r="I20">
        <v>1</v>
      </c>
      <c r="J20" t="s">
        <v>25</v>
      </c>
      <c r="K20" t="s">
        <v>83</v>
      </c>
      <c r="L20" t="s">
        <v>56</v>
      </c>
      <c r="M20" t="s">
        <v>84</v>
      </c>
      <c r="N20" s="3">
        <f t="shared" si="0"/>
        <v>854.66666666666663</v>
      </c>
      <c r="O20">
        <v>2564</v>
      </c>
      <c r="P20" t="s">
        <v>85</v>
      </c>
      <c r="Q20" t="s">
        <v>86</v>
      </c>
      <c r="R20">
        <v>5</v>
      </c>
      <c r="S20" t="s">
        <v>30</v>
      </c>
      <c r="T20" t="s">
        <v>30</v>
      </c>
      <c r="U20" s="5">
        <v>1</v>
      </c>
      <c r="V20" s="4">
        <v>7.8999999999999998E-15</v>
      </c>
    </row>
    <row r="21" spans="1:22">
      <c r="A21" t="s">
        <v>55</v>
      </c>
      <c r="B21" t="s">
        <v>56</v>
      </c>
      <c r="C21" s="5">
        <v>1</v>
      </c>
      <c r="D21" t="s">
        <v>36</v>
      </c>
      <c r="E21" t="s">
        <v>24</v>
      </c>
      <c r="F21">
        <v>2499</v>
      </c>
      <c r="G21">
        <v>2499</v>
      </c>
      <c r="H21">
        <v>1</v>
      </c>
      <c r="I21">
        <v>1</v>
      </c>
      <c r="J21" t="s">
        <v>25</v>
      </c>
      <c r="K21" t="s">
        <v>87</v>
      </c>
      <c r="L21" t="s">
        <v>56</v>
      </c>
      <c r="M21" t="s">
        <v>88</v>
      </c>
      <c r="N21" s="3">
        <f t="shared" si="0"/>
        <v>40.666666666666664</v>
      </c>
      <c r="O21">
        <v>122</v>
      </c>
      <c r="P21" t="s">
        <v>89</v>
      </c>
      <c r="Q21" t="s">
        <v>90</v>
      </c>
      <c r="R21">
        <v>12</v>
      </c>
      <c r="S21" t="s">
        <v>29</v>
      </c>
      <c r="T21" t="s">
        <v>30</v>
      </c>
      <c r="U21" s="5">
        <v>1</v>
      </c>
      <c r="V21" s="4">
        <v>4.7999999999999998E-37</v>
      </c>
    </row>
    <row r="22" spans="1:22">
      <c r="A22" t="s">
        <v>55</v>
      </c>
      <c r="B22" t="s">
        <v>56</v>
      </c>
      <c r="C22" s="5">
        <v>1</v>
      </c>
      <c r="D22" t="s">
        <v>61</v>
      </c>
      <c r="E22" t="s">
        <v>24</v>
      </c>
      <c r="F22">
        <v>2402</v>
      </c>
      <c r="G22">
        <v>2402</v>
      </c>
      <c r="H22">
        <v>1</v>
      </c>
      <c r="I22">
        <v>1</v>
      </c>
      <c r="J22" t="s">
        <v>25</v>
      </c>
      <c r="K22" t="s">
        <v>91</v>
      </c>
      <c r="L22" t="s">
        <v>56</v>
      </c>
      <c r="M22" t="s">
        <v>33</v>
      </c>
      <c r="N22" s="3">
        <f t="shared" si="0"/>
        <v>795.66666666666663</v>
      </c>
      <c r="O22">
        <v>2387</v>
      </c>
      <c r="P22" t="s">
        <v>34</v>
      </c>
      <c r="Q22" t="s">
        <v>35</v>
      </c>
      <c r="R22">
        <v>7</v>
      </c>
      <c r="S22" t="s">
        <v>29</v>
      </c>
      <c r="T22" t="s">
        <v>30</v>
      </c>
      <c r="U22" s="5">
        <v>1</v>
      </c>
      <c r="V22" s="4">
        <v>5.4999999999999999E-14</v>
      </c>
    </row>
    <row r="23" spans="1:22">
      <c r="A23" t="s">
        <v>55</v>
      </c>
      <c r="B23" t="s">
        <v>56</v>
      </c>
      <c r="C23" s="5">
        <v>1</v>
      </c>
      <c r="D23" t="s">
        <v>36</v>
      </c>
      <c r="E23" t="s">
        <v>24</v>
      </c>
      <c r="F23">
        <v>2402</v>
      </c>
      <c r="G23">
        <v>2402</v>
      </c>
      <c r="H23">
        <v>1</v>
      </c>
      <c r="I23">
        <v>1</v>
      </c>
      <c r="J23" t="s">
        <v>25</v>
      </c>
      <c r="K23" t="s">
        <v>92</v>
      </c>
      <c r="L23" t="s">
        <v>56</v>
      </c>
      <c r="M23" t="s">
        <v>45</v>
      </c>
      <c r="N23" s="3">
        <f t="shared" si="0"/>
        <v>8.3333333333333339</v>
      </c>
      <c r="O23">
        <v>25</v>
      </c>
      <c r="P23" t="s">
        <v>34</v>
      </c>
      <c r="Q23" t="s">
        <v>46</v>
      </c>
      <c r="R23">
        <v>7</v>
      </c>
      <c r="S23" t="s">
        <v>29</v>
      </c>
      <c r="T23" t="s">
        <v>30</v>
      </c>
      <c r="U23" s="6">
        <v>1</v>
      </c>
      <c r="V23" s="4">
        <v>5.4999999999999999E-14</v>
      </c>
    </row>
    <row r="24" spans="1:22">
      <c r="A24" t="s">
        <v>20</v>
      </c>
      <c r="B24" t="s">
        <v>21</v>
      </c>
      <c r="C24" s="5">
        <v>1</v>
      </c>
      <c r="D24" t="s">
        <v>32</v>
      </c>
      <c r="E24" t="s">
        <v>24</v>
      </c>
      <c r="F24">
        <v>2401</v>
      </c>
      <c r="G24">
        <v>2401</v>
      </c>
      <c r="H24">
        <v>1</v>
      </c>
      <c r="I24">
        <v>1</v>
      </c>
      <c r="J24" t="s">
        <v>25</v>
      </c>
      <c r="K24" t="s">
        <v>93</v>
      </c>
      <c r="L24" t="s">
        <v>21</v>
      </c>
      <c r="M24" t="s">
        <v>94</v>
      </c>
      <c r="N24" s="3">
        <f t="shared" si="0"/>
        <v>795.33333333333337</v>
      </c>
      <c r="O24">
        <v>2386</v>
      </c>
      <c r="P24" t="s">
        <v>27</v>
      </c>
      <c r="Q24" t="s">
        <v>95</v>
      </c>
      <c r="R24">
        <v>7</v>
      </c>
      <c r="S24" t="s">
        <v>29</v>
      </c>
      <c r="T24" t="s">
        <v>30</v>
      </c>
      <c r="U24" s="5">
        <v>1</v>
      </c>
      <c r="V24" s="4">
        <v>8.7999999999999994E-9</v>
      </c>
    </row>
    <row r="25" spans="1:22">
      <c r="A25" t="s">
        <v>41</v>
      </c>
      <c r="B25" t="s">
        <v>42</v>
      </c>
      <c r="C25" s="5">
        <v>1</v>
      </c>
      <c r="D25" t="s">
        <v>61</v>
      </c>
      <c r="E25" t="s">
        <v>24</v>
      </c>
      <c r="F25">
        <v>2393</v>
      </c>
      <c r="G25">
        <v>2393</v>
      </c>
      <c r="H25">
        <v>1</v>
      </c>
      <c r="I25">
        <v>1</v>
      </c>
      <c r="J25" t="s">
        <v>25</v>
      </c>
      <c r="K25" t="s">
        <v>96</v>
      </c>
      <c r="L25" t="s">
        <v>42</v>
      </c>
      <c r="M25" t="s">
        <v>97</v>
      </c>
      <c r="N25" s="3">
        <f t="shared" si="0"/>
        <v>792.66666666666663</v>
      </c>
      <c r="O25">
        <v>2378</v>
      </c>
      <c r="P25" t="s">
        <v>89</v>
      </c>
      <c r="Q25" t="s">
        <v>98</v>
      </c>
      <c r="R25">
        <v>7</v>
      </c>
      <c r="S25" t="s">
        <v>29</v>
      </c>
      <c r="T25" t="s">
        <v>30</v>
      </c>
      <c r="U25" s="5">
        <v>1</v>
      </c>
      <c r="V25" s="4">
        <v>3.2000000000000001E-25</v>
      </c>
    </row>
    <row r="26" spans="1:22">
      <c r="A26" t="s">
        <v>99</v>
      </c>
      <c r="B26" t="s">
        <v>100</v>
      </c>
      <c r="C26" s="5">
        <v>1</v>
      </c>
      <c r="D26" t="s">
        <v>36</v>
      </c>
      <c r="E26" t="s">
        <v>24</v>
      </c>
      <c r="F26">
        <v>2393</v>
      </c>
      <c r="G26">
        <v>2393</v>
      </c>
      <c r="H26">
        <v>1</v>
      </c>
      <c r="I26">
        <v>1</v>
      </c>
      <c r="J26" t="s">
        <v>25</v>
      </c>
      <c r="K26" t="s">
        <v>101</v>
      </c>
      <c r="L26" t="s">
        <v>100</v>
      </c>
      <c r="M26" t="s">
        <v>102</v>
      </c>
      <c r="N26" s="3">
        <f t="shared" si="0"/>
        <v>5.333333333333333</v>
      </c>
      <c r="O26">
        <v>16</v>
      </c>
      <c r="P26" t="s">
        <v>89</v>
      </c>
      <c r="Q26" t="s">
        <v>103</v>
      </c>
      <c r="R26">
        <v>7</v>
      </c>
      <c r="S26" t="s">
        <v>29</v>
      </c>
      <c r="T26" t="s">
        <v>30</v>
      </c>
      <c r="U26" s="5">
        <v>1</v>
      </c>
      <c r="V26" s="4">
        <v>3.2000000000000001E-25</v>
      </c>
    </row>
    <row r="27" spans="1:22">
      <c r="A27" t="s">
        <v>55</v>
      </c>
      <c r="B27" t="s">
        <v>56</v>
      </c>
      <c r="C27" s="5">
        <v>1</v>
      </c>
      <c r="D27" t="s">
        <v>61</v>
      </c>
      <c r="E27" t="s">
        <v>24</v>
      </c>
      <c r="F27">
        <v>2379</v>
      </c>
      <c r="G27">
        <v>2379</v>
      </c>
      <c r="H27">
        <v>1</v>
      </c>
      <c r="I27">
        <v>1</v>
      </c>
      <c r="J27" t="s">
        <v>25</v>
      </c>
      <c r="K27" t="s">
        <v>104</v>
      </c>
      <c r="L27" t="s">
        <v>56</v>
      </c>
      <c r="M27" t="s">
        <v>105</v>
      </c>
      <c r="N27" s="3">
        <f t="shared" si="0"/>
        <v>788.33333333333337</v>
      </c>
      <c r="O27">
        <v>2365</v>
      </c>
      <c r="P27" t="s">
        <v>27</v>
      </c>
      <c r="Q27" t="s">
        <v>106</v>
      </c>
      <c r="R27">
        <v>7</v>
      </c>
      <c r="S27" t="s">
        <v>29</v>
      </c>
      <c r="T27" t="s">
        <v>30</v>
      </c>
      <c r="U27" s="5">
        <v>1</v>
      </c>
      <c r="V27" s="4">
        <v>1.4000000000000001E-13</v>
      </c>
    </row>
    <row r="28" spans="1:22">
      <c r="A28" t="s">
        <v>20</v>
      </c>
      <c r="B28" t="s">
        <v>21</v>
      </c>
      <c r="C28" s="5">
        <v>1</v>
      </c>
      <c r="D28" t="s">
        <v>32</v>
      </c>
      <c r="E28" t="s">
        <v>24</v>
      </c>
      <c r="F28">
        <v>2348</v>
      </c>
      <c r="G28">
        <v>2348</v>
      </c>
      <c r="H28">
        <v>1</v>
      </c>
      <c r="I28">
        <v>1</v>
      </c>
      <c r="J28" t="s">
        <v>25</v>
      </c>
      <c r="K28" t="s">
        <v>107</v>
      </c>
      <c r="L28" t="s">
        <v>21</v>
      </c>
      <c r="M28" t="s">
        <v>108</v>
      </c>
      <c r="N28" s="3">
        <f t="shared" si="0"/>
        <v>755.66666666666663</v>
      </c>
      <c r="O28">
        <v>2267</v>
      </c>
      <c r="P28" t="s">
        <v>50</v>
      </c>
      <c r="Q28" t="s">
        <v>109</v>
      </c>
      <c r="R28">
        <v>3</v>
      </c>
      <c r="S28" t="s">
        <v>29</v>
      </c>
      <c r="T28" t="s">
        <v>30</v>
      </c>
      <c r="U28" s="5">
        <v>1</v>
      </c>
      <c r="V28" s="4">
        <v>3.1999999999999999E-11</v>
      </c>
    </row>
    <row r="29" spans="1:22">
      <c r="A29" t="s">
        <v>55</v>
      </c>
      <c r="B29" t="s">
        <v>56</v>
      </c>
      <c r="C29" s="5">
        <v>1</v>
      </c>
      <c r="D29" t="s">
        <v>36</v>
      </c>
      <c r="E29" t="s">
        <v>24</v>
      </c>
      <c r="F29">
        <v>2326</v>
      </c>
      <c r="G29">
        <v>2326</v>
      </c>
      <c r="H29">
        <v>1</v>
      </c>
      <c r="I29">
        <v>1</v>
      </c>
      <c r="J29" t="s">
        <v>25</v>
      </c>
      <c r="K29" t="s">
        <v>110</v>
      </c>
      <c r="L29" t="s">
        <v>56</v>
      </c>
      <c r="M29" t="s">
        <v>111</v>
      </c>
      <c r="N29" s="3">
        <f t="shared" si="0"/>
        <v>748.33333333333337</v>
      </c>
      <c r="O29">
        <v>2245</v>
      </c>
      <c r="P29" t="s">
        <v>27</v>
      </c>
      <c r="Q29" t="s">
        <v>112</v>
      </c>
      <c r="R29">
        <v>3</v>
      </c>
      <c r="S29" t="s">
        <v>29</v>
      </c>
      <c r="T29" t="s">
        <v>30</v>
      </c>
      <c r="U29" s="5">
        <v>1</v>
      </c>
      <c r="V29" s="4">
        <v>1.0000000000000001E-37</v>
      </c>
    </row>
    <row r="30" spans="1:22">
      <c r="A30" t="s">
        <v>99</v>
      </c>
      <c r="B30" t="s">
        <v>100</v>
      </c>
      <c r="C30" s="5">
        <v>1</v>
      </c>
      <c r="D30" t="s">
        <v>32</v>
      </c>
      <c r="E30" t="s">
        <v>24</v>
      </c>
      <c r="F30">
        <v>2293</v>
      </c>
      <c r="G30">
        <v>2293</v>
      </c>
      <c r="H30">
        <v>1</v>
      </c>
      <c r="I30">
        <v>1</v>
      </c>
      <c r="J30" t="s">
        <v>25</v>
      </c>
      <c r="K30" t="s">
        <v>113</v>
      </c>
      <c r="L30" t="s">
        <v>100</v>
      </c>
      <c r="M30" t="s">
        <v>49</v>
      </c>
      <c r="N30" s="3">
        <f t="shared" si="0"/>
        <v>759.66666666666663</v>
      </c>
      <c r="O30">
        <v>2279</v>
      </c>
      <c r="P30" t="s">
        <v>50</v>
      </c>
      <c r="Q30" t="s">
        <v>114</v>
      </c>
      <c r="R30">
        <v>10</v>
      </c>
      <c r="S30" t="s">
        <v>29</v>
      </c>
      <c r="T30" t="s">
        <v>30</v>
      </c>
      <c r="U30" s="5">
        <v>1</v>
      </c>
      <c r="V30" s="4">
        <v>4.5000000000000001E-25</v>
      </c>
    </row>
    <row r="31" spans="1:22">
      <c r="A31" t="s">
        <v>41</v>
      </c>
      <c r="B31" t="s">
        <v>42</v>
      </c>
      <c r="C31" s="5">
        <v>1</v>
      </c>
      <c r="D31" t="s">
        <v>61</v>
      </c>
      <c r="E31" t="s">
        <v>24</v>
      </c>
      <c r="F31">
        <v>2225</v>
      </c>
      <c r="G31">
        <v>2226</v>
      </c>
      <c r="H31">
        <v>2</v>
      </c>
      <c r="I31">
        <v>1</v>
      </c>
      <c r="J31" t="s">
        <v>25</v>
      </c>
      <c r="K31" t="s">
        <v>115</v>
      </c>
      <c r="L31" t="s">
        <v>42</v>
      </c>
      <c r="M31" t="s">
        <v>26</v>
      </c>
      <c r="N31" s="3">
        <f t="shared" si="0"/>
        <v>736.66666666666663</v>
      </c>
      <c r="O31">
        <v>2210</v>
      </c>
      <c r="P31" t="s">
        <v>116</v>
      </c>
      <c r="Q31" t="s">
        <v>117</v>
      </c>
      <c r="R31">
        <v>4</v>
      </c>
      <c r="S31" t="s">
        <v>30</v>
      </c>
      <c r="T31" t="s">
        <v>30</v>
      </c>
      <c r="U31" s="5">
        <v>1</v>
      </c>
      <c r="V31" s="4">
        <v>1.6000000000000001E-24</v>
      </c>
    </row>
    <row r="32" spans="1:22">
      <c r="A32" t="s">
        <v>55</v>
      </c>
      <c r="B32" t="s">
        <v>56</v>
      </c>
      <c r="C32" s="5">
        <v>1</v>
      </c>
      <c r="D32" t="s">
        <v>61</v>
      </c>
      <c r="E32" t="s">
        <v>24</v>
      </c>
      <c r="F32">
        <v>2117</v>
      </c>
      <c r="G32">
        <v>2118</v>
      </c>
      <c r="H32">
        <v>2</v>
      </c>
      <c r="I32">
        <v>1</v>
      </c>
      <c r="J32" t="s">
        <v>25</v>
      </c>
      <c r="K32" t="s">
        <v>118</v>
      </c>
      <c r="L32" t="s">
        <v>56</v>
      </c>
      <c r="M32" t="s">
        <v>119</v>
      </c>
      <c r="N32" s="3">
        <f t="shared" si="0"/>
        <v>694.66666666666663</v>
      </c>
      <c r="O32">
        <v>2084</v>
      </c>
      <c r="P32" t="s">
        <v>120</v>
      </c>
      <c r="Q32" t="s">
        <v>121</v>
      </c>
      <c r="R32">
        <v>12</v>
      </c>
      <c r="S32" t="s">
        <v>30</v>
      </c>
      <c r="T32" t="s">
        <v>30</v>
      </c>
      <c r="U32" s="5">
        <v>1</v>
      </c>
      <c r="V32" s="4">
        <v>1.5999999999999999E-20</v>
      </c>
    </row>
    <row r="33" spans="1:22">
      <c r="A33" t="s">
        <v>55</v>
      </c>
      <c r="B33" t="s">
        <v>56</v>
      </c>
      <c r="C33" s="5">
        <v>1</v>
      </c>
      <c r="D33" t="s">
        <v>32</v>
      </c>
      <c r="E33" t="s">
        <v>24</v>
      </c>
      <c r="F33">
        <v>2095</v>
      </c>
      <c r="G33">
        <v>2095</v>
      </c>
      <c r="H33">
        <v>1</v>
      </c>
      <c r="I33">
        <v>1</v>
      </c>
      <c r="J33" t="s">
        <v>25</v>
      </c>
      <c r="K33" t="s">
        <v>122</v>
      </c>
      <c r="L33" t="s">
        <v>56</v>
      </c>
      <c r="M33" t="s">
        <v>81</v>
      </c>
      <c r="N33" s="3">
        <f t="shared" si="0"/>
        <v>687.33333333333337</v>
      </c>
      <c r="O33">
        <v>2062</v>
      </c>
      <c r="P33" t="s">
        <v>50</v>
      </c>
      <c r="Q33" t="s">
        <v>82</v>
      </c>
      <c r="R33">
        <v>12</v>
      </c>
      <c r="S33" t="s">
        <v>29</v>
      </c>
      <c r="T33" t="s">
        <v>30</v>
      </c>
      <c r="U33" s="5">
        <v>1</v>
      </c>
      <c r="V33" s="4">
        <v>1E-35</v>
      </c>
    </row>
    <row r="34" spans="1:22">
      <c r="A34" t="s">
        <v>55</v>
      </c>
      <c r="B34" t="s">
        <v>56</v>
      </c>
      <c r="C34" s="5">
        <v>1</v>
      </c>
      <c r="D34" t="s">
        <v>61</v>
      </c>
      <c r="E34" t="s">
        <v>24</v>
      </c>
      <c r="F34">
        <v>2092</v>
      </c>
      <c r="G34">
        <v>2094</v>
      </c>
      <c r="H34">
        <v>2</v>
      </c>
      <c r="I34">
        <v>2</v>
      </c>
      <c r="J34" t="s">
        <v>25</v>
      </c>
      <c r="K34" t="s">
        <v>123</v>
      </c>
      <c r="L34" t="s">
        <v>56</v>
      </c>
      <c r="M34" t="s">
        <v>105</v>
      </c>
      <c r="N34" s="3">
        <f t="shared" si="0"/>
        <v>670.33333333333337</v>
      </c>
      <c r="O34">
        <v>2011</v>
      </c>
      <c r="P34" t="s">
        <v>124</v>
      </c>
      <c r="Q34" t="s">
        <v>125</v>
      </c>
      <c r="R34">
        <v>3</v>
      </c>
      <c r="S34" t="s">
        <v>30</v>
      </c>
      <c r="T34" t="s">
        <v>30</v>
      </c>
      <c r="U34" s="5">
        <v>1</v>
      </c>
      <c r="V34" s="4">
        <v>3.1999999999999997E-20</v>
      </c>
    </row>
    <row r="35" spans="1:22">
      <c r="A35" t="s">
        <v>20</v>
      </c>
      <c r="B35" t="s">
        <v>21</v>
      </c>
      <c r="C35" s="5">
        <v>1</v>
      </c>
      <c r="D35" t="s">
        <v>23</v>
      </c>
      <c r="E35" t="s">
        <v>24</v>
      </c>
      <c r="F35">
        <v>2062</v>
      </c>
      <c r="G35">
        <v>2062</v>
      </c>
      <c r="H35">
        <v>1</v>
      </c>
      <c r="I35">
        <v>1</v>
      </c>
      <c r="J35" t="s">
        <v>25</v>
      </c>
      <c r="K35" t="s">
        <v>126</v>
      </c>
      <c r="L35" t="s">
        <v>21</v>
      </c>
      <c r="M35" t="s">
        <v>127</v>
      </c>
      <c r="N35" s="3">
        <f t="shared" si="0"/>
        <v>293.33333333333331</v>
      </c>
      <c r="O35">
        <v>880</v>
      </c>
      <c r="P35" t="s">
        <v>34</v>
      </c>
      <c r="Q35" t="s">
        <v>128</v>
      </c>
      <c r="R35">
        <v>2</v>
      </c>
      <c r="S35" t="s">
        <v>29</v>
      </c>
      <c r="T35" t="s">
        <v>30</v>
      </c>
      <c r="U35" s="5">
        <v>1</v>
      </c>
      <c r="V35" s="4">
        <v>2.4999999999999999E-8</v>
      </c>
    </row>
    <row r="36" spans="1:22">
      <c r="A36" t="s">
        <v>99</v>
      </c>
      <c r="B36" t="s">
        <v>100</v>
      </c>
      <c r="C36" s="5">
        <v>1</v>
      </c>
      <c r="D36" t="s">
        <v>36</v>
      </c>
      <c r="E36" t="s">
        <v>24</v>
      </c>
      <c r="F36">
        <v>2060</v>
      </c>
      <c r="G36">
        <v>2060</v>
      </c>
      <c r="H36">
        <v>1</v>
      </c>
      <c r="I36">
        <v>1</v>
      </c>
      <c r="J36" t="s">
        <v>25</v>
      </c>
      <c r="K36" t="s">
        <v>129</v>
      </c>
      <c r="L36" t="s">
        <v>100</v>
      </c>
      <c r="M36" t="s">
        <v>130</v>
      </c>
      <c r="N36" s="3">
        <f t="shared" si="0"/>
        <v>659.66666666666663</v>
      </c>
      <c r="O36">
        <v>1979</v>
      </c>
      <c r="P36" t="s">
        <v>27</v>
      </c>
      <c r="Q36" t="s">
        <v>131</v>
      </c>
      <c r="R36">
        <v>2</v>
      </c>
      <c r="S36" t="s">
        <v>29</v>
      </c>
      <c r="T36" t="s">
        <v>30</v>
      </c>
      <c r="U36" s="7">
        <v>1</v>
      </c>
      <c r="V36" s="4">
        <v>3.1999999999999999E-18</v>
      </c>
    </row>
    <row r="37" spans="1:22">
      <c r="A37" t="s">
        <v>55</v>
      </c>
      <c r="B37" t="s">
        <v>56</v>
      </c>
      <c r="C37" s="5">
        <v>1</v>
      </c>
      <c r="D37" t="s">
        <v>32</v>
      </c>
      <c r="E37" t="s">
        <v>24</v>
      </c>
      <c r="F37">
        <v>2048</v>
      </c>
      <c r="G37">
        <v>2048</v>
      </c>
      <c r="H37">
        <v>1</v>
      </c>
      <c r="I37">
        <v>1</v>
      </c>
      <c r="J37" t="s">
        <v>25</v>
      </c>
      <c r="K37" t="s">
        <v>132</v>
      </c>
      <c r="L37" t="s">
        <v>56</v>
      </c>
      <c r="M37" t="s">
        <v>108</v>
      </c>
      <c r="N37" s="3">
        <f t="shared" si="0"/>
        <v>655.66666666666663</v>
      </c>
      <c r="O37">
        <v>1967</v>
      </c>
      <c r="P37" t="s">
        <v>50</v>
      </c>
      <c r="Q37" t="s">
        <v>109</v>
      </c>
      <c r="R37">
        <v>2</v>
      </c>
      <c r="S37" t="s">
        <v>29</v>
      </c>
      <c r="T37" t="s">
        <v>30</v>
      </c>
      <c r="U37" s="5">
        <v>1</v>
      </c>
      <c r="V37" s="4">
        <v>1E-8</v>
      </c>
    </row>
    <row r="38" spans="1:22">
      <c r="A38" s="2" t="s">
        <v>133</v>
      </c>
      <c r="B38" s="2" t="s">
        <v>134</v>
      </c>
      <c r="C38" s="5">
        <v>1</v>
      </c>
      <c r="D38" s="2" t="s">
        <v>36</v>
      </c>
      <c r="E38" s="2" t="s">
        <v>24</v>
      </c>
      <c r="F38" s="2">
        <v>2048</v>
      </c>
      <c r="G38" s="2">
        <v>2048</v>
      </c>
      <c r="H38" s="2">
        <v>1</v>
      </c>
      <c r="I38" s="2">
        <v>1</v>
      </c>
      <c r="J38" s="2" t="s">
        <v>25</v>
      </c>
      <c r="K38" s="2" t="s">
        <v>135</v>
      </c>
      <c r="L38" s="2" t="s">
        <v>134</v>
      </c>
      <c r="M38" s="2" t="s">
        <v>136</v>
      </c>
      <c r="N38" s="3">
        <f t="shared" si="0"/>
        <v>288.66666666666669</v>
      </c>
      <c r="O38" s="2">
        <v>866</v>
      </c>
      <c r="P38" s="2" t="s">
        <v>27</v>
      </c>
      <c r="Q38" s="2" t="s">
        <v>137</v>
      </c>
      <c r="R38" s="2">
        <v>2</v>
      </c>
      <c r="S38" s="2" t="s">
        <v>29</v>
      </c>
      <c r="T38" s="2" t="s">
        <v>30</v>
      </c>
      <c r="U38" s="5">
        <v>1</v>
      </c>
      <c r="V38" s="8">
        <v>9.9999999999999998E-20</v>
      </c>
    </row>
    <row r="39" spans="1:22">
      <c r="A39" s="9" t="s">
        <v>133</v>
      </c>
      <c r="B39" s="9" t="s">
        <v>134</v>
      </c>
      <c r="C39" s="5">
        <v>1</v>
      </c>
      <c r="D39" s="9" t="s">
        <v>23</v>
      </c>
      <c r="E39" s="9" t="s">
        <v>24</v>
      </c>
      <c r="F39" s="9">
        <v>2037</v>
      </c>
      <c r="G39" s="9">
        <v>2037</v>
      </c>
      <c r="H39" s="9">
        <v>1</v>
      </c>
      <c r="I39" s="9">
        <v>1</v>
      </c>
      <c r="J39" s="9" t="s">
        <v>25</v>
      </c>
      <c r="K39" s="9" t="s">
        <v>138</v>
      </c>
      <c r="L39" s="9" t="s">
        <v>134</v>
      </c>
      <c r="M39" s="9" t="s">
        <v>139</v>
      </c>
      <c r="N39" s="3">
        <f t="shared" si="0"/>
        <v>674.33333333333337</v>
      </c>
      <c r="O39" s="9">
        <v>2023</v>
      </c>
      <c r="P39" s="9" t="s">
        <v>34</v>
      </c>
      <c r="Q39" s="9" t="s">
        <v>140</v>
      </c>
      <c r="R39" s="9">
        <v>4</v>
      </c>
      <c r="S39" s="9" t="s">
        <v>29</v>
      </c>
      <c r="T39" s="9" t="s">
        <v>30</v>
      </c>
      <c r="U39" s="5">
        <v>1</v>
      </c>
      <c r="V39" s="10">
        <v>3.1999999999999998E-39</v>
      </c>
    </row>
    <row r="40" spans="1:22">
      <c r="A40" s="11" t="s">
        <v>141</v>
      </c>
      <c r="B40" s="11" t="s">
        <v>142</v>
      </c>
      <c r="C40" s="5">
        <v>1</v>
      </c>
      <c r="D40" s="11" t="s">
        <v>61</v>
      </c>
      <c r="E40" s="11" t="s">
        <v>24</v>
      </c>
      <c r="F40" s="11">
        <v>2035</v>
      </c>
      <c r="G40" s="11">
        <v>2037</v>
      </c>
      <c r="H40" s="11">
        <v>2</v>
      </c>
      <c r="I40" s="11">
        <v>2</v>
      </c>
      <c r="J40" s="11" t="s">
        <v>25</v>
      </c>
      <c r="K40" s="11" t="s">
        <v>143</v>
      </c>
      <c r="L40" s="11" t="s">
        <v>142</v>
      </c>
      <c r="M40" s="11" t="s">
        <v>66</v>
      </c>
      <c r="N40" s="12">
        <f t="shared" si="0"/>
        <v>651.33333333333337</v>
      </c>
      <c r="O40" s="11">
        <v>1954</v>
      </c>
      <c r="P40" s="11" t="s">
        <v>144</v>
      </c>
      <c r="Q40" s="11" t="s">
        <v>145</v>
      </c>
      <c r="R40" s="11">
        <v>2</v>
      </c>
      <c r="S40" s="11" t="s">
        <v>30</v>
      </c>
      <c r="T40" s="11" t="s">
        <v>30</v>
      </c>
      <c r="U40" s="13">
        <v>1</v>
      </c>
      <c r="V40" s="14">
        <v>2.4999999999999999E-8</v>
      </c>
    </row>
    <row r="41" spans="1:22">
      <c r="A41" s="9" t="s">
        <v>133</v>
      </c>
      <c r="B41" s="9" t="s">
        <v>134</v>
      </c>
      <c r="C41" s="5">
        <v>1</v>
      </c>
      <c r="D41" s="9" t="s">
        <v>32</v>
      </c>
      <c r="E41" s="9" t="s">
        <v>24</v>
      </c>
      <c r="F41" s="9">
        <v>2029</v>
      </c>
      <c r="G41" s="9">
        <v>2029</v>
      </c>
      <c r="H41" s="9">
        <v>1</v>
      </c>
      <c r="I41" s="9">
        <v>1</v>
      </c>
      <c r="J41" s="9" t="s">
        <v>25</v>
      </c>
      <c r="K41" s="9" t="s">
        <v>146</v>
      </c>
      <c r="L41" s="9" t="s">
        <v>134</v>
      </c>
      <c r="M41" s="9" t="s">
        <v>94</v>
      </c>
      <c r="N41" s="3">
        <f t="shared" si="0"/>
        <v>671.33333333333337</v>
      </c>
      <c r="O41" s="9">
        <v>2014</v>
      </c>
      <c r="P41" s="9" t="s">
        <v>27</v>
      </c>
      <c r="Q41" s="9" t="s">
        <v>147</v>
      </c>
      <c r="R41" s="9">
        <v>13</v>
      </c>
      <c r="S41" s="9" t="s">
        <v>29</v>
      </c>
      <c r="T41" s="9" t="s">
        <v>30</v>
      </c>
      <c r="U41" s="5">
        <v>1</v>
      </c>
      <c r="V41" s="10">
        <v>1.5999999999999999E-10</v>
      </c>
    </row>
    <row r="42" spans="1:22">
      <c r="A42" t="s">
        <v>141</v>
      </c>
      <c r="B42" t="s">
        <v>142</v>
      </c>
      <c r="C42" s="5">
        <v>1</v>
      </c>
      <c r="D42" t="s">
        <v>36</v>
      </c>
      <c r="E42" t="s">
        <v>24</v>
      </c>
      <c r="F42">
        <v>2024</v>
      </c>
      <c r="G42">
        <v>2024</v>
      </c>
      <c r="H42">
        <v>1</v>
      </c>
      <c r="I42">
        <v>1</v>
      </c>
      <c r="J42" t="s">
        <v>25</v>
      </c>
      <c r="K42" t="s">
        <v>148</v>
      </c>
      <c r="L42" t="s">
        <v>142</v>
      </c>
      <c r="M42" t="s">
        <v>149</v>
      </c>
      <c r="N42" s="3">
        <f t="shared" si="0"/>
        <v>663.66666666666663</v>
      </c>
      <c r="O42">
        <v>1991</v>
      </c>
      <c r="P42" t="s">
        <v>111</v>
      </c>
      <c r="Q42" t="s">
        <v>150</v>
      </c>
      <c r="R42">
        <v>9</v>
      </c>
      <c r="S42" t="s">
        <v>60</v>
      </c>
      <c r="T42" t="s">
        <v>30</v>
      </c>
      <c r="U42" s="5">
        <v>1</v>
      </c>
      <c r="V42" s="4">
        <v>1.6000000000000001E-24</v>
      </c>
    </row>
    <row r="43" spans="1:22">
      <c r="A43" s="9" t="s">
        <v>133</v>
      </c>
      <c r="B43" s="9" t="s">
        <v>134</v>
      </c>
      <c r="C43" s="5">
        <v>1</v>
      </c>
      <c r="D43" s="9" t="s">
        <v>151</v>
      </c>
      <c r="E43" s="9" t="s">
        <v>24</v>
      </c>
      <c r="F43" s="9">
        <v>2011</v>
      </c>
      <c r="G43" s="9">
        <v>2011</v>
      </c>
      <c r="H43" s="9">
        <v>1</v>
      </c>
      <c r="I43" s="9">
        <v>1</v>
      </c>
      <c r="J43" s="9" t="s">
        <v>25</v>
      </c>
      <c r="K43" s="9" t="s">
        <v>152</v>
      </c>
      <c r="L43" s="9" t="s">
        <v>134</v>
      </c>
      <c r="M43" s="9" t="s">
        <v>69</v>
      </c>
      <c r="N43" s="3">
        <f t="shared" si="0"/>
        <v>665.33333333333337</v>
      </c>
      <c r="O43" s="9">
        <v>1996</v>
      </c>
      <c r="P43" s="9" t="s">
        <v>153</v>
      </c>
      <c r="Q43" s="9" t="s">
        <v>154</v>
      </c>
      <c r="R43" s="9">
        <v>10</v>
      </c>
      <c r="S43" s="9" t="s">
        <v>60</v>
      </c>
      <c r="T43" s="9" t="s">
        <v>30</v>
      </c>
      <c r="U43" s="5">
        <v>1</v>
      </c>
      <c r="V43" s="10">
        <v>4.4999999999999998E-7</v>
      </c>
    </row>
    <row r="44" spans="1:22">
      <c r="A44" t="s">
        <v>20</v>
      </c>
      <c r="B44" t="s">
        <v>21</v>
      </c>
      <c r="C44" s="5">
        <v>1</v>
      </c>
      <c r="D44" t="s">
        <v>32</v>
      </c>
      <c r="E44" t="s">
        <v>24</v>
      </c>
      <c r="F44">
        <v>1958</v>
      </c>
      <c r="G44">
        <v>1958</v>
      </c>
      <c r="H44">
        <v>1</v>
      </c>
      <c r="I44">
        <v>1</v>
      </c>
      <c r="J44" t="s">
        <v>25</v>
      </c>
      <c r="K44" t="s">
        <v>155</v>
      </c>
      <c r="L44" t="s">
        <v>21</v>
      </c>
      <c r="M44" t="s">
        <v>156</v>
      </c>
      <c r="N44" s="3">
        <f t="shared" si="0"/>
        <v>641.66666666666663</v>
      </c>
      <c r="O44">
        <v>1925</v>
      </c>
      <c r="P44" t="s">
        <v>153</v>
      </c>
      <c r="Q44" t="s">
        <v>157</v>
      </c>
      <c r="R44">
        <v>11</v>
      </c>
      <c r="S44" t="s">
        <v>60</v>
      </c>
      <c r="T44" t="s">
        <v>30</v>
      </c>
      <c r="U44" s="5">
        <v>1</v>
      </c>
      <c r="V44" s="4">
        <v>5.3000000000000001E-7</v>
      </c>
    </row>
    <row r="45" spans="1:22">
      <c r="A45" t="s">
        <v>41</v>
      </c>
      <c r="B45" t="s">
        <v>42</v>
      </c>
      <c r="C45" s="5">
        <v>1</v>
      </c>
      <c r="D45" t="s">
        <v>36</v>
      </c>
      <c r="E45" t="s">
        <v>24</v>
      </c>
      <c r="F45">
        <v>1907</v>
      </c>
      <c r="G45">
        <v>1908</v>
      </c>
      <c r="H45">
        <v>2</v>
      </c>
      <c r="I45">
        <v>1</v>
      </c>
      <c r="J45" t="s">
        <v>25</v>
      </c>
      <c r="K45" s="9" t="s">
        <v>158</v>
      </c>
      <c r="L45" t="s">
        <v>42</v>
      </c>
      <c r="M45" t="s">
        <v>72</v>
      </c>
      <c r="N45" s="3">
        <f t="shared" si="0"/>
        <v>608.66666666666663</v>
      </c>
      <c r="O45">
        <v>1826</v>
      </c>
      <c r="P45" t="s">
        <v>159</v>
      </c>
      <c r="Q45" t="s">
        <v>160</v>
      </c>
      <c r="R45">
        <v>7</v>
      </c>
      <c r="S45" t="s">
        <v>30</v>
      </c>
      <c r="T45" t="s">
        <v>30</v>
      </c>
      <c r="U45" s="5">
        <v>1</v>
      </c>
      <c r="V45" s="4">
        <v>8.4E-7</v>
      </c>
    </row>
    <row r="46" spans="1:22">
      <c r="A46" t="s">
        <v>20</v>
      </c>
      <c r="B46" t="s">
        <v>21</v>
      </c>
      <c r="C46" s="5">
        <v>1</v>
      </c>
      <c r="D46" t="s">
        <v>23</v>
      </c>
      <c r="E46" t="s">
        <v>24</v>
      </c>
      <c r="F46">
        <v>1847</v>
      </c>
      <c r="G46">
        <v>1847</v>
      </c>
      <c r="H46">
        <v>1</v>
      </c>
      <c r="I46">
        <v>1</v>
      </c>
      <c r="J46" t="s">
        <v>25</v>
      </c>
      <c r="K46" t="s">
        <v>161</v>
      </c>
      <c r="L46" t="s">
        <v>21</v>
      </c>
      <c r="M46" t="s">
        <v>162</v>
      </c>
      <c r="N46" s="3">
        <f t="shared" si="0"/>
        <v>604.66666666666663</v>
      </c>
      <c r="O46">
        <v>1814</v>
      </c>
      <c r="P46" t="s">
        <v>111</v>
      </c>
      <c r="Q46" t="s">
        <v>163</v>
      </c>
      <c r="R46">
        <v>2</v>
      </c>
      <c r="S46" t="s">
        <v>60</v>
      </c>
      <c r="T46" t="s">
        <v>30</v>
      </c>
      <c r="U46" s="5">
        <v>1</v>
      </c>
      <c r="V46" s="4">
        <v>2.2999999999999999E-29</v>
      </c>
    </row>
    <row r="47" spans="1:22">
      <c r="A47" t="s">
        <v>55</v>
      </c>
      <c r="B47" t="s">
        <v>56</v>
      </c>
      <c r="C47" s="5">
        <v>1</v>
      </c>
      <c r="D47" t="s">
        <v>23</v>
      </c>
      <c r="E47" t="s">
        <v>24</v>
      </c>
      <c r="F47">
        <v>1844</v>
      </c>
      <c r="G47">
        <v>1844</v>
      </c>
      <c r="H47">
        <v>1</v>
      </c>
      <c r="I47">
        <v>1</v>
      </c>
      <c r="J47" t="s">
        <v>25</v>
      </c>
      <c r="K47" s="9" t="s">
        <v>164</v>
      </c>
      <c r="L47" t="s">
        <v>56</v>
      </c>
      <c r="M47" t="s">
        <v>165</v>
      </c>
      <c r="N47" s="3">
        <f t="shared" si="0"/>
        <v>587.66666666666663</v>
      </c>
      <c r="O47">
        <v>1763</v>
      </c>
      <c r="P47" t="s">
        <v>34</v>
      </c>
      <c r="Q47" t="s">
        <v>166</v>
      </c>
      <c r="R47">
        <v>6</v>
      </c>
      <c r="S47" t="s">
        <v>29</v>
      </c>
      <c r="T47" t="s">
        <v>30</v>
      </c>
      <c r="U47" s="5">
        <v>1</v>
      </c>
      <c r="V47" s="4">
        <v>2.3999999999999999E-14</v>
      </c>
    </row>
    <row r="48" spans="1:22">
      <c r="A48" t="s">
        <v>20</v>
      </c>
      <c r="B48" t="s">
        <v>21</v>
      </c>
      <c r="C48" s="5">
        <v>1</v>
      </c>
      <c r="D48" t="s">
        <v>32</v>
      </c>
      <c r="E48" t="s">
        <v>24</v>
      </c>
      <c r="F48">
        <v>1844</v>
      </c>
      <c r="G48">
        <v>1845</v>
      </c>
      <c r="H48">
        <v>2</v>
      </c>
      <c r="I48">
        <v>1</v>
      </c>
      <c r="J48" t="s">
        <v>25</v>
      </c>
      <c r="K48" t="s">
        <v>167</v>
      </c>
      <c r="L48" t="s">
        <v>21</v>
      </c>
      <c r="M48" t="s">
        <v>165</v>
      </c>
      <c r="N48" s="3">
        <f t="shared" si="0"/>
        <v>587.66666666666663</v>
      </c>
      <c r="O48">
        <v>1763</v>
      </c>
      <c r="P48" t="s">
        <v>168</v>
      </c>
      <c r="Q48" t="s">
        <v>169</v>
      </c>
      <c r="R48">
        <v>6</v>
      </c>
      <c r="S48" t="s">
        <v>30</v>
      </c>
      <c r="T48" t="s">
        <v>30</v>
      </c>
      <c r="U48" s="5">
        <v>1</v>
      </c>
      <c r="V48" s="4">
        <v>1.8E-9</v>
      </c>
    </row>
    <row r="49" spans="1:22">
      <c r="A49" t="s">
        <v>20</v>
      </c>
      <c r="B49" t="s">
        <v>21</v>
      </c>
      <c r="C49" s="5">
        <v>1</v>
      </c>
      <c r="D49" t="s">
        <v>61</v>
      </c>
      <c r="E49" t="s">
        <v>24</v>
      </c>
      <c r="F49">
        <v>1840</v>
      </c>
      <c r="G49">
        <v>1840</v>
      </c>
      <c r="H49">
        <v>1</v>
      </c>
      <c r="I49">
        <v>1</v>
      </c>
      <c r="J49" t="s">
        <v>25</v>
      </c>
      <c r="K49" s="9" t="s">
        <v>170</v>
      </c>
      <c r="L49" t="s">
        <v>21</v>
      </c>
      <c r="M49" t="s">
        <v>63</v>
      </c>
      <c r="N49" s="3">
        <f t="shared" si="0"/>
        <v>586.33333333333337</v>
      </c>
      <c r="O49">
        <v>1759</v>
      </c>
      <c r="P49" t="s">
        <v>34</v>
      </c>
      <c r="Q49" t="s">
        <v>171</v>
      </c>
      <c r="R49">
        <v>8</v>
      </c>
      <c r="S49" t="s">
        <v>29</v>
      </c>
      <c r="T49" t="s">
        <v>30</v>
      </c>
      <c r="U49" s="5">
        <v>1</v>
      </c>
      <c r="V49" s="4">
        <v>7.9999999999999995E-11</v>
      </c>
    </row>
    <row r="50" spans="1:22">
      <c r="A50" t="s">
        <v>55</v>
      </c>
      <c r="B50" t="s">
        <v>56</v>
      </c>
      <c r="C50" s="5">
        <v>1</v>
      </c>
      <c r="D50" t="s">
        <v>36</v>
      </c>
      <c r="E50" t="s">
        <v>24</v>
      </c>
      <c r="F50">
        <v>1831</v>
      </c>
      <c r="G50">
        <v>1831</v>
      </c>
      <c r="H50">
        <v>1</v>
      </c>
      <c r="I50">
        <v>1</v>
      </c>
      <c r="J50" t="s">
        <v>25</v>
      </c>
      <c r="K50" t="s">
        <v>172</v>
      </c>
      <c r="L50" t="s">
        <v>56</v>
      </c>
      <c r="M50" t="s">
        <v>111</v>
      </c>
      <c r="N50" s="3">
        <f t="shared" si="0"/>
        <v>583.33333333333337</v>
      </c>
      <c r="O50">
        <v>1750</v>
      </c>
      <c r="P50" t="s">
        <v>27</v>
      </c>
      <c r="Q50" t="s">
        <v>173</v>
      </c>
      <c r="R50">
        <v>7</v>
      </c>
      <c r="S50" t="s">
        <v>29</v>
      </c>
      <c r="T50" t="s">
        <v>30</v>
      </c>
      <c r="U50" s="5">
        <v>1</v>
      </c>
      <c r="V50" s="4">
        <v>2.3999999999999999E-14</v>
      </c>
    </row>
    <row r="51" spans="1:22">
      <c r="A51" s="11" t="s">
        <v>141</v>
      </c>
      <c r="B51" s="11" t="s">
        <v>142</v>
      </c>
      <c r="C51" s="5">
        <v>1</v>
      </c>
      <c r="D51" s="11" t="s">
        <v>32</v>
      </c>
      <c r="E51" s="11" t="s">
        <v>24</v>
      </c>
      <c r="F51" s="11">
        <v>1826</v>
      </c>
      <c r="G51" s="11">
        <v>1826</v>
      </c>
      <c r="H51" s="11">
        <v>1</v>
      </c>
      <c r="I51" s="11">
        <v>1</v>
      </c>
      <c r="J51" s="11" t="s">
        <v>25</v>
      </c>
      <c r="K51" s="11" t="s">
        <v>174</v>
      </c>
      <c r="L51" s="11" t="s">
        <v>142</v>
      </c>
      <c r="M51" s="11" t="s">
        <v>175</v>
      </c>
      <c r="N51" s="12">
        <f t="shared" si="0"/>
        <v>581.66666666666663</v>
      </c>
      <c r="O51" s="11">
        <v>1745</v>
      </c>
      <c r="P51" s="11" t="s">
        <v>27</v>
      </c>
      <c r="Q51" s="11" t="s">
        <v>176</v>
      </c>
      <c r="R51" s="11">
        <v>6</v>
      </c>
      <c r="S51" s="11" t="s">
        <v>29</v>
      </c>
      <c r="T51" s="11" t="s">
        <v>30</v>
      </c>
      <c r="U51" s="13">
        <v>1</v>
      </c>
      <c r="V51" s="14">
        <v>2.5000000000000002E-16</v>
      </c>
    </row>
    <row r="52" spans="1:22">
      <c r="A52" t="s">
        <v>55</v>
      </c>
      <c r="B52" t="s">
        <v>56</v>
      </c>
      <c r="C52" s="5">
        <v>1</v>
      </c>
      <c r="D52" t="s">
        <v>32</v>
      </c>
      <c r="E52" t="s">
        <v>24</v>
      </c>
      <c r="F52">
        <v>1821</v>
      </c>
      <c r="G52">
        <v>1821</v>
      </c>
      <c r="H52">
        <v>1</v>
      </c>
      <c r="I52">
        <v>1</v>
      </c>
      <c r="J52" t="s">
        <v>25</v>
      </c>
      <c r="K52" t="s">
        <v>177</v>
      </c>
      <c r="L52" t="s">
        <v>56</v>
      </c>
      <c r="M52" t="s">
        <v>45</v>
      </c>
      <c r="N52" s="3">
        <f t="shared" si="0"/>
        <v>602.33333333333337</v>
      </c>
      <c r="O52">
        <v>1807</v>
      </c>
      <c r="P52" t="s">
        <v>34</v>
      </c>
      <c r="Q52" t="s">
        <v>46</v>
      </c>
      <c r="R52">
        <v>4</v>
      </c>
      <c r="S52" t="s">
        <v>29</v>
      </c>
      <c r="T52" t="s">
        <v>30</v>
      </c>
      <c r="U52" s="5">
        <v>1</v>
      </c>
      <c r="V52" s="4">
        <v>2.3999999999999999E-14</v>
      </c>
    </row>
    <row r="53" spans="1:22">
      <c r="A53" t="s">
        <v>41</v>
      </c>
      <c r="B53" t="s">
        <v>42</v>
      </c>
      <c r="C53" s="5">
        <v>1</v>
      </c>
      <c r="D53" t="s">
        <v>32</v>
      </c>
      <c r="E53" t="s">
        <v>24</v>
      </c>
      <c r="F53">
        <v>1801</v>
      </c>
      <c r="G53">
        <v>1801</v>
      </c>
      <c r="H53">
        <v>1</v>
      </c>
      <c r="I53">
        <v>1</v>
      </c>
      <c r="J53" t="s">
        <v>25</v>
      </c>
      <c r="L53" t="s">
        <v>42</v>
      </c>
      <c r="N53" s="3">
        <f t="shared" si="0"/>
        <v>573.33333333333337</v>
      </c>
      <c r="O53">
        <v>1720</v>
      </c>
      <c r="P53" t="s">
        <v>178</v>
      </c>
      <c r="R53">
        <v>6</v>
      </c>
      <c r="S53" t="s">
        <v>179</v>
      </c>
      <c r="T53" t="s">
        <v>180</v>
      </c>
      <c r="U53" s="6">
        <v>1</v>
      </c>
    </row>
    <row r="54" spans="1:22">
      <c r="A54" t="s">
        <v>55</v>
      </c>
      <c r="B54" t="s">
        <v>56</v>
      </c>
      <c r="C54" s="5">
        <v>1</v>
      </c>
      <c r="D54" t="s">
        <v>32</v>
      </c>
      <c r="E54" t="s">
        <v>24</v>
      </c>
      <c r="F54">
        <v>1798</v>
      </c>
      <c r="G54">
        <v>1797</v>
      </c>
      <c r="H54">
        <v>0</v>
      </c>
      <c r="I54">
        <v>1</v>
      </c>
      <c r="J54" t="s">
        <v>25</v>
      </c>
      <c r="L54" t="s">
        <v>56</v>
      </c>
      <c r="N54" s="3">
        <f t="shared" si="0"/>
        <v>572.33333333333337</v>
      </c>
      <c r="O54">
        <v>1717</v>
      </c>
      <c r="P54" t="e">
        <f>+A</f>
        <v>#NAME?</v>
      </c>
      <c r="R54">
        <v>6</v>
      </c>
      <c r="S54" t="s">
        <v>181</v>
      </c>
      <c r="T54" t="s">
        <v>180</v>
      </c>
      <c r="U54" s="5">
        <v>1</v>
      </c>
    </row>
    <row r="55" spans="1:22">
      <c r="A55" s="11" t="s">
        <v>141</v>
      </c>
      <c r="B55" s="11" t="s">
        <v>142</v>
      </c>
      <c r="C55" s="5">
        <v>1</v>
      </c>
      <c r="D55" s="11" t="s">
        <v>61</v>
      </c>
      <c r="E55" s="11" t="s">
        <v>24</v>
      </c>
      <c r="F55" s="11">
        <v>1731</v>
      </c>
      <c r="G55" s="11">
        <v>1731</v>
      </c>
      <c r="H55" s="11">
        <v>1</v>
      </c>
      <c r="I55" s="11">
        <v>1</v>
      </c>
      <c r="J55" s="11" t="s">
        <v>25</v>
      </c>
      <c r="K55" s="11" t="s">
        <v>182</v>
      </c>
      <c r="L55" s="11" t="s">
        <v>142</v>
      </c>
      <c r="M55" s="11" t="s">
        <v>45</v>
      </c>
      <c r="N55" s="12">
        <f t="shared" si="0"/>
        <v>572.33333333333337</v>
      </c>
      <c r="O55" s="11">
        <v>1717</v>
      </c>
      <c r="P55" s="11" t="s">
        <v>34</v>
      </c>
      <c r="Q55" s="11" t="s">
        <v>46</v>
      </c>
      <c r="R55" s="11">
        <v>6</v>
      </c>
      <c r="S55" s="11" t="s">
        <v>29</v>
      </c>
      <c r="T55" s="11" t="s">
        <v>30</v>
      </c>
      <c r="U55" s="13">
        <v>1</v>
      </c>
      <c r="V55" s="14">
        <v>2.4999999999999999E-7</v>
      </c>
    </row>
    <row r="56" spans="1:22">
      <c r="A56" s="11" t="s">
        <v>141</v>
      </c>
      <c r="B56" s="11" t="s">
        <v>142</v>
      </c>
      <c r="C56" s="5">
        <v>1</v>
      </c>
      <c r="D56" s="11" t="s">
        <v>23</v>
      </c>
      <c r="E56" s="11" t="s">
        <v>24</v>
      </c>
      <c r="F56" s="11">
        <v>1717</v>
      </c>
      <c r="G56" s="11">
        <v>1719</v>
      </c>
      <c r="H56" s="11">
        <v>2</v>
      </c>
      <c r="I56" s="11">
        <v>2</v>
      </c>
      <c r="J56" s="11" t="s">
        <v>25</v>
      </c>
      <c r="K56" s="11" t="s">
        <v>183</v>
      </c>
      <c r="L56" s="11" t="s">
        <v>142</v>
      </c>
      <c r="M56" s="11" t="s">
        <v>63</v>
      </c>
      <c r="N56" s="12">
        <f t="shared" si="0"/>
        <v>545.33333333333337</v>
      </c>
      <c r="O56" s="11">
        <v>1636</v>
      </c>
      <c r="P56" s="11" t="s">
        <v>184</v>
      </c>
      <c r="Q56" s="11" t="s">
        <v>185</v>
      </c>
      <c r="R56" s="11">
        <v>4</v>
      </c>
      <c r="S56" s="11" t="s">
        <v>30</v>
      </c>
      <c r="T56" s="11" t="s">
        <v>30</v>
      </c>
      <c r="U56" s="13">
        <v>1</v>
      </c>
      <c r="V56" s="14">
        <v>4.0000000000000001E-8</v>
      </c>
    </row>
    <row r="57" spans="1:22">
      <c r="A57" s="15" t="s">
        <v>186</v>
      </c>
      <c r="B57" t="s">
        <v>187</v>
      </c>
      <c r="C57" s="5">
        <v>1</v>
      </c>
      <c r="D57" t="s">
        <v>23</v>
      </c>
      <c r="E57" t="s">
        <v>24</v>
      </c>
      <c r="F57">
        <v>1696</v>
      </c>
      <c r="G57">
        <v>1696</v>
      </c>
      <c r="H57">
        <v>1</v>
      </c>
      <c r="I57">
        <v>1</v>
      </c>
      <c r="J57" t="s">
        <v>25</v>
      </c>
      <c r="K57" t="s">
        <v>188</v>
      </c>
      <c r="L57" t="s">
        <v>187</v>
      </c>
      <c r="M57" t="s">
        <v>63</v>
      </c>
      <c r="N57" s="3">
        <f t="shared" si="0"/>
        <v>560.33333333333337</v>
      </c>
      <c r="O57">
        <v>1681</v>
      </c>
      <c r="P57" t="s">
        <v>34</v>
      </c>
      <c r="Q57" t="s">
        <v>189</v>
      </c>
      <c r="R57">
        <v>7</v>
      </c>
      <c r="S57" t="s">
        <v>29</v>
      </c>
      <c r="T57" t="s">
        <v>30</v>
      </c>
      <c r="U57" s="5">
        <v>1</v>
      </c>
      <c r="V57" s="4">
        <v>4.0000000000000001E-8</v>
      </c>
    </row>
    <row r="58" spans="1:22">
      <c r="A58" t="s">
        <v>20</v>
      </c>
      <c r="B58" t="s">
        <v>21</v>
      </c>
      <c r="C58" s="5">
        <v>1</v>
      </c>
      <c r="D58" t="s">
        <v>32</v>
      </c>
      <c r="E58" t="s">
        <v>24</v>
      </c>
      <c r="F58">
        <v>1693</v>
      </c>
      <c r="G58">
        <v>1693</v>
      </c>
      <c r="H58">
        <v>1</v>
      </c>
      <c r="I58">
        <v>1</v>
      </c>
      <c r="J58" t="s">
        <v>25</v>
      </c>
      <c r="K58" t="s">
        <v>190</v>
      </c>
      <c r="L58" t="s">
        <v>21</v>
      </c>
      <c r="M58" t="s">
        <v>191</v>
      </c>
      <c r="N58" s="3">
        <f t="shared" si="0"/>
        <v>552.66666666666663</v>
      </c>
      <c r="O58">
        <v>1658</v>
      </c>
      <c r="P58" t="s">
        <v>192</v>
      </c>
      <c r="Q58" t="s">
        <v>193</v>
      </c>
      <c r="R58">
        <v>2</v>
      </c>
      <c r="S58" t="s">
        <v>60</v>
      </c>
      <c r="T58" t="s">
        <v>30</v>
      </c>
      <c r="U58" s="5">
        <v>1</v>
      </c>
      <c r="V58" s="4">
        <v>2.3E-44</v>
      </c>
    </row>
    <row r="59" spans="1:22">
      <c r="A59" s="9" t="s">
        <v>133</v>
      </c>
      <c r="B59" s="9" t="s">
        <v>134</v>
      </c>
      <c r="C59" s="5">
        <v>1</v>
      </c>
      <c r="D59" s="9" t="s">
        <v>36</v>
      </c>
      <c r="E59" s="9" t="s">
        <v>24</v>
      </c>
      <c r="F59" s="9">
        <v>1681</v>
      </c>
      <c r="G59" s="9">
        <v>1681</v>
      </c>
      <c r="H59" s="9">
        <v>1</v>
      </c>
      <c r="I59" s="9">
        <v>1</v>
      </c>
      <c r="J59" s="9" t="s">
        <v>25</v>
      </c>
      <c r="K59" s="9" t="s">
        <v>194</v>
      </c>
      <c r="L59" s="9" t="s">
        <v>134</v>
      </c>
      <c r="M59" s="9" t="s">
        <v>69</v>
      </c>
      <c r="N59" s="3">
        <f t="shared" si="0"/>
        <v>166.33333333333334</v>
      </c>
      <c r="O59" s="9">
        <v>499</v>
      </c>
      <c r="P59" s="9" t="s">
        <v>63</v>
      </c>
      <c r="Q59" s="9" t="s">
        <v>70</v>
      </c>
      <c r="R59" s="9">
        <v>3</v>
      </c>
      <c r="S59" s="9" t="s">
        <v>60</v>
      </c>
      <c r="T59" s="9" t="s">
        <v>30</v>
      </c>
      <c r="U59" s="5">
        <v>1</v>
      </c>
      <c r="V59" s="10">
        <v>2.4999999999999998E-12</v>
      </c>
    </row>
    <row r="60" spans="1:22">
      <c r="A60" s="11" t="s">
        <v>141</v>
      </c>
      <c r="B60" s="11" t="s">
        <v>142</v>
      </c>
      <c r="C60" s="5">
        <v>1</v>
      </c>
      <c r="D60" s="11" t="s">
        <v>61</v>
      </c>
      <c r="E60" s="11" t="s">
        <v>24</v>
      </c>
      <c r="F60" s="11">
        <v>1648</v>
      </c>
      <c r="G60" s="11">
        <v>1648</v>
      </c>
      <c r="H60" s="11">
        <v>1</v>
      </c>
      <c r="I60" s="11">
        <v>1</v>
      </c>
      <c r="J60" s="11" t="s">
        <v>25</v>
      </c>
      <c r="K60" s="11" t="s">
        <v>195</v>
      </c>
      <c r="L60" s="11" t="s">
        <v>142</v>
      </c>
      <c r="M60" s="11" t="s">
        <v>66</v>
      </c>
      <c r="N60" s="12">
        <f t="shared" si="0"/>
        <v>522.33333333333337</v>
      </c>
      <c r="O60" s="11">
        <v>1567</v>
      </c>
      <c r="P60" s="11" t="s">
        <v>27</v>
      </c>
      <c r="Q60" s="11" t="s">
        <v>196</v>
      </c>
      <c r="R60" s="11">
        <v>5</v>
      </c>
      <c r="S60" s="11" t="s">
        <v>29</v>
      </c>
      <c r="T60" s="11" t="s">
        <v>30</v>
      </c>
      <c r="U60" s="13">
        <v>1</v>
      </c>
      <c r="V60" s="14">
        <v>3.1999999999999999E-11</v>
      </c>
    </row>
    <row r="61" spans="1:22">
      <c r="A61" t="s">
        <v>20</v>
      </c>
      <c r="B61" t="s">
        <v>21</v>
      </c>
      <c r="C61" s="5">
        <v>1</v>
      </c>
      <c r="D61" t="s">
        <v>61</v>
      </c>
      <c r="E61" t="s">
        <v>24</v>
      </c>
      <c r="F61">
        <v>1642</v>
      </c>
      <c r="G61">
        <v>1641</v>
      </c>
      <c r="H61">
        <v>0</v>
      </c>
      <c r="I61">
        <v>1</v>
      </c>
      <c r="J61" t="s">
        <v>25</v>
      </c>
      <c r="L61" t="s">
        <v>21</v>
      </c>
      <c r="N61" s="3">
        <f t="shared" si="0"/>
        <v>520.33333333333337</v>
      </c>
      <c r="O61">
        <v>1561</v>
      </c>
      <c r="P61" t="e">
        <f>+T</f>
        <v>#NAME?</v>
      </c>
      <c r="R61">
        <v>3</v>
      </c>
      <c r="S61" t="s">
        <v>181</v>
      </c>
      <c r="T61" t="s">
        <v>180</v>
      </c>
      <c r="U61" s="5">
        <v>1</v>
      </c>
      <c r="V61" s="4">
        <v>6.2999999999999998E-16</v>
      </c>
    </row>
    <row r="62" spans="1:22">
      <c r="A62" t="s">
        <v>133</v>
      </c>
      <c r="B62" t="s">
        <v>134</v>
      </c>
      <c r="C62" s="5">
        <v>1</v>
      </c>
      <c r="D62" t="s">
        <v>36</v>
      </c>
      <c r="E62" t="s">
        <v>24</v>
      </c>
      <c r="F62">
        <v>1640</v>
      </c>
      <c r="G62">
        <v>1640</v>
      </c>
      <c r="H62">
        <v>1</v>
      </c>
      <c r="I62">
        <v>1</v>
      </c>
      <c r="J62" t="s">
        <v>25</v>
      </c>
      <c r="K62" t="s">
        <v>197</v>
      </c>
      <c r="L62" t="s">
        <v>134</v>
      </c>
      <c r="M62" t="s">
        <v>198</v>
      </c>
      <c r="N62" s="3">
        <f t="shared" si="0"/>
        <v>519.66666666666663</v>
      </c>
      <c r="O62">
        <v>1559</v>
      </c>
      <c r="P62" t="s">
        <v>63</v>
      </c>
      <c r="Q62" t="s">
        <v>199</v>
      </c>
      <c r="R62">
        <v>3</v>
      </c>
      <c r="S62" t="s">
        <v>60</v>
      </c>
      <c r="T62" t="s">
        <v>30</v>
      </c>
      <c r="U62" s="5">
        <v>1</v>
      </c>
      <c r="V62" s="4">
        <v>4.9999999999999998E-7</v>
      </c>
    </row>
    <row r="63" spans="1:22">
      <c r="A63" t="s">
        <v>55</v>
      </c>
      <c r="B63" t="s">
        <v>56</v>
      </c>
      <c r="C63" s="5">
        <v>1</v>
      </c>
      <c r="D63" t="s">
        <v>32</v>
      </c>
      <c r="E63" t="s">
        <v>24</v>
      </c>
      <c r="F63">
        <v>1635</v>
      </c>
      <c r="G63">
        <v>1636</v>
      </c>
      <c r="H63">
        <v>2</v>
      </c>
      <c r="I63">
        <v>1</v>
      </c>
      <c r="J63" t="s">
        <v>25</v>
      </c>
      <c r="L63" t="s">
        <v>56</v>
      </c>
      <c r="N63" s="3">
        <f t="shared" si="0"/>
        <v>518</v>
      </c>
      <c r="O63">
        <v>1554</v>
      </c>
      <c r="P63" t="s">
        <v>200</v>
      </c>
      <c r="R63">
        <v>3</v>
      </c>
      <c r="S63" t="s">
        <v>179</v>
      </c>
      <c r="T63" t="s">
        <v>180</v>
      </c>
      <c r="U63" s="5">
        <v>1</v>
      </c>
      <c r="V63" s="4">
        <v>4.4000000000000001E-22</v>
      </c>
    </row>
    <row r="64" spans="1:22">
      <c r="A64" t="s">
        <v>55</v>
      </c>
      <c r="B64" t="s">
        <v>56</v>
      </c>
      <c r="C64" s="5">
        <v>1</v>
      </c>
      <c r="D64" t="s">
        <v>61</v>
      </c>
      <c r="E64" t="s">
        <v>24</v>
      </c>
      <c r="F64">
        <v>1630</v>
      </c>
      <c r="G64">
        <v>1630</v>
      </c>
      <c r="H64">
        <v>1</v>
      </c>
      <c r="I64">
        <v>1</v>
      </c>
      <c r="J64" t="s">
        <v>25</v>
      </c>
      <c r="K64" t="s">
        <v>201</v>
      </c>
      <c r="L64" t="s">
        <v>56</v>
      </c>
      <c r="M64" t="s">
        <v>105</v>
      </c>
      <c r="N64" s="3">
        <f t="shared" si="0"/>
        <v>516.33333333333337</v>
      </c>
      <c r="O64">
        <v>1549</v>
      </c>
      <c r="P64" t="s">
        <v>27</v>
      </c>
      <c r="Q64" t="s">
        <v>202</v>
      </c>
      <c r="R64">
        <v>5</v>
      </c>
      <c r="S64" t="s">
        <v>29</v>
      </c>
      <c r="T64" t="s">
        <v>30</v>
      </c>
      <c r="U64" s="5">
        <v>1</v>
      </c>
      <c r="V64" s="4">
        <v>6.3000000000000002E-23</v>
      </c>
    </row>
    <row r="65" spans="1:22">
      <c r="A65" t="s">
        <v>55</v>
      </c>
      <c r="B65" t="s">
        <v>56</v>
      </c>
      <c r="C65" s="5">
        <v>1</v>
      </c>
      <c r="D65" t="s">
        <v>36</v>
      </c>
      <c r="E65" t="s">
        <v>24</v>
      </c>
      <c r="F65">
        <v>1613</v>
      </c>
      <c r="G65">
        <v>1613</v>
      </c>
      <c r="H65">
        <v>1</v>
      </c>
      <c r="I65">
        <v>1</v>
      </c>
      <c r="J65" t="s">
        <v>25</v>
      </c>
      <c r="K65" t="s">
        <v>203</v>
      </c>
      <c r="L65" t="s">
        <v>56</v>
      </c>
      <c r="M65" t="s">
        <v>204</v>
      </c>
      <c r="N65" s="3">
        <f t="shared" si="0"/>
        <v>532.66666666666663</v>
      </c>
      <c r="O65">
        <v>1598</v>
      </c>
      <c r="P65" t="s">
        <v>63</v>
      </c>
      <c r="Q65" t="s">
        <v>205</v>
      </c>
      <c r="R65">
        <v>5</v>
      </c>
      <c r="S65" t="s">
        <v>60</v>
      </c>
      <c r="T65" t="s">
        <v>30</v>
      </c>
      <c r="U65" s="5">
        <v>1</v>
      </c>
      <c r="V65" s="4">
        <v>2.4999999999999998E-22</v>
      </c>
    </row>
    <row r="66" spans="1:22">
      <c r="A66" t="s">
        <v>55</v>
      </c>
      <c r="B66" t="s">
        <v>56</v>
      </c>
      <c r="C66" s="5">
        <v>1</v>
      </c>
      <c r="D66" t="s">
        <v>32</v>
      </c>
      <c r="E66" t="s">
        <v>24</v>
      </c>
      <c r="F66">
        <v>1609</v>
      </c>
      <c r="G66">
        <v>1610</v>
      </c>
      <c r="H66">
        <v>2</v>
      </c>
      <c r="I66">
        <v>1</v>
      </c>
      <c r="J66" t="s">
        <v>25</v>
      </c>
      <c r="K66" t="s">
        <v>206</v>
      </c>
      <c r="L66" t="s">
        <v>56</v>
      </c>
      <c r="M66" t="s">
        <v>207</v>
      </c>
      <c r="N66" s="3">
        <f t="shared" si="0"/>
        <v>509.33333333333331</v>
      </c>
      <c r="O66">
        <v>1528</v>
      </c>
      <c r="P66" t="s">
        <v>208</v>
      </c>
      <c r="Q66" t="s">
        <v>209</v>
      </c>
      <c r="R66">
        <v>6</v>
      </c>
      <c r="S66" t="s">
        <v>30</v>
      </c>
      <c r="T66" t="s">
        <v>30</v>
      </c>
      <c r="U66" s="5">
        <v>1</v>
      </c>
      <c r="V66" s="4">
        <v>6.3000000000000002E-11</v>
      </c>
    </row>
    <row r="67" spans="1:22">
      <c r="A67" s="9" t="s">
        <v>133</v>
      </c>
      <c r="B67" s="9" t="s">
        <v>134</v>
      </c>
      <c r="C67" s="5">
        <v>1</v>
      </c>
      <c r="D67" s="9" t="s">
        <v>61</v>
      </c>
      <c r="E67" s="9" t="s">
        <v>24</v>
      </c>
      <c r="F67" s="9">
        <v>1594</v>
      </c>
      <c r="G67" s="9">
        <v>1594</v>
      </c>
      <c r="H67" s="9">
        <v>1</v>
      </c>
      <c r="I67" s="9">
        <v>1</v>
      </c>
      <c r="J67" s="9" t="s">
        <v>25</v>
      </c>
      <c r="K67" s="9" t="s">
        <v>210</v>
      </c>
      <c r="L67" s="9" t="s">
        <v>134</v>
      </c>
      <c r="M67" s="9" t="s">
        <v>211</v>
      </c>
      <c r="N67" s="3">
        <f t="shared" si="0"/>
        <v>516.33333333333337</v>
      </c>
      <c r="O67" s="9">
        <v>1549</v>
      </c>
      <c r="P67" s="9" t="s">
        <v>89</v>
      </c>
      <c r="Q67" s="9" t="s">
        <v>212</v>
      </c>
      <c r="R67" s="9">
        <v>8</v>
      </c>
      <c r="S67" s="9" t="s">
        <v>29</v>
      </c>
      <c r="T67" s="9" t="s">
        <v>30</v>
      </c>
      <c r="U67" s="5">
        <v>1</v>
      </c>
      <c r="V67" s="10">
        <v>3.9999999999999999E-12</v>
      </c>
    </row>
    <row r="68" spans="1:22">
      <c r="A68" t="s">
        <v>20</v>
      </c>
      <c r="B68" t="s">
        <v>21</v>
      </c>
      <c r="C68" s="5">
        <v>1</v>
      </c>
      <c r="D68" t="s">
        <v>23</v>
      </c>
      <c r="E68" t="s">
        <v>24</v>
      </c>
      <c r="F68">
        <v>1560</v>
      </c>
      <c r="G68">
        <v>1560</v>
      </c>
      <c r="H68">
        <v>1</v>
      </c>
      <c r="I68">
        <v>1</v>
      </c>
      <c r="J68" t="s">
        <v>25</v>
      </c>
      <c r="K68" t="s">
        <v>213</v>
      </c>
      <c r="L68" t="s">
        <v>21</v>
      </c>
      <c r="M68" t="s">
        <v>45</v>
      </c>
      <c r="N68" s="3">
        <f t="shared" ref="N68:N131" si="1">O68/3</f>
        <v>515.33333333333337</v>
      </c>
      <c r="O68">
        <v>1546</v>
      </c>
      <c r="P68" t="s">
        <v>34</v>
      </c>
      <c r="Q68" t="s">
        <v>46</v>
      </c>
      <c r="R68">
        <v>9</v>
      </c>
      <c r="S68" t="s">
        <v>29</v>
      </c>
      <c r="T68" t="s">
        <v>30</v>
      </c>
      <c r="U68" s="5">
        <v>1</v>
      </c>
      <c r="V68" s="4">
        <v>2.5000000000000002E-10</v>
      </c>
    </row>
    <row r="69" spans="1:22">
      <c r="A69" t="s">
        <v>20</v>
      </c>
      <c r="B69" t="s">
        <v>21</v>
      </c>
      <c r="C69" s="5">
        <v>1</v>
      </c>
      <c r="D69" t="s">
        <v>61</v>
      </c>
      <c r="E69" t="s">
        <v>24</v>
      </c>
      <c r="F69">
        <v>1559</v>
      </c>
      <c r="G69">
        <v>1559</v>
      </c>
      <c r="H69">
        <v>1</v>
      </c>
      <c r="I69">
        <v>1</v>
      </c>
      <c r="J69" t="s">
        <v>25</v>
      </c>
      <c r="K69" t="s">
        <v>214</v>
      </c>
      <c r="L69" t="s">
        <v>21</v>
      </c>
      <c r="M69" t="s">
        <v>215</v>
      </c>
      <c r="N69" s="3">
        <f t="shared" si="1"/>
        <v>1</v>
      </c>
      <c r="O69">
        <v>3</v>
      </c>
      <c r="P69" t="s">
        <v>50</v>
      </c>
      <c r="Q69" t="s">
        <v>216</v>
      </c>
      <c r="R69">
        <v>4</v>
      </c>
      <c r="S69" t="s">
        <v>29</v>
      </c>
      <c r="T69" t="s">
        <v>217</v>
      </c>
      <c r="U69" s="5">
        <v>1</v>
      </c>
      <c r="V69" s="4">
        <v>2.3000000000000001E-24</v>
      </c>
    </row>
    <row r="70" spans="1:22">
      <c r="A70" s="11" t="s">
        <v>141</v>
      </c>
      <c r="B70" s="11" t="s">
        <v>142</v>
      </c>
      <c r="C70" s="5">
        <v>1</v>
      </c>
      <c r="D70" s="11" t="s">
        <v>36</v>
      </c>
      <c r="E70" s="11" t="s">
        <v>24</v>
      </c>
      <c r="F70" s="11">
        <v>1559</v>
      </c>
      <c r="G70" s="11">
        <v>1559</v>
      </c>
      <c r="H70" s="11">
        <v>1</v>
      </c>
      <c r="I70" s="11">
        <v>1</v>
      </c>
      <c r="J70" s="11" t="s">
        <v>25</v>
      </c>
      <c r="K70" s="11" t="s">
        <v>218</v>
      </c>
      <c r="L70" s="11" t="s">
        <v>142</v>
      </c>
      <c r="M70" s="11" t="s">
        <v>156</v>
      </c>
      <c r="N70" s="12">
        <f t="shared" si="1"/>
        <v>492.66666666666669</v>
      </c>
      <c r="O70" s="11">
        <v>1478</v>
      </c>
      <c r="P70" s="11" t="s">
        <v>153</v>
      </c>
      <c r="Q70" s="11" t="s">
        <v>157</v>
      </c>
      <c r="R70" s="11">
        <v>9</v>
      </c>
      <c r="S70" s="11" t="s">
        <v>60</v>
      </c>
      <c r="T70" s="11" t="s">
        <v>30</v>
      </c>
      <c r="U70" s="13">
        <v>1</v>
      </c>
      <c r="V70" s="14">
        <v>1.1E-13</v>
      </c>
    </row>
    <row r="71" spans="1:22">
      <c r="A71" t="s">
        <v>219</v>
      </c>
      <c r="B71" t="s">
        <v>220</v>
      </c>
      <c r="C71" s="5">
        <v>1</v>
      </c>
      <c r="D71" t="s">
        <v>43</v>
      </c>
      <c r="E71" t="s">
        <v>24</v>
      </c>
      <c r="F71">
        <v>1501</v>
      </c>
      <c r="G71">
        <v>1501</v>
      </c>
      <c r="H71">
        <v>1</v>
      </c>
      <c r="I71">
        <v>1</v>
      </c>
      <c r="J71" t="s">
        <v>25</v>
      </c>
      <c r="K71" t="s">
        <v>221</v>
      </c>
      <c r="L71" t="s">
        <v>220</v>
      </c>
      <c r="M71" t="s">
        <v>38</v>
      </c>
      <c r="N71" s="3">
        <f t="shared" si="1"/>
        <v>473.33333333333331</v>
      </c>
      <c r="O71">
        <v>1420</v>
      </c>
      <c r="P71" t="s">
        <v>58</v>
      </c>
      <c r="Q71" t="s">
        <v>59</v>
      </c>
      <c r="R71">
        <v>8</v>
      </c>
      <c r="S71" t="s">
        <v>60</v>
      </c>
      <c r="T71" t="s">
        <v>30</v>
      </c>
      <c r="U71" s="5">
        <v>1</v>
      </c>
      <c r="V71" s="4">
        <v>2.4999999999999999E-8</v>
      </c>
    </row>
    <row r="72" spans="1:22">
      <c r="A72" s="11" t="s">
        <v>141</v>
      </c>
      <c r="B72" s="11" t="s">
        <v>142</v>
      </c>
      <c r="C72" s="5">
        <v>1</v>
      </c>
      <c r="D72" s="11" t="s">
        <v>222</v>
      </c>
      <c r="E72" s="11" t="s">
        <v>24</v>
      </c>
      <c r="F72" s="11">
        <v>1480</v>
      </c>
      <c r="G72" s="11">
        <v>1480</v>
      </c>
      <c r="H72" s="11">
        <v>1</v>
      </c>
      <c r="I72" s="11">
        <v>1</v>
      </c>
      <c r="J72" s="11" t="s">
        <v>25</v>
      </c>
      <c r="K72" s="11" t="s">
        <v>223</v>
      </c>
      <c r="L72" s="11" t="s">
        <v>142</v>
      </c>
      <c r="M72" s="11" t="s">
        <v>224</v>
      </c>
      <c r="N72" s="12">
        <f t="shared" si="1"/>
        <v>481.66666666666669</v>
      </c>
      <c r="O72" s="11">
        <v>1445</v>
      </c>
      <c r="P72" s="11" t="s">
        <v>89</v>
      </c>
      <c r="Q72" s="11" t="s">
        <v>225</v>
      </c>
      <c r="R72" s="11">
        <v>4</v>
      </c>
      <c r="S72" s="11" t="s">
        <v>29</v>
      </c>
      <c r="T72" s="11" t="s">
        <v>30</v>
      </c>
      <c r="U72" s="13">
        <v>1</v>
      </c>
      <c r="V72" s="14">
        <v>2.5000000000000002E-16</v>
      </c>
    </row>
    <row r="73" spans="1:22">
      <c r="A73" s="11" t="s">
        <v>133</v>
      </c>
      <c r="B73" s="11" t="s">
        <v>134</v>
      </c>
      <c r="C73" s="5">
        <v>1</v>
      </c>
      <c r="D73" s="11" t="s">
        <v>61</v>
      </c>
      <c r="E73" s="11" t="s">
        <v>24</v>
      </c>
      <c r="F73" s="11">
        <v>1480</v>
      </c>
      <c r="G73" s="11">
        <v>1480</v>
      </c>
      <c r="H73" s="11">
        <v>1</v>
      </c>
      <c r="I73" s="11">
        <v>1</v>
      </c>
      <c r="J73" s="11" t="s">
        <v>25</v>
      </c>
      <c r="K73" s="11" t="s">
        <v>226</v>
      </c>
      <c r="L73" s="11" t="s">
        <v>134</v>
      </c>
      <c r="M73" s="11" t="s">
        <v>111</v>
      </c>
      <c r="N73" s="12">
        <f t="shared" si="1"/>
        <v>27.333333333333332</v>
      </c>
      <c r="O73" s="11">
        <v>82</v>
      </c>
      <c r="P73" s="11" t="s">
        <v>89</v>
      </c>
      <c r="Q73" s="11" t="s">
        <v>173</v>
      </c>
      <c r="R73" s="11">
        <v>4</v>
      </c>
      <c r="S73" s="11" t="s">
        <v>29</v>
      </c>
      <c r="T73" s="11" t="s">
        <v>30</v>
      </c>
      <c r="U73" s="13">
        <v>1</v>
      </c>
      <c r="V73" s="14">
        <v>3.2000000000000002E-16</v>
      </c>
    </row>
    <row r="74" spans="1:22">
      <c r="A74" t="s">
        <v>55</v>
      </c>
      <c r="B74" t="s">
        <v>56</v>
      </c>
      <c r="C74" s="5">
        <v>0.91700000000000004</v>
      </c>
      <c r="D74" t="s">
        <v>32</v>
      </c>
      <c r="E74" t="s">
        <v>24</v>
      </c>
      <c r="F74">
        <v>1478</v>
      </c>
      <c r="G74">
        <v>1478</v>
      </c>
      <c r="H74">
        <v>1</v>
      </c>
      <c r="I74">
        <v>1</v>
      </c>
      <c r="J74" t="s">
        <v>25</v>
      </c>
      <c r="L74" t="s">
        <v>56</v>
      </c>
      <c r="M74" t="s">
        <v>53</v>
      </c>
      <c r="N74" s="3">
        <f t="shared" si="1"/>
        <v>481.66666666666669</v>
      </c>
      <c r="O74">
        <v>1445</v>
      </c>
      <c r="P74" t="s">
        <v>50</v>
      </c>
      <c r="Q74" t="s">
        <v>227</v>
      </c>
      <c r="R74">
        <v>7</v>
      </c>
      <c r="S74" t="s">
        <v>29</v>
      </c>
      <c r="T74" t="s">
        <v>30</v>
      </c>
      <c r="U74" s="5">
        <v>0.91700000000000004</v>
      </c>
      <c r="V74" s="4">
        <v>2.9000000000000002E-35</v>
      </c>
    </row>
    <row r="75" spans="1:22">
      <c r="A75" t="s">
        <v>99</v>
      </c>
      <c r="B75" t="s">
        <v>100</v>
      </c>
      <c r="C75" s="5">
        <v>0.89500000000000002</v>
      </c>
      <c r="D75" t="s">
        <v>61</v>
      </c>
      <c r="E75" t="s">
        <v>24</v>
      </c>
      <c r="F75">
        <v>1465</v>
      </c>
      <c r="G75">
        <v>1465</v>
      </c>
      <c r="H75">
        <v>1</v>
      </c>
      <c r="I75">
        <v>1</v>
      </c>
      <c r="J75" t="s">
        <v>25</v>
      </c>
      <c r="L75" t="s">
        <v>100</v>
      </c>
      <c r="M75" t="s">
        <v>228</v>
      </c>
      <c r="N75" s="3">
        <f t="shared" si="1"/>
        <v>481.33333333333331</v>
      </c>
      <c r="O75">
        <v>1444</v>
      </c>
      <c r="P75" t="s">
        <v>111</v>
      </c>
      <c r="Q75" t="s">
        <v>229</v>
      </c>
      <c r="R75">
        <v>7</v>
      </c>
      <c r="S75" t="s">
        <v>60</v>
      </c>
      <c r="T75" t="s">
        <v>30</v>
      </c>
      <c r="U75" s="5">
        <v>0.89500000000000002</v>
      </c>
      <c r="V75" s="4">
        <v>2.5000000000000001E-27</v>
      </c>
    </row>
    <row r="76" spans="1:22">
      <c r="A76" t="s">
        <v>99</v>
      </c>
      <c r="B76" t="s">
        <v>100</v>
      </c>
      <c r="C76" s="5">
        <v>0.88900000000000001</v>
      </c>
      <c r="D76" t="s">
        <v>61</v>
      </c>
      <c r="E76" t="s">
        <v>24</v>
      </c>
      <c r="F76">
        <v>1464</v>
      </c>
      <c r="G76">
        <v>1464</v>
      </c>
      <c r="H76">
        <v>1</v>
      </c>
      <c r="I76">
        <v>1</v>
      </c>
      <c r="J76" t="s">
        <v>25</v>
      </c>
      <c r="L76" t="s">
        <v>100</v>
      </c>
      <c r="M76" t="s">
        <v>230</v>
      </c>
      <c r="N76" s="3">
        <f t="shared" si="1"/>
        <v>483</v>
      </c>
      <c r="O76">
        <v>1449</v>
      </c>
      <c r="P76" t="s">
        <v>111</v>
      </c>
      <c r="Q76" t="s">
        <v>231</v>
      </c>
      <c r="R76">
        <v>3</v>
      </c>
      <c r="S76" t="s">
        <v>60</v>
      </c>
      <c r="T76" t="s">
        <v>30</v>
      </c>
      <c r="U76" s="5">
        <v>0.88900000000000001</v>
      </c>
      <c r="V76" s="4">
        <v>6.3E-7</v>
      </c>
    </row>
    <row r="77" spans="1:22">
      <c r="A77" t="s">
        <v>99</v>
      </c>
      <c r="B77" t="s">
        <v>100</v>
      </c>
      <c r="C77" s="5">
        <v>0.88900000000000001</v>
      </c>
      <c r="D77" t="s">
        <v>61</v>
      </c>
      <c r="E77" t="s">
        <v>24</v>
      </c>
      <c r="F77">
        <v>1457</v>
      </c>
      <c r="G77">
        <v>1457</v>
      </c>
      <c r="H77">
        <v>1</v>
      </c>
      <c r="I77">
        <v>1</v>
      </c>
      <c r="J77" t="s">
        <v>25</v>
      </c>
      <c r="L77" t="s">
        <v>100</v>
      </c>
      <c r="M77" t="s">
        <v>33</v>
      </c>
      <c r="N77" s="3">
        <f t="shared" si="1"/>
        <v>458.66666666666669</v>
      </c>
      <c r="O77">
        <v>1376</v>
      </c>
      <c r="P77" t="s">
        <v>34</v>
      </c>
      <c r="Q77" t="s">
        <v>35</v>
      </c>
      <c r="R77">
        <v>7</v>
      </c>
      <c r="S77" t="s">
        <v>29</v>
      </c>
      <c r="T77" t="s">
        <v>30</v>
      </c>
      <c r="U77" s="5">
        <v>0.88900000000000001</v>
      </c>
      <c r="V77" s="4">
        <v>7.9999999999999998E-12</v>
      </c>
    </row>
    <row r="78" spans="1:22">
      <c r="A78" t="s">
        <v>55</v>
      </c>
      <c r="B78" t="s">
        <v>56</v>
      </c>
      <c r="C78" s="5">
        <v>0.85699999999999998</v>
      </c>
      <c r="D78" t="s">
        <v>32</v>
      </c>
      <c r="E78" t="s">
        <v>24</v>
      </c>
      <c r="F78">
        <v>1451</v>
      </c>
      <c r="G78">
        <v>1451</v>
      </c>
      <c r="H78">
        <v>1</v>
      </c>
      <c r="I78">
        <v>1</v>
      </c>
      <c r="J78" t="s">
        <v>25</v>
      </c>
      <c r="L78" t="s">
        <v>56</v>
      </c>
      <c r="N78" s="3">
        <f t="shared" si="1"/>
        <v>37</v>
      </c>
      <c r="O78">
        <v>111</v>
      </c>
      <c r="P78" t="s">
        <v>50</v>
      </c>
      <c r="R78">
        <v>3</v>
      </c>
      <c r="S78" t="s">
        <v>29</v>
      </c>
      <c r="T78" t="s">
        <v>232</v>
      </c>
      <c r="U78" s="5">
        <v>0.85699999999999998</v>
      </c>
      <c r="V78" s="4">
        <v>6.3000000000000005E-26</v>
      </c>
    </row>
    <row r="79" spans="1:22">
      <c r="A79" t="s">
        <v>55</v>
      </c>
      <c r="B79" t="s">
        <v>56</v>
      </c>
      <c r="C79" s="5">
        <v>0.85699999999999998</v>
      </c>
      <c r="D79" t="s">
        <v>23</v>
      </c>
      <c r="E79" t="s">
        <v>24</v>
      </c>
      <c r="F79">
        <v>1436</v>
      </c>
      <c r="G79">
        <v>1437</v>
      </c>
      <c r="H79">
        <v>2</v>
      </c>
      <c r="I79">
        <v>1</v>
      </c>
      <c r="J79" t="s">
        <v>25</v>
      </c>
      <c r="L79" t="s">
        <v>56</v>
      </c>
      <c r="M79" t="s">
        <v>156</v>
      </c>
      <c r="N79" s="3">
        <f t="shared" si="1"/>
        <v>467.66666666666669</v>
      </c>
      <c r="O79">
        <v>1403</v>
      </c>
      <c r="P79" t="s">
        <v>233</v>
      </c>
      <c r="Q79" t="s">
        <v>234</v>
      </c>
      <c r="R79">
        <v>7</v>
      </c>
      <c r="S79" t="s">
        <v>30</v>
      </c>
      <c r="T79" t="s">
        <v>30</v>
      </c>
      <c r="U79" s="5">
        <v>0.85699999999999998</v>
      </c>
      <c r="V79" s="4">
        <v>2.0000000000000001E-26</v>
      </c>
    </row>
    <row r="80" spans="1:22">
      <c r="A80" t="s">
        <v>99</v>
      </c>
      <c r="B80" t="s">
        <v>100</v>
      </c>
      <c r="C80" s="5">
        <v>0.85699999999999998</v>
      </c>
      <c r="D80" t="s">
        <v>32</v>
      </c>
      <c r="E80" t="s">
        <v>24</v>
      </c>
      <c r="F80">
        <v>1379</v>
      </c>
      <c r="G80">
        <v>1379</v>
      </c>
      <c r="H80">
        <v>1</v>
      </c>
      <c r="I80">
        <v>1</v>
      </c>
      <c r="J80" t="s">
        <v>25</v>
      </c>
      <c r="L80" t="s">
        <v>100</v>
      </c>
      <c r="M80" t="s">
        <v>33</v>
      </c>
      <c r="N80" s="3">
        <f t="shared" si="1"/>
        <v>451.66666666666669</v>
      </c>
      <c r="O80">
        <v>1355</v>
      </c>
      <c r="P80" t="s">
        <v>34</v>
      </c>
      <c r="Q80" t="s">
        <v>35</v>
      </c>
      <c r="R80">
        <v>9</v>
      </c>
      <c r="S80" t="s">
        <v>29</v>
      </c>
      <c r="T80" t="s">
        <v>30</v>
      </c>
      <c r="U80" s="5">
        <v>0.85699999999999998</v>
      </c>
      <c r="V80" s="4">
        <v>1.1E-22</v>
      </c>
    </row>
    <row r="81" spans="1:22">
      <c r="A81" t="s">
        <v>55</v>
      </c>
      <c r="B81" t="s">
        <v>56</v>
      </c>
      <c r="C81" s="5">
        <v>0.85699999999999998</v>
      </c>
      <c r="D81" t="s">
        <v>36</v>
      </c>
      <c r="E81" t="s">
        <v>24</v>
      </c>
      <c r="F81">
        <v>1378</v>
      </c>
      <c r="G81">
        <v>1378</v>
      </c>
      <c r="H81">
        <v>1</v>
      </c>
      <c r="I81">
        <v>1</v>
      </c>
      <c r="J81" t="s">
        <v>25</v>
      </c>
      <c r="L81" t="s">
        <v>56</v>
      </c>
      <c r="M81" t="s">
        <v>224</v>
      </c>
      <c r="N81" s="3">
        <f t="shared" si="1"/>
        <v>454.66666666666669</v>
      </c>
      <c r="O81">
        <v>1364</v>
      </c>
      <c r="P81" t="s">
        <v>89</v>
      </c>
      <c r="Q81" t="s">
        <v>235</v>
      </c>
      <c r="R81">
        <v>7</v>
      </c>
      <c r="S81" t="s">
        <v>29</v>
      </c>
      <c r="T81" t="s">
        <v>30</v>
      </c>
      <c r="U81" s="5">
        <v>0.85699999999999998</v>
      </c>
      <c r="V81" s="4">
        <v>7.9999999999999998E-12</v>
      </c>
    </row>
    <row r="82" spans="1:22">
      <c r="A82" s="11" t="s">
        <v>141</v>
      </c>
      <c r="B82" s="11" t="s">
        <v>142</v>
      </c>
      <c r="C82" s="5">
        <v>0.83299999999999996</v>
      </c>
      <c r="D82" s="11" t="s">
        <v>236</v>
      </c>
      <c r="E82" s="11" t="s">
        <v>24</v>
      </c>
      <c r="F82" s="11">
        <v>1369</v>
      </c>
      <c r="G82" s="11">
        <v>1371</v>
      </c>
      <c r="H82" s="11">
        <v>2</v>
      </c>
      <c r="I82" s="11">
        <v>2</v>
      </c>
      <c r="J82" s="11" t="s">
        <v>25</v>
      </c>
      <c r="K82" s="11"/>
      <c r="L82" s="11" t="s">
        <v>142</v>
      </c>
      <c r="M82" s="11" t="s">
        <v>237</v>
      </c>
      <c r="N82" s="12">
        <f t="shared" si="1"/>
        <v>449.33333333333331</v>
      </c>
      <c r="O82" s="11">
        <v>1348</v>
      </c>
      <c r="P82" s="11" t="s">
        <v>238</v>
      </c>
      <c r="Q82" s="11" t="s">
        <v>238</v>
      </c>
      <c r="R82" s="11">
        <v>9</v>
      </c>
      <c r="S82" s="11" t="s">
        <v>30</v>
      </c>
      <c r="T82" s="11" t="s">
        <v>30</v>
      </c>
      <c r="U82" s="13">
        <v>0.83299999999999996</v>
      </c>
      <c r="V82" s="14">
        <v>3.1999999999999999E-15</v>
      </c>
    </row>
    <row r="83" spans="1:22">
      <c r="A83" t="s">
        <v>219</v>
      </c>
      <c r="B83" t="s">
        <v>220</v>
      </c>
      <c r="C83" s="5">
        <v>0.83299999999999996</v>
      </c>
      <c r="D83" t="s">
        <v>61</v>
      </c>
      <c r="E83" t="s">
        <v>24</v>
      </c>
      <c r="F83">
        <v>1369</v>
      </c>
      <c r="G83">
        <v>1370</v>
      </c>
      <c r="H83">
        <v>2</v>
      </c>
      <c r="I83">
        <v>1</v>
      </c>
      <c r="J83" t="s">
        <v>25</v>
      </c>
      <c r="L83" t="s">
        <v>220</v>
      </c>
      <c r="M83" t="s">
        <v>239</v>
      </c>
      <c r="N83" s="3">
        <f t="shared" si="1"/>
        <v>429.33333333333331</v>
      </c>
      <c r="O83">
        <v>1288</v>
      </c>
      <c r="P83" t="s">
        <v>240</v>
      </c>
      <c r="Q83" t="s">
        <v>241</v>
      </c>
      <c r="R83">
        <v>5</v>
      </c>
      <c r="S83" t="s">
        <v>30</v>
      </c>
      <c r="T83" t="s">
        <v>30</v>
      </c>
      <c r="U83" s="5">
        <v>0.83299999999999996</v>
      </c>
      <c r="V83" s="4">
        <v>1.6E-11</v>
      </c>
    </row>
    <row r="84" spans="1:22">
      <c r="A84" t="s">
        <v>219</v>
      </c>
      <c r="B84" t="s">
        <v>220</v>
      </c>
      <c r="C84" s="5">
        <v>0.83299999999999996</v>
      </c>
      <c r="D84" t="s">
        <v>32</v>
      </c>
      <c r="E84" t="s">
        <v>24</v>
      </c>
      <c r="F84">
        <v>1353</v>
      </c>
      <c r="G84">
        <v>1353</v>
      </c>
      <c r="H84">
        <v>1</v>
      </c>
      <c r="I84">
        <v>1</v>
      </c>
      <c r="J84" t="s">
        <v>25</v>
      </c>
      <c r="L84" t="s">
        <v>220</v>
      </c>
      <c r="M84" t="s">
        <v>242</v>
      </c>
      <c r="N84" s="3">
        <f t="shared" si="1"/>
        <v>440</v>
      </c>
      <c r="O84">
        <v>1320</v>
      </c>
      <c r="P84" t="s">
        <v>243</v>
      </c>
      <c r="Q84" t="s">
        <v>244</v>
      </c>
      <c r="R84">
        <v>6</v>
      </c>
      <c r="S84" t="s">
        <v>60</v>
      </c>
      <c r="T84" t="s">
        <v>30</v>
      </c>
      <c r="U84" s="5">
        <v>0.83299999999999996</v>
      </c>
      <c r="V84" s="4">
        <v>4.9999999999999996E-25</v>
      </c>
    </row>
    <row r="85" spans="1:22">
      <c r="A85" t="s">
        <v>99</v>
      </c>
      <c r="B85" t="s">
        <v>100</v>
      </c>
      <c r="C85" s="5">
        <v>0.83299999999999996</v>
      </c>
      <c r="D85" t="s">
        <v>61</v>
      </c>
      <c r="E85" t="s">
        <v>24</v>
      </c>
      <c r="F85">
        <v>1339</v>
      </c>
      <c r="G85">
        <v>1339</v>
      </c>
      <c r="H85">
        <v>1</v>
      </c>
      <c r="I85">
        <v>1</v>
      </c>
      <c r="J85" t="s">
        <v>25</v>
      </c>
      <c r="L85" t="s">
        <v>100</v>
      </c>
      <c r="M85" t="s">
        <v>245</v>
      </c>
      <c r="N85" s="3">
        <f t="shared" si="1"/>
        <v>52.333333333333336</v>
      </c>
      <c r="O85">
        <v>157</v>
      </c>
      <c r="P85" t="s">
        <v>50</v>
      </c>
      <c r="Q85" t="s">
        <v>246</v>
      </c>
      <c r="R85">
        <v>2</v>
      </c>
      <c r="S85" t="s">
        <v>29</v>
      </c>
      <c r="T85" t="s">
        <v>30</v>
      </c>
      <c r="U85" s="5">
        <v>0.83299999999999996</v>
      </c>
      <c r="V85" s="4">
        <v>1.7999999999999999E-21</v>
      </c>
    </row>
    <row r="86" spans="1:22">
      <c r="A86" t="s">
        <v>141</v>
      </c>
      <c r="B86" t="s">
        <v>142</v>
      </c>
      <c r="C86" s="5">
        <v>0.83299999999999996</v>
      </c>
      <c r="D86" t="s">
        <v>23</v>
      </c>
      <c r="E86" t="s">
        <v>24</v>
      </c>
      <c r="F86">
        <v>1286</v>
      </c>
      <c r="G86">
        <v>1288</v>
      </c>
      <c r="H86">
        <v>2</v>
      </c>
      <c r="I86">
        <v>2</v>
      </c>
      <c r="J86" t="s">
        <v>25</v>
      </c>
      <c r="L86" t="s">
        <v>142</v>
      </c>
      <c r="M86" t="s">
        <v>247</v>
      </c>
      <c r="N86" s="3">
        <f t="shared" si="1"/>
        <v>42.333333333333336</v>
      </c>
      <c r="O86">
        <v>127</v>
      </c>
      <c r="P86" t="s">
        <v>248</v>
      </c>
      <c r="Q86" t="s">
        <v>249</v>
      </c>
      <c r="R86">
        <v>6</v>
      </c>
      <c r="S86" t="s">
        <v>30</v>
      </c>
      <c r="T86" t="s">
        <v>30</v>
      </c>
      <c r="U86" s="5">
        <v>0.83299999999999996</v>
      </c>
      <c r="V86" s="4">
        <v>1.9E-19</v>
      </c>
    </row>
    <row r="87" spans="1:22">
      <c r="A87" s="11" t="s">
        <v>141</v>
      </c>
      <c r="B87" s="11" t="s">
        <v>142</v>
      </c>
      <c r="C87" s="5">
        <v>0.83299999999999996</v>
      </c>
      <c r="D87" s="11" t="s">
        <v>23</v>
      </c>
      <c r="E87" s="11" t="s">
        <v>24</v>
      </c>
      <c r="F87" s="11">
        <v>1279</v>
      </c>
      <c r="G87" s="11">
        <v>1279</v>
      </c>
      <c r="H87" s="11">
        <v>1</v>
      </c>
      <c r="I87" s="11">
        <v>1</v>
      </c>
      <c r="J87" s="11" t="s">
        <v>25</v>
      </c>
      <c r="K87" s="11"/>
      <c r="L87" s="11" t="s">
        <v>142</v>
      </c>
      <c r="M87" s="11" t="s">
        <v>66</v>
      </c>
      <c r="N87" s="12">
        <f t="shared" si="1"/>
        <v>415.33333333333331</v>
      </c>
      <c r="O87" s="11">
        <v>1246</v>
      </c>
      <c r="P87" s="11" t="s">
        <v>27</v>
      </c>
      <c r="Q87" s="11" t="s">
        <v>196</v>
      </c>
      <c r="R87" s="11">
        <v>4</v>
      </c>
      <c r="S87" s="11" t="s">
        <v>29</v>
      </c>
      <c r="T87" s="11" t="s">
        <v>30</v>
      </c>
      <c r="U87" s="13">
        <v>0.83299999999999996</v>
      </c>
      <c r="V87" s="14">
        <v>3.1999999999999997E-20</v>
      </c>
    </row>
    <row r="88" spans="1:22">
      <c r="A88" t="s">
        <v>41</v>
      </c>
      <c r="B88" t="s">
        <v>42</v>
      </c>
      <c r="C88" s="5">
        <v>0.8</v>
      </c>
      <c r="D88" t="s">
        <v>36</v>
      </c>
      <c r="E88" t="s">
        <v>24</v>
      </c>
      <c r="F88">
        <v>1237</v>
      </c>
      <c r="G88">
        <v>1239</v>
      </c>
      <c r="H88">
        <v>2</v>
      </c>
      <c r="I88">
        <v>2</v>
      </c>
      <c r="J88" t="s">
        <v>25</v>
      </c>
      <c r="L88" t="s">
        <v>42</v>
      </c>
      <c r="M88" t="s">
        <v>250</v>
      </c>
      <c r="N88" s="3">
        <f t="shared" si="1"/>
        <v>405.33333333333331</v>
      </c>
      <c r="O88">
        <v>1216</v>
      </c>
      <c r="P88" t="s">
        <v>251</v>
      </c>
      <c r="Q88" t="s">
        <v>251</v>
      </c>
      <c r="R88" t="s">
        <v>252</v>
      </c>
      <c r="S88" t="s">
        <v>30</v>
      </c>
      <c r="T88" t="s">
        <v>30</v>
      </c>
      <c r="U88" s="5">
        <v>0.8</v>
      </c>
      <c r="V88" s="4">
        <v>5.9999999999999997E-18</v>
      </c>
    </row>
    <row r="89" spans="1:22">
      <c r="A89" t="s">
        <v>55</v>
      </c>
      <c r="B89" t="s">
        <v>56</v>
      </c>
      <c r="C89" s="5">
        <v>0.8</v>
      </c>
      <c r="D89" t="s">
        <v>61</v>
      </c>
      <c r="E89" t="s">
        <v>24</v>
      </c>
      <c r="F89">
        <v>1207</v>
      </c>
      <c r="G89">
        <v>1207</v>
      </c>
      <c r="H89">
        <v>1</v>
      </c>
      <c r="I89">
        <v>1</v>
      </c>
      <c r="J89" t="s">
        <v>25</v>
      </c>
      <c r="L89" t="s">
        <v>56</v>
      </c>
      <c r="M89" t="s">
        <v>45</v>
      </c>
      <c r="N89" s="3">
        <f t="shared" si="1"/>
        <v>395.33333333333331</v>
      </c>
      <c r="O89">
        <v>1186</v>
      </c>
      <c r="P89" t="s">
        <v>34</v>
      </c>
      <c r="Q89" t="s">
        <v>46</v>
      </c>
      <c r="R89">
        <v>5</v>
      </c>
      <c r="S89" t="s">
        <v>29</v>
      </c>
      <c r="T89" t="s">
        <v>30</v>
      </c>
      <c r="U89" s="5">
        <v>0.8</v>
      </c>
      <c r="V89" s="4">
        <v>3.9999999999999999E-12</v>
      </c>
    </row>
    <row r="90" spans="1:22">
      <c r="A90" s="11" t="s">
        <v>253</v>
      </c>
      <c r="B90" s="11" t="s">
        <v>254</v>
      </c>
      <c r="C90" s="16">
        <v>0.78600000000000003</v>
      </c>
      <c r="D90" s="11" t="s">
        <v>32</v>
      </c>
      <c r="E90" s="11" t="s">
        <v>24</v>
      </c>
      <c r="F90" s="11">
        <v>1198</v>
      </c>
      <c r="G90" s="11">
        <v>1198</v>
      </c>
      <c r="H90" s="11">
        <v>1</v>
      </c>
      <c r="I90" s="11">
        <v>1</v>
      </c>
      <c r="J90" s="11" t="s">
        <v>25</v>
      </c>
      <c r="K90" s="11"/>
      <c r="L90" s="11" t="s">
        <v>254</v>
      </c>
      <c r="M90" s="11" t="s">
        <v>255</v>
      </c>
      <c r="N90" s="12">
        <f t="shared" si="1"/>
        <v>5.333333333333333</v>
      </c>
      <c r="O90" s="11">
        <v>16</v>
      </c>
      <c r="P90" s="11" t="s">
        <v>34</v>
      </c>
      <c r="Q90" s="11" t="s">
        <v>256</v>
      </c>
      <c r="R90" s="11">
        <v>2</v>
      </c>
      <c r="S90" s="11" t="s">
        <v>29</v>
      </c>
      <c r="T90" s="11" t="s">
        <v>30</v>
      </c>
      <c r="U90" s="13">
        <v>0.78600000000000003</v>
      </c>
      <c r="V90" s="14">
        <v>1E-8</v>
      </c>
    </row>
    <row r="91" spans="1:22">
      <c r="A91" t="s">
        <v>141</v>
      </c>
      <c r="B91" t="s">
        <v>142</v>
      </c>
      <c r="C91" s="5">
        <v>0.77800000000000002</v>
      </c>
      <c r="D91" t="s">
        <v>61</v>
      </c>
      <c r="E91" t="s">
        <v>24</v>
      </c>
      <c r="F91">
        <v>1136</v>
      </c>
      <c r="G91">
        <v>1137</v>
      </c>
      <c r="H91">
        <v>2</v>
      </c>
      <c r="I91">
        <v>1</v>
      </c>
      <c r="J91" t="s">
        <v>25</v>
      </c>
      <c r="L91" t="s">
        <v>142</v>
      </c>
      <c r="M91" t="s">
        <v>257</v>
      </c>
      <c r="N91" s="3">
        <f t="shared" si="1"/>
        <v>374</v>
      </c>
      <c r="O91">
        <v>1122</v>
      </c>
      <c r="P91" t="s">
        <v>258</v>
      </c>
      <c r="Q91" t="s">
        <v>259</v>
      </c>
      <c r="R91">
        <v>2</v>
      </c>
      <c r="S91" t="s">
        <v>30</v>
      </c>
      <c r="T91" t="s">
        <v>30</v>
      </c>
      <c r="U91" s="5">
        <v>0.77800000000000002</v>
      </c>
      <c r="V91" s="4">
        <v>2.5000000000000002E-16</v>
      </c>
    </row>
    <row r="92" spans="1:22">
      <c r="A92" t="s">
        <v>253</v>
      </c>
      <c r="B92" t="s">
        <v>254</v>
      </c>
      <c r="C92" s="16">
        <v>0.77800000000000002</v>
      </c>
      <c r="D92" t="s">
        <v>36</v>
      </c>
      <c r="E92" t="s">
        <v>24</v>
      </c>
      <c r="F92">
        <v>1121</v>
      </c>
      <c r="G92">
        <v>1121</v>
      </c>
      <c r="H92">
        <v>1</v>
      </c>
      <c r="I92">
        <v>1</v>
      </c>
      <c r="J92" t="s">
        <v>25</v>
      </c>
      <c r="L92" t="s">
        <v>254</v>
      </c>
      <c r="M92" t="s">
        <v>33</v>
      </c>
      <c r="N92" s="3">
        <f t="shared" si="1"/>
        <v>366.66666666666669</v>
      </c>
      <c r="O92">
        <v>1100</v>
      </c>
      <c r="P92" t="s">
        <v>34</v>
      </c>
      <c r="Q92" t="s">
        <v>35</v>
      </c>
      <c r="R92">
        <v>6</v>
      </c>
      <c r="S92" t="s">
        <v>29</v>
      </c>
      <c r="T92" t="s">
        <v>30</v>
      </c>
      <c r="U92" s="5">
        <v>0.77800000000000002</v>
      </c>
      <c r="V92" s="4">
        <v>9.9999999999999995E-8</v>
      </c>
    </row>
    <row r="93" spans="1:22">
      <c r="A93" t="s">
        <v>41</v>
      </c>
      <c r="B93" t="s">
        <v>42</v>
      </c>
      <c r="C93" s="5">
        <v>0.77800000000000002</v>
      </c>
      <c r="D93" t="s">
        <v>32</v>
      </c>
      <c r="E93" t="s">
        <v>24</v>
      </c>
      <c r="F93">
        <v>1117</v>
      </c>
      <c r="G93">
        <v>1117</v>
      </c>
      <c r="H93">
        <v>1</v>
      </c>
      <c r="I93">
        <v>1</v>
      </c>
      <c r="J93" t="s">
        <v>25</v>
      </c>
      <c r="L93" t="s">
        <v>42</v>
      </c>
      <c r="M93" t="s">
        <v>63</v>
      </c>
      <c r="N93" s="3">
        <f t="shared" si="1"/>
        <v>365.33333333333331</v>
      </c>
      <c r="O93">
        <v>1096</v>
      </c>
      <c r="P93" t="s">
        <v>34</v>
      </c>
      <c r="Q93" t="s">
        <v>260</v>
      </c>
      <c r="R93">
        <v>6</v>
      </c>
      <c r="S93" t="s">
        <v>29</v>
      </c>
      <c r="T93" t="s">
        <v>30</v>
      </c>
      <c r="U93" s="5">
        <v>0.77800000000000002</v>
      </c>
      <c r="V93" s="4">
        <v>2E-12</v>
      </c>
    </row>
    <row r="94" spans="1:22">
      <c r="A94" t="s">
        <v>55</v>
      </c>
      <c r="B94" t="s">
        <v>56</v>
      </c>
      <c r="C94" s="5">
        <v>0.75</v>
      </c>
      <c r="D94" t="s">
        <v>61</v>
      </c>
      <c r="E94" t="s">
        <v>24</v>
      </c>
      <c r="F94">
        <v>1081</v>
      </c>
      <c r="G94">
        <v>1081</v>
      </c>
      <c r="H94">
        <v>1</v>
      </c>
      <c r="I94">
        <v>1</v>
      </c>
      <c r="J94" t="s">
        <v>25</v>
      </c>
      <c r="L94" t="s">
        <v>56</v>
      </c>
      <c r="M94" t="s">
        <v>261</v>
      </c>
      <c r="N94" s="3">
        <f t="shared" si="1"/>
        <v>348.66666666666669</v>
      </c>
      <c r="O94">
        <v>1046</v>
      </c>
      <c r="P94" t="s">
        <v>27</v>
      </c>
      <c r="Q94" t="s">
        <v>262</v>
      </c>
      <c r="R94">
        <v>3</v>
      </c>
      <c r="S94" t="s">
        <v>29</v>
      </c>
      <c r="T94" t="s">
        <v>30</v>
      </c>
      <c r="U94" s="7">
        <v>0.75</v>
      </c>
      <c r="V94" s="4">
        <v>6.3000000000000002E-23</v>
      </c>
    </row>
    <row r="95" spans="1:22">
      <c r="A95" t="s">
        <v>55</v>
      </c>
      <c r="B95" t="s">
        <v>56</v>
      </c>
      <c r="C95" s="5">
        <v>0.75</v>
      </c>
      <c r="D95" t="s">
        <v>61</v>
      </c>
      <c r="E95" t="s">
        <v>24</v>
      </c>
      <c r="F95">
        <v>1013</v>
      </c>
      <c r="G95">
        <v>1013</v>
      </c>
      <c r="H95">
        <v>1</v>
      </c>
      <c r="I95">
        <v>1</v>
      </c>
      <c r="J95" t="s">
        <v>25</v>
      </c>
      <c r="L95" t="s">
        <v>56</v>
      </c>
      <c r="M95" t="s">
        <v>263</v>
      </c>
      <c r="N95" s="3">
        <f t="shared" si="1"/>
        <v>330.66666666666669</v>
      </c>
      <c r="O95">
        <v>992</v>
      </c>
      <c r="P95" t="s">
        <v>58</v>
      </c>
      <c r="Q95" t="s">
        <v>264</v>
      </c>
      <c r="R95">
        <v>6</v>
      </c>
      <c r="S95" t="s">
        <v>60</v>
      </c>
      <c r="T95" t="s">
        <v>30</v>
      </c>
      <c r="U95" s="5">
        <v>0.75</v>
      </c>
      <c r="V95" s="4">
        <v>2.5000000000000001E-14</v>
      </c>
    </row>
    <row r="96" spans="1:22">
      <c r="A96" t="s">
        <v>20</v>
      </c>
      <c r="B96" t="s">
        <v>21</v>
      </c>
      <c r="C96" s="5">
        <v>0.75</v>
      </c>
      <c r="D96" t="s">
        <v>61</v>
      </c>
      <c r="E96" t="s">
        <v>24</v>
      </c>
      <c r="F96">
        <v>1006</v>
      </c>
      <c r="G96">
        <v>1006</v>
      </c>
      <c r="H96">
        <v>1</v>
      </c>
      <c r="I96">
        <v>1</v>
      </c>
      <c r="J96" t="s">
        <v>25</v>
      </c>
      <c r="L96" t="s">
        <v>21</v>
      </c>
      <c r="M96" t="s">
        <v>63</v>
      </c>
      <c r="N96" s="3">
        <f t="shared" si="1"/>
        <v>328.33333333333331</v>
      </c>
      <c r="O96">
        <v>985</v>
      </c>
      <c r="P96" t="s">
        <v>34</v>
      </c>
      <c r="Q96" t="s">
        <v>260</v>
      </c>
      <c r="R96">
        <v>7</v>
      </c>
      <c r="S96" t="s">
        <v>29</v>
      </c>
      <c r="T96" t="s">
        <v>30</v>
      </c>
      <c r="U96" s="5">
        <v>0.75</v>
      </c>
      <c r="V96" s="4">
        <v>2.4999999999999998E-22</v>
      </c>
    </row>
    <row r="97" spans="1:22">
      <c r="A97" t="s">
        <v>141</v>
      </c>
      <c r="B97" t="s">
        <v>142</v>
      </c>
      <c r="C97" s="5">
        <v>0.75</v>
      </c>
      <c r="D97" t="s">
        <v>61</v>
      </c>
      <c r="E97" t="s">
        <v>24</v>
      </c>
      <c r="F97">
        <v>982</v>
      </c>
      <c r="G97">
        <v>982</v>
      </c>
      <c r="H97">
        <v>1</v>
      </c>
      <c r="I97">
        <v>1</v>
      </c>
      <c r="J97" t="s">
        <v>25</v>
      </c>
      <c r="L97" t="s">
        <v>142</v>
      </c>
      <c r="M97" t="s">
        <v>69</v>
      </c>
      <c r="N97" s="3">
        <f t="shared" si="1"/>
        <v>319.33333333333331</v>
      </c>
      <c r="O97">
        <v>958</v>
      </c>
      <c r="P97" t="s">
        <v>153</v>
      </c>
      <c r="Q97" t="s">
        <v>265</v>
      </c>
      <c r="R97">
        <v>11</v>
      </c>
      <c r="S97" t="s">
        <v>60</v>
      </c>
      <c r="T97" t="s">
        <v>30</v>
      </c>
      <c r="U97" s="5">
        <v>0.75</v>
      </c>
      <c r="V97" s="4">
        <v>5.0000000000000003E-33</v>
      </c>
    </row>
    <row r="98" spans="1:22">
      <c r="A98" t="s">
        <v>41</v>
      </c>
      <c r="B98" t="s">
        <v>42</v>
      </c>
      <c r="C98" s="5">
        <v>0.72699999999999998</v>
      </c>
      <c r="D98" t="s">
        <v>23</v>
      </c>
      <c r="E98" t="s">
        <v>24</v>
      </c>
      <c r="F98">
        <v>961</v>
      </c>
      <c r="G98">
        <v>961</v>
      </c>
      <c r="H98">
        <v>1</v>
      </c>
      <c r="I98">
        <v>1</v>
      </c>
      <c r="J98" t="s">
        <v>25</v>
      </c>
      <c r="L98" t="s">
        <v>42</v>
      </c>
      <c r="M98" t="s">
        <v>237</v>
      </c>
      <c r="N98" s="3">
        <f t="shared" si="1"/>
        <v>313.33333333333331</v>
      </c>
      <c r="O98">
        <v>940</v>
      </c>
      <c r="P98" t="s">
        <v>111</v>
      </c>
      <c r="Q98" t="s">
        <v>266</v>
      </c>
      <c r="R98">
        <v>8</v>
      </c>
      <c r="S98" t="s">
        <v>60</v>
      </c>
      <c r="T98" t="s">
        <v>30</v>
      </c>
      <c r="U98" s="5">
        <v>0.72699999999999998</v>
      </c>
      <c r="V98" s="4">
        <v>5.6000000000000002E-18</v>
      </c>
    </row>
    <row r="99" spans="1:22">
      <c r="A99" t="s">
        <v>253</v>
      </c>
      <c r="B99" t="s">
        <v>254</v>
      </c>
      <c r="C99" s="16">
        <v>0.71399999999999997</v>
      </c>
      <c r="D99" t="s">
        <v>61</v>
      </c>
      <c r="E99" t="s">
        <v>24</v>
      </c>
      <c r="F99">
        <v>949</v>
      </c>
      <c r="G99">
        <v>949</v>
      </c>
      <c r="H99">
        <v>1</v>
      </c>
      <c r="I99">
        <v>1</v>
      </c>
      <c r="J99" t="s">
        <v>25</v>
      </c>
      <c r="L99" t="s">
        <v>254</v>
      </c>
      <c r="M99" t="s">
        <v>267</v>
      </c>
      <c r="N99" s="3">
        <f t="shared" si="1"/>
        <v>299.33333333333331</v>
      </c>
      <c r="O99">
        <v>898</v>
      </c>
      <c r="P99" t="s">
        <v>89</v>
      </c>
      <c r="Q99" t="s">
        <v>268</v>
      </c>
      <c r="R99">
        <v>7</v>
      </c>
      <c r="S99" t="s">
        <v>29</v>
      </c>
      <c r="T99" t="s">
        <v>30</v>
      </c>
      <c r="U99" s="5">
        <v>0.71399999999999997</v>
      </c>
      <c r="V99" s="4">
        <v>4.4000000000000002E-14</v>
      </c>
    </row>
    <row r="100" spans="1:22">
      <c r="A100" t="s">
        <v>253</v>
      </c>
      <c r="B100" t="s">
        <v>254</v>
      </c>
      <c r="C100" s="16">
        <v>0.71399999999999997</v>
      </c>
      <c r="D100" t="s">
        <v>36</v>
      </c>
      <c r="E100" t="s">
        <v>24</v>
      </c>
      <c r="F100">
        <v>934</v>
      </c>
      <c r="G100">
        <v>934</v>
      </c>
      <c r="H100">
        <v>1</v>
      </c>
      <c r="I100">
        <v>1</v>
      </c>
      <c r="J100" t="s">
        <v>25</v>
      </c>
      <c r="L100" t="s">
        <v>254</v>
      </c>
      <c r="M100" t="s">
        <v>111</v>
      </c>
      <c r="N100" s="3">
        <f t="shared" si="1"/>
        <v>294.33333333333331</v>
      </c>
      <c r="O100">
        <v>883</v>
      </c>
      <c r="P100" t="s">
        <v>27</v>
      </c>
      <c r="Q100" t="s">
        <v>112</v>
      </c>
      <c r="R100">
        <v>7</v>
      </c>
      <c r="S100" t="s">
        <v>29</v>
      </c>
      <c r="T100" t="s">
        <v>30</v>
      </c>
      <c r="U100" s="5">
        <v>0.71399999999999997</v>
      </c>
      <c r="V100" s="4">
        <v>2.4999999999999998E-22</v>
      </c>
    </row>
    <row r="101" spans="1:22">
      <c r="A101" s="11" t="s">
        <v>186</v>
      </c>
      <c r="B101" s="11" t="s">
        <v>187</v>
      </c>
      <c r="C101" s="5">
        <v>0.66700000000000004</v>
      </c>
      <c r="D101" s="11" t="s">
        <v>269</v>
      </c>
      <c r="E101" s="11" t="s">
        <v>24</v>
      </c>
      <c r="F101" s="11">
        <v>898</v>
      </c>
      <c r="G101" s="11">
        <v>898</v>
      </c>
      <c r="H101" s="11">
        <v>1</v>
      </c>
      <c r="I101" s="11">
        <v>1</v>
      </c>
      <c r="J101" s="11" t="s">
        <v>25</v>
      </c>
      <c r="K101" s="11"/>
      <c r="L101" s="11" t="s">
        <v>187</v>
      </c>
      <c r="M101" s="11" t="s">
        <v>270</v>
      </c>
      <c r="N101" s="12">
        <f t="shared" si="1"/>
        <v>294.33333333333331</v>
      </c>
      <c r="O101" s="11">
        <v>883</v>
      </c>
      <c r="P101" s="11" t="s">
        <v>27</v>
      </c>
      <c r="Q101" s="11" t="s">
        <v>271</v>
      </c>
      <c r="R101" s="11">
        <v>6</v>
      </c>
      <c r="S101" s="11" t="s">
        <v>29</v>
      </c>
      <c r="T101" s="11" t="s">
        <v>30</v>
      </c>
      <c r="U101" s="13">
        <v>0.66700000000000004</v>
      </c>
      <c r="V101" s="14">
        <v>1.4000000000000001E-10</v>
      </c>
    </row>
    <row r="102" spans="1:22">
      <c r="A102" t="s">
        <v>141</v>
      </c>
      <c r="B102" t="s">
        <v>142</v>
      </c>
      <c r="C102" s="5">
        <v>0.66700000000000004</v>
      </c>
      <c r="D102" t="s">
        <v>61</v>
      </c>
      <c r="E102" t="s">
        <v>24</v>
      </c>
      <c r="F102">
        <v>890</v>
      </c>
      <c r="G102">
        <v>890</v>
      </c>
      <c r="H102">
        <v>1</v>
      </c>
      <c r="I102">
        <v>1</v>
      </c>
      <c r="J102" t="s">
        <v>25</v>
      </c>
      <c r="L102" t="s">
        <v>142</v>
      </c>
      <c r="M102" t="s">
        <v>272</v>
      </c>
      <c r="N102" s="3">
        <f t="shared" si="1"/>
        <v>292</v>
      </c>
      <c r="O102">
        <v>876</v>
      </c>
      <c r="P102" t="s">
        <v>27</v>
      </c>
      <c r="Q102" t="s">
        <v>273</v>
      </c>
      <c r="R102">
        <v>3</v>
      </c>
      <c r="S102" t="s">
        <v>29</v>
      </c>
      <c r="T102" t="s">
        <v>30</v>
      </c>
      <c r="U102" s="5">
        <v>0.66700000000000004</v>
      </c>
      <c r="V102" s="4">
        <v>1.5999999999999999E-20</v>
      </c>
    </row>
    <row r="103" spans="1:22">
      <c r="A103" s="2" t="s">
        <v>133</v>
      </c>
      <c r="B103" s="2" t="s">
        <v>134</v>
      </c>
      <c r="C103" s="5">
        <v>0.66700000000000004</v>
      </c>
      <c r="D103" s="2" t="s">
        <v>61</v>
      </c>
      <c r="E103" s="2" t="s">
        <v>24</v>
      </c>
      <c r="F103" s="2">
        <v>867</v>
      </c>
      <c r="G103" s="2">
        <v>867</v>
      </c>
      <c r="H103" s="2">
        <v>1</v>
      </c>
      <c r="I103" s="2">
        <v>1</v>
      </c>
      <c r="J103" s="2" t="s">
        <v>25</v>
      </c>
      <c r="K103" s="2"/>
      <c r="L103" s="2" t="s">
        <v>134</v>
      </c>
      <c r="M103" s="2" t="s">
        <v>139</v>
      </c>
      <c r="N103" s="3">
        <f t="shared" si="1"/>
        <v>277.33333333333331</v>
      </c>
      <c r="O103" s="2">
        <v>832</v>
      </c>
      <c r="P103" s="2" t="s">
        <v>34</v>
      </c>
      <c r="Q103" s="2" t="s">
        <v>140</v>
      </c>
      <c r="R103" s="2">
        <v>2</v>
      </c>
      <c r="S103" s="2" t="s">
        <v>29</v>
      </c>
      <c r="T103" s="2" t="s">
        <v>30</v>
      </c>
      <c r="U103" s="5">
        <v>0.66700000000000004</v>
      </c>
      <c r="V103" s="8">
        <v>2E-12</v>
      </c>
    </row>
    <row r="104" spans="1:22">
      <c r="A104" t="s">
        <v>20</v>
      </c>
      <c r="B104" t="s">
        <v>21</v>
      </c>
      <c r="C104" s="5">
        <v>0.66700000000000004</v>
      </c>
      <c r="D104" t="s">
        <v>61</v>
      </c>
      <c r="E104" t="s">
        <v>24</v>
      </c>
      <c r="F104">
        <v>866</v>
      </c>
      <c r="G104">
        <v>866</v>
      </c>
      <c r="H104">
        <v>1</v>
      </c>
      <c r="I104">
        <v>1</v>
      </c>
      <c r="J104" t="s">
        <v>25</v>
      </c>
      <c r="L104" t="s">
        <v>21</v>
      </c>
      <c r="M104" t="s">
        <v>274</v>
      </c>
      <c r="N104" s="3">
        <f t="shared" si="1"/>
        <v>283.66666666666669</v>
      </c>
      <c r="O104">
        <v>851</v>
      </c>
      <c r="P104" t="s">
        <v>34</v>
      </c>
      <c r="Q104" t="s">
        <v>275</v>
      </c>
      <c r="R104">
        <v>3</v>
      </c>
      <c r="S104" t="s">
        <v>29</v>
      </c>
      <c r="T104" t="s">
        <v>30</v>
      </c>
      <c r="U104" s="5">
        <v>0.66700000000000004</v>
      </c>
      <c r="V104" s="4">
        <v>2E-12</v>
      </c>
    </row>
    <row r="105" spans="1:22">
      <c r="A105" t="s">
        <v>186</v>
      </c>
      <c r="B105" t="s">
        <v>187</v>
      </c>
      <c r="C105" s="5">
        <v>0.66700000000000004</v>
      </c>
      <c r="D105" t="s">
        <v>32</v>
      </c>
      <c r="E105" t="s">
        <v>24</v>
      </c>
      <c r="F105">
        <v>798</v>
      </c>
      <c r="G105">
        <v>798</v>
      </c>
      <c r="H105">
        <v>1</v>
      </c>
      <c r="I105">
        <v>1</v>
      </c>
      <c r="J105" t="s">
        <v>25</v>
      </c>
      <c r="L105" t="s">
        <v>187</v>
      </c>
      <c r="M105" t="s">
        <v>94</v>
      </c>
      <c r="N105" s="3">
        <f t="shared" si="1"/>
        <v>261.33333333333331</v>
      </c>
      <c r="O105">
        <v>784</v>
      </c>
      <c r="P105" t="s">
        <v>27</v>
      </c>
      <c r="Q105" t="s">
        <v>95</v>
      </c>
      <c r="R105">
        <v>3</v>
      </c>
      <c r="S105" t="s">
        <v>29</v>
      </c>
      <c r="T105" t="s">
        <v>30</v>
      </c>
      <c r="U105" s="5">
        <v>0.66700000000000004</v>
      </c>
      <c r="V105" s="4">
        <v>1.3000000000000001E-9</v>
      </c>
    </row>
    <row r="106" spans="1:22">
      <c r="A106" t="s">
        <v>219</v>
      </c>
      <c r="B106" t="s">
        <v>220</v>
      </c>
      <c r="C106" s="5">
        <v>0.66700000000000004</v>
      </c>
      <c r="D106" t="s">
        <v>32</v>
      </c>
      <c r="E106" t="s">
        <v>24</v>
      </c>
      <c r="F106">
        <v>786</v>
      </c>
      <c r="G106">
        <v>787</v>
      </c>
      <c r="H106">
        <v>2</v>
      </c>
      <c r="I106">
        <v>1</v>
      </c>
      <c r="J106" t="s">
        <v>25</v>
      </c>
      <c r="L106" t="s">
        <v>220</v>
      </c>
      <c r="M106" t="s">
        <v>276</v>
      </c>
      <c r="N106" s="3">
        <f t="shared" si="1"/>
        <v>245</v>
      </c>
      <c r="O106">
        <v>735</v>
      </c>
      <c r="P106" t="s">
        <v>116</v>
      </c>
      <c r="Q106" t="s">
        <v>277</v>
      </c>
      <c r="R106">
        <v>11</v>
      </c>
      <c r="S106" t="s">
        <v>30</v>
      </c>
      <c r="T106" t="s">
        <v>30</v>
      </c>
      <c r="U106" s="5">
        <v>0.66700000000000004</v>
      </c>
      <c r="V106" s="4">
        <v>1E-8</v>
      </c>
    </row>
    <row r="107" spans="1:22">
      <c r="A107" s="11" t="s">
        <v>253</v>
      </c>
      <c r="B107" s="11" t="s">
        <v>254</v>
      </c>
      <c r="C107" s="16">
        <v>0.66700000000000004</v>
      </c>
      <c r="D107" s="11" t="s">
        <v>61</v>
      </c>
      <c r="E107" s="11" t="s">
        <v>24</v>
      </c>
      <c r="F107" s="11">
        <v>786</v>
      </c>
      <c r="G107" s="11">
        <v>789</v>
      </c>
      <c r="H107" s="11">
        <v>3</v>
      </c>
      <c r="I107" s="11">
        <v>2</v>
      </c>
      <c r="J107" s="11" t="s">
        <v>25</v>
      </c>
      <c r="K107" s="11"/>
      <c r="L107" s="11" t="s">
        <v>254</v>
      </c>
      <c r="M107" s="11" t="s">
        <v>276</v>
      </c>
      <c r="N107" s="12">
        <f t="shared" si="1"/>
        <v>245</v>
      </c>
      <c r="O107" s="11">
        <v>735</v>
      </c>
      <c r="P107" s="11" t="s">
        <v>278</v>
      </c>
      <c r="Q107" s="11" t="s">
        <v>279</v>
      </c>
      <c r="R107" s="11">
        <v>11</v>
      </c>
      <c r="S107" s="11" t="s">
        <v>30</v>
      </c>
      <c r="T107" s="11" t="s">
        <v>30</v>
      </c>
      <c r="U107" s="13">
        <v>0.66700000000000004</v>
      </c>
      <c r="V107" s="14">
        <v>2.1999999999999999E-10</v>
      </c>
    </row>
    <row r="108" spans="1:22">
      <c r="A108" s="17" t="s">
        <v>280</v>
      </c>
      <c r="B108" s="17" t="s">
        <v>281</v>
      </c>
      <c r="C108" s="5">
        <v>0.66700000000000004</v>
      </c>
      <c r="D108" s="17" t="s">
        <v>32</v>
      </c>
      <c r="E108" s="17" t="s">
        <v>24</v>
      </c>
      <c r="F108" s="17">
        <v>779</v>
      </c>
      <c r="G108" s="17">
        <v>780</v>
      </c>
      <c r="H108" s="17">
        <v>2</v>
      </c>
      <c r="I108" s="17">
        <v>1</v>
      </c>
      <c r="J108" s="17" t="s">
        <v>25</v>
      </c>
      <c r="K108" s="17"/>
      <c r="L108" s="17" t="s">
        <v>281</v>
      </c>
      <c r="M108" s="17" t="s">
        <v>130</v>
      </c>
      <c r="N108" s="18">
        <f t="shared" si="1"/>
        <v>242.66666666666666</v>
      </c>
      <c r="O108" s="17">
        <v>728</v>
      </c>
      <c r="P108" s="17" t="s">
        <v>282</v>
      </c>
      <c r="Q108" s="17" t="s">
        <v>283</v>
      </c>
      <c r="R108" s="17">
        <v>8</v>
      </c>
      <c r="S108" s="17" t="s">
        <v>30</v>
      </c>
      <c r="T108" s="17" t="s">
        <v>30</v>
      </c>
      <c r="U108" s="19">
        <v>0.66700000000000004</v>
      </c>
      <c r="V108" s="20">
        <v>2.1999999999999999E-10</v>
      </c>
    </row>
    <row r="109" spans="1:22">
      <c r="A109" t="s">
        <v>219</v>
      </c>
      <c r="B109" t="s">
        <v>220</v>
      </c>
      <c r="C109" s="5">
        <v>0.66700000000000004</v>
      </c>
      <c r="D109" t="s">
        <v>32</v>
      </c>
      <c r="E109" t="s">
        <v>24</v>
      </c>
      <c r="F109">
        <v>775</v>
      </c>
      <c r="G109">
        <v>777</v>
      </c>
      <c r="H109">
        <v>2</v>
      </c>
      <c r="I109">
        <v>2</v>
      </c>
      <c r="J109" t="s">
        <v>25</v>
      </c>
      <c r="L109" t="s">
        <v>220</v>
      </c>
      <c r="M109" t="s">
        <v>284</v>
      </c>
      <c r="N109" s="3">
        <f t="shared" si="1"/>
        <v>241.33333333333334</v>
      </c>
      <c r="O109">
        <v>724</v>
      </c>
      <c r="P109" t="s">
        <v>285</v>
      </c>
      <c r="Q109" t="s">
        <v>285</v>
      </c>
      <c r="R109">
        <v>8</v>
      </c>
      <c r="S109" t="s">
        <v>30</v>
      </c>
      <c r="T109" t="s">
        <v>30</v>
      </c>
      <c r="U109" s="5">
        <v>0.66700000000000004</v>
      </c>
      <c r="V109" s="4">
        <v>2.3999999999999998E-7</v>
      </c>
    </row>
    <row r="110" spans="1:22">
      <c r="A110" t="s">
        <v>219</v>
      </c>
      <c r="B110" t="s">
        <v>220</v>
      </c>
      <c r="C110" s="5">
        <v>0.66700000000000004</v>
      </c>
      <c r="D110" t="s">
        <v>36</v>
      </c>
      <c r="E110" t="s">
        <v>24</v>
      </c>
      <c r="F110">
        <v>708</v>
      </c>
      <c r="G110">
        <v>708</v>
      </c>
      <c r="H110">
        <v>1</v>
      </c>
      <c r="I110">
        <v>1</v>
      </c>
      <c r="J110" t="s">
        <v>25</v>
      </c>
      <c r="L110" t="s">
        <v>220</v>
      </c>
      <c r="M110" t="s">
        <v>66</v>
      </c>
      <c r="N110" s="3">
        <f t="shared" si="1"/>
        <v>224.33333333333334</v>
      </c>
      <c r="O110">
        <v>673</v>
      </c>
      <c r="P110" t="s">
        <v>27</v>
      </c>
      <c r="Q110" t="s">
        <v>196</v>
      </c>
      <c r="R110">
        <v>4</v>
      </c>
      <c r="S110" t="s">
        <v>29</v>
      </c>
      <c r="T110" t="s">
        <v>30</v>
      </c>
      <c r="U110" s="7">
        <v>0.66700000000000004</v>
      </c>
      <c r="V110" s="4">
        <v>3.9999999999999996E-21</v>
      </c>
    </row>
    <row r="111" spans="1:22">
      <c r="A111" t="s">
        <v>55</v>
      </c>
      <c r="B111" t="s">
        <v>56</v>
      </c>
      <c r="C111" s="5">
        <v>0.66700000000000004</v>
      </c>
      <c r="D111" t="s">
        <v>23</v>
      </c>
      <c r="E111" t="s">
        <v>24</v>
      </c>
      <c r="F111">
        <v>643</v>
      </c>
      <c r="G111">
        <v>643</v>
      </c>
      <c r="H111">
        <v>1</v>
      </c>
      <c r="I111">
        <v>1</v>
      </c>
      <c r="J111" t="s">
        <v>25</v>
      </c>
      <c r="L111" t="s">
        <v>56</v>
      </c>
      <c r="M111" t="s">
        <v>250</v>
      </c>
      <c r="N111" s="3">
        <f t="shared" si="1"/>
        <v>206.33333333333334</v>
      </c>
      <c r="O111">
        <v>619</v>
      </c>
      <c r="P111" t="s">
        <v>63</v>
      </c>
      <c r="Q111" t="s">
        <v>286</v>
      </c>
      <c r="R111">
        <v>6</v>
      </c>
      <c r="S111" t="s">
        <v>60</v>
      </c>
      <c r="T111" t="s">
        <v>30</v>
      </c>
      <c r="U111" s="5">
        <v>0.66700000000000004</v>
      </c>
      <c r="V111" s="4">
        <v>3.2999999999999998E-19</v>
      </c>
    </row>
    <row r="112" spans="1:22">
      <c r="A112" s="17" t="s">
        <v>280</v>
      </c>
      <c r="B112" s="17" t="s">
        <v>281</v>
      </c>
      <c r="C112" s="5">
        <v>0.66700000000000004</v>
      </c>
      <c r="D112" s="17" t="s">
        <v>61</v>
      </c>
      <c r="E112" s="17" t="s">
        <v>24</v>
      </c>
      <c r="F112" s="17">
        <v>629</v>
      </c>
      <c r="G112" s="17">
        <v>629</v>
      </c>
      <c r="H112" s="17">
        <v>1</v>
      </c>
      <c r="I112" s="17">
        <v>1</v>
      </c>
      <c r="J112" s="17" t="s">
        <v>25</v>
      </c>
      <c r="K112" s="17"/>
      <c r="L112" s="17" t="s">
        <v>281</v>
      </c>
      <c r="M112" s="17" t="s">
        <v>108</v>
      </c>
      <c r="N112" s="18">
        <f t="shared" si="1"/>
        <v>182.66666666666666</v>
      </c>
      <c r="O112" s="17">
        <v>548</v>
      </c>
      <c r="P112" s="17" t="s">
        <v>50</v>
      </c>
      <c r="Q112" s="17" t="s">
        <v>109</v>
      </c>
      <c r="R112" s="17">
        <v>9</v>
      </c>
      <c r="S112" s="17" t="s">
        <v>29</v>
      </c>
      <c r="T112" s="17" t="s">
        <v>30</v>
      </c>
      <c r="U112" s="19">
        <v>0.66700000000000004</v>
      </c>
      <c r="V112" s="20">
        <v>1.5999999999999999E-23</v>
      </c>
    </row>
    <row r="113" spans="1:22">
      <c r="A113" t="s">
        <v>219</v>
      </c>
      <c r="B113" t="s">
        <v>220</v>
      </c>
      <c r="C113" s="5">
        <v>0.66700000000000004</v>
      </c>
      <c r="D113" t="s">
        <v>287</v>
      </c>
      <c r="E113" t="s">
        <v>24</v>
      </c>
      <c r="F113">
        <v>609</v>
      </c>
      <c r="G113">
        <v>609</v>
      </c>
      <c r="H113">
        <v>1</v>
      </c>
      <c r="I113">
        <v>1</v>
      </c>
      <c r="J113" t="s">
        <v>25</v>
      </c>
      <c r="L113" t="s">
        <v>220</v>
      </c>
      <c r="M113" t="s">
        <v>66</v>
      </c>
      <c r="N113" s="3">
        <f t="shared" si="1"/>
        <v>198.33333333333334</v>
      </c>
      <c r="O113">
        <v>595</v>
      </c>
      <c r="P113" t="s">
        <v>27</v>
      </c>
      <c r="Q113" t="s">
        <v>196</v>
      </c>
      <c r="R113">
        <v>6</v>
      </c>
      <c r="S113" t="s">
        <v>29</v>
      </c>
      <c r="T113" t="s">
        <v>30</v>
      </c>
      <c r="U113" s="5">
        <v>0.66700000000000004</v>
      </c>
      <c r="V113" s="4">
        <v>9.9999999999999991E-22</v>
      </c>
    </row>
    <row r="114" spans="1:22">
      <c r="A114" s="11" t="s">
        <v>253</v>
      </c>
      <c r="B114" s="11" t="s">
        <v>254</v>
      </c>
      <c r="C114" s="16">
        <v>0.625</v>
      </c>
      <c r="D114" s="11" t="s">
        <v>36</v>
      </c>
      <c r="E114" s="11" t="s">
        <v>24</v>
      </c>
      <c r="F114" s="11">
        <v>570</v>
      </c>
      <c r="G114" s="11">
        <v>570</v>
      </c>
      <c r="H114" s="11">
        <v>1</v>
      </c>
      <c r="I114" s="11">
        <v>1</v>
      </c>
      <c r="J114" s="11" t="s">
        <v>25</v>
      </c>
      <c r="K114" s="11"/>
      <c r="L114" s="11" t="s">
        <v>254</v>
      </c>
      <c r="M114" s="11" t="s">
        <v>215</v>
      </c>
      <c r="N114" s="12">
        <f t="shared" si="1"/>
        <v>185</v>
      </c>
      <c r="O114" s="11">
        <v>555</v>
      </c>
      <c r="P114" s="11" t="s">
        <v>34</v>
      </c>
      <c r="Q114" s="11" t="s">
        <v>288</v>
      </c>
      <c r="R114" s="11">
        <v>6</v>
      </c>
      <c r="S114" s="11" t="s">
        <v>29</v>
      </c>
      <c r="T114" s="11" t="s">
        <v>30</v>
      </c>
      <c r="U114" s="13">
        <v>0.625</v>
      </c>
      <c r="V114" s="14">
        <v>1.5999999999999999E-23</v>
      </c>
    </row>
    <row r="115" spans="1:22">
      <c r="A115" s="17" t="s">
        <v>280</v>
      </c>
      <c r="B115" s="17" t="s">
        <v>281</v>
      </c>
      <c r="C115" s="5">
        <v>0.6</v>
      </c>
      <c r="D115" s="17" t="s">
        <v>23</v>
      </c>
      <c r="E115" s="17" t="s">
        <v>24</v>
      </c>
      <c r="F115" s="17">
        <v>555</v>
      </c>
      <c r="G115" s="17">
        <v>555</v>
      </c>
      <c r="H115" s="17">
        <v>1</v>
      </c>
      <c r="I115" s="17">
        <v>1</v>
      </c>
      <c r="J115" s="17" t="s">
        <v>25</v>
      </c>
      <c r="K115" s="17"/>
      <c r="L115" s="17" t="s">
        <v>281</v>
      </c>
      <c r="M115" s="17" t="s">
        <v>139</v>
      </c>
      <c r="N115" s="18">
        <f t="shared" si="1"/>
        <v>180.33333333333334</v>
      </c>
      <c r="O115" s="17">
        <v>541</v>
      </c>
      <c r="P115" s="17" t="s">
        <v>34</v>
      </c>
      <c r="Q115" s="17" t="s">
        <v>140</v>
      </c>
      <c r="R115" s="17">
        <v>6</v>
      </c>
      <c r="S115" s="17" t="s">
        <v>29</v>
      </c>
      <c r="T115" s="17" t="s">
        <v>30</v>
      </c>
      <c r="U115" s="19">
        <v>0.6</v>
      </c>
      <c r="V115" s="20">
        <v>9.0000000000000001E-32</v>
      </c>
    </row>
    <row r="116" spans="1:22">
      <c r="A116" t="s">
        <v>99</v>
      </c>
      <c r="B116" t="s">
        <v>100</v>
      </c>
      <c r="C116" s="5">
        <v>0.6</v>
      </c>
      <c r="D116" t="s">
        <v>36</v>
      </c>
      <c r="E116" t="s">
        <v>24</v>
      </c>
      <c r="F116">
        <v>553</v>
      </c>
      <c r="G116">
        <v>555</v>
      </c>
      <c r="H116">
        <v>2</v>
      </c>
      <c r="I116">
        <v>2</v>
      </c>
      <c r="J116" t="s">
        <v>25</v>
      </c>
      <c r="L116" t="s">
        <v>100</v>
      </c>
      <c r="M116" t="s">
        <v>289</v>
      </c>
      <c r="N116" s="3">
        <f t="shared" si="1"/>
        <v>167.33333333333334</v>
      </c>
      <c r="O116">
        <v>502</v>
      </c>
      <c r="P116" t="s">
        <v>290</v>
      </c>
      <c r="Q116" t="s">
        <v>290</v>
      </c>
      <c r="R116">
        <v>9</v>
      </c>
      <c r="S116" t="s">
        <v>30</v>
      </c>
      <c r="T116" t="s">
        <v>30</v>
      </c>
      <c r="U116" s="5">
        <v>0.6</v>
      </c>
      <c r="V116" s="4">
        <v>8.9999999999999998E-26</v>
      </c>
    </row>
    <row r="117" spans="1:22">
      <c r="A117" t="s">
        <v>219</v>
      </c>
      <c r="B117" t="s">
        <v>220</v>
      </c>
      <c r="C117" s="5">
        <v>0.6</v>
      </c>
      <c r="D117" t="s">
        <v>291</v>
      </c>
      <c r="E117" t="s">
        <v>24</v>
      </c>
      <c r="F117">
        <v>541</v>
      </c>
      <c r="G117">
        <v>542</v>
      </c>
      <c r="H117">
        <v>2</v>
      </c>
      <c r="I117">
        <v>1</v>
      </c>
      <c r="J117" t="s">
        <v>25</v>
      </c>
      <c r="L117" t="s">
        <v>220</v>
      </c>
      <c r="M117" t="s">
        <v>292</v>
      </c>
      <c r="N117" s="3">
        <f t="shared" si="1"/>
        <v>163.33333333333334</v>
      </c>
      <c r="O117">
        <v>490</v>
      </c>
      <c r="P117" t="s">
        <v>233</v>
      </c>
      <c r="Q117" t="s">
        <v>293</v>
      </c>
      <c r="R117" t="s">
        <v>294</v>
      </c>
      <c r="S117" t="s">
        <v>30</v>
      </c>
      <c r="T117" t="s">
        <v>30</v>
      </c>
      <c r="U117" s="5">
        <v>0.6</v>
      </c>
      <c r="V117" s="4">
        <v>4.5000000000000001E-25</v>
      </c>
    </row>
    <row r="118" spans="1:22">
      <c r="A118" t="s">
        <v>219</v>
      </c>
      <c r="B118" t="s">
        <v>220</v>
      </c>
      <c r="C118" s="5">
        <v>0.6</v>
      </c>
      <c r="D118" t="s">
        <v>295</v>
      </c>
      <c r="E118" t="s">
        <v>24</v>
      </c>
      <c r="F118">
        <v>539</v>
      </c>
      <c r="G118">
        <v>539</v>
      </c>
      <c r="H118">
        <v>1</v>
      </c>
      <c r="I118">
        <v>1</v>
      </c>
      <c r="J118" t="s">
        <v>25</v>
      </c>
      <c r="L118" t="s">
        <v>220</v>
      </c>
      <c r="M118" t="s">
        <v>296</v>
      </c>
      <c r="N118" s="3">
        <f t="shared" si="1"/>
        <v>162.66666666666666</v>
      </c>
      <c r="O118">
        <v>488</v>
      </c>
      <c r="P118" t="s">
        <v>63</v>
      </c>
      <c r="Q118" t="s">
        <v>297</v>
      </c>
      <c r="R118">
        <v>9</v>
      </c>
      <c r="S118" t="s">
        <v>60</v>
      </c>
      <c r="T118" t="s">
        <v>30</v>
      </c>
      <c r="U118" s="5">
        <v>0.6</v>
      </c>
      <c r="V118" s="4">
        <v>2.4999999999999999E-30</v>
      </c>
    </row>
    <row r="119" spans="1:22">
      <c r="A119" t="s">
        <v>141</v>
      </c>
      <c r="B119" t="s">
        <v>142</v>
      </c>
      <c r="C119" s="5">
        <v>0.57099999999999995</v>
      </c>
      <c r="D119" t="s">
        <v>23</v>
      </c>
      <c r="E119" t="s">
        <v>24</v>
      </c>
      <c r="F119">
        <v>514</v>
      </c>
      <c r="G119">
        <v>514</v>
      </c>
      <c r="H119">
        <v>1</v>
      </c>
      <c r="I119">
        <v>1</v>
      </c>
      <c r="J119" t="s">
        <v>25</v>
      </c>
      <c r="L119" t="s">
        <v>142</v>
      </c>
      <c r="M119" t="s">
        <v>191</v>
      </c>
      <c r="N119" s="3">
        <f t="shared" si="1"/>
        <v>166.33333333333334</v>
      </c>
      <c r="O119">
        <v>499</v>
      </c>
      <c r="P119" t="s">
        <v>111</v>
      </c>
      <c r="Q119" t="s">
        <v>298</v>
      </c>
      <c r="R119">
        <v>8</v>
      </c>
      <c r="S119" t="s">
        <v>60</v>
      </c>
      <c r="T119" t="s">
        <v>30</v>
      </c>
      <c r="U119" s="5">
        <v>0.57099999999999995</v>
      </c>
      <c r="V119" s="4">
        <v>1.3E-17</v>
      </c>
    </row>
    <row r="120" spans="1:22">
      <c r="A120" t="s">
        <v>186</v>
      </c>
      <c r="B120" t="s">
        <v>187</v>
      </c>
      <c r="C120" s="5">
        <v>0.57099999999999995</v>
      </c>
      <c r="D120" t="s">
        <v>32</v>
      </c>
      <c r="E120" t="s">
        <v>24</v>
      </c>
      <c r="F120">
        <v>461</v>
      </c>
      <c r="G120">
        <v>462</v>
      </c>
      <c r="H120">
        <v>2</v>
      </c>
      <c r="I120">
        <v>1</v>
      </c>
      <c r="J120" t="s">
        <v>25</v>
      </c>
      <c r="L120" t="s">
        <v>187</v>
      </c>
      <c r="M120" t="s">
        <v>130</v>
      </c>
      <c r="N120" s="3">
        <f t="shared" si="1"/>
        <v>126.66666666666667</v>
      </c>
      <c r="O120">
        <v>380</v>
      </c>
      <c r="P120" t="s">
        <v>282</v>
      </c>
      <c r="Q120" t="s">
        <v>283</v>
      </c>
      <c r="R120">
        <v>9</v>
      </c>
      <c r="S120" t="s">
        <v>30</v>
      </c>
      <c r="T120" t="s">
        <v>30</v>
      </c>
      <c r="U120" s="5">
        <v>0.57099999999999995</v>
      </c>
      <c r="V120" s="4">
        <v>2.5E-15</v>
      </c>
    </row>
    <row r="121" spans="1:22">
      <c r="A121" t="s">
        <v>141</v>
      </c>
      <c r="B121" t="s">
        <v>142</v>
      </c>
      <c r="C121" s="5">
        <v>0.57099999999999995</v>
      </c>
      <c r="D121" t="s">
        <v>32</v>
      </c>
      <c r="E121" t="s">
        <v>24</v>
      </c>
      <c r="F121">
        <v>457</v>
      </c>
      <c r="G121">
        <v>457</v>
      </c>
      <c r="H121">
        <v>1</v>
      </c>
      <c r="I121">
        <v>1</v>
      </c>
      <c r="J121" t="s">
        <v>25</v>
      </c>
      <c r="L121" t="s">
        <v>142</v>
      </c>
      <c r="M121" t="s">
        <v>139</v>
      </c>
      <c r="N121" s="3">
        <f t="shared" si="1"/>
        <v>125.33333333333333</v>
      </c>
      <c r="O121">
        <v>376</v>
      </c>
      <c r="P121" t="s">
        <v>34</v>
      </c>
      <c r="Q121" t="s">
        <v>140</v>
      </c>
      <c r="R121">
        <v>10</v>
      </c>
      <c r="S121" t="s">
        <v>29</v>
      </c>
      <c r="T121" t="s">
        <v>30</v>
      </c>
      <c r="U121" s="5">
        <v>0.57099999999999995</v>
      </c>
      <c r="V121" s="4">
        <v>2.5E-15</v>
      </c>
    </row>
    <row r="122" spans="1:22">
      <c r="A122" s="11" t="s">
        <v>253</v>
      </c>
      <c r="B122" s="11" t="s">
        <v>254</v>
      </c>
      <c r="C122" s="16">
        <v>0.57099999999999995</v>
      </c>
      <c r="D122" s="11" t="s">
        <v>23</v>
      </c>
      <c r="E122" s="11" t="s">
        <v>24</v>
      </c>
      <c r="F122" s="11">
        <v>451</v>
      </c>
      <c r="G122" s="11">
        <v>453</v>
      </c>
      <c r="H122" s="11">
        <v>2</v>
      </c>
      <c r="I122" s="11">
        <v>2</v>
      </c>
      <c r="J122" s="11" t="s">
        <v>25</v>
      </c>
      <c r="K122" s="11"/>
      <c r="L122" s="11" t="s">
        <v>254</v>
      </c>
      <c r="M122" s="11" t="s">
        <v>105</v>
      </c>
      <c r="N122" s="12">
        <f t="shared" si="1"/>
        <v>123.33333333333333</v>
      </c>
      <c r="O122" s="11">
        <v>370</v>
      </c>
      <c r="P122" s="11" t="s">
        <v>124</v>
      </c>
      <c r="Q122" s="11" t="s">
        <v>125</v>
      </c>
      <c r="R122" s="11">
        <v>10</v>
      </c>
      <c r="S122" s="11" t="s">
        <v>30</v>
      </c>
      <c r="T122" s="11" t="s">
        <v>30</v>
      </c>
      <c r="U122" s="13">
        <v>0.57099999999999995</v>
      </c>
      <c r="V122" s="14">
        <v>5.3000000000000001E-7</v>
      </c>
    </row>
    <row r="123" spans="1:22">
      <c r="A123" s="11" t="s">
        <v>253</v>
      </c>
      <c r="B123" s="11" t="s">
        <v>254</v>
      </c>
      <c r="C123" s="16">
        <v>0.57099999999999995</v>
      </c>
      <c r="D123" s="11" t="s">
        <v>32</v>
      </c>
      <c r="E123" s="11" t="s">
        <v>24</v>
      </c>
      <c r="F123" s="11">
        <v>419</v>
      </c>
      <c r="G123" s="11">
        <v>419</v>
      </c>
      <c r="H123" s="11">
        <v>1</v>
      </c>
      <c r="I123" s="11">
        <v>1</v>
      </c>
      <c r="J123" s="11" t="s">
        <v>25</v>
      </c>
      <c r="K123" s="11"/>
      <c r="L123" s="11" t="s">
        <v>254</v>
      </c>
      <c r="M123" s="11" t="s">
        <v>130</v>
      </c>
      <c r="N123" s="12">
        <f t="shared" si="1"/>
        <v>134.66666666666666</v>
      </c>
      <c r="O123" s="11">
        <v>404</v>
      </c>
      <c r="P123" s="11" t="s">
        <v>27</v>
      </c>
      <c r="Q123" s="11" t="s">
        <v>131</v>
      </c>
      <c r="R123" s="11">
        <v>7</v>
      </c>
      <c r="S123" s="11" t="s">
        <v>29</v>
      </c>
      <c r="T123" s="11" t="s">
        <v>30</v>
      </c>
      <c r="U123" s="13">
        <v>0.57099999999999995</v>
      </c>
      <c r="V123" s="14">
        <v>4.4000000000000001E-22</v>
      </c>
    </row>
    <row r="124" spans="1:22">
      <c r="A124" t="s">
        <v>55</v>
      </c>
      <c r="B124" t="s">
        <v>56</v>
      </c>
      <c r="C124" s="5">
        <v>0.55600000000000005</v>
      </c>
      <c r="D124" t="s">
        <v>36</v>
      </c>
      <c r="E124" t="s">
        <v>24</v>
      </c>
      <c r="F124">
        <v>394</v>
      </c>
      <c r="G124">
        <v>394</v>
      </c>
      <c r="H124">
        <v>1</v>
      </c>
      <c r="I124">
        <v>1</v>
      </c>
      <c r="J124" t="s">
        <v>25</v>
      </c>
      <c r="L124" t="s">
        <v>56</v>
      </c>
      <c r="M124" t="s">
        <v>299</v>
      </c>
      <c r="N124" s="3">
        <f t="shared" si="1"/>
        <v>124.33333333333333</v>
      </c>
      <c r="O124">
        <v>373</v>
      </c>
      <c r="P124" t="s">
        <v>50</v>
      </c>
      <c r="Q124" t="s">
        <v>300</v>
      </c>
      <c r="R124">
        <v>7</v>
      </c>
      <c r="S124" t="s">
        <v>29</v>
      </c>
      <c r="T124" t="s">
        <v>30</v>
      </c>
      <c r="U124" s="5">
        <v>0.55600000000000005</v>
      </c>
      <c r="V124" s="4">
        <v>9.9999999999999991E-22</v>
      </c>
    </row>
    <row r="125" spans="1:22">
      <c r="A125" s="11" t="s">
        <v>253</v>
      </c>
      <c r="B125" s="11" t="s">
        <v>254</v>
      </c>
      <c r="C125" s="16">
        <v>0.5</v>
      </c>
      <c r="D125" s="11" t="s">
        <v>36</v>
      </c>
      <c r="E125" s="11" t="s">
        <v>24</v>
      </c>
      <c r="F125" s="11">
        <v>389</v>
      </c>
      <c r="G125" s="11">
        <v>389</v>
      </c>
      <c r="H125" s="11">
        <v>1</v>
      </c>
      <c r="I125" s="11">
        <v>1</v>
      </c>
      <c r="J125" s="11" t="s">
        <v>25</v>
      </c>
      <c r="K125" s="11"/>
      <c r="L125" s="11" t="s">
        <v>254</v>
      </c>
      <c r="M125" s="11" t="s">
        <v>130</v>
      </c>
      <c r="N125" s="12">
        <f t="shared" si="1"/>
        <v>114.66666666666667</v>
      </c>
      <c r="O125" s="11">
        <v>344</v>
      </c>
      <c r="P125" s="11" t="s">
        <v>27</v>
      </c>
      <c r="Q125" s="11" t="s">
        <v>131</v>
      </c>
      <c r="R125" s="11">
        <v>6</v>
      </c>
      <c r="S125" s="11" t="s">
        <v>29</v>
      </c>
      <c r="T125" s="11" t="s">
        <v>30</v>
      </c>
      <c r="U125" s="13">
        <v>0.5</v>
      </c>
      <c r="V125" s="14">
        <v>9.5000000000000001E-7</v>
      </c>
    </row>
    <row r="126" spans="1:22">
      <c r="A126" s="11" t="s">
        <v>253</v>
      </c>
      <c r="B126" s="11" t="s">
        <v>254</v>
      </c>
      <c r="C126" s="16">
        <v>0.5</v>
      </c>
      <c r="D126" s="11" t="s">
        <v>32</v>
      </c>
      <c r="E126" s="11" t="s">
        <v>24</v>
      </c>
      <c r="F126" s="11">
        <v>378</v>
      </c>
      <c r="G126" s="11">
        <v>378</v>
      </c>
      <c r="H126" s="11">
        <v>1</v>
      </c>
      <c r="I126" s="11">
        <v>1</v>
      </c>
      <c r="J126" s="11" t="s">
        <v>25</v>
      </c>
      <c r="K126" s="11"/>
      <c r="L126" s="11" t="s">
        <v>254</v>
      </c>
      <c r="M126" s="11" t="s">
        <v>272</v>
      </c>
      <c r="N126" s="12">
        <f t="shared" si="1"/>
        <v>118</v>
      </c>
      <c r="O126" s="11">
        <v>354</v>
      </c>
      <c r="P126" s="11" t="s">
        <v>27</v>
      </c>
      <c r="Q126" s="11" t="s">
        <v>273</v>
      </c>
      <c r="R126" s="11">
        <v>6</v>
      </c>
      <c r="S126" s="11" t="s">
        <v>29</v>
      </c>
      <c r="T126" s="11" t="s">
        <v>30</v>
      </c>
      <c r="U126" s="13">
        <v>0.5</v>
      </c>
      <c r="V126" s="14">
        <v>5.9999999999999999E-19</v>
      </c>
    </row>
    <row r="127" spans="1:22">
      <c r="A127" t="s">
        <v>99</v>
      </c>
      <c r="B127" t="s">
        <v>100</v>
      </c>
      <c r="C127" s="5">
        <v>0.5</v>
      </c>
      <c r="D127" t="s">
        <v>32</v>
      </c>
      <c r="E127" t="s">
        <v>24</v>
      </c>
      <c r="F127">
        <v>361</v>
      </c>
      <c r="G127">
        <v>361</v>
      </c>
      <c r="H127">
        <v>1</v>
      </c>
      <c r="I127">
        <v>1</v>
      </c>
      <c r="J127" t="s">
        <v>25</v>
      </c>
      <c r="L127" t="s">
        <v>100</v>
      </c>
      <c r="M127" t="s">
        <v>139</v>
      </c>
      <c r="N127" s="3">
        <f t="shared" si="1"/>
        <v>103.33333333333333</v>
      </c>
      <c r="O127">
        <v>310</v>
      </c>
      <c r="P127" t="s">
        <v>34</v>
      </c>
      <c r="Q127" t="s">
        <v>140</v>
      </c>
      <c r="R127">
        <v>6</v>
      </c>
      <c r="S127" t="s">
        <v>29</v>
      </c>
      <c r="T127" t="s">
        <v>30</v>
      </c>
      <c r="U127" s="5">
        <v>0.5</v>
      </c>
      <c r="V127" s="4">
        <v>6.2999999999999998E-16</v>
      </c>
    </row>
    <row r="128" spans="1:22">
      <c r="A128" s="11" t="s">
        <v>186</v>
      </c>
      <c r="B128" s="11" t="s">
        <v>187</v>
      </c>
      <c r="C128" s="5">
        <v>0.5</v>
      </c>
      <c r="D128" s="11" t="s">
        <v>32</v>
      </c>
      <c r="E128" s="11" t="s">
        <v>24</v>
      </c>
      <c r="F128" s="11">
        <v>357</v>
      </c>
      <c r="G128" s="11">
        <v>357</v>
      </c>
      <c r="H128" s="11">
        <v>1</v>
      </c>
      <c r="I128" s="11">
        <v>1</v>
      </c>
      <c r="J128" s="11" t="s">
        <v>25</v>
      </c>
      <c r="K128" s="11"/>
      <c r="L128" s="11" t="s">
        <v>187</v>
      </c>
      <c r="M128" s="11" t="s">
        <v>211</v>
      </c>
      <c r="N128" s="12">
        <f t="shared" si="1"/>
        <v>108</v>
      </c>
      <c r="O128" s="11">
        <v>324</v>
      </c>
      <c r="P128" s="11" t="s">
        <v>58</v>
      </c>
      <c r="Q128" s="11" t="s">
        <v>301</v>
      </c>
      <c r="R128" s="11">
        <v>4</v>
      </c>
      <c r="S128" s="11" t="s">
        <v>60</v>
      </c>
      <c r="T128" s="11" t="s">
        <v>30</v>
      </c>
      <c r="U128" s="13">
        <v>0.5</v>
      </c>
      <c r="V128" s="14">
        <v>5.9999999999999999E-19</v>
      </c>
    </row>
    <row r="129" spans="1:22">
      <c r="A129" t="s">
        <v>141</v>
      </c>
      <c r="B129" t="s">
        <v>142</v>
      </c>
      <c r="C129" s="5">
        <v>0.5</v>
      </c>
      <c r="D129" t="s">
        <v>32</v>
      </c>
      <c r="E129" t="s">
        <v>24</v>
      </c>
      <c r="F129">
        <v>354</v>
      </c>
      <c r="G129">
        <v>357</v>
      </c>
      <c r="H129">
        <v>3</v>
      </c>
      <c r="I129">
        <v>2</v>
      </c>
      <c r="J129" t="s">
        <v>25</v>
      </c>
      <c r="L129" t="s">
        <v>142</v>
      </c>
      <c r="M129" t="s">
        <v>302</v>
      </c>
      <c r="N129" s="3">
        <f t="shared" si="1"/>
        <v>101</v>
      </c>
      <c r="O129">
        <v>303</v>
      </c>
      <c r="P129" t="s">
        <v>303</v>
      </c>
      <c r="Q129" t="s">
        <v>304</v>
      </c>
      <c r="R129">
        <v>6</v>
      </c>
      <c r="S129" t="s">
        <v>30</v>
      </c>
      <c r="T129" t="s">
        <v>30</v>
      </c>
      <c r="U129" s="5">
        <v>0.5</v>
      </c>
      <c r="V129" s="4">
        <v>1.9000000000000001E-17</v>
      </c>
    </row>
    <row r="130" spans="1:22">
      <c r="A130" t="s">
        <v>219</v>
      </c>
      <c r="B130" t="s">
        <v>220</v>
      </c>
      <c r="C130" s="5">
        <v>0.5</v>
      </c>
      <c r="D130" t="s">
        <v>32</v>
      </c>
      <c r="E130" t="s">
        <v>24</v>
      </c>
      <c r="F130">
        <v>319</v>
      </c>
      <c r="G130">
        <v>320</v>
      </c>
      <c r="H130">
        <v>2</v>
      </c>
      <c r="I130">
        <v>1</v>
      </c>
      <c r="J130" t="s">
        <v>25</v>
      </c>
      <c r="L130" t="s">
        <v>220</v>
      </c>
      <c r="M130" t="s">
        <v>108</v>
      </c>
      <c r="N130" s="3">
        <f t="shared" si="1"/>
        <v>101.66666666666667</v>
      </c>
      <c r="O130">
        <v>305</v>
      </c>
      <c r="P130" t="s">
        <v>305</v>
      </c>
      <c r="Q130" t="s">
        <v>306</v>
      </c>
      <c r="R130">
        <v>6</v>
      </c>
      <c r="S130" t="s">
        <v>30</v>
      </c>
      <c r="T130" t="s">
        <v>30</v>
      </c>
      <c r="U130" s="5">
        <v>0.5</v>
      </c>
      <c r="V130" s="4">
        <v>5.9999999999999999E-19</v>
      </c>
    </row>
    <row r="131" spans="1:22">
      <c r="A131" t="s">
        <v>141</v>
      </c>
      <c r="B131" t="s">
        <v>142</v>
      </c>
      <c r="C131" s="5">
        <v>0.5</v>
      </c>
      <c r="D131" t="s">
        <v>61</v>
      </c>
      <c r="E131" t="s">
        <v>24</v>
      </c>
      <c r="F131">
        <v>316</v>
      </c>
      <c r="G131">
        <v>316</v>
      </c>
      <c r="H131">
        <v>1</v>
      </c>
      <c r="I131">
        <v>1</v>
      </c>
      <c r="J131" t="s">
        <v>25</v>
      </c>
      <c r="L131" t="s">
        <v>142</v>
      </c>
      <c r="M131" t="s">
        <v>130</v>
      </c>
      <c r="N131" s="3">
        <f t="shared" si="1"/>
        <v>100.66666666666667</v>
      </c>
      <c r="O131">
        <v>302</v>
      </c>
      <c r="P131" t="s">
        <v>27</v>
      </c>
      <c r="Q131" t="s">
        <v>131</v>
      </c>
      <c r="R131">
        <v>6</v>
      </c>
      <c r="S131" t="s">
        <v>29</v>
      </c>
      <c r="T131" t="s">
        <v>30</v>
      </c>
      <c r="U131" s="5">
        <v>0.5</v>
      </c>
      <c r="V131" s="4">
        <v>1.0999999999999999E-9</v>
      </c>
    </row>
    <row r="132" spans="1:22">
      <c r="A132" t="s">
        <v>141</v>
      </c>
      <c r="B132" t="s">
        <v>142</v>
      </c>
      <c r="C132" s="5">
        <v>0.45500000000000002</v>
      </c>
      <c r="D132" t="s">
        <v>61</v>
      </c>
      <c r="E132" t="s">
        <v>24</v>
      </c>
      <c r="F132">
        <v>308</v>
      </c>
      <c r="G132">
        <v>308</v>
      </c>
      <c r="H132">
        <v>1</v>
      </c>
      <c r="I132">
        <v>1</v>
      </c>
      <c r="J132" t="s">
        <v>25</v>
      </c>
      <c r="L132" t="s">
        <v>142</v>
      </c>
      <c r="M132" t="s">
        <v>108</v>
      </c>
      <c r="N132" s="3">
        <f t="shared" ref="N132:N151" si="2">O132/3</f>
        <v>97.666666666666671</v>
      </c>
      <c r="O132">
        <v>293</v>
      </c>
      <c r="P132" t="s">
        <v>50</v>
      </c>
      <c r="Q132" t="s">
        <v>109</v>
      </c>
      <c r="R132">
        <v>7</v>
      </c>
      <c r="S132" t="s">
        <v>29</v>
      </c>
      <c r="T132" t="s">
        <v>30</v>
      </c>
      <c r="U132" s="5">
        <v>0.45500000000000002</v>
      </c>
      <c r="V132" s="4">
        <v>6.2999999999999997E-28</v>
      </c>
    </row>
    <row r="133" spans="1:22">
      <c r="A133" t="s">
        <v>141</v>
      </c>
      <c r="B133" t="s">
        <v>142</v>
      </c>
      <c r="C133" s="5">
        <v>0.42899999999999999</v>
      </c>
      <c r="D133" t="s">
        <v>36</v>
      </c>
      <c r="E133" t="s">
        <v>24</v>
      </c>
      <c r="F133">
        <v>305</v>
      </c>
      <c r="G133">
        <v>306</v>
      </c>
      <c r="H133">
        <v>2</v>
      </c>
      <c r="I133">
        <v>1</v>
      </c>
      <c r="J133" t="s">
        <v>25</v>
      </c>
      <c r="L133" t="s">
        <v>142</v>
      </c>
      <c r="M133" t="s">
        <v>261</v>
      </c>
      <c r="N133" s="3">
        <f t="shared" si="2"/>
        <v>74.666666666666671</v>
      </c>
      <c r="O133">
        <v>224</v>
      </c>
      <c r="P133" t="s">
        <v>116</v>
      </c>
      <c r="Q133" t="s">
        <v>307</v>
      </c>
      <c r="R133">
        <v>8</v>
      </c>
      <c r="S133" t="s">
        <v>30</v>
      </c>
      <c r="T133" t="s">
        <v>30</v>
      </c>
      <c r="U133" s="5">
        <v>0.42899999999999999</v>
      </c>
      <c r="V133" s="4">
        <v>4.0000000000000002E-27</v>
      </c>
    </row>
    <row r="134" spans="1:22">
      <c r="A134" t="s">
        <v>219</v>
      </c>
      <c r="B134" t="s">
        <v>220</v>
      </c>
      <c r="C134" s="5">
        <v>0.42899999999999999</v>
      </c>
      <c r="D134" t="s">
        <v>36</v>
      </c>
      <c r="E134" t="s">
        <v>24</v>
      </c>
      <c r="F134">
        <v>303</v>
      </c>
      <c r="G134">
        <v>303</v>
      </c>
      <c r="H134">
        <v>1</v>
      </c>
      <c r="I134">
        <v>1</v>
      </c>
      <c r="J134" t="s">
        <v>25</v>
      </c>
      <c r="L134" t="s">
        <v>220</v>
      </c>
      <c r="M134" t="s">
        <v>308</v>
      </c>
      <c r="N134" s="3">
        <f t="shared" si="2"/>
        <v>84</v>
      </c>
      <c r="O134">
        <v>252</v>
      </c>
      <c r="P134" t="s">
        <v>153</v>
      </c>
      <c r="Q134" t="s">
        <v>309</v>
      </c>
      <c r="R134">
        <v>8</v>
      </c>
      <c r="S134" t="s">
        <v>60</v>
      </c>
      <c r="T134" t="s">
        <v>30</v>
      </c>
      <c r="U134" s="5">
        <v>0.42899999999999999</v>
      </c>
      <c r="V134" s="4">
        <v>4.0000000000000002E-33</v>
      </c>
    </row>
    <row r="135" spans="1:22">
      <c r="A135" t="s">
        <v>55</v>
      </c>
      <c r="B135" t="s">
        <v>56</v>
      </c>
      <c r="C135" s="5">
        <v>0.42899999999999999</v>
      </c>
      <c r="D135" t="s">
        <v>36</v>
      </c>
      <c r="E135" t="s">
        <v>24</v>
      </c>
      <c r="F135">
        <v>301</v>
      </c>
      <c r="G135">
        <v>301</v>
      </c>
      <c r="H135">
        <v>1</v>
      </c>
      <c r="I135">
        <v>1</v>
      </c>
      <c r="J135" t="s">
        <v>25</v>
      </c>
      <c r="L135" t="s">
        <v>56</v>
      </c>
      <c r="M135" t="s">
        <v>105</v>
      </c>
      <c r="N135" s="3">
        <f t="shared" si="2"/>
        <v>73.333333333333329</v>
      </c>
      <c r="O135">
        <v>220</v>
      </c>
      <c r="P135" t="s">
        <v>27</v>
      </c>
      <c r="Q135" t="s">
        <v>106</v>
      </c>
      <c r="R135">
        <v>9</v>
      </c>
      <c r="S135" t="s">
        <v>29</v>
      </c>
      <c r="T135" t="s">
        <v>30</v>
      </c>
      <c r="U135" s="5">
        <v>0.42899999999999999</v>
      </c>
      <c r="V135" s="4">
        <v>4.0000000000000003E-15</v>
      </c>
    </row>
    <row r="136" spans="1:22">
      <c r="A136" t="s">
        <v>141</v>
      </c>
      <c r="B136" t="s">
        <v>142</v>
      </c>
      <c r="C136" s="5">
        <v>0.42899999999999999</v>
      </c>
      <c r="D136" t="s">
        <v>23</v>
      </c>
      <c r="E136" t="s">
        <v>24</v>
      </c>
      <c r="F136">
        <v>257</v>
      </c>
      <c r="G136">
        <v>257</v>
      </c>
      <c r="H136">
        <v>1</v>
      </c>
      <c r="I136">
        <v>1</v>
      </c>
      <c r="J136" t="s">
        <v>25</v>
      </c>
      <c r="L136" t="s">
        <v>142</v>
      </c>
      <c r="M136" t="s">
        <v>33</v>
      </c>
      <c r="N136" s="3">
        <f t="shared" si="2"/>
        <v>70.666666666666671</v>
      </c>
      <c r="O136">
        <v>212</v>
      </c>
      <c r="P136" t="s">
        <v>34</v>
      </c>
      <c r="Q136" t="s">
        <v>35</v>
      </c>
      <c r="R136">
        <v>4</v>
      </c>
      <c r="S136" t="s">
        <v>29</v>
      </c>
      <c r="T136" t="s">
        <v>30</v>
      </c>
      <c r="U136" s="5">
        <v>0.42899999999999999</v>
      </c>
      <c r="V136" s="4">
        <v>3.2000000000000001E-25</v>
      </c>
    </row>
    <row r="137" spans="1:22">
      <c r="A137" t="s">
        <v>55</v>
      </c>
      <c r="B137" t="s">
        <v>56</v>
      </c>
      <c r="C137" s="5">
        <v>0.4</v>
      </c>
      <c r="D137" t="s">
        <v>61</v>
      </c>
      <c r="E137" t="s">
        <v>24</v>
      </c>
      <c r="F137">
        <v>227</v>
      </c>
      <c r="G137">
        <v>227</v>
      </c>
      <c r="H137">
        <v>1</v>
      </c>
      <c r="I137">
        <v>1</v>
      </c>
      <c r="J137" t="s">
        <v>25</v>
      </c>
      <c r="L137" t="s">
        <v>56</v>
      </c>
      <c r="M137" t="s">
        <v>72</v>
      </c>
      <c r="N137" s="3">
        <f t="shared" si="2"/>
        <v>68.666666666666671</v>
      </c>
      <c r="O137">
        <v>206</v>
      </c>
      <c r="P137" t="s">
        <v>50</v>
      </c>
      <c r="Q137" t="s">
        <v>310</v>
      </c>
      <c r="R137">
        <v>7</v>
      </c>
      <c r="S137" t="s">
        <v>29</v>
      </c>
      <c r="T137" t="s">
        <v>30</v>
      </c>
      <c r="U137" s="5">
        <v>0.4</v>
      </c>
      <c r="V137" s="4">
        <v>1.0999999999999999E-59</v>
      </c>
    </row>
    <row r="138" spans="1:22">
      <c r="A138" t="s">
        <v>219</v>
      </c>
      <c r="B138" t="s">
        <v>220</v>
      </c>
      <c r="C138" s="5">
        <v>0.375</v>
      </c>
      <c r="D138" t="s">
        <v>36</v>
      </c>
      <c r="E138" t="s">
        <v>24</v>
      </c>
      <c r="F138">
        <v>214</v>
      </c>
      <c r="G138">
        <v>214</v>
      </c>
      <c r="H138">
        <v>1</v>
      </c>
      <c r="I138">
        <v>1</v>
      </c>
      <c r="J138" t="s">
        <v>25</v>
      </c>
      <c r="L138" t="s">
        <v>220</v>
      </c>
      <c r="M138" t="s">
        <v>45</v>
      </c>
      <c r="N138" s="3">
        <f t="shared" si="2"/>
        <v>44.333333333333336</v>
      </c>
      <c r="O138">
        <v>133</v>
      </c>
      <c r="P138" t="s">
        <v>34</v>
      </c>
      <c r="Q138" t="s">
        <v>79</v>
      </c>
      <c r="R138">
        <v>19</v>
      </c>
      <c r="S138" t="s">
        <v>29</v>
      </c>
      <c r="T138" t="s">
        <v>30</v>
      </c>
      <c r="U138" s="5">
        <v>0.375</v>
      </c>
      <c r="V138" s="4">
        <v>7.4999999999999997E-8</v>
      </c>
    </row>
    <row r="139" spans="1:22">
      <c r="A139" t="s">
        <v>55</v>
      </c>
      <c r="B139" t="s">
        <v>56</v>
      </c>
      <c r="C139" s="5">
        <v>0.375</v>
      </c>
      <c r="D139" t="s">
        <v>23</v>
      </c>
      <c r="E139" t="s">
        <v>24</v>
      </c>
      <c r="F139">
        <v>195</v>
      </c>
      <c r="G139">
        <v>195</v>
      </c>
      <c r="H139">
        <v>1</v>
      </c>
      <c r="I139">
        <v>1</v>
      </c>
      <c r="J139" t="s">
        <v>25</v>
      </c>
      <c r="L139" t="s">
        <v>56</v>
      </c>
      <c r="M139" t="s">
        <v>311</v>
      </c>
      <c r="N139" s="3">
        <f t="shared" si="2"/>
        <v>57</v>
      </c>
      <c r="O139">
        <v>171</v>
      </c>
      <c r="P139" t="s">
        <v>58</v>
      </c>
      <c r="Q139" t="s">
        <v>312</v>
      </c>
      <c r="R139">
        <v>3</v>
      </c>
      <c r="S139" t="s">
        <v>60</v>
      </c>
      <c r="T139" t="s">
        <v>30</v>
      </c>
      <c r="U139" s="5">
        <v>0.375</v>
      </c>
      <c r="V139" s="4">
        <v>9.1000000000000001E-38</v>
      </c>
    </row>
    <row r="140" spans="1:22">
      <c r="A140" t="s">
        <v>141</v>
      </c>
      <c r="B140" t="s">
        <v>142</v>
      </c>
      <c r="C140" s="5">
        <v>0.375</v>
      </c>
      <c r="D140" t="s">
        <v>32</v>
      </c>
      <c r="E140" t="s">
        <v>24</v>
      </c>
      <c r="F140">
        <v>185</v>
      </c>
      <c r="G140">
        <v>185</v>
      </c>
      <c r="H140">
        <v>1</v>
      </c>
      <c r="I140">
        <v>1</v>
      </c>
      <c r="J140" t="s">
        <v>25</v>
      </c>
      <c r="L140" t="s">
        <v>142</v>
      </c>
      <c r="M140" t="s">
        <v>313</v>
      </c>
      <c r="N140" s="3">
        <f t="shared" si="2"/>
        <v>34.666666666666664</v>
      </c>
      <c r="O140">
        <v>104</v>
      </c>
      <c r="P140" t="s">
        <v>153</v>
      </c>
      <c r="Q140" t="s">
        <v>314</v>
      </c>
      <c r="R140">
        <v>14</v>
      </c>
      <c r="S140" t="s">
        <v>60</v>
      </c>
      <c r="T140" t="s">
        <v>30</v>
      </c>
      <c r="U140" s="5">
        <v>0.375</v>
      </c>
      <c r="V140" s="4">
        <v>2.2000000000000001E-14</v>
      </c>
    </row>
    <row r="141" spans="1:22">
      <c r="A141" t="s">
        <v>20</v>
      </c>
      <c r="B141" t="s">
        <v>21</v>
      </c>
      <c r="C141" s="5">
        <v>0.33300000000000002</v>
      </c>
      <c r="D141" t="s">
        <v>61</v>
      </c>
      <c r="E141" t="s">
        <v>24</v>
      </c>
      <c r="F141">
        <v>167</v>
      </c>
      <c r="G141">
        <v>168</v>
      </c>
      <c r="H141">
        <v>2</v>
      </c>
      <c r="I141">
        <v>1</v>
      </c>
      <c r="J141" t="s">
        <v>25</v>
      </c>
      <c r="L141" t="s">
        <v>21</v>
      </c>
      <c r="M141" t="s">
        <v>49</v>
      </c>
      <c r="N141" s="3">
        <f t="shared" si="2"/>
        <v>40.666666666666664</v>
      </c>
      <c r="O141">
        <v>122</v>
      </c>
      <c r="P141" t="s">
        <v>315</v>
      </c>
      <c r="Q141" t="s">
        <v>316</v>
      </c>
      <c r="R141">
        <v>7</v>
      </c>
      <c r="S141" t="s">
        <v>30</v>
      </c>
      <c r="T141" t="s">
        <v>30</v>
      </c>
      <c r="U141" s="5">
        <v>0.33300000000000002</v>
      </c>
      <c r="V141" s="4">
        <v>1.4999999999999999E-7</v>
      </c>
    </row>
    <row r="142" spans="1:22">
      <c r="A142" t="s">
        <v>20</v>
      </c>
      <c r="B142" t="s">
        <v>21</v>
      </c>
      <c r="C142" s="5">
        <v>0.33300000000000002</v>
      </c>
      <c r="D142" t="s">
        <v>32</v>
      </c>
      <c r="E142" t="s">
        <v>24</v>
      </c>
      <c r="F142">
        <v>166</v>
      </c>
      <c r="G142">
        <v>166</v>
      </c>
      <c r="H142">
        <v>1</v>
      </c>
      <c r="I142">
        <v>1</v>
      </c>
      <c r="J142" t="s">
        <v>25</v>
      </c>
      <c r="L142" t="s">
        <v>21</v>
      </c>
      <c r="M142" t="s">
        <v>289</v>
      </c>
      <c r="N142" s="3">
        <f t="shared" si="2"/>
        <v>47.333333333333336</v>
      </c>
      <c r="O142">
        <v>142</v>
      </c>
      <c r="P142" t="s">
        <v>50</v>
      </c>
      <c r="Q142" t="s">
        <v>317</v>
      </c>
      <c r="R142">
        <v>4</v>
      </c>
      <c r="S142" t="s">
        <v>29</v>
      </c>
      <c r="T142" t="s">
        <v>30</v>
      </c>
      <c r="U142" s="5">
        <v>0.33300000000000002</v>
      </c>
      <c r="V142" s="4">
        <v>2.9000000000000002E-22</v>
      </c>
    </row>
    <row r="143" spans="1:22">
      <c r="A143" t="s">
        <v>55</v>
      </c>
      <c r="B143" t="s">
        <v>56</v>
      </c>
      <c r="C143" s="5">
        <v>0.33300000000000002</v>
      </c>
      <c r="D143" t="s">
        <v>32</v>
      </c>
      <c r="E143" t="s">
        <v>24</v>
      </c>
      <c r="F143">
        <v>146</v>
      </c>
      <c r="G143">
        <v>146</v>
      </c>
      <c r="H143">
        <v>1</v>
      </c>
      <c r="I143">
        <v>1</v>
      </c>
      <c r="J143" t="s">
        <v>25</v>
      </c>
      <c r="L143" t="s">
        <v>56</v>
      </c>
      <c r="M143" t="s">
        <v>119</v>
      </c>
      <c r="N143" s="3">
        <f t="shared" si="2"/>
        <v>31.666666666666668</v>
      </c>
      <c r="O143">
        <v>95</v>
      </c>
      <c r="P143" t="s">
        <v>318</v>
      </c>
      <c r="Q143" t="s">
        <v>319</v>
      </c>
      <c r="R143">
        <v>9</v>
      </c>
      <c r="S143" t="s">
        <v>60</v>
      </c>
      <c r="T143" t="s">
        <v>30</v>
      </c>
      <c r="U143" s="5">
        <v>0.33300000000000002</v>
      </c>
      <c r="V143" s="4">
        <v>3.9999999999999996E-21</v>
      </c>
    </row>
    <row r="144" spans="1:22">
      <c r="A144" s="11" t="s">
        <v>253</v>
      </c>
      <c r="B144" s="11" t="s">
        <v>254</v>
      </c>
      <c r="C144" s="16">
        <v>0.3</v>
      </c>
      <c r="D144" s="11" t="s">
        <v>61</v>
      </c>
      <c r="E144" s="11" t="s">
        <v>24</v>
      </c>
      <c r="F144" s="11">
        <v>143</v>
      </c>
      <c r="G144" s="11">
        <v>144</v>
      </c>
      <c r="H144" s="11">
        <v>2</v>
      </c>
      <c r="I144" s="11">
        <v>1</v>
      </c>
      <c r="J144" s="11" t="s">
        <v>25</v>
      </c>
      <c r="K144" s="11"/>
      <c r="L144" s="11" t="s">
        <v>254</v>
      </c>
      <c r="M144" s="11" t="s">
        <v>49</v>
      </c>
      <c r="N144" s="12">
        <f t="shared" si="2"/>
        <v>20.666666666666668</v>
      </c>
      <c r="O144" s="11">
        <v>62</v>
      </c>
      <c r="P144" s="11" t="s">
        <v>320</v>
      </c>
      <c r="Q144" s="11" t="s">
        <v>321</v>
      </c>
      <c r="R144" s="11">
        <v>6</v>
      </c>
      <c r="S144" s="11" t="s">
        <v>30</v>
      </c>
      <c r="T144" s="11" t="s">
        <v>30</v>
      </c>
      <c r="U144" s="13">
        <v>0.3</v>
      </c>
      <c r="V144" s="14">
        <v>3.9999999999999996E-21</v>
      </c>
    </row>
    <row r="145" spans="1:22">
      <c r="A145" t="s">
        <v>141</v>
      </c>
      <c r="B145" t="s">
        <v>142</v>
      </c>
      <c r="C145" s="5">
        <v>0.28599999999999998</v>
      </c>
      <c r="D145" t="s">
        <v>36</v>
      </c>
      <c r="E145" t="s">
        <v>24</v>
      </c>
      <c r="F145">
        <v>137</v>
      </c>
      <c r="G145">
        <v>137</v>
      </c>
      <c r="H145">
        <v>1</v>
      </c>
      <c r="I145">
        <v>1</v>
      </c>
      <c r="J145" t="s">
        <v>25</v>
      </c>
      <c r="L145" t="s">
        <v>142</v>
      </c>
      <c r="M145" t="s">
        <v>156</v>
      </c>
      <c r="N145" s="3">
        <f t="shared" si="2"/>
        <v>18.666666666666668</v>
      </c>
      <c r="O145">
        <v>56</v>
      </c>
      <c r="P145" t="s">
        <v>153</v>
      </c>
      <c r="Q145" t="s">
        <v>322</v>
      </c>
      <c r="R145">
        <v>6</v>
      </c>
      <c r="S145" t="s">
        <v>60</v>
      </c>
      <c r="T145" t="s">
        <v>30</v>
      </c>
      <c r="U145" s="5">
        <v>0.28599999999999998</v>
      </c>
      <c r="V145" s="4">
        <v>1.8E-17</v>
      </c>
    </row>
    <row r="146" spans="1:22">
      <c r="A146" s="11" t="s">
        <v>253</v>
      </c>
      <c r="B146" s="11" t="s">
        <v>254</v>
      </c>
      <c r="C146" s="16">
        <v>0.28599999999999998</v>
      </c>
      <c r="D146" s="11" t="s">
        <v>23</v>
      </c>
      <c r="E146" s="11" t="s">
        <v>24</v>
      </c>
      <c r="F146" s="11">
        <v>110</v>
      </c>
      <c r="G146" s="11">
        <v>110</v>
      </c>
      <c r="H146" s="11">
        <v>1</v>
      </c>
      <c r="I146" s="11">
        <v>1</v>
      </c>
      <c r="J146" s="11" t="s">
        <v>25</v>
      </c>
      <c r="K146" s="11"/>
      <c r="L146" s="11" t="s">
        <v>254</v>
      </c>
      <c r="M146" s="11" t="s">
        <v>26</v>
      </c>
      <c r="N146" s="12">
        <f t="shared" si="2"/>
        <v>19.666666666666668</v>
      </c>
      <c r="O146" s="11">
        <v>59</v>
      </c>
      <c r="P146" s="11" t="s">
        <v>27</v>
      </c>
      <c r="Q146" s="11" t="s">
        <v>28</v>
      </c>
      <c r="R146" s="11">
        <v>8</v>
      </c>
      <c r="S146" s="11" t="s">
        <v>29</v>
      </c>
      <c r="T146" s="11" t="s">
        <v>30</v>
      </c>
      <c r="U146" s="13">
        <v>0.28599999999999998</v>
      </c>
      <c r="V146" s="14">
        <v>1.0000000000000001E-15</v>
      </c>
    </row>
    <row r="147" spans="1:22">
      <c r="A147" t="s">
        <v>141</v>
      </c>
      <c r="B147" t="s">
        <v>142</v>
      </c>
      <c r="C147" s="5">
        <v>0.27300000000000002</v>
      </c>
      <c r="D147" t="s">
        <v>32</v>
      </c>
      <c r="E147" t="s">
        <v>24</v>
      </c>
      <c r="F147">
        <v>99</v>
      </c>
      <c r="G147">
        <v>99</v>
      </c>
      <c r="H147">
        <v>1</v>
      </c>
      <c r="I147">
        <v>1</v>
      </c>
      <c r="J147" t="s">
        <v>25</v>
      </c>
      <c r="L147" t="s">
        <v>142</v>
      </c>
      <c r="M147" t="s">
        <v>230</v>
      </c>
      <c r="N147" s="3">
        <f t="shared" si="2"/>
        <v>18</v>
      </c>
      <c r="O147">
        <v>54</v>
      </c>
      <c r="P147" t="s">
        <v>58</v>
      </c>
      <c r="Q147" t="s">
        <v>323</v>
      </c>
      <c r="R147">
        <v>5</v>
      </c>
      <c r="S147" t="s">
        <v>60</v>
      </c>
      <c r="T147" t="s">
        <v>30</v>
      </c>
      <c r="U147" s="5">
        <v>0.27300000000000002</v>
      </c>
      <c r="V147" s="4">
        <v>1.6E-11</v>
      </c>
    </row>
    <row r="148" spans="1:22">
      <c r="A148" t="s">
        <v>219</v>
      </c>
      <c r="B148" t="s">
        <v>220</v>
      </c>
      <c r="C148" s="5">
        <v>0.27300000000000002</v>
      </c>
      <c r="D148" t="s">
        <v>32</v>
      </c>
      <c r="E148" t="s">
        <v>24</v>
      </c>
      <c r="F148">
        <v>91</v>
      </c>
      <c r="G148">
        <v>91</v>
      </c>
      <c r="H148">
        <v>1</v>
      </c>
      <c r="I148">
        <v>1</v>
      </c>
      <c r="J148" t="s">
        <v>25</v>
      </c>
      <c r="L148" t="s">
        <v>220</v>
      </c>
      <c r="M148" t="s">
        <v>139</v>
      </c>
      <c r="N148" s="3">
        <f t="shared" si="2"/>
        <v>15.333333333333334</v>
      </c>
      <c r="O148">
        <v>46</v>
      </c>
      <c r="P148" t="s">
        <v>34</v>
      </c>
      <c r="Q148" t="s">
        <v>324</v>
      </c>
      <c r="R148">
        <v>3</v>
      </c>
      <c r="S148" t="s">
        <v>29</v>
      </c>
      <c r="T148" t="s">
        <v>30</v>
      </c>
      <c r="U148" s="5">
        <v>0.27300000000000002</v>
      </c>
      <c r="V148" s="4">
        <v>2.0000000000000001E-9</v>
      </c>
    </row>
    <row r="149" spans="1:22">
      <c r="A149" t="s">
        <v>20</v>
      </c>
      <c r="B149" t="s">
        <v>21</v>
      </c>
      <c r="C149" s="5">
        <v>0.25</v>
      </c>
      <c r="D149" t="s">
        <v>61</v>
      </c>
      <c r="E149" t="s">
        <v>24</v>
      </c>
      <c r="F149">
        <v>85</v>
      </c>
      <c r="G149">
        <v>85</v>
      </c>
      <c r="H149">
        <v>1</v>
      </c>
      <c r="I149">
        <v>1</v>
      </c>
      <c r="J149" t="s">
        <v>25</v>
      </c>
      <c r="L149" t="s">
        <v>21</v>
      </c>
      <c r="M149" t="s">
        <v>105</v>
      </c>
      <c r="N149" s="3">
        <f t="shared" si="2"/>
        <v>13.333333333333334</v>
      </c>
      <c r="O149">
        <v>40</v>
      </c>
      <c r="P149" t="s">
        <v>27</v>
      </c>
      <c r="Q149" t="s">
        <v>202</v>
      </c>
      <c r="R149">
        <v>3</v>
      </c>
      <c r="S149" t="s">
        <v>29</v>
      </c>
      <c r="T149" t="s">
        <v>30</v>
      </c>
      <c r="U149" s="5">
        <v>0.25</v>
      </c>
      <c r="V149" s="4">
        <v>1.0000000000000001E-9</v>
      </c>
    </row>
    <row r="150" spans="1:22">
      <c r="A150" t="s">
        <v>55</v>
      </c>
      <c r="B150" t="s">
        <v>56</v>
      </c>
      <c r="C150" s="5">
        <v>0.23100000000000001</v>
      </c>
      <c r="D150" t="s">
        <v>32</v>
      </c>
      <c r="E150" t="s">
        <v>24</v>
      </c>
      <c r="F150">
        <v>76</v>
      </c>
      <c r="G150">
        <v>76</v>
      </c>
      <c r="H150">
        <v>1</v>
      </c>
      <c r="I150">
        <v>1</v>
      </c>
      <c r="J150" t="s">
        <v>25</v>
      </c>
      <c r="L150" t="s">
        <v>56</v>
      </c>
      <c r="M150" t="s">
        <v>325</v>
      </c>
      <c r="N150" s="3">
        <f t="shared" si="2"/>
        <v>10.333333333333334</v>
      </c>
      <c r="O150">
        <v>31</v>
      </c>
      <c r="P150" t="s">
        <v>243</v>
      </c>
      <c r="Q150" t="s">
        <v>326</v>
      </c>
      <c r="R150">
        <v>3</v>
      </c>
      <c r="S150" t="s">
        <v>60</v>
      </c>
      <c r="T150" t="s">
        <v>30</v>
      </c>
      <c r="U150" s="7">
        <v>0.23100000000000001</v>
      </c>
      <c r="V150" s="4">
        <v>7.8999999999999999E-11</v>
      </c>
    </row>
    <row r="151" spans="1:22">
      <c r="A151" t="s">
        <v>55</v>
      </c>
      <c r="B151" t="s">
        <v>56</v>
      </c>
      <c r="C151" s="5">
        <v>0.222</v>
      </c>
      <c r="D151" t="s">
        <v>61</v>
      </c>
      <c r="E151" t="s">
        <v>24</v>
      </c>
      <c r="F151">
        <v>62</v>
      </c>
      <c r="G151">
        <v>62</v>
      </c>
      <c r="H151">
        <v>1</v>
      </c>
      <c r="I151">
        <v>1</v>
      </c>
      <c r="J151" t="s">
        <v>25</v>
      </c>
      <c r="L151" t="s">
        <v>56</v>
      </c>
      <c r="M151" t="s">
        <v>198</v>
      </c>
      <c r="N151" s="3">
        <f t="shared" si="2"/>
        <v>3.6666666666666665</v>
      </c>
      <c r="O151">
        <v>11</v>
      </c>
      <c r="P151" t="s">
        <v>63</v>
      </c>
      <c r="Q151" t="s">
        <v>327</v>
      </c>
      <c r="R151">
        <v>5</v>
      </c>
      <c r="S151" t="s">
        <v>60</v>
      </c>
      <c r="T151" t="s">
        <v>30</v>
      </c>
      <c r="U151" s="5">
        <v>0.222</v>
      </c>
    </row>
  </sheetData>
  <mergeCells count="1">
    <mergeCell ref="A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F53-0D25-44C6-B74F-5FB6A2911EA1}">
  <dimension ref="A1:T232"/>
  <sheetViews>
    <sheetView workbookViewId="0">
      <selection sqref="A1:R1"/>
    </sheetView>
  </sheetViews>
  <sheetFormatPr defaultRowHeight="15"/>
  <sheetData>
    <row r="1" spans="1:20">
      <c r="A1" s="52" t="s">
        <v>1378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20">
      <c r="A2" t="s">
        <v>0</v>
      </c>
      <c r="B2" s="21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s="2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3</v>
      </c>
      <c r="S2" s="21" t="s">
        <v>2</v>
      </c>
      <c r="T2" t="s">
        <v>19</v>
      </c>
    </row>
    <row r="3" spans="1:20">
      <c r="A3" t="s">
        <v>219</v>
      </c>
      <c r="B3" s="21" t="s">
        <v>328</v>
      </c>
      <c r="C3" t="s">
        <v>329</v>
      </c>
      <c r="D3" t="s">
        <v>24</v>
      </c>
      <c r="E3">
        <v>462</v>
      </c>
      <c r="F3">
        <v>463</v>
      </c>
      <c r="G3">
        <v>2</v>
      </c>
      <c r="H3">
        <v>1</v>
      </c>
      <c r="I3" t="s">
        <v>25</v>
      </c>
      <c r="J3" t="s">
        <v>330</v>
      </c>
      <c r="K3" s="23">
        <f t="shared" ref="K3:K66" si="0">L3/3</f>
        <v>137</v>
      </c>
      <c r="L3">
        <v>411</v>
      </c>
      <c r="M3" t="s">
        <v>85</v>
      </c>
      <c r="N3" t="s">
        <v>331</v>
      </c>
      <c r="O3" t="s">
        <v>332</v>
      </c>
      <c r="P3" t="s">
        <v>30</v>
      </c>
      <c r="Q3" t="s">
        <v>30</v>
      </c>
      <c r="S3" s="21" t="s">
        <v>328</v>
      </c>
      <c r="T3" s="4">
        <v>7.7000000000000007E-68</v>
      </c>
    </row>
    <row r="4" spans="1:20">
      <c r="A4" t="s">
        <v>55</v>
      </c>
      <c r="B4" s="21" t="s">
        <v>333</v>
      </c>
      <c r="C4" t="s">
        <v>334</v>
      </c>
      <c r="D4" t="s">
        <v>24</v>
      </c>
      <c r="E4">
        <v>3267</v>
      </c>
      <c r="F4">
        <v>3269</v>
      </c>
      <c r="G4">
        <v>2</v>
      </c>
      <c r="H4">
        <v>2</v>
      </c>
      <c r="I4" t="s">
        <v>25</v>
      </c>
      <c r="J4" t="s">
        <v>45</v>
      </c>
      <c r="K4" s="23">
        <f t="shared" si="0"/>
        <v>1084.3333333333333</v>
      </c>
      <c r="L4">
        <v>3253</v>
      </c>
      <c r="M4" t="s">
        <v>335</v>
      </c>
      <c r="N4" t="s">
        <v>336</v>
      </c>
      <c r="O4" t="s">
        <v>337</v>
      </c>
      <c r="P4" t="s">
        <v>30</v>
      </c>
      <c r="Q4" t="s">
        <v>30</v>
      </c>
      <c r="S4" s="21" t="s">
        <v>333</v>
      </c>
      <c r="T4" s="4">
        <v>4.1999999999999999E-24</v>
      </c>
    </row>
    <row r="5" spans="1:20">
      <c r="A5" s="9" t="s">
        <v>280</v>
      </c>
      <c r="B5" s="21" t="s">
        <v>338</v>
      </c>
      <c r="C5" t="s">
        <v>339</v>
      </c>
      <c r="D5" t="s">
        <v>24</v>
      </c>
      <c r="E5">
        <v>1639</v>
      </c>
      <c r="F5">
        <v>1641</v>
      </c>
      <c r="G5">
        <v>2</v>
      </c>
      <c r="H5">
        <v>2</v>
      </c>
      <c r="I5" t="s">
        <v>25</v>
      </c>
      <c r="J5" t="s">
        <v>340</v>
      </c>
      <c r="K5" s="23">
        <f t="shared" si="0"/>
        <v>538.33333333333337</v>
      </c>
      <c r="L5">
        <v>1615</v>
      </c>
      <c r="M5" t="s">
        <v>341</v>
      </c>
      <c r="N5" t="s">
        <v>341</v>
      </c>
      <c r="O5" t="s">
        <v>252</v>
      </c>
      <c r="P5" t="s">
        <v>30</v>
      </c>
      <c r="Q5" t="s">
        <v>30</v>
      </c>
      <c r="S5" s="21" t="s">
        <v>338</v>
      </c>
      <c r="T5" s="4">
        <v>2.5000000000000001E-9</v>
      </c>
    </row>
    <row r="6" spans="1:20">
      <c r="A6" s="9" t="s">
        <v>133</v>
      </c>
      <c r="B6" s="21" t="s">
        <v>342</v>
      </c>
      <c r="C6" s="9" t="s">
        <v>343</v>
      </c>
      <c r="D6" s="9" t="s">
        <v>24</v>
      </c>
      <c r="E6" s="9">
        <v>1710</v>
      </c>
      <c r="F6" s="9">
        <v>1711</v>
      </c>
      <c r="G6" s="9">
        <v>2</v>
      </c>
      <c r="H6" s="9">
        <v>1</v>
      </c>
      <c r="I6" s="9" t="s">
        <v>25</v>
      </c>
      <c r="J6" s="9" t="s">
        <v>344</v>
      </c>
      <c r="K6" s="24">
        <f t="shared" si="0"/>
        <v>565</v>
      </c>
      <c r="L6" s="9">
        <v>1695</v>
      </c>
      <c r="M6" s="9" t="s">
        <v>345</v>
      </c>
      <c r="N6" s="9" t="s">
        <v>346</v>
      </c>
      <c r="O6" s="9" t="s">
        <v>347</v>
      </c>
      <c r="P6" s="9" t="s">
        <v>30</v>
      </c>
      <c r="Q6" s="9" t="s">
        <v>30</v>
      </c>
      <c r="R6" s="9"/>
      <c r="S6" s="25" t="s">
        <v>342</v>
      </c>
      <c r="T6" s="10">
        <v>2.5E-15</v>
      </c>
    </row>
    <row r="7" spans="1:20">
      <c r="A7" t="s">
        <v>219</v>
      </c>
      <c r="B7" s="21" t="s">
        <v>348</v>
      </c>
      <c r="C7" t="s">
        <v>349</v>
      </c>
      <c r="D7" t="s">
        <v>24</v>
      </c>
      <c r="E7">
        <v>775</v>
      </c>
      <c r="F7">
        <v>777</v>
      </c>
      <c r="G7">
        <v>2</v>
      </c>
      <c r="H7">
        <v>2</v>
      </c>
      <c r="I7" t="s">
        <v>25</v>
      </c>
      <c r="J7" t="s">
        <v>284</v>
      </c>
      <c r="K7" s="23">
        <f t="shared" si="0"/>
        <v>241.33333333333334</v>
      </c>
      <c r="L7">
        <v>724</v>
      </c>
      <c r="M7" t="s">
        <v>285</v>
      </c>
      <c r="N7" t="s">
        <v>285</v>
      </c>
      <c r="O7" t="s">
        <v>350</v>
      </c>
      <c r="P7" t="s">
        <v>30</v>
      </c>
      <c r="Q7" t="s">
        <v>30</v>
      </c>
      <c r="S7" s="21" t="s">
        <v>348</v>
      </c>
      <c r="T7" s="4">
        <v>1.7E-25</v>
      </c>
    </row>
    <row r="8" spans="1:20">
      <c r="A8" t="s">
        <v>219</v>
      </c>
      <c r="B8" s="21" t="s">
        <v>351</v>
      </c>
      <c r="C8" t="s">
        <v>352</v>
      </c>
      <c r="D8" t="s">
        <v>24</v>
      </c>
      <c r="E8">
        <v>354</v>
      </c>
      <c r="F8">
        <v>357</v>
      </c>
      <c r="G8">
        <v>3</v>
      </c>
      <c r="H8">
        <v>2</v>
      </c>
      <c r="I8" t="s">
        <v>25</v>
      </c>
      <c r="J8" t="s">
        <v>302</v>
      </c>
      <c r="K8" s="23">
        <f t="shared" si="0"/>
        <v>101</v>
      </c>
      <c r="L8">
        <v>303</v>
      </c>
      <c r="M8" t="s">
        <v>303</v>
      </c>
      <c r="N8" t="s">
        <v>304</v>
      </c>
      <c r="O8" t="s">
        <v>353</v>
      </c>
      <c r="P8" t="s">
        <v>30</v>
      </c>
      <c r="Q8" t="s">
        <v>30</v>
      </c>
      <c r="S8" s="21" t="s">
        <v>351</v>
      </c>
      <c r="T8" s="4">
        <v>8.0000000000000002E-13</v>
      </c>
    </row>
    <row r="9" spans="1:20">
      <c r="A9" s="26" t="s">
        <v>141</v>
      </c>
      <c r="B9" s="27" t="s">
        <v>354</v>
      </c>
      <c r="C9" s="26" t="s">
        <v>355</v>
      </c>
      <c r="D9" s="26" t="s">
        <v>24</v>
      </c>
      <c r="E9" s="26">
        <v>1717</v>
      </c>
      <c r="F9" s="26">
        <v>1719</v>
      </c>
      <c r="G9" s="26">
        <v>2</v>
      </c>
      <c r="H9" s="26">
        <v>2</v>
      </c>
      <c r="I9" s="26" t="s">
        <v>25</v>
      </c>
      <c r="J9" s="26" t="s">
        <v>63</v>
      </c>
      <c r="K9" s="28">
        <f t="shared" si="0"/>
        <v>545.33333333333337</v>
      </c>
      <c r="L9" s="26">
        <v>1636</v>
      </c>
      <c r="M9" s="26" t="s">
        <v>184</v>
      </c>
      <c r="N9" s="26" t="s">
        <v>185</v>
      </c>
      <c r="O9" s="26" t="s">
        <v>356</v>
      </c>
      <c r="P9" s="26" t="s">
        <v>30</v>
      </c>
      <c r="Q9" s="26" t="s">
        <v>30</v>
      </c>
      <c r="R9" s="26"/>
      <c r="S9" s="29" t="s">
        <v>354</v>
      </c>
      <c r="T9" s="30">
        <v>2.9E-11</v>
      </c>
    </row>
    <row r="10" spans="1:20">
      <c r="A10" t="s">
        <v>219</v>
      </c>
      <c r="B10" s="21" t="s">
        <v>357</v>
      </c>
      <c r="C10" t="s">
        <v>358</v>
      </c>
      <c r="D10" t="s">
        <v>24</v>
      </c>
      <c r="E10">
        <v>1033</v>
      </c>
      <c r="F10">
        <v>1035</v>
      </c>
      <c r="G10">
        <v>2</v>
      </c>
      <c r="H10">
        <v>2</v>
      </c>
      <c r="I10" t="s">
        <v>25</v>
      </c>
      <c r="J10" t="s">
        <v>66</v>
      </c>
      <c r="K10" s="23">
        <f t="shared" si="0"/>
        <v>327.33333333333331</v>
      </c>
      <c r="L10">
        <v>982</v>
      </c>
      <c r="M10" t="s">
        <v>359</v>
      </c>
      <c r="N10" t="s">
        <v>360</v>
      </c>
      <c r="O10" t="s">
        <v>361</v>
      </c>
      <c r="P10" t="s">
        <v>30</v>
      </c>
      <c r="Q10" t="s">
        <v>30</v>
      </c>
      <c r="S10" s="21" t="s">
        <v>357</v>
      </c>
      <c r="T10" s="4">
        <v>5.8E-18</v>
      </c>
    </row>
    <row r="11" spans="1:20">
      <c r="A11" t="s">
        <v>219</v>
      </c>
      <c r="B11" s="21" t="s">
        <v>357</v>
      </c>
      <c r="C11" t="s">
        <v>362</v>
      </c>
      <c r="D11" t="s">
        <v>24</v>
      </c>
      <c r="E11">
        <v>779</v>
      </c>
      <c r="F11">
        <v>780</v>
      </c>
      <c r="G11">
        <v>2</v>
      </c>
      <c r="H11">
        <v>1</v>
      </c>
      <c r="I11" t="s">
        <v>25</v>
      </c>
      <c r="J11" t="s">
        <v>130</v>
      </c>
      <c r="K11" s="23">
        <f t="shared" si="0"/>
        <v>242.66666666666666</v>
      </c>
      <c r="L11">
        <v>728</v>
      </c>
      <c r="M11" t="s">
        <v>282</v>
      </c>
      <c r="N11" t="s">
        <v>283</v>
      </c>
      <c r="O11" t="s">
        <v>361</v>
      </c>
      <c r="P11" t="s">
        <v>30</v>
      </c>
      <c r="Q11" t="s">
        <v>30</v>
      </c>
      <c r="S11" s="21" t="s">
        <v>357</v>
      </c>
      <c r="T11" s="4">
        <v>5.6000000000000005E-20</v>
      </c>
    </row>
    <row r="12" spans="1:20">
      <c r="A12" s="26" t="s">
        <v>141</v>
      </c>
      <c r="B12" s="27" t="s">
        <v>363</v>
      </c>
      <c r="C12" s="26" t="s">
        <v>364</v>
      </c>
      <c r="D12" s="26" t="s">
        <v>24</v>
      </c>
      <c r="E12" s="26">
        <v>1907</v>
      </c>
      <c r="F12" s="26">
        <v>1908</v>
      </c>
      <c r="G12" s="26">
        <v>2</v>
      </c>
      <c r="H12" s="26">
        <v>1</v>
      </c>
      <c r="I12" s="26" t="s">
        <v>25</v>
      </c>
      <c r="J12" s="26" t="s">
        <v>72</v>
      </c>
      <c r="K12" s="28">
        <f t="shared" si="0"/>
        <v>608.66666666666663</v>
      </c>
      <c r="L12" s="26">
        <v>1826</v>
      </c>
      <c r="M12" s="26" t="s">
        <v>159</v>
      </c>
      <c r="N12" s="26" t="s">
        <v>160</v>
      </c>
      <c r="O12" s="26" t="s">
        <v>353</v>
      </c>
      <c r="P12" s="26" t="s">
        <v>30</v>
      </c>
      <c r="Q12" s="26" t="s">
        <v>30</v>
      </c>
      <c r="R12" s="26"/>
      <c r="S12" s="29" t="s">
        <v>363</v>
      </c>
      <c r="T12" s="30">
        <v>1.8E-12</v>
      </c>
    </row>
    <row r="13" spans="1:20">
      <c r="A13" t="s">
        <v>219</v>
      </c>
      <c r="B13" s="21" t="s">
        <v>365</v>
      </c>
      <c r="C13" t="s">
        <v>366</v>
      </c>
      <c r="D13" t="s">
        <v>24</v>
      </c>
      <c r="E13">
        <v>553</v>
      </c>
      <c r="F13">
        <v>555</v>
      </c>
      <c r="G13">
        <v>2</v>
      </c>
      <c r="H13">
        <v>2</v>
      </c>
      <c r="I13" t="s">
        <v>25</v>
      </c>
      <c r="J13" t="s">
        <v>289</v>
      </c>
      <c r="K13" s="23">
        <f t="shared" si="0"/>
        <v>167.33333333333334</v>
      </c>
      <c r="L13">
        <v>502</v>
      </c>
      <c r="M13" t="s">
        <v>290</v>
      </c>
      <c r="N13" t="s">
        <v>290</v>
      </c>
      <c r="O13" t="s">
        <v>350</v>
      </c>
      <c r="P13" t="s">
        <v>30</v>
      </c>
      <c r="Q13" t="s">
        <v>30</v>
      </c>
      <c r="S13" s="21" t="s">
        <v>365</v>
      </c>
      <c r="T13" s="4">
        <v>1.3E-15</v>
      </c>
    </row>
    <row r="14" spans="1:20">
      <c r="A14" t="s">
        <v>219</v>
      </c>
      <c r="B14" s="21" t="s">
        <v>367</v>
      </c>
      <c r="C14" t="s">
        <v>368</v>
      </c>
      <c r="D14" t="s">
        <v>24</v>
      </c>
      <c r="E14">
        <v>541</v>
      </c>
      <c r="F14">
        <v>542</v>
      </c>
      <c r="G14">
        <v>2</v>
      </c>
      <c r="H14">
        <v>1</v>
      </c>
      <c r="I14" t="s">
        <v>25</v>
      </c>
      <c r="J14" t="s">
        <v>292</v>
      </c>
      <c r="K14" s="23">
        <f t="shared" si="0"/>
        <v>163.33333333333334</v>
      </c>
      <c r="L14">
        <v>490</v>
      </c>
      <c r="M14" t="s">
        <v>233</v>
      </c>
      <c r="N14" t="s">
        <v>293</v>
      </c>
      <c r="O14" t="s">
        <v>369</v>
      </c>
      <c r="P14" t="s">
        <v>30</v>
      </c>
      <c r="Q14" t="s">
        <v>30</v>
      </c>
      <c r="S14" s="21" t="s">
        <v>367</v>
      </c>
      <c r="T14" s="4">
        <v>1.1E-13</v>
      </c>
    </row>
    <row r="15" spans="1:20">
      <c r="A15" s="11" t="s">
        <v>99</v>
      </c>
      <c r="B15" s="31">
        <v>1</v>
      </c>
      <c r="C15" s="11" t="s">
        <v>61</v>
      </c>
      <c r="D15" s="11" t="s">
        <v>24</v>
      </c>
      <c r="E15" s="11">
        <v>3712</v>
      </c>
      <c r="F15" s="11">
        <v>3712</v>
      </c>
      <c r="G15" s="11">
        <v>1</v>
      </c>
      <c r="H15" s="11">
        <v>1</v>
      </c>
      <c r="I15" s="11" t="s">
        <v>25</v>
      </c>
      <c r="J15" s="11" t="s">
        <v>72</v>
      </c>
      <c r="K15" s="23">
        <f t="shared" si="0"/>
        <v>1225.6666666666667</v>
      </c>
      <c r="L15" s="11">
        <v>3677</v>
      </c>
      <c r="M15" s="11" t="s">
        <v>50</v>
      </c>
      <c r="N15" s="11" t="s">
        <v>73</v>
      </c>
      <c r="O15" s="11">
        <v>9</v>
      </c>
      <c r="P15" s="11" t="s">
        <v>29</v>
      </c>
      <c r="Q15" s="11" t="s">
        <v>30</v>
      </c>
      <c r="R15" s="11" t="s">
        <v>370</v>
      </c>
      <c r="S15" s="32">
        <v>1</v>
      </c>
      <c r="T15" s="4">
        <v>5.0000000000000003E-34</v>
      </c>
    </row>
    <row r="16" spans="1:20">
      <c r="A16" s="11" t="s">
        <v>99</v>
      </c>
      <c r="B16" s="31">
        <v>1</v>
      </c>
      <c r="C16" s="11" t="s">
        <v>36</v>
      </c>
      <c r="D16" s="11" t="s">
        <v>24</v>
      </c>
      <c r="E16" s="11">
        <v>3630</v>
      </c>
      <c r="F16" s="11">
        <v>3630</v>
      </c>
      <c r="G16" s="11">
        <v>1</v>
      </c>
      <c r="H16" s="11">
        <v>1</v>
      </c>
      <c r="I16" s="11" t="s">
        <v>25</v>
      </c>
      <c r="J16" s="11" t="s">
        <v>63</v>
      </c>
      <c r="K16" s="23">
        <f t="shared" si="0"/>
        <v>1198.3333333333333</v>
      </c>
      <c r="L16" s="11">
        <v>3595</v>
      </c>
      <c r="M16" s="11" t="s">
        <v>34</v>
      </c>
      <c r="N16" s="11" t="s">
        <v>189</v>
      </c>
      <c r="O16" s="11">
        <v>8</v>
      </c>
      <c r="P16" s="11" t="s">
        <v>29</v>
      </c>
      <c r="Q16" s="11" t="s">
        <v>30</v>
      </c>
      <c r="R16" s="11" t="s">
        <v>371</v>
      </c>
      <c r="S16" s="32">
        <v>1</v>
      </c>
      <c r="T16" s="4">
        <v>4.0000000000000003E-31</v>
      </c>
    </row>
    <row r="17" spans="1:20">
      <c r="A17" s="9" t="s">
        <v>20</v>
      </c>
      <c r="B17" s="31">
        <v>1</v>
      </c>
      <c r="C17" s="11" t="s">
        <v>23</v>
      </c>
      <c r="D17" s="11" t="s">
        <v>24</v>
      </c>
      <c r="E17" s="11">
        <v>3578</v>
      </c>
      <c r="F17" s="11">
        <v>3578</v>
      </c>
      <c r="G17" s="11">
        <v>1</v>
      </c>
      <c r="H17" s="11">
        <v>1</v>
      </c>
      <c r="I17" s="11" t="s">
        <v>25</v>
      </c>
      <c r="J17" s="11" t="s">
        <v>26</v>
      </c>
      <c r="K17" s="23">
        <f t="shared" si="0"/>
        <v>1177.6666666666667</v>
      </c>
      <c r="L17" s="11">
        <v>3533</v>
      </c>
      <c r="M17" s="11" t="s">
        <v>27</v>
      </c>
      <c r="N17" s="11" t="s">
        <v>28</v>
      </c>
      <c r="O17" s="11">
        <v>14</v>
      </c>
      <c r="P17" s="11" t="s">
        <v>29</v>
      </c>
      <c r="Q17" s="11" t="s">
        <v>30</v>
      </c>
      <c r="R17" s="11"/>
      <c r="S17" s="32">
        <v>1</v>
      </c>
      <c r="T17" s="4">
        <v>1.6E-52</v>
      </c>
    </row>
    <row r="18" spans="1:20">
      <c r="A18" s="11" t="s">
        <v>99</v>
      </c>
      <c r="B18" s="31">
        <v>1</v>
      </c>
      <c r="C18" s="11" t="s">
        <v>372</v>
      </c>
      <c r="D18" s="11" t="s">
        <v>24</v>
      </c>
      <c r="E18" s="11">
        <v>3577</v>
      </c>
      <c r="F18" s="11">
        <v>3578</v>
      </c>
      <c r="G18" s="11">
        <v>2</v>
      </c>
      <c r="H18" s="11">
        <v>1</v>
      </c>
      <c r="I18" s="11" t="s">
        <v>25</v>
      </c>
      <c r="J18" s="11" t="s">
        <v>72</v>
      </c>
      <c r="K18" s="23">
        <f t="shared" si="0"/>
        <v>1180.6666666666667</v>
      </c>
      <c r="L18" s="11">
        <v>3542</v>
      </c>
      <c r="M18" s="11" t="s">
        <v>373</v>
      </c>
      <c r="N18" s="11" t="s">
        <v>374</v>
      </c>
      <c r="O18" s="11">
        <v>7</v>
      </c>
      <c r="P18" s="11" t="s">
        <v>30</v>
      </c>
      <c r="Q18" s="11" t="s">
        <v>30</v>
      </c>
      <c r="R18" s="11"/>
      <c r="S18" s="32">
        <v>1</v>
      </c>
      <c r="T18" s="4">
        <v>2.5000000000000001E-27</v>
      </c>
    </row>
    <row r="19" spans="1:20">
      <c r="A19" s="2" t="s">
        <v>41</v>
      </c>
      <c r="B19" s="31">
        <v>1</v>
      </c>
      <c r="C19" s="2" t="s">
        <v>61</v>
      </c>
      <c r="D19" s="2" t="s">
        <v>24</v>
      </c>
      <c r="E19" s="2">
        <v>3230</v>
      </c>
      <c r="F19" s="2">
        <v>3230</v>
      </c>
      <c r="G19" s="2">
        <v>1</v>
      </c>
      <c r="H19" s="2">
        <v>1</v>
      </c>
      <c r="I19" s="2" t="s">
        <v>25</v>
      </c>
      <c r="J19" s="2" t="s">
        <v>49</v>
      </c>
      <c r="K19" s="33">
        <f t="shared" si="0"/>
        <v>1065.6666666666667</v>
      </c>
      <c r="L19" s="2">
        <v>3197</v>
      </c>
      <c r="M19" s="2" t="s">
        <v>50</v>
      </c>
      <c r="N19" s="2" t="s">
        <v>51</v>
      </c>
      <c r="O19" s="2">
        <v>8</v>
      </c>
      <c r="P19" s="2" t="s">
        <v>29</v>
      </c>
      <c r="Q19" s="2" t="s">
        <v>30</v>
      </c>
      <c r="R19" s="2"/>
      <c r="S19" s="34">
        <v>1</v>
      </c>
      <c r="T19" s="8">
        <v>4.0000000000000003E-31</v>
      </c>
    </row>
    <row r="20" spans="1:20">
      <c r="A20" s="11" t="s">
        <v>41</v>
      </c>
      <c r="B20" s="31">
        <v>1</v>
      </c>
      <c r="C20" s="11" t="s">
        <v>23</v>
      </c>
      <c r="D20" s="11" t="s">
        <v>24</v>
      </c>
      <c r="E20" s="11">
        <v>3067</v>
      </c>
      <c r="F20" s="11">
        <v>3067</v>
      </c>
      <c r="G20" s="11">
        <v>1</v>
      </c>
      <c r="H20" s="11">
        <v>1</v>
      </c>
      <c r="I20" s="11" t="s">
        <v>25</v>
      </c>
      <c r="J20" s="11" t="s">
        <v>66</v>
      </c>
      <c r="K20" s="23">
        <f t="shared" si="0"/>
        <v>1011.3333333333334</v>
      </c>
      <c r="L20" s="11">
        <v>3034</v>
      </c>
      <c r="M20" s="11" t="s">
        <v>27</v>
      </c>
      <c r="N20" s="11" t="s">
        <v>375</v>
      </c>
      <c r="O20" s="11">
        <v>2</v>
      </c>
      <c r="P20" s="11" t="s">
        <v>29</v>
      </c>
      <c r="Q20" s="11" t="s">
        <v>30</v>
      </c>
      <c r="R20" s="11"/>
      <c r="S20" s="32">
        <v>1</v>
      </c>
      <c r="T20" s="14">
        <v>1E-8</v>
      </c>
    </row>
    <row r="21" spans="1:20">
      <c r="A21" s="11" t="s">
        <v>55</v>
      </c>
      <c r="B21" s="31">
        <v>1</v>
      </c>
      <c r="C21" s="11" t="s">
        <v>23</v>
      </c>
      <c r="D21" s="11" t="s">
        <v>24</v>
      </c>
      <c r="E21" s="11">
        <v>2973</v>
      </c>
      <c r="F21" s="11">
        <v>2973</v>
      </c>
      <c r="G21" s="11">
        <v>1</v>
      </c>
      <c r="H21" s="11">
        <v>1</v>
      </c>
      <c r="I21" s="11" t="s">
        <v>25</v>
      </c>
      <c r="J21" s="11" t="s">
        <v>66</v>
      </c>
      <c r="K21" s="23">
        <f t="shared" si="0"/>
        <v>986.33333333333337</v>
      </c>
      <c r="L21" s="11">
        <v>2959</v>
      </c>
      <c r="M21" s="11" t="s">
        <v>27</v>
      </c>
      <c r="N21" s="11" t="s">
        <v>67</v>
      </c>
      <c r="O21" s="11">
        <v>18</v>
      </c>
      <c r="P21" s="11" t="s">
        <v>29</v>
      </c>
      <c r="Q21" s="11" t="s">
        <v>30</v>
      </c>
      <c r="R21" s="11"/>
      <c r="S21" s="32">
        <v>1</v>
      </c>
      <c r="T21" s="14">
        <v>2.4999999999999999E-67</v>
      </c>
    </row>
    <row r="22" spans="1:20">
      <c r="A22" s="11" t="s">
        <v>55</v>
      </c>
      <c r="B22" s="31">
        <v>1</v>
      </c>
      <c r="C22" s="11" t="s">
        <v>61</v>
      </c>
      <c r="D22" s="11" t="s">
        <v>24</v>
      </c>
      <c r="E22" s="11">
        <v>2845</v>
      </c>
      <c r="F22" s="11">
        <v>2845</v>
      </c>
      <c r="G22" s="11">
        <v>1</v>
      </c>
      <c r="H22" s="11">
        <v>1</v>
      </c>
      <c r="I22" s="11" t="s">
        <v>25</v>
      </c>
      <c r="J22" s="11" t="s">
        <v>72</v>
      </c>
      <c r="K22" s="23">
        <f t="shared" si="0"/>
        <v>943.66666666666663</v>
      </c>
      <c r="L22" s="11">
        <v>2831</v>
      </c>
      <c r="M22" s="11" t="s">
        <v>50</v>
      </c>
      <c r="N22" s="11" t="s">
        <v>73</v>
      </c>
      <c r="O22" s="11">
        <v>14</v>
      </c>
      <c r="P22" s="11" t="s">
        <v>29</v>
      </c>
      <c r="Q22" s="11" t="s">
        <v>30</v>
      </c>
      <c r="R22" s="11"/>
      <c r="S22" s="32">
        <v>1</v>
      </c>
      <c r="T22" s="14">
        <v>9.9999999999999994E-50</v>
      </c>
    </row>
    <row r="23" spans="1:20">
      <c r="A23" s="35" t="s">
        <v>133</v>
      </c>
      <c r="B23" s="31">
        <v>1</v>
      </c>
      <c r="C23" s="35" t="s">
        <v>36</v>
      </c>
      <c r="D23" s="35" t="s">
        <v>24</v>
      </c>
      <c r="E23" s="35">
        <v>2817</v>
      </c>
      <c r="F23" s="35">
        <v>2817</v>
      </c>
      <c r="G23" s="35">
        <v>1</v>
      </c>
      <c r="H23" s="35">
        <v>1</v>
      </c>
      <c r="I23" s="35" t="s">
        <v>25</v>
      </c>
      <c r="J23" s="35" t="s">
        <v>274</v>
      </c>
      <c r="K23" s="36">
        <f t="shared" si="0"/>
        <v>146.66666666666666</v>
      </c>
      <c r="L23" s="35">
        <v>440</v>
      </c>
      <c r="M23" s="35" t="s">
        <v>34</v>
      </c>
      <c r="N23" s="35" t="s">
        <v>275</v>
      </c>
      <c r="O23" s="35">
        <v>5</v>
      </c>
      <c r="P23" s="35" t="s">
        <v>29</v>
      </c>
      <c r="Q23" s="35" t="s">
        <v>30</v>
      </c>
      <c r="R23" s="35"/>
      <c r="S23" s="37">
        <v>1</v>
      </c>
      <c r="T23" s="38">
        <v>1.0000000000000001E-17</v>
      </c>
    </row>
    <row r="24" spans="1:20">
      <c r="A24" s="11" t="s">
        <v>55</v>
      </c>
      <c r="B24" s="31">
        <v>1</v>
      </c>
      <c r="C24" s="11" t="s">
        <v>376</v>
      </c>
      <c r="D24" s="11" t="s">
        <v>24</v>
      </c>
      <c r="E24" s="11">
        <v>2742</v>
      </c>
      <c r="F24" s="11">
        <v>2744</v>
      </c>
      <c r="G24" s="11">
        <v>2</v>
      </c>
      <c r="H24" s="11">
        <v>2</v>
      </c>
      <c r="I24" s="11" t="s">
        <v>25</v>
      </c>
      <c r="J24" s="11" t="s">
        <v>289</v>
      </c>
      <c r="K24" s="23">
        <f t="shared" si="0"/>
        <v>909.33333333333337</v>
      </c>
      <c r="L24" s="11">
        <v>2728</v>
      </c>
      <c r="M24" s="11" t="s">
        <v>377</v>
      </c>
      <c r="N24" s="11" t="s">
        <v>378</v>
      </c>
      <c r="O24" s="11">
        <v>12</v>
      </c>
      <c r="P24" s="11" t="s">
        <v>30</v>
      </c>
      <c r="Q24" s="11" t="s">
        <v>30</v>
      </c>
      <c r="R24" s="11"/>
      <c r="S24" s="32">
        <v>1</v>
      </c>
      <c r="T24" s="14">
        <v>2.4999999999999998E-40</v>
      </c>
    </row>
    <row r="25" spans="1:20">
      <c r="A25" s="35" t="s">
        <v>133</v>
      </c>
      <c r="B25" s="31">
        <v>1</v>
      </c>
      <c r="C25" s="35" t="s">
        <v>36</v>
      </c>
      <c r="D25" s="35" t="s">
        <v>24</v>
      </c>
      <c r="E25" s="35">
        <v>2724</v>
      </c>
      <c r="F25" s="35">
        <v>2724</v>
      </c>
      <c r="G25" s="35">
        <v>1</v>
      </c>
      <c r="H25" s="35">
        <v>1</v>
      </c>
      <c r="I25" s="35" t="s">
        <v>25</v>
      </c>
      <c r="J25" s="35" t="s">
        <v>33</v>
      </c>
      <c r="K25" s="36">
        <f t="shared" si="0"/>
        <v>115.66666666666667</v>
      </c>
      <c r="L25" s="35">
        <v>347</v>
      </c>
      <c r="M25" s="35" t="s">
        <v>34</v>
      </c>
      <c r="N25" s="35" t="s">
        <v>77</v>
      </c>
      <c r="O25" s="35">
        <v>8</v>
      </c>
      <c r="P25" s="35" t="s">
        <v>29</v>
      </c>
      <c r="Q25" s="35" t="s">
        <v>30</v>
      </c>
      <c r="R25" s="35"/>
      <c r="S25" s="37">
        <v>1</v>
      </c>
      <c r="T25" s="38">
        <v>1.6000000000000001E-25</v>
      </c>
    </row>
    <row r="26" spans="1:20">
      <c r="A26" s="11" t="s">
        <v>55</v>
      </c>
      <c r="B26" s="31">
        <v>1</v>
      </c>
      <c r="C26" s="11" t="s">
        <v>36</v>
      </c>
      <c r="D26" s="11" t="s">
        <v>24</v>
      </c>
      <c r="E26" s="11">
        <v>2664</v>
      </c>
      <c r="F26" s="11">
        <v>2664</v>
      </c>
      <c r="G26" s="11">
        <v>1</v>
      </c>
      <c r="H26" s="11">
        <v>1</v>
      </c>
      <c r="I26" s="11" t="s">
        <v>25</v>
      </c>
      <c r="J26" s="11" t="s">
        <v>45</v>
      </c>
      <c r="K26" s="23">
        <f t="shared" si="0"/>
        <v>883.33333333333337</v>
      </c>
      <c r="L26" s="11">
        <v>2650</v>
      </c>
      <c r="M26" s="11" t="s">
        <v>34</v>
      </c>
      <c r="N26" s="11" t="s">
        <v>79</v>
      </c>
      <c r="O26" s="11">
        <v>17</v>
      </c>
      <c r="P26" s="11" t="s">
        <v>29</v>
      </c>
      <c r="Q26" s="11" t="s">
        <v>30</v>
      </c>
      <c r="R26" s="11"/>
      <c r="S26" s="32">
        <v>1</v>
      </c>
      <c r="T26" s="14">
        <v>6.2999999999999997E-62</v>
      </c>
    </row>
    <row r="27" spans="1:20">
      <c r="A27" s="11" t="s">
        <v>55</v>
      </c>
      <c r="B27" s="31">
        <v>1</v>
      </c>
      <c r="C27" s="11" t="s">
        <v>61</v>
      </c>
      <c r="D27" s="11" t="s">
        <v>24</v>
      </c>
      <c r="E27" s="11">
        <v>2583</v>
      </c>
      <c r="F27" s="11">
        <v>2583</v>
      </c>
      <c r="G27" s="11">
        <v>1</v>
      </c>
      <c r="H27" s="11">
        <v>1</v>
      </c>
      <c r="I27" s="11" t="s">
        <v>25</v>
      </c>
      <c r="J27" s="11" t="s">
        <v>81</v>
      </c>
      <c r="K27" s="23">
        <f t="shared" si="0"/>
        <v>856.33333333333337</v>
      </c>
      <c r="L27" s="11">
        <v>2569</v>
      </c>
      <c r="M27" s="11" t="s">
        <v>50</v>
      </c>
      <c r="N27" s="11" t="s">
        <v>82</v>
      </c>
      <c r="O27" s="11">
        <v>14</v>
      </c>
      <c r="P27" s="11" t="s">
        <v>29</v>
      </c>
      <c r="Q27" s="11" t="s">
        <v>30</v>
      </c>
      <c r="R27" s="11"/>
      <c r="S27" s="32">
        <v>1</v>
      </c>
      <c r="T27" s="14">
        <v>9.9999999999999994E-50</v>
      </c>
    </row>
    <row r="28" spans="1:20">
      <c r="A28" s="35" t="s">
        <v>133</v>
      </c>
      <c r="B28" s="31">
        <v>1</v>
      </c>
      <c r="C28" s="35" t="s">
        <v>32</v>
      </c>
      <c r="D28" s="35" t="s">
        <v>24</v>
      </c>
      <c r="E28" s="35">
        <v>2393</v>
      </c>
      <c r="F28" s="35">
        <v>2393</v>
      </c>
      <c r="G28" s="35">
        <v>1</v>
      </c>
      <c r="H28" s="35">
        <v>1</v>
      </c>
      <c r="I28" s="35" t="s">
        <v>25</v>
      </c>
      <c r="J28" s="35" t="s">
        <v>97</v>
      </c>
      <c r="K28" s="36">
        <f t="shared" si="0"/>
        <v>792.66666666666663</v>
      </c>
      <c r="L28" s="35">
        <v>2378</v>
      </c>
      <c r="M28" s="35" t="s">
        <v>89</v>
      </c>
      <c r="N28" s="35" t="s">
        <v>98</v>
      </c>
      <c r="O28" s="35">
        <v>13</v>
      </c>
      <c r="P28" s="35" t="s">
        <v>29</v>
      </c>
      <c r="Q28" s="35" t="s">
        <v>30</v>
      </c>
      <c r="R28" s="35"/>
      <c r="S28" s="37">
        <v>1</v>
      </c>
      <c r="T28" s="38">
        <v>7.8999999999999999E-49</v>
      </c>
    </row>
    <row r="29" spans="1:20">
      <c r="A29" s="26" t="s">
        <v>133</v>
      </c>
      <c r="B29" s="31">
        <v>1</v>
      </c>
      <c r="C29" s="26" t="s">
        <v>32</v>
      </c>
      <c r="D29" s="26" t="s">
        <v>24</v>
      </c>
      <c r="E29" s="26">
        <v>2393</v>
      </c>
      <c r="F29" s="26">
        <v>2393</v>
      </c>
      <c r="G29" s="26">
        <v>1</v>
      </c>
      <c r="H29" s="26">
        <v>1</v>
      </c>
      <c r="I29" s="26" t="s">
        <v>25</v>
      </c>
      <c r="J29" s="26" t="s">
        <v>102</v>
      </c>
      <c r="K29" s="28">
        <f t="shared" si="0"/>
        <v>5.333333333333333</v>
      </c>
      <c r="L29" s="26">
        <v>16</v>
      </c>
      <c r="M29" s="26" t="s">
        <v>89</v>
      </c>
      <c r="N29" s="26" t="s">
        <v>103</v>
      </c>
      <c r="O29" s="26">
        <v>13</v>
      </c>
      <c r="P29" s="26" t="s">
        <v>29</v>
      </c>
      <c r="Q29" s="26" t="s">
        <v>30</v>
      </c>
      <c r="R29" s="26"/>
      <c r="S29" s="39">
        <v>1</v>
      </c>
      <c r="T29" s="30">
        <v>7.8999999999999999E-49</v>
      </c>
    </row>
    <row r="30" spans="1:20">
      <c r="A30" s="11" t="s">
        <v>141</v>
      </c>
      <c r="B30" s="40">
        <v>1</v>
      </c>
      <c r="C30" s="11" t="s">
        <v>61</v>
      </c>
      <c r="D30" s="11" t="s">
        <v>24</v>
      </c>
      <c r="E30" s="11">
        <v>2348</v>
      </c>
      <c r="F30" s="11">
        <v>2348</v>
      </c>
      <c r="G30" s="11">
        <v>1</v>
      </c>
      <c r="H30" s="11">
        <v>1</v>
      </c>
      <c r="I30" s="11" t="s">
        <v>25</v>
      </c>
      <c r="J30" s="11" t="s">
        <v>108</v>
      </c>
      <c r="K30" s="23">
        <f t="shared" si="0"/>
        <v>755.66666666666663</v>
      </c>
      <c r="L30" s="11">
        <v>2267</v>
      </c>
      <c r="M30" s="11" t="s">
        <v>50</v>
      </c>
      <c r="N30" s="11" t="s">
        <v>109</v>
      </c>
      <c r="O30" s="11">
        <v>19</v>
      </c>
      <c r="P30" s="11" t="s">
        <v>29</v>
      </c>
      <c r="Q30" s="11" t="s">
        <v>30</v>
      </c>
      <c r="R30" s="11"/>
      <c r="S30" s="32">
        <v>1</v>
      </c>
      <c r="T30" s="14">
        <v>5E-71</v>
      </c>
    </row>
    <row r="31" spans="1:20">
      <c r="A31" s="11" t="s">
        <v>55</v>
      </c>
      <c r="B31" s="31">
        <v>1</v>
      </c>
      <c r="C31" s="11" t="s">
        <v>61</v>
      </c>
      <c r="D31" s="11" t="s">
        <v>24</v>
      </c>
      <c r="E31" s="11">
        <v>2293</v>
      </c>
      <c r="F31" s="11">
        <v>2293</v>
      </c>
      <c r="G31" s="11">
        <v>1</v>
      </c>
      <c r="H31" s="11">
        <v>1</v>
      </c>
      <c r="I31" s="11" t="s">
        <v>25</v>
      </c>
      <c r="J31" s="11" t="s">
        <v>49</v>
      </c>
      <c r="K31" s="23">
        <f t="shared" si="0"/>
        <v>759.66666666666663</v>
      </c>
      <c r="L31" s="11">
        <v>2279</v>
      </c>
      <c r="M31" s="11" t="s">
        <v>50</v>
      </c>
      <c r="N31" s="11" t="s">
        <v>114</v>
      </c>
      <c r="O31" s="11">
        <v>21</v>
      </c>
      <c r="P31" s="11" t="s">
        <v>29</v>
      </c>
      <c r="Q31" s="11" t="s">
        <v>30</v>
      </c>
      <c r="R31" s="11"/>
      <c r="S31" s="32">
        <v>1</v>
      </c>
      <c r="T31" s="14">
        <v>2E-78</v>
      </c>
    </row>
    <row r="32" spans="1:20">
      <c r="A32" s="11" t="s">
        <v>99</v>
      </c>
      <c r="B32" s="31">
        <v>1</v>
      </c>
      <c r="C32" s="11"/>
      <c r="D32" s="11" t="s">
        <v>24</v>
      </c>
      <c r="E32" s="11">
        <v>2133</v>
      </c>
      <c r="F32" s="11">
        <v>2133</v>
      </c>
      <c r="G32" s="11">
        <v>1</v>
      </c>
      <c r="H32" s="11">
        <v>1</v>
      </c>
      <c r="I32" s="11" t="s">
        <v>25</v>
      </c>
      <c r="J32" s="11"/>
      <c r="K32" s="23">
        <f t="shared" si="0"/>
        <v>699.33333333333337</v>
      </c>
      <c r="L32" s="11">
        <v>2098</v>
      </c>
      <c r="M32" s="11" t="s">
        <v>379</v>
      </c>
      <c r="N32" s="11"/>
      <c r="O32" s="11">
        <v>2</v>
      </c>
      <c r="P32" s="11" t="s">
        <v>380</v>
      </c>
      <c r="Q32" s="11" t="s">
        <v>180</v>
      </c>
      <c r="R32" s="11"/>
      <c r="S32" s="32">
        <v>1</v>
      </c>
      <c r="T32" s="14">
        <v>1E-8</v>
      </c>
    </row>
    <row r="33" spans="1:20">
      <c r="A33" s="11" t="s">
        <v>99</v>
      </c>
      <c r="B33" s="31">
        <v>1</v>
      </c>
      <c r="C33" s="11" t="s">
        <v>61</v>
      </c>
      <c r="D33" s="11" t="s">
        <v>24</v>
      </c>
      <c r="E33" s="11">
        <v>2086</v>
      </c>
      <c r="F33" s="11">
        <v>2086</v>
      </c>
      <c r="G33" s="11">
        <v>1</v>
      </c>
      <c r="H33" s="11">
        <v>1</v>
      </c>
      <c r="I33" s="11" t="s">
        <v>25</v>
      </c>
      <c r="J33" s="11" t="s">
        <v>108</v>
      </c>
      <c r="K33" s="23">
        <f t="shared" si="0"/>
        <v>683.66666666666663</v>
      </c>
      <c r="L33" s="11">
        <v>2051</v>
      </c>
      <c r="M33" s="11" t="s">
        <v>50</v>
      </c>
      <c r="N33" s="11" t="s">
        <v>109</v>
      </c>
      <c r="O33" s="11">
        <v>6</v>
      </c>
      <c r="P33" s="11" t="s">
        <v>29</v>
      </c>
      <c r="Q33" s="11" t="s">
        <v>30</v>
      </c>
      <c r="R33" s="11"/>
      <c r="S33" s="32">
        <v>1</v>
      </c>
      <c r="T33" s="14">
        <v>9.9999999999999991E-22</v>
      </c>
    </row>
    <row r="34" spans="1:20">
      <c r="A34" s="26" t="s">
        <v>186</v>
      </c>
      <c r="B34" s="31">
        <v>1</v>
      </c>
      <c r="C34" s="26" t="s">
        <v>36</v>
      </c>
      <c r="D34" s="26" t="s">
        <v>24</v>
      </c>
      <c r="E34" s="26">
        <v>2062</v>
      </c>
      <c r="F34" s="26">
        <v>2062</v>
      </c>
      <c r="G34" s="26">
        <v>1</v>
      </c>
      <c r="H34" s="26">
        <v>1</v>
      </c>
      <c r="I34" s="26" t="s">
        <v>25</v>
      </c>
      <c r="J34" s="26" t="s">
        <v>127</v>
      </c>
      <c r="K34" s="28">
        <f t="shared" si="0"/>
        <v>293.33333333333331</v>
      </c>
      <c r="L34" s="26">
        <v>880</v>
      </c>
      <c r="M34" s="26" t="s">
        <v>34</v>
      </c>
      <c r="N34" s="26" t="s">
        <v>128</v>
      </c>
      <c r="O34" s="26">
        <v>12</v>
      </c>
      <c r="P34" s="26" t="s">
        <v>29</v>
      </c>
      <c r="Q34" s="26" t="s">
        <v>30</v>
      </c>
      <c r="R34" s="26"/>
      <c r="S34" s="39">
        <v>1</v>
      </c>
      <c r="T34" s="30">
        <v>1E-42</v>
      </c>
    </row>
    <row r="35" spans="1:20">
      <c r="A35" t="s">
        <v>41</v>
      </c>
      <c r="B35" s="31">
        <v>1</v>
      </c>
      <c r="C35" t="s">
        <v>36</v>
      </c>
      <c r="D35" t="s">
        <v>24</v>
      </c>
      <c r="E35">
        <v>1847</v>
      </c>
      <c r="F35">
        <v>1847</v>
      </c>
      <c r="G35">
        <v>1</v>
      </c>
      <c r="H35">
        <v>1</v>
      </c>
      <c r="I35" t="s">
        <v>25</v>
      </c>
      <c r="J35" t="s">
        <v>162</v>
      </c>
      <c r="K35" s="23">
        <f t="shared" si="0"/>
        <v>604.66666666666663</v>
      </c>
      <c r="L35">
        <v>1814</v>
      </c>
      <c r="M35" t="s">
        <v>111</v>
      </c>
      <c r="N35" t="s">
        <v>163</v>
      </c>
      <c r="O35">
        <v>8</v>
      </c>
      <c r="P35" t="s">
        <v>60</v>
      </c>
      <c r="Q35" t="s">
        <v>30</v>
      </c>
      <c r="S35" s="31">
        <v>1</v>
      </c>
      <c r="T35" s="4">
        <v>1.6000000000000001E-29</v>
      </c>
    </row>
    <row r="36" spans="1:20">
      <c r="A36" s="26" t="s">
        <v>141</v>
      </c>
      <c r="B36" s="40">
        <v>1</v>
      </c>
      <c r="C36" s="26" t="s">
        <v>23</v>
      </c>
      <c r="D36" s="26" t="s">
        <v>24</v>
      </c>
      <c r="E36" s="26">
        <v>1831</v>
      </c>
      <c r="F36" s="26">
        <v>1831</v>
      </c>
      <c r="G36" s="26">
        <v>1</v>
      </c>
      <c r="H36" s="26">
        <v>1</v>
      </c>
      <c r="I36" s="26" t="s">
        <v>25</v>
      </c>
      <c r="J36" s="26" t="s">
        <v>111</v>
      </c>
      <c r="K36" s="28">
        <f t="shared" si="0"/>
        <v>583.33333333333337</v>
      </c>
      <c r="L36" s="26">
        <v>1750</v>
      </c>
      <c r="M36" s="26" t="s">
        <v>27</v>
      </c>
      <c r="N36" s="26" t="s">
        <v>173</v>
      </c>
      <c r="O36" s="26">
        <v>24</v>
      </c>
      <c r="P36" s="26" t="s">
        <v>29</v>
      </c>
      <c r="Q36" s="26" t="s">
        <v>30</v>
      </c>
      <c r="R36" s="26"/>
      <c r="S36" s="39">
        <v>1</v>
      </c>
      <c r="T36" s="30">
        <v>1E-84</v>
      </c>
    </row>
    <row r="37" spans="1:20">
      <c r="A37" s="11" t="s">
        <v>55</v>
      </c>
      <c r="B37" s="31">
        <v>1</v>
      </c>
      <c r="C37" s="11" t="s">
        <v>36</v>
      </c>
      <c r="D37" s="11" t="s">
        <v>24</v>
      </c>
      <c r="E37" s="11">
        <v>1821</v>
      </c>
      <c r="F37" s="11">
        <v>1821</v>
      </c>
      <c r="G37" s="11">
        <v>1</v>
      </c>
      <c r="H37" s="11">
        <v>1</v>
      </c>
      <c r="I37" s="11" t="s">
        <v>25</v>
      </c>
      <c r="J37" s="11" t="s">
        <v>45</v>
      </c>
      <c r="K37" s="23">
        <f t="shared" si="0"/>
        <v>602.33333333333337</v>
      </c>
      <c r="L37" s="11">
        <v>1807</v>
      </c>
      <c r="M37" s="11" t="s">
        <v>34</v>
      </c>
      <c r="N37" s="11" t="s">
        <v>46</v>
      </c>
      <c r="O37" s="11">
        <v>11</v>
      </c>
      <c r="P37" s="11" t="s">
        <v>29</v>
      </c>
      <c r="Q37" s="11" t="s">
        <v>30</v>
      </c>
      <c r="R37" s="11"/>
      <c r="S37" s="32">
        <v>1</v>
      </c>
      <c r="T37" s="14">
        <v>2.4999999999999998E-40</v>
      </c>
    </row>
    <row r="38" spans="1:20">
      <c r="A38" s="11" t="s">
        <v>55</v>
      </c>
      <c r="B38" s="31">
        <v>1</v>
      </c>
      <c r="C38" s="11" t="s">
        <v>36</v>
      </c>
      <c r="D38" s="11" t="s">
        <v>24</v>
      </c>
      <c r="E38" s="11">
        <v>1731</v>
      </c>
      <c r="F38" s="11">
        <v>1731</v>
      </c>
      <c r="G38" s="11">
        <v>1</v>
      </c>
      <c r="H38" s="11">
        <v>1</v>
      </c>
      <c r="I38" s="11" t="s">
        <v>25</v>
      </c>
      <c r="J38" s="11" t="s">
        <v>45</v>
      </c>
      <c r="K38" s="23">
        <f t="shared" si="0"/>
        <v>572.33333333333337</v>
      </c>
      <c r="L38" s="11">
        <v>1717</v>
      </c>
      <c r="M38" s="11" t="s">
        <v>34</v>
      </c>
      <c r="N38" s="11" t="s">
        <v>46</v>
      </c>
      <c r="O38" s="11">
        <v>11</v>
      </c>
      <c r="P38" s="11" t="s">
        <v>29</v>
      </c>
      <c r="Q38" s="11" t="s">
        <v>30</v>
      </c>
      <c r="R38" s="11"/>
      <c r="S38" s="32">
        <v>1</v>
      </c>
      <c r="T38" s="14">
        <v>2.4999999999999998E-40</v>
      </c>
    </row>
    <row r="39" spans="1:20">
      <c r="A39" s="26" t="s">
        <v>186</v>
      </c>
      <c r="B39" s="31">
        <v>1</v>
      </c>
      <c r="C39" s="26" t="s">
        <v>61</v>
      </c>
      <c r="D39" s="26" t="s">
        <v>24</v>
      </c>
      <c r="E39" s="26">
        <v>1681</v>
      </c>
      <c r="F39" s="26">
        <v>1681</v>
      </c>
      <c r="G39" s="26">
        <v>1</v>
      </c>
      <c r="H39" s="26">
        <v>1</v>
      </c>
      <c r="I39" s="26" t="s">
        <v>25</v>
      </c>
      <c r="J39" s="26" t="s">
        <v>69</v>
      </c>
      <c r="K39" s="28">
        <f t="shared" si="0"/>
        <v>166.33333333333334</v>
      </c>
      <c r="L39" s="26">
        <v>499</v>
      </c>
      <c r="M39" s="26" t="s">
        <v>63</v>
      </c>
      <c r="N39" s="26" t="s">
        <v>70</v>
      </c>
      <c r="O39" s="26">
        <v>14</v>
      </c>
      <c r="P39" s="26" t="s">
        <v>60</v>
      </c>
      <c r="Q39" s="26" t="s">
        <v>30</v>
      </c>
      <c r="R39" s="26"/>
      <c r="S39" s="39">
        <v>1</v>
      </c>
      <c r="T39" s="30">
        <v>4E-51</v>
      </c>
    </row>
    <row r="40" spans="1:20">
      <c r="A40" s="11" t="s">
        <v>20</v>
      </c>
      <c r="B40" s="31">
        <v>1</v>
      </c>
      <c r="C40" s="11" t="s">
        <v>32</v>
      </c>
      <c r="D40" s="11" t="s">
        <v>24</v>
      </c>
      <c r="E40" s="11">
        <v>1594</v>
      </c>
      <c r="F40" s="11">
        <v>1594</v>
      </c>
      <c r="G40" s="11">
        <v>1</v>
      </c>
      <c r="H40" s="11">
        <v>1</v>
      </c>
      <c r="I40" s="11" t="s">
        <v>25</v>
      </c>
      <c r="J40" s="11" t="s">
        <v>211</v>
      </c>
      <c r="K40" s="23">
        <f t="shared" si="0"/>
        <v>516.33333333333337</v>
      </c>
      <c r="L40" s="11">
        <v>1549</v>
      </c>
      <c r="M40" s="11" t="s">
        <v>89</v>
      </c>
      <c r="N40" s="11" t="s">
        <v>212</v>
      </c>
      <c r="O40" s="11">
        <v>9</v>
      </c>
      <c r="P40" s="11" t="s">
        <v>29</v>
      </c>
      <c r="Q40" s="11" t="s">
        <v>30</v>
      </c>
      <c r="R40" s="11"/>
      <c r="S40" s="32">
        <v>1</v>
      </c>
      <c r="T40" s="14">
        <v>5.0000000000000003E-34</v>
      </c>
    </row>
    <row r="41" spans="1:20">
      <c r="A41" s="11" t="s">
        <v>55</v>
      </c>
      <c r="B41" s="31">
        <v>1</v>
      </c>
      <c r="C41" s="11" t="s">
        <v>36</v>
      </c>
      <c r="D41" s="11" t="s">
        <v>24</v>
      </c>
      <c r="E41" s="11">
        <v>1560</v>
      </c>
      <c r="F41" s="11">
        <v>1560</v>
      </c>
      <c r="G41" s="11">
        <v>1</v>
      </c>
      <c r="H41" s="11">
        <v>1</v>
      </c>
      <c r="I41" s="11" t="s">
        <v>25</v>
      </c>
      <c r="J41" s="11" t="s">
        <v>45</v>
      </c>
      <c r="K41" s="23">
        <f t="shared" si="0"/>
        <v>515.33333333333337</v>
      </c>
      <c r="L41" s="11">
        <v>1546</v>
      </c>
      <c r="M41" s="11" t="s">
        <v>34</v>
      </c>
      <c r="N41" s="11" t="s">
        <v>46</v>
      </c>
      <c r="O41" s="11">
        <v>7</v>
      </c>
      <c r="P41" s="11" t="s">
        <v>29</v>
      </c>
      <c r="Q41" s="11" t="s">
        <v>30</v>
      </c>
      <c r="R41" s="11"/>
      <c r="S41" s="32">
        <v>1</v>
      </c>
      <c r="T41" s="14">
        <v>1.3000000000000001E-26</v>
      </c>
    </row>
    <row r="42" spans="1:20">
      <c r="A42" s="11" t="s">
        <v>41</v>
      </c>
      <c r="B42" s="31">
        <v>1</v>
      </c>
      <c r="C42" s="11" t="s">
        <v>61</v>
      </c>
      <c r="D42" s="11" t="s">
        <v>24</v>
      </c>
      <c r="E42" s="11">
        <v>1478</v>
      </c>
      <c r="F42" s="11">
        <v>1478</v>
      </c>
      <c r="G42" s="11">
        <v>1</v>
      </c>
      <c r="H42" s="11">
        <v>1</v>
      </c>
      <c r="I42" s="11" t="s">
        <v>25</v>
      </c>
      <c r="J42" s="11" t="s">
        <v>53</v>
      </c>
      <c r="K42" s="23">
        <f t="shared" si="0"/>
        <v>481.66666666666669</v>
      </c>
      <c r="L42" s="11">
        <v>1445</v>
      </c>
      <c r="M42" s="11" t="s">
        <v>50</v>
      </c>
      <c r="N42" s="11" t="s">
        <v>227</v>
      </c>
      <c r="O42" s="11">
        <v>13</v>
      </c>
      <c r="P42" s="11" t="s">
        <v>29</v>
      </c>
      <c r="Q42" s="11" t="s">
        <v>30</v>
      </c>
      <c r="R42" s="11"/>
      <c r="S42" s="32">
        <v>1</v>
      </c>
      <c r="T42" s="14">
        <v>1.6E-47</v>
      </c>
    </row>
    <row r="43" spans="1:20">
      <c r="A43" s="11" t="s">
        <v>253</v>
      </c>
      <c r="B43" s="31">
        <v>1</v>
      </c>
      <c r="C43" s="11" t="s">
        <v>381</v>
      </c>
      <c r="D43" s="11" t="s">
        <v>24</v>
      </c>
      <c r="E43" s="11">
        <v>1369</v>
      </c>
      <c r="F43" s="11">
        <v>1371</v>
      </c>
      <c r="G43" s="11">
        <v>2</v>
      </c>
      <c r="H43" s="11">
        <v>2</v>
      </c>
      <c r="I43" s="11" t="s">
        <v>25</v>
      </c>
      <c r="J43" s="11" t="s">
        <v>237</v>
      </c>
      <c r="K43" s="23">
        <f t="shared" si="0"/>
        <v>449.33333333333331</v>
      </c>
      <c r="L43" s="11">
        <v>1348</v>
      </c>
      <c r="M43" s="11" t="s">
        <v>238</v>
      </c>
      <c r="N43" s="11" t="s">
        <v>238</v>
      </c>
      <c r="O43" s="11">
        <v>12</v>
      </c>
      <c r="P43" s="11" t="s">
        <v>30</v>
      </c>
      <c r="Q43" s="11" t="s">
        <v>30</v>
      </c>
      <c r="R43" s="11"/>
      <c r="S43" s="32">
        <v>1</v>
      </c>
      <c r="T43" s="14">
        <v>3.9999999999999999E-45</v>
      </c>
    </row>
    <row r="44" spans="1:20">
      <c r="A44" s="26" t="s">
        <v>186</v>
      </c>
      <c r="B44" s="31">
        <v>1</v>
      </c>
      <c r="C44" s="26" t="s">
        <v>61</v>
      </c>
      <c r="D44" s="26" t="s">
        <v>24</v>
      </c>
      <c r="E44" s="26">
        <v>1339</v>
      </c>
      <c r="F44" s="26">
        <v>1339</v>
      </c>
      <c r="G44" s="26">
        <v>1</v>
      </c>
      <c r="H44" s="26">
        <v>1</v>
      </c>
      <c r="I44" s="26" t="s">
        <v>25</v>
      </c>
      <c r="J44" s="26" t="s">
        <v>245</v>
      </c>
      <c r="K44" s="28">
        <f t="shared" si="0"/>
        <v>52.333333333333336</v>
      </c>
      <c r="L44" s="26">
        <v>157</v>
      </c>
      <c r="M44" s="26" t="s">
        <v>50</v>
      </c>
      <c r="N44" s="26" t="s">
        <v>246</v>
      </c>
      <c r="O44" s="26">
        <v>8</v>
      </c>
      <c r="P44" s="26" t="s">
        <v>29</v>
      </c>
      <c r="Q44" s="26" t="s">
        <v>30</v>
      </c>
      <c r="R44" s="26"/>
      <c r="S44" s="39">
        <v>1</v>
      </c>
      <c r="T44" s="30">
        <v>1.6000000000000001E-29</v>
      </c>
    </row>
    <row r="45" spans="1:20">
      <c r="A45" s="11" t="s">
        <v>253</v>
      </c>
      <c r="B45" s="31">
        <v>1</v>
      </c>
      <c r="C45" s="11" t="s">
        <v>36</v>
      </c>
      <c r="D45" s="11" t="s">
        <v>24</v>
      </c>
      <c r="E45" s="11">
        <v>1207</v>
      </c>
      <c r="F45" s="11">
        <v>1207</v>
      </c>
      <c r="G45" s="11">
        <v>1</v>
      </c>
      <c r="H45" s="11">
        <v>1</v>
      </c>
      <c r="I45" s="11" t="s">
        <v>25</v>
      </c>
      <c r="J45" s="11" t="s">
        <v>45</v>
      </c>
      <c r="K45" s="23">
        <f t="shared" si="0"/>
        <v>395.33333333333331</v>
      </c>
      <c r="L45" s="11">
        <v>1186</v>
      </c>
      <c r="M45" s="11" t="s">
        <v>34</v>
      </c>
      <c r="N45" s="11" t="s">
        <v>46</v>
      </c>
      <c r="O45" s="11">
        <v>17</v>
      </c>
      <c r="P45" s="11" t="s">
        <v>29</v>
      </c>
      <c r="Q45" s="11" t="s">
        <v>30</v>
      </c>
      <c r="R45" s="11"/>
      <c r="S45" s="32">
        <v>1</v>
      </c>
      <c r="T45" s="14">
        <v>6.2999999999999997E-62</v>
      </c>
    </row>
    <row r="46" spans="1:20">
      <c r="A46" s="11" t="s">
        <v>55</v>
      </c>
      <c r="B46" s="31">
        <v>1</v>
      </c>
      <c r="C46" s="11" t="s">
        <v>23</v>
      </c>
      <c r="D46" s="11" t="s">
        <v>24</v>
      </c>
      <c r="E46" s="11">
        <v>1207</v>
      </c>
      <c r="F46" s="11">
        <v>1207</v>
      </c>
      <c r="G46" s="11">
        <v>1</v>
      </c>
      <c r="H46" s="11">
        <v>1</v>
      </c>
      <c r="I46" s="11" t="s">
        <v>25</v>
      </c>
      <c r="J46" s="11" t="s">
        <v>26</v>
      </c>
      <c r="K46" s="23">
        <f t="shared" si="0"/>
        <v>397.66666666666669</v>
      </c>
      <c r="L46" s="11">
        <v>1193</v>
      </c>
      <c r="M46" s="11" t="s">
        <v>27</v>
      </c>
      <c r="N46" s="11" t="s">
        <v>28</v>
      </c>
      <c r="O46" s="11">
        <v>7</v>
      </c>
      <c r="P46" s="11" t="s">
        <v>29</v>
      </c>
      <c r="Q46" s="11" t="s">
        <v>30</v>
      </c>
      <c r="R46" s="11"/>
      <c r="S46" s="32">
        <v>1</v>
      </c>
      <c r="T46" s="14">
        <v>6.3000000000000005E-26</v>
      </c>
    </row>
    <row r="47" spans="1:20">
      <c r="A47" s="26" t="s">
        <v>186</v>
      </c>
      <c r="B47" s="31">
        <v>1</v>
      </c>
      <c r="C47" s="26" t="s">
        <v>36</v>
      </c>
      <c r="D47" s="26" t="s">
        <v>24</v>
      </c>
      <c r="E47" s="26">
        <v>1198</v>
      </c>
      <c r="F47" s="26">
        <v>1198</v>
      </c>
      <c r="G47" s="26">
        <v>1</v>
      </c>
      <c r="H47" s="26">
        <v>1</v>
      </c>
      <c r="I47" s="26" t="s">
        <v>25</v>
      </c>
      <c r="J47" s="26" t="s">
        <v>255</v>
      </c>
      <c r="K47" s="28">
        <f t="shared" si="0"/>
        <v>5.333333333333333</v>
      </c>
      <c r="L47" s="26">
        <v>16</v>
      </c>
      <c r="M47" s="26" t="s">
        <v>34</v>
      </c>
      <c r="N47" s="26" t="s">
        <v>256</v>
      </c>
      <c r="O47" s="26">
        <v>10</v>
      </c>
      <c r="P47" s="26" t="s">
        <v>29</v>
      </c>
      <c r="Q47" s="26" t="s">
        <v>30</v>
      </c>
      <c r="R47" s="26"/>
      <c r="S47" s="39">
        <v>1</v>
      </c>
      <c r="T47" s="30">
        <v>1E-35</v>
      </c>
    </row>
    <row r="48" spans="1:20">
      <c r="A48" s="11" t="s">
        <v>55</v>
      </c>
      <c r="B48" s="31">
        <v>1</v>
      </c>
      <c r="C48" s="11" t="s">
        <v>368</v>
      </c>
      <c r="D48" s="11" t="s">
        <v>24</v>
      </c>
      <c r="E48" s="11">
        <v>1136</v>
      </c>
      <c r="F48" s="11">
        <v>1137</v>
      </c>
      <c r="G48" s="11">
        <v>2</v>
      </c>
      <c r="H48" s="11">
        <v>1</v>
      </c>
      <c r="I48" s="11" t="s">
        <v>25</v>
      </c>
      <c r="J48" s="11" t="s">
        <v>257</v>
      </c>
      <c r="K48" s="23">
        <f t="shared" si="0"/>
        <v>374</v>
      </c>
      <c r="L48" s="11">
        <v>1122</v>
      </c>
      <c r="M48" s="11" t="s">
        <v>258</v>
      </c>
      <c r="N48" s="11" t="s">
        <v>259</v>
      </c>
      <c r="O48" s="11">
        <v>16</v>
      </c>
      <c r="P48" s="11" t="s">
        <v>30</v>
      </c>
      <c r="Q48" s="11" t="s">
        <v>30</v>
      </c>
      <c r="R48" s="11"/>
      <c r="S48" s="32">
        <v>1</v>
      </c>
      <c r="T48" s="14">
        <v>6.2999999999999995E-60</v>
      </c>
    </row>
    <row r="49" spans="1:20">
      <c r="A49" s="11" t="s">
        <v>253</v>
      </c>
      <c r="B49" s="31">
        <v>1</v>
      </c>
      <c r="C49" s="11" t="s">
        <v>36</v>
      </c>
      <c r="D49" s="11" t="s">
        <v>24</v>
      </c>
      <c r="E49" s="11">
        <v>1117</v>
      </c>
      <c r="F49" s="11">
        <v>1117</v>
      </c>
      <c r="G49" s="11">
        <v>1</v>
      </c>
      <c r="H49" s="11">
        <v>1</v>
      </c>
      <c r="I49" s="11" t="s">
        <v>25</v>
      </c>
      <c r="J49" s="11" t="s">
        <v>63</v>
      </c>
      <c r="K49" s="23">
        <f t="shared" si="0"/>
        <v>365.33333333333331</v>
      </c>
      <c r="L49" s="11">
        <v>1096</v>
      </c>
      <c r="M49" s="11" t="s">
        <v>34</v>
      </c>
      <c r="N49" s="11" t="s">
        <v>260</v>
      </c>
      <c r="O49" s="11">
        <v>12</v>
      </c>
      <c r="P49" s="11" t="s">
        <v>29</v>
      </c>
      <c r="Q49" s="11" t="s">
        <v>30</v>
      </c>
      <c r="R49" s="11"/>
      <c r="S49" s="32">
        <v>1</v>
      </c>
      <c r="T49" s="14">
        <v>1E-42</v>
      </c>
    </row>
    <row r="50" spans="1:20">
      <c r="A50" s="11" t="s">
        <v>99</v>
      </c>
      <c r="B50" s="31">
        <v>1</v>
      </c>
      <c r="C50" s="11" t="s">
        <v>23</v>
      </c>
      <c r="D50" s="11" t="s">
        <v>24</v>
      </c>
      <c r="E50" s="11">
        <v>1081</v>
      </c>
      <c r="F50" s="11">
        <v>1081</v>
      </c>
      <c r="G50" s="11">
        <v>1</v>
      </c>
      <c r="H50" s="11">
        <v>1</v>
      </c>
      <c r="I50" s="11" t="s">
        <v>25</v>
      </c>
      <c r="J50" s="11" t="s">
        <v>261</v>
      </c>
      <c r="K50" s="23">
        <f t="shared" si="0"/>
        <v>348.66666666666669</v>
      </c>
      <c r="L50" s="11">
        <v>1046</v>
      </c>
      <c r="M50" s="11" t="s">
        <v>27</v>
      </c>
      <c r="N50" s="11" t="s">
        <v>262</v>
      </c>
      <c r="O50" s="11">
        <v>7</v>
      </c>
      <c r="P50" s="11" t="s">
        <v>29</v>
      </c>
      <c r="Q50" s="11" t="s">
        <v>30</v>
      </c>
      <c r="R50" s="11"/>
      <c r="S50" s="32">
        <v>1</v>
      </c>
      <c r="T50" s="14">
        <v>2.5000000000000001E-27</v>
      </c>
    </row>
    <row r="51" spans="1:20">
      <c r="A51" s="11" t="s">
        <v>253</v>
      </c>
      <c r="B51" s="31">
        <v>1</v>
      </c>
      <c r="C51" s="11" t="s">
        <v>23</v>
      </c>
      <c r="D51" s="11" t="s">
        <v>24</v>
      </c>
      <c r="E51" s="11">
        <v>1013</v>
      </c>
      <c r="F51" s="11">
        <v>1013</v>
      </c>
      <c r="G51" s="11">
        <v>1</v>
      </c>
      <c r="H51" s="11">
        <v>1</v>
      </c>
      <c r="I51" s="11" t="s">
        <v>25</v>
      </c>
      <c r="J51" s="11" t="s">
        <v>263</v>
      </c>
      <c r="K51" s="23">
        <f t="shared" si="0"/>
        <v>330.66666666666669</v>
      </c>
      <c r="L51" s="11">
        <v>992</v>
      </c>
      <c r="M51" s="11" t="s">
        <v>58</v>
      </c>
      <c r="N51" s="11" t="s">
        <v>264</v>
      </c>
      <c r="O51" s="11">
        <v>9</v>
      </c>
      <c r="P51" s="11" t="s">
        <v>60</v>
      </c>
      <c r="Q51" s="11" t="s">
        <v>30</v>
      </c>
      <c r="R51" s="11"/>
      <c r="S51" s="32">
        <v>1</v>
      </c>
      <c r="T51" s="14">
        <v>6.3000000000000005E-35</v>
      </c>
    </row>
    <row r="52" spans="1:20">
      <c r="A52" s="11" t="s">
        <v>253</v>
      </c>
      <c r="B52" s="31">
        <v>1</v>
      </c>
      <c r="C52" s="11" t="s">
        <v>36</v>
      </c>
      <c r="D52" s="11" t="s">
        <v>24</v>
      </c>
      <c r="E52" s="11">
        <v>1006</v>
      </c>
      <c r="F52" s="11">
        <v>1006</v>
      </c>
      <c r="G52" s="11">
        <v>1</v>
      </c>
      <c r="H52" s="11">
        <v>1</v>
      </c>
      <c r="I52" s="11" t="s">
        <v>25</v>
      </c>
      <c r="J52" s="11" t="s">
        <v>63</v>
      </c>
      <c r="K52" s="23">
        <f t="shared" si="0"/>
        <v>328.33333333333331</v>
      </c>
      <c r="L52" s="11">
        <v>985</v>
      </c>
      <c r="M52" s="11" t="s">
        <v>34</v>
      </c>
      <c r="N52" s="11" t="s">
        <v>260</v>
      </c>
      <c r="O52" s="11">
        <v>10</v>
      </c>
      <c r="P52" s="11" t="s">
        <v>29</v>
      </c>
      <c r="Q52" s="11" t="s">
        <v>30</v>
      </c>
      <c r="R52" s="11"/>
      <c r="S52" s="32">
        <v>1</v>
      </c>
      <c r="T52" s="14">
        <v>1.0000000000000001E-37</v>
      </c>
    </row>
    <row r="53" spans="1:20">
      <c r="A53" s="2" t="s">
        <v>133</v>
      </c>
      <c r="B53" s="31">
        <v>1</v>
      </c>
      <c r="C53" s="2" t="s">
        <v>23</v>
      </c>
      <c r="D53" s="2" t="s">
        <v>24</v>
      </c>
      <c r="E53" s="2">
        <v>898</v>
      </c>
      <c r="F53" s="2">
        <v>898</v>
      </c>
      <c r="G53" s="2">
        <v>1</v>
      </c>
      <c r="H53" s="2">
        <v>1</v>
      </c>
      <c r="I53" s="2" t="s">
        <v>25</v>
      </c>
      <c r="J53" s="2" t="s">
        <v>270</v>
      </c>
      <c r="K53" s="33">
        <f t="shared" si="0"/>
        <v>294.33333333333331</v>
      </c>
      <c r="L53" s="2">
        <v>883</v>
      </c>
      <c r="M53" s="2" t="s">
        <v>27</v>
      </c>
      <c r="N53" s="2" t="s">
        <v>271</v>
      </c>
      <c r="O53" s="2">
        <v>9</v>
      </c>
      <c r="P53" s="2" t="s">
        <v>29</v>
      </c>
      <c r="Q53" s="2" t="s">
        <v>30</v>
      </c>
      <c r="R53" s="2"/>
      <c r="S53" s="34">
        <v>1</v>
      </c>
      <c r="T53" s="8">
        <v>3.2000000000000002E-32</v>
      </c>
    </row>
    <row r="54" spans="1:20">
      <c r="A54" s="11" t="s">
        <v>55</v>
      </c>
      <c r="B54" s="31">
        <v>1</v>
      </c>
      <c r="C54" s="11" t="s">
        <v>23</v>
      </c>
      <c r="D54" s="11" t="s">
        <v>24</v>
      </c>
      <c r="E54" s="11">
        <v>890</v>
      </c>
      <c r="F54" s="11">
        <v>890</v>
      </c>
      <c r="G54" s="11">
        <v>1</v>
      </c>
      <c r="H54" s="11">
        <v>1</v>
      </c>
      <c r="I54" s="11" t="s">
        <v>25</v>
      </c>
      <c r="J54" s="11" t="s">
        <v>272</v>
      </c>
      <c r="K54" s="23">
        <f t="shared" si="0"/>
        <v>292</v>
      </c>
      <c r="L54" s="11">
        <v>876</v>
      </c>
      <c r="M54" s="11" t="s">
        <v>27</v>
      </c>
      <c r="N54" s="11" t="s">
        <v>273</v>
      </c>
      <c r="O54" s="11">
        <v>13</v>
      </c>
      <c r="P54" s="11" t="s">
        <v>29</v>
      </c>
      <c r="Q54" s="11" t="s">
        <v>30</v>
      </c>
      <c r="R54" s="11"/>
      <c r="S54" s="32">
        <v>1</v>
      </c>
      <c r="T54" s="14">
        <v>7.8999999999999999E-49</v>
      </c>
    </row>
    <row r="55" spans="1:20">
      <c r="A55" s="11" t="s">
        <v>41</v>
      </c>
      <c r="B55" s="31">
        <v>1</v>
      </c>
      <c r="C55" s="11" t="s">
        <v>36</v>
      </c>
      <c r="D55" s="11" t="s">
        <v>24</v>
      </c>
      <c r="E55" s="11">
        <v>890</v>
      </c>
      <c r="F55" s="11">
        <v>890</v>
      </c>
      <c r="G55" s="11">
        <v>1</v>
      </c>
      <c r="H55" s="11">
        <v>1</v>
      </c>
      <c r="I55" s="11" t="s">
        <v>25</v>
      </c>
      <c r="J55" s="11" t="s">
        <v>382</v>
      </c>
      <c r="K55" s="23">
        <f t="shared" si="0"/>
        <v>285.66666666666669</v>
      </c>
      <c r="L55" s="11">
        <v>857</v>
      </c>
      <c r="M55" s="11" t="s">
        <v>34</v>
      </c>
      <c r="N55" s="11" t="s">
        <v>383</v>
      </c>
      <c r="O55" s="11">
        <v>5</v>
      </c>
      <c r="P55" s="11" t="s">
        <v>29</v>
      </c>
      <c r="Q55" s="11" t="s">
        <v>30</v>
      </c>
      <c r="R55" s="11"/>
      <c r="S55" s="32">
        <v>1</v>
      </c>
      <c r="T55" s="14">
        <v>9.9999999999999998E-20</v>
      </c>
    </row>
    <row r="56" spans="1:20">
      <c r="A56" s="11" t="s">
        <v>99</v>
      </c>
      <c r="B56" s="31">
        <v>1</v>
      </c>
      <c r="C56" s="11" t="s">
        <v>36</v>
      </c>
      <c r="D56" s="11" t="s">
        <v>24</v>
      </c>
      <c r="E56" s="11">
        <v>867</v>
      </c>
      <c r="F56" s="11">
        <v>867</v>
      </c>
      <c r="G56" s="11">
        <v>1</v>
      </c>
      <c r="H56" s="11">
        <v>1</v>
      </c>
      <c r="I56" s="11" t="s">
        <v>25</v>
      </c>
      <c r="J56" s="11" t="s">
        <v>139</v>
      </c>
      <c r="K56" s="23">
        <f t="shared" si="0"/>
        <v>277.33333333333331</v>
      </c>
      <c r="L56" s="11">
        <v>832</v>
      </c>
      <c r="M56" s="11" t="s">
        <v>34</v>
      </c>
      <c r="N56" s="11" t="s">
        <v>140</v>
      </c>
      <c r="O56" s="11">
        <v>16</v>
      </c>
      <c r="P56" s="11" t="s">
        <v>29</v>
      </c>
      <c r="Q56" s="11" t="s">
        <v>30</v>
      </c>
      <c r="R56" s="11"/>
      <c r="S56" s="32">
        <v>1</v>
      </c>
      <c r="T56" s="14">
        <v>2.4999999999999999E-58</v>
      </c>
    </row>
    <row r="57" spans="1:20">
      <c r="A57" s="2" t="s">
        <v>133</v>
      </c>
      <c r="B57" s="31">
        <v>1</v>
      </c>
      <c r="C57" s="2" t="s">
        <v>36</v>
      </c>
      <c r="D57" s="2" t="s">
        <v>24</v>
      </c>
      <c r="E57" s="2">
        <v>866</v>
      </c>
      <c r="F57" s="2">
        <v>866</v>
      </c>
      <c r="G57" s="2">
        <v>1</v>
      </c>
      <c r="H57" s="2">
        <v>1</v>
      </c>
      <c r="I57" s="2" t="s">
        <v>25</v>
      </c>
      <c r="J57" s="2" t="s">
        <v>274</v>
      </c>
      <c r="K57" s="33">
        <f t="shared" si="0"/>
        <v>283.66666666666669</v>
      </c>
      <c r="L57" s="2">
        <v>851</v>
      </c>
      <c r="M57" s="2" t="s">
        <v>34</v>
      </c>
      <c r="N57" s="2" t="s">
        <v>275</v>
      </c>
      <c r="O57" s="2">
        <v>9</v>
      </c>
      <c r="P57" s="2" t="s">
        <v>29</v>
      </c>
      <c r="Q57" s="2" t="s">
        <v>30</v>
      </c>
      <c r="R57" s="2"/>
      <c r="S57" s="34">
        <v>1</v>
      </c>
      <c r="T57" s="8">
        <v>5.0000000000000003E-34</v>
      </c>
    </row>
    <row r="58" spans="1:20">
      <c r="A58" s="11" t="s">
        <v>55</v>
      </c>
      <c r="B58" s="31">
        <v>1</v>
      </c>
      <c r="C58" s="11" t="s">
        <v>23</v>
      </c>
      <c r="D58" s="11" t="s">
        <v>24</v>
      </c>
      <c r="E58" s="11">
        <v>798</v>
      </c>
      <c r="F58" s="11">
        <v>798</v>
      </c>
      <c r="G58" s="11">
        <v>1</v>
      </c>
      <c r="H58" s="11">
        <v>1</v>
      </c>
      <c r="I58" s="11" t="s">
        <v>25</v>
      </c>
      <c r="J58" s="11" t="s">
        <v>94</v>
      </c>
      <c r="K58" s="23">
        <f t="shared" si="0"/>
        <v>261.33333333333331</v>
      </c>
      <c r="L58" s="11">
        <v>784</v>
      </c>
      <c r="M58" s="11" t="s">
        <v>27</v>
      </c>
      <c r="N58" s="11" t="s">
        <v>95</v>
      </c>
      <c r="O58" s="11">
        <v>9</v>
      </c>
      <c r="P58" s="11" t="s">
        <v>29</v>
      </c>
      <c r="Q58" s="11" t="s">
        <v>30</v>
      </c>
      <c r="R58" s="11"/>
      <c r="S58" s="32">
        <v>1</v>
      </c>
      <c r="T58" s="14">
        <v>5.0000000000000003E-34</v>
      </c>
    </row>
    <row r="59" spans="1:20">
      <c r="A59" s="26" t="s">
        <v>253</v>
      </c>
      <c r="B59" s="31">
        <v>1</v>
      </c>
      <c r="C59" s="26" t="s">
        <v>36</v>
      </c>
      <c r="D59" s="26" t="s">
        <v>24</v>
      </c>
      <c r="E59" s="26">
        <v>790</v>
      </c>
      <c r="F59" s="26">
        <v>790</v>
      </c>
      <c r="G59" s="26">
        <v>1</v>
      </c>
      <c r="H59" s="26">
        <v>1</v>
      </c>
      <c r="I59" s="26" t="s">
        <v>25</v>
      </c>
      <c r="J59" s="26" t="s">
        <v>384</v>
      </c>
      <c r="K59" s="28">
        <f t="shared" si="0"/>
        <v>256.33333333333331</v>
      </c>
      <c r="L59" s="26">
        <v>769</v>
      </c>
      <c r="M59" s="26" t="s">
        <v>111</v>
      </c>
      <c r="N59" s="26" t="s">
        <v>385</v>
      </c>
      <c r="O59" s="26">
        <v>5</v>
      </c>
      <c r="P59" s="26" t="s">
        <v>60</v>
      </c>
      <c r="Q59" s="26" t="s">
        <v>30</v>
      </c>
      <c r="R59" s="26"/>
      <c r="S59" s="39">
        <v>1</v>
      </c>
      <c r="T59" s="30">
        <v>1.0000000000000001E-18</v>
      </c>
    </row>
    <row r="60" spans="1:20">
      <c r="A60" s="11" t="s">
        <v>55</v>
      </c>
      <c r="B60" s="31">
        <v>1</v>
      </c>
      <c r="C60" s="11" t="s">
        <v>23</v>
      </c>
      <c r="D60" s="11" t="s">
        <v>24</v>
      </c>
      <c r="E60" s="11">
        <v>687</v>
      </c>
      <c r="F60" s="11">
        <v>687</v>
      </c>
      <c r="G60" s="11">
        <v>1</v>
      </c>
      <c r="H60" s="11">
        <v>1</v>
      </c>
      <c r="I60" s="11" t="s">
        <v>25</v>
      </c>
      <c r="J60" s="11" t="s">
        <v>66</v>
      </c>
      <c r="K60" s="23">
        <f t="shared" si="0"/>
        <v>224.33333333333334</v>
      </c>
      <c r="L60" s="11">
        <v>673</v>
      </c>
      <c r="M60" s="11" t="s">
        <v>27</v>
      </c>
      <c r="N60" s="11" t="s">
        <v>196</v>
      </c>
      <c r="O60" s="11">
        <v>8</v>
      </c>
      <c r="P60" s="11" t="s">
        <v>29</v>
      </c>
      <c r="Q60" s="11" t="s">
        <v>30</v>
      </c>
      <c r="R60" s="11"/>
      <c r="S60" s="32">
        <v>1</v>
      </c>
      <c r="T60" s="14">
        <v>1.6000000000000001E-29</v>
      </c>
    </row>
    <row r="61" spans="1:20">
      <c r="A61" s="11" t="s">
        <v>55</v>
      </c>
      <c r="B61" s="31">
        <v>1</v>
      </c>
      <c r="C61" s="11" t="s">
        <v>23</v>
      </c>
      <c r="D61" s="11" t="s">
        <v>24</v>
      </c>
      <c r="E61" s="11">
        <v>609</v>
      </c>
      <c r="F61" s="11">
        <v>609</v>
      </c>
      <c r="G61" s="11">
        <v>1</v>
      </c>
      <c r="H61" s="11">
        <v>1</v>
      </c>
      <c r="I61" s="11" t="s">
        <v>25</v>
      </c>
      <c r="J61" s="11" t="s">
        <v>66</v>
      </c>
      <c r="K61" s="23">
        <f t="shared" si="0"/>
        <v>198.33333333333334</v>
      </c>
      <c r="L61" s="11">
        <v>595</v>
      </c>
      <c r="M61" s="11" t="s">
        <v>27</v>
      </c>
      <c r="N61" s="11" t="s">
        <v>196</v>
      </c>
      <c r="O61" s="11">
        <v>14</v>
      </c>
      <c r="P61" s="11" t="s">
        <v>29</v>
      </c>
      <c r="Q61" s="11" t="s">
        <v>30</v>
      </c>
      <c r="R61" s="11"/>
      <c r="S61" s="32">
        <v>1</v>
      </c>
      <c r="T61" s="14">
        <v>6.3E-54</v>
      </c>
    </row>
    <row r="62" spans="1:20">
      <c r="A62" s="11" t="s">
        <v>55</v>
      </c>
      <c r="B62" s="31">
        <v>1</v>
      </c>
      <c r="C62" s="11" t="s">
        <v>36</v>
      </c>
      <c r="D62" s="11" t="s">
        <v>24</v>
      </c>
      <c r="E62" s="11">
        <v>555</v>
      </c>
      <c r="F62" s="11">
        <v>555</v>
      </c>
      <c r="G62" s="11">
        <v>1</v>
      </c>
      <c r="H62" s="11">
        <v>1</v>
      </c>
      <c r="I62" s="11" t="s">
        <v>25</v>
      </c>
      <c r="J62" s="11" t="s">
        <v>139</v>
      </c>
      <c r="K62" s="23">
        <f t="shared" si="0"/>
        <v>180.33333333333334</v>
      </c>
      <c r="L62" s="11">
        <v>541</v>
      </c>
      <c r="M62" s="11" t="s">
        <v>34</v>
      </c>
      <c r="N62" s="11" t="s">
        <v>140</v>
      </c>
      <c r="O62" s="11">
        <v>16</v>
      </c>
      <c r="P62" s="11" t="s">
        <v>29</v>
      </c>
      <c r="Q62" s="11" t="s">
        <v>30</v>
      </c>
      <c r="R62" s="11"/>
      <c r="S62" s="32">
        <v>1</v>
      </c>
      <c r="T62" s="14">
        <v>1E-56</v>
      </c>
    </row>
    <row r="63" spans="1:20">
      <c r="A63" s="2" t="s">
        <v>41</v>
      </c>
      <c r="B63" s="31">
        <v>1</v>
      </c>
      <c r="C63" s="2" t="s">
        <v>23</v>
      </c>
      <c r="D63" s="2" t="s">
        <v>24</v>
      </c>
      <c r="E63" s="2">
        <v>357</v>
      </c>
      <c r="F63" s="2">
        <v>357</v>
      </c>
      <c r="G63" s="2">
        <v>1</v>
      </c>
      <c r="H63" s="2">
        <v>1</v>
      </c>
      <c r="I63" s="2" t="s">
        <v>25</v>
      </c>
      <c r="J63" s="2" t="s">
        <v>211</v>
      </c>
      <c r="K63" s="33">
        <f t="shared" si="0"/>
        <v>108</v>
      </c>
      <c r="L63" s="2">
        <v>324</v>
      </c>
      <c r="M63" s="2" t="s">
        <v>58</v>
      </c>
      <c r="N63" s="2" t="s">
        <v>301</v>
      </c>
      <c r="O63" s="2">
        <v>8</v>
      </c>
      <c r="P63" s="2" t="s">
        <v>60</v>
      </c>
      <c r="Q63" s="2" t="s">
        <v>30</v>
      </c>
      <c r="R63" s="2"/>
      <c r="S63" s="34">
        <v>1</v>
      </c>
      <c r="T63" s="8">
        <v>4.0000000000000003E-31</v>
      </c>
    </row>
    <row r="64" spans="1:20">
      <c r="A64" s="11" t="s">
        <v>55</v>
      </c>
      <c r="B64" s="31">
        <v>1</v>
      </c>
      <c r="C64" s="11" t="s">
        <v>23</v>
      </c>
      <c r="D64" s="11" t="s">
        <v>24</v>
      </c>
      <c r="E64" s="11">
        <v>319</v>
      </c>
      <c r="F64" s="11">
        <v>320</v>
      </c>
      <c r="G64" s="11">
        <v>2</v>
      </c>
      <c r="H64" s="11">
        <v>1</v>
      </c>
      <c r="I64" s="11" t="s">
        <v>25</v>
      </c>
      <c r="J64" s="11" t="s">
        <v>108</v>
      </c>
      <c r="K64" s="23">
        <f t="shared" si="0"/>
        <v>101.66666666666667</v>
      </c>
      <c r="L64" s="11">
        <v>305</v>
      </c>
      <c r="M64" s="11" t="s">
        <v>305</v>
      </c>
      <c r="N64" s="11" t="s">
        <v>306</v>
      </c>
      <c r="O64" s="11">
        <v>20</v>
      </c>
      <c r="P64" s="11" t="s">
        <v>30</v>
      </c>
      <c r="Q64" s="11" t="s">
        <v>30</v>
      </c>
      <c r="R64" s="11"/>
      <c r="S64" s="32">
        <v>1</v>
      </c>
      <c r="T64" s="14">
        <v>9.9999999999999997E-73</v>
      </c>
    </row>
    <row r="65" spans="1:20">
      <c r="A65" t="s">
        <v>55</v>
      </c>
      <c r="B65" s="31">
        <v>1</v>
      </c>
      <c r="C65" t="s">
        <v>23</v>
      </c>
      <c r="D65" t="s">
        <v>24</v>
      </c>
      <c r="E65">
        <v>316</v>
      </c>
      <c r="F65">
        <v>316</v>
      </c>
      <c r="G65">
        <v>1</v>
      </c>
      <c r="H65">
        <v>1</v>
      </c>
      <c r="I65" t="s">
        <v>25</v>
      </c>
      <c r="J65" t="s">
        <v>130</v>
      </c>
      <c r="K65" s="23">
        <f t="shared" si="0"/>
        <v>100.66666666666667</v>
      </c>
      <c r="L65">
        <v>302</v>
      </c>
      <c r="M65" t="s">
        <v>27</v>
      </c>
      <c r="N65" t="s">
        <v>131</v>
      </c>
      <c r="O65">
        <v>21</v>
      </c>
      <c r="P65" t="s">
        <v>29</v>
      </c>
      <c r="Q65" t="s">
        <v>30</v>
      </c>
      <c r="S65" s="31">
        <v>1</v>
      </c>
      <c r="T65" s="4">
        <v>1.5999999999999999E-80</v>
      </c>
    </row>
    <row r="66" spans="1:20">
      <c r="A66" s="11" t="s">
        <v>219</v>
      </c>
      <c r="B66" s="31">
        <v>1</v>
      </c>
      <c r="C66" s="11" t="s">
        <v>23</v>
      </c>
      <c r="D66" s="11" t="s">
        <v>24</v>
      </c>
      <c r="E66" s="11">
        <v>303</v>
      </c>
      <c r="F66" s="11">
        <v>303</v>
      </c>
      <c r="G66" s="11">
        <v>1</v>
      </c>
      <c r="H66" s="11">
        <v>1</v>
      </c>
      <c r="I66" s="11" t="s">
        <v>25</v>
      </c>
      <c r="J66" s="11" t="s">
        <v>308</v>
      </c>
      <c r="K66" s="23">
        <f t="shared" si="0"/>
        <v>84</v>
      </c>
      <c r="L66" s="11">
        <v>252</v>
      </c>
      <c r="M66" s="11" t="s">
        <v>153</v>
      </c>
      <c r="N66" s="11" t="s">
        <v>309</v>
      </c>
      <c r="O66" s="11">
        <v>27</v>
      </c>
      <c r="P66" s="11" t="s">
        <v>60</v>
      </c>
      <c r="Q66" s="11" t="s">
        <v>30</v>
      </c>
      <c r="R66" s="11"/>
      <c r="S66" s="32">
        <v>1</v>
      </c>
      <c r="T66" s="14">
        <v>6.3000000000000001E-98</v>
      </c>
    </row>
    <row r="67" spans="1:20">
      <c r="A67" s="26" t="s">
        <v>253</v>
      </c>
      <c r="B67" s="31">
        <v>1</v>
      </c>
      <c r="C67" s="26" t="s">
        <v>362</v>
      </c>
      <c r="D67" s="26" t="s">
        <v>24</v>
      </c>
      <c r="E67" s="26">
        <v>227</v>
      </c>
      <c r="F67" s="26">
        <v>227</v>
      </c>
      <c r="G67" s="26">
        <v>1</v>
      </c>
      <c r="H67" s="26">
        <v>1</v>
      </c>
      <c r="I67" s="26" t="s">
        <v>25</v>
      </c>
      <c r="J67" s="26" t="s">
        <v>72</v>
      </c>
      <c r="K67" s="28">
        <f t="shared" ref="K67:K130" si="1">L67/3</f>
        <v>68.666666666666671</v>
      </c>
      <c r="L67" s="26">
        <v>206</v>
      </c>
      <c r="M67" s="26" t="s">
        <v>50</v>
      </c>
      <c r="N67" s="26" t="s">
        <v>310</v>
      </c>
      <c r="O67" s="26">
        <v>12</v>
      </c>
      <c r="P67" s="26" t="s">
        <v>29</v>
      </c>
      <c r="Q67" s="26" t="s">
        <v>30</v>
      </c>
      <c r="R67" s="26"/>
      <c r="S67" s="39">
        <v>1</v>
      </c>
      <c r="T67" s="30">
        <v>3.9999999999999999E-45</v>
      </c>
    </row>
    <row r="68" spans="1:20">
      <c r="A68" t="s">
        <v>219</v>
      </c>
      <c r="B68" s="31">
        <v>0.95199999999999996</v>
      </c>
      <c r="C68" t="s">
        <v>23</v>
      </c>
      <c r="D68" t="s">
        <v>24</v>
      </c>
      <c r="E68">
        <v>1388</v>
      </c>
      <c r="F68">
        <v>1388</v>
      </c>
      <c r="G68">
        <v>1</v>
      </c>
      <c r="H68">
        <v>1</v>
      </c>
      <c r="I68" t="s">
        <v>25</v>
      </c>
      <c r="J68" t="s">
        <v>66</v>
      </c>
      <c r="K68" s="23">
        <f t="shared" si="1"/>
        <v>76.333333333333329</v>
      </c>
      <c r="L68">
        <v>229</v>
      </c>
      <c r="M68" t="s">
        <v>27</v>
      </c>
      <c r="N68" t="s">
        <v>196</v>
      </c>
      <c r="O68">
        <v>21</v>
      </c>
      <c r="P68" t="s">
        <v>29</v>
      </c>
      <c r="Q68" t="s">
        <v>30</v>
      </c>
      <c r="S68" s="31">
        <v>0.95199999999999996</v>
      </c>
      <c r="T68" s="4">
        <v>2.1000000000000001E-71</v>
      </c>
    </row>
    <row r="69" spans="1:20">
      <c r="A69" s="26" t="s">
        <v>141</v>
      </c>
      <c r="B69" s="40">
        <v>0.94399999999999995</v>
      </c>
      <c r="C69" s="26" t="s">
        <v>61</v>
      </c>
      <c r="D69" s="26" t="s">
        <v>24</v>
      </c>
      <c r="E69" s="26">
        <v>1642</v>
      </c>
      <c r="F69" s="26">
        <v>1641</v>
      </c>
      <c r="G69" s="26">
        <v>0</v>
      </c>
      <c r="H69" s="26">
        <v>1</v>
      </c>
      <c r="I69" s="26" t="s">
        <v>25</v>
      </c>
      <c r="J69" s="26"/>
      <c r="K69" s="28">
        <f t="shared" si="1"/>
        <v>520.33333333333337</v>
      </c>
      <c r="L69" s="26">
        <v>1561</v>
      </c>
      <c r="M69" s="26" t="e">
        <f>+T</f>
        <v>#NAME?</v>
      </c>
      <c r="N69" s="26"/>
      <c r="O69" s="26">
        <v>18</v>
      </c>
      <c r="P69" s="26" t="s">
        <v>181</v>
      </c>
      <c r="Q69" s="26" t="s">
        <v>180</v>
      </c>
      <c r="R69" s="26"/>
      <c r="S69" s="39">
        <v>0.94399999999999995</v>
      </c>
      <c r="T69" s="30">
        <v>5.7E-59</v>
      </c>
    </row>
    <row r="70" spans="1:20">
      <c r="A70" s="26" t="s">
        <v>141</v>
      </c>
      <c r="B70" s="40">
        <v>0.94399999999999995</v>
      </c>
      <c r="C70" s="26" t="s">
        <v>61</v>
      </c>
      <c r="D70" s="26" t="s">
        <v>24</v>
      </c>
      <c r="E70" s="26">
        <v>1640</v>
      </c>
      <c r="F70" s="26">
        <v>1640</v>
      </c>
      <c r="G70" s="26">
        <v>1</v>
      </c>
      <c r="H70" s="26">
        <v>1</v>
      </c>
      <c r="I70" s="26" t="s">
        <v>25</v>
      </c>
      <c r="J70" s="26" t="s">
        <v>198</v>
      </c>
      <c r="K70" s="28">
        <f t="shared" si="1"/>
        <v>519.66666666666663</v>
      </c>
      <c r="L70" s="26">
        <v>1559</v>
      </c>
      <c r="M70" s="26" t="s">
        <v>63</v>
      </c>
      <c r="N70" s="26" t="s">
        <v>199</v>
      </c>
      <c r="O70" s="26">
        <v>18</v>
      </c>
      <c r="P70" s="26" t="s">
        <v>60</v>
      </c>
      <c r="Q70" s="26" t="s">
        <v>30</v>
      </c>
      <c r="R70" s="26"/>
      <c r="S70" s="39">
        <v>0.94399999999999995</v>
      </c>
      <c r="T70" s="30">
        <v>2.3E-62</v>
      </c>
    </row>
    <row r="71" spans="1:20">
      <c r="A71" s="26" t="s">
        <v>253</v>
      </c>
      <c r="B71" s="31">
        <v>0.94399999999999995</v>
      </c>
      <c r="C71" s="26" t="s">
        <v>61</v>
      </c>
      <c r="D71" s="26" t="s">
        <v>24</v>
      </c>
      <c r="E71" s="26">
        <v>394</v>
      </c>
      <c r="F71" s="26">
        <v>394</v>
      </c>
      <c r="G71" s="26">
        <v>1</v>
      </c>
      <c r="H71" s="26">
        <v>1</v>
      </c>
      <c r="I71" s="26" t="s">
        <v>25</v>
      </c>
      <c r="J71" s="26" t="s">
        <v>299</v>
      </c>
      <c r="K71" s="28">
        <f t="shared" si="1"/>
        <v>124.33333333333333</v>
      </c>
      <c r="L71" s="26">
        <v>373</v>
      </c>
      <c r="M71" s="26" t="s">
        <v>50</v>
      </c>
      <c r="N71" s="26" t="s">
        <v>300</v>
      </c>
      <c r="O71" s="26">
        <v>18</v>
      </c>
      <c r="P71" s="26" t="s">
        <v>29</v>
      </c>
      <c r="Q71" s="26" t="s">
        <v>30</v>
      </c>
      <c r="R71" s="26"/>
      <c r="S71" s="39">
        <v>0.94399999999999995</v>
      </c>
      <c r="T71" s="30">
        <v>2.9000000000000003E-57</v>
      </c>
    </row>
    <row r="72" spans="1:20">
      <c r="A72" s="26" t="s">
        <v>186</v>
      </c>
      <c r="B72" s="31">
        <v>0.93799999999999994</v>
      </c>
      <c r="C72" s="26" t="s">
        <v>23</v>
      </c>
      <c r="D72" s="26" t="s">
        <v>24</v>
      </c>
      <c r="E72" s="26">
        <v>2048</v>
      </c>
      <c r="F72" s="26">
        <v>2048</v>
      </c>
      <c r="G72" s="26">
        <v>1</v>
      </c>
      <c r="H72" s="26">
        <v>1</v>
      </c>
      <c r="I72" s="26" t="s">
        <v>25</v>
      </c>
      <c r="J72" s="26" t="s">
        <v>136</v>
      </c>
      <c r="K72" s="28">
        <f t="shared" si="1"/>
        <v>288.66666666666669</v>
      </c>
      <c r="L72" s="26">
        <v>866</v>
      </c>
      <c r="M72" s="26" t="s">
        <v>27</v>
      </c>
      <c r="N72" s="26" t="s">
        <v>137</v>
      </c>
      <c r="O72" s="26">
        <v>16</v>
      </c>
      <c r="P72" s="26" t="s">
        <v>29</v>
      </c>
      <c r="Q72" s="26" t="s">
        <v>30</v>
      </c>
      <c r="R72" s="26"/>
      <c r="S72" s="39">
        <v>0.93799999999999994</v>
      </c>
      <c r="T72" s="30">
        <v>1.6E-53</v>
      </c>
    </row>
    <row r="73" spans="1:20">
      <c r="A73" t="s">
        <v>55</v>
      </c>
      <c r="B73" s="31">
        <v>0.92900000000000005</v>
      </c>
      <c r="C73" t="s">
        <v>32</v>
      </c>
      <c r="D73" t="s">
        <v>24</v>
      </c>
      <c r="E73">
        <v>1378</v>
      </c>
      <c r="F73">
        <v>1378</v>
      </c>
      <c r="G73">
        <v>1</v>
      </c>
      <c r="H73">
        <v>1</v>
      </c>
      <c r="I73" t="s">
        <v>25</v>
      </c>
      <c r="J73" t="s">
        <v>224</v>
      </c>
      <c r="K73" s="23">
        <f t="shared" si="1"/>
        <v>454.66666666666669</v>
      </c>
      <c r="L73">
        <v>1364</v>
      </c>
      <c r="M73" t="s">
        <v>89</v>
      </c>
      <c r="N73" t="s">
        <v>235</v>
      </c>
      <c r="O73">
        <v>14</v>
      </c>
      <c r="P73" t="s">
        <v>29</v>
      </c>
      <c r="Q73" t="s">
        <v>30</v>
      </c>
      <c r="S73" s="31">
        <v>0.92900000000000005</v>
      </c>
      <c r="T73" s="4">
        <v>2.2000000000000001E-46</v>
      </c>
    </row>
    <row r="74" spans="1:20">
      <c r="A74" s="2" t="s">
        <v>133</v>
      </c>
      <c r="B74" s="31">
        <v>0.92300000000000004</v>
      </c>
      <c r="C74" s="2" t="s">
        <v>36</v>
      </c>
      <c r="D74" s="2" t="s">
        <v>24</v>
      </c>
      <c r="E74" s="2">
        <v>570</v>
      </c>
      <c r="F74" s="2">
        <v>570</v>
      </c>
      <c r="G74" s="2">
        <v>1</v>
      </c>
      <c r="H74" s="2">
        <v>1</v>
      </c>
      <c r="I74" s="2" t="s">
        <v>25</v>
      </c>
      <c r="J74" s="2" t="s">
        <v>215</v>
      </c>
      <c r="K74" s="33">
        <f t="shared" si="1"/>
        <v>185</v>
      </c>
      <c r="L74" s="2">
        <v>555</v>
      </c>
      <c r="M74" s="2" t="s">
        <v>34</v>
      </c>
      <c r="N74" s="2" t="s">
        <v>288</v>
      </c>
      <c r="O74" s="2">
        <v>13</v>
      </c>
      <c r="P74" s="2" t="s">
        <v>29</v>
      </c>
      <c r="Q74" s="2" t="s">
        <v>30</v>
      </c>
      <c r="R74" s="2"/>
      <c r="S74" s="34">
        <v>0.92300000000000004</v>
      </c>
      <c r="T74" s="8">
        <v>2.1000000000000002E-40</v>
      </c>
    </row>
    <row r="75" spans="1:20">
      <c r="A75" s="26" t="s">
        <v>141</v>
      </c>
      <c r="B75" s="40">
        <v>0.92</v>
      </c>
      <c r="C75" s="26" t="s">
        <v>23</v>
      </c>
      <c r="D75" s="26" t="s">
        <v>24</v>
      </c>
      <c r="E75" s="26">
        <v>1630</v>
      </c>
      <c r="F75" s="26">
        <v>1630</v>
      </c>
      <c r="G75" s="26">
        <v>1</v>
      </c>
      <c r="H75" s="26">
        <v>1</v>
      </c>
      <c r="I75" s="26" t="s">
        <v>25</v>
      </c>
      <c r="J75" s="26" t="s">
        <v>105</v>
      </c>
      <c r="K75" s="28">
        <f t="shared" si="1"/>
        <v>516.33333333333337</v>
      </c>
      <c r="L75" s="26">
        <v>1549</v>
      </c>
      <c r="M75" s="26" t="s">
        <v>27</v>
      </c>
      <c r="N75" s="26" t="s">
        <v>202</v>
      </c>
      <c r="O75" s="26">
        <v>25</v>
      </c>
      <c r="P75" s="26" t="s">
        <v>29</v>
      </c>
      <c r="Q75" s="26" t="s">
        <v>30</v>
      </c>
      <c r="R75" s="26"/>
      <c r="S75" s="39">
        <v>0.92</v>
      </c>
      <c r="T75" s="30">
        <v>9.4999999999999997E-79</v>
      </c>
    </row>
    <row r="76" spans="1:20">
      <c r="A76" t="s">
        <v>280</v>
      </c>
      <c r="B76" s="31">
        <v>0.91700000000000004</v>
      </c>
      <c r="C76" t="s">
        <v>61</v>
      </c>
      <c r="D76" t="s">
        <v>24</v>
      </c>
      <c r="E76">
        <v>643</v>
      </c>
      <c r="F76">
        <v>643</v>
      </c>
      <c r="G76">
        <v>1</v>
      </c>
      <c r="H76">
        <v>1</v>
      </c>
      <c r="I76" t="s">
        <v>25</v>
      </c>
      <c r="J76" t="s">
        <v>250</v>
      </c>
      <c r="K76" s="23">
        <f t="shared" si="1"/>
        <v>206.33333333333334</v>
      </c>
      <c r="L76">
        <v>619</v>
      </c>
      <c r="M76" t="s">
        <v>63</v>
      </c>
      <c r="N76" t="s">
        <v>286</v>
      </c>
      <c r="O76">
        <v>12</v>
      </c>
      <c r="P76" t="s">
        <v>60</v>
      </c>
      <c r="Q76" t="s">
        <v>30</v>
      </c>
      <c r="S76" s="31">
        <v>0.91700000000000004</v>
      </c>
      <c r="T76" s="4">
        <v>2.3999999999999999E-40</v>
      </c>
    </row>
    <row r="77" spans="1:20">
      <c r="A77" t="s">
        <v>55</v>
      </c>
      <c r="B77" s="31">
        <v>0.88900000000000001</v>
      </c>
      <c r="C77" t="s">
        <v>386</v>
      </c>
      <c r="D77" t="s">
        <v>24</v>
      </c>
      <c r="E77">
        <v>3375</v>
      </c>
      <c r="F77">
        <v>3377</v>
      </c>
      <c r="G77">
        <v>2</v>
      </c>
      <c r="H77">
        <v>2</v>
      </c>
      <c r="I77" t="s">
        <v>25</v>
      </c>
      <c r="J77" t="s">
        <v>38</v>
      </c>
      <c r="K77" s="23">
        <f t="shared" si="1"/>
        <v>1120.3333333333333</v>
      </c>
      <c r="L77">
        <v>3361</v>
      </c>
      <c r="M77" t="s">
        <v>39</v>
      </c>
      <c r="N77" t="s">
        <v>40</v>
      </c>
      <c r="O77">
        <v>9</v>
      </c>
      <c r="P77" t="s">
        <v>30</v>
      </c>
      <c r="Q77" t="s">
        <v>30</v>
      </c>
      <c r="S77" s="31">
        <v>0.88900000000000001</v>
      </c>
      <c r="T77" s="4">
        <v>2.2999999999999999E-29</v>
      </c>
    </row>
    <row r="78" spans="1:20">
      <c r="A78" t="s">
        <v>219</v>
      </c>
      <c r="B78" s="31">
        <v>0.88100000000000001</v>
      </c>
      <c r="C78" t="s">
        <v>32</v>
      </c>
      <c r="D78" t="s">
        <v>24</v>
      </c>
      <c r="E78">
        <v>542</v>
      </c>
      <c r="F78">
        <v>542</v>
      </c>
      <c r="G78">
        <v>1</v>
      </c>
      <c r="H78">
        <v>1</v>
      </c>
      <c r="I78" t="s">
        <v>25</v>
      </c>
      <c r="J78" t="s">
        <v>97</v>
      </c>
      <c r="K78" s="23">
        <f t="shared" si="1"/>
        <v>163.66666666666666</v>
      </c>
      <c r="L78">
        <v>491</v>
      </c>
      <c r="M78" t="s">
        <v>89</v>
      </c>
      <c r="N78" t="s">
        <v>98</v>
      </c>
      <c r="O78">
        <v>42</v>
      </c>
      <c r="P78" t="s">
        <v>29</v>
      </c>
      <c r="Q78" t="s">
        <v>30</v>
      </c>
      <c r="S78" s="31">
        <v>0.88100000000000001</v>
      </c>
      <c r="T78" s="4">
        <v>1.3E-137</v>
      </c>
    </row>
    <row r="79" spans="1:20">
      <c r="A79" t="s">
        <v>41</v>
      </c>
      <c r="B79" s="31">
        <v>0.85699999999999998</v>
      </c>
      <c r="C79" t="s">
        <v>61</v>
      </c>
      <c r="D79" t="s">
        <v>24</v>
      </c>
      <c r="E79">
        <v>1353</v>
      </c>
      <c r="F79">
        <v>1353</v>
      </c>
      <c r="G79">
        <v>1</v>
      </c>
      <c r="H79">
        <v>1</v>
      </c>
      <c r="I79" t="s">
        <v>25</v>
      </c>
      <c r="J79" t="s">
        <v>242</v>
      </c>
      <c r="K79" s="23">
        <f t="shared" si="1"/>
        <v>440</v>
      </c>
      <c r="L79">
        <v>1320</v>
      </c>
      <c r="M79" t="s">
        <v>243</v>
      </c>
      <c r="N79" t="s">
        <v>244</v>
      </c>
      <c r="O79">
        <v>7</v>
      </c>
      <c r="P79" t="s">
        <v>60</v>
      </c>
      <c r="Q79" t="s">
        <v>30</v>
      </c>
      <c r="S79" s="31">
        <v>0.85699999999999998</v>
      </c>
      <c r="T79" s="4">
        <v>2.8000000000000003E-20</v>
      </c>
    </row>
    <row r="80" spans="1:20">
      <c r="A80" t="s">
        <v>219</v>
      </c>
      <c r="B80" s="31">
        <v>0.85399999999999998</v>
      </c>
      <c r="C80" t="s">
        <v>61</v>
      </c>
      <c r="D80" t="s">
        <v>24</v>
      </c>
      <c r="E80">
        <v>553</v>
      </c>
      <c r="F80">
        <v>553</v>
      </c>
      <c r="G80">
        <v>1</v>
      </c>
      <c r="H80">
        <v>1</v>
      </c>
      <c r="I80" t="s">
        <v>25</v>
      </c>
      <c r="J80" t="s">
        <v>289</v>
      </c>
      <c r="K80" s="23">
        <f t="shared" si="1"/>
        <v>167.33333333333334</v>
      </c>
      <c r="L80">
        <v>502</v>
      </c>
      <c r="M80" t="s">
        <v>50</v>
      </c>
      <c r="N80" t="s">
        <v>387</v>
      </c>
      <c r="O80">
        <v>41</v>
      </c>
      <c r="P80" t="s">
        <v>29</v>
      </c>
      <c r="Q80" t="s">
        <v>30</v>
      </c>
      <c r="S80" s="31">
        <v>0.85399999999999998</v>
      </c>
      <c r="T80" s="4">
        <v>9.9999999999999995E-127</v>
      </c>
    </row>
    <row r="81" spans="1:20">
      <c r="A81" s="9" t="s">
        <v>41</v>
      </c>
      <c r="B81" s="31">
        <v>0.84599999999999997</v>
      </c>
      <c r="C81" t="s">
        <v>23</v>
      </c>
      <c r="D81" t="s">
        <v>24</v>
      </c>
      <c r="E81">
        <v>1570</v>
      </c>
      <c r="F81">
        <v>1570</v>
      </c>
      <c r="G81">
        <v>1</v>
      </c>
      <c r="H81">
        <v>1</v>
      </c>
      <c r="I81" t="s">
        <v>25</v>
      </c>
      <c r="J81" t="s">
        <v>111</v>
      </c>
      <c r="K81" s="23">
        <f t="shared" si="1"/>
        <v>512.33333333333337</v>
      </c>
      <c r="L81">
        <v>1537</v>
      </c>
      <c r="M81" t="s">
        <v>27</v>
      </c>
      <c r="N81" t="s">
        <v>388</v>
      </c>
      <c r="O81">
        <v>13</v>
      </c>
      <c r="P81" t="s">
        <v>29</v>
      </c>
      <c r="Q81" t="s">
        <v>30</v>
      </c>
      <c r="S81" s="31">
        <v>0.84599999999999997</v>
      </c>
      <c r="T81" s="4">
        <v>1.9999999999999999E-38</v>
      </c>
    </row>
    <row r="82" spans="1:20">
      <c r="A82" s="26" t="s">
        <v>133</v>
      </c>
      <c r="B82" s="31">
        <v>0.83299999999999996</v>
      </c>
      <c r="C82" s="26" t="s">
        <v>32</v>
      </c>
      <c r="D82" s="26" t="s">
        <v>24</v>
      </c>
      <c r="E82" s="26">
        <v>2499</v>
      </c>
      <c r="F82" s="26">
        <v>2499</v>
      </c>
      <c r="G82" s="26">
        <v>1</v>
      </c>
      <c r="H82" s="26">
        <v>1</v>
      </c>
      <c r="I82" s="26" t="s">
        <v>25</v>
      </c>
      <c r="J82" s="26" t="s">
        <v>88</v>
      </c>
      <c r="K82" s="28">
        <f t="shared" si="1"/>
        <v>40.666666666666664</v>
      </c>
      <c r="L82" s="26">
        <v>122</v>
      </c>
      <c r="M82" s="26" t="s">
        <v>89</v>
      </c>
      <c r="N82" s="26" t="s">
        <v>90</v>
      </c>
      <c r="O82" s="26">
        <v>12</v>
      </c>
      <c r="P82" s="26" t="s">
        <v>29</v>
      </c>
      <c r="Q82" s="26" t="s">
        <v>30</v>
      </c>
      <c r="R82" s="26"/>
      <c r="S82" s="39">
        <v>0.83299999999999996</v>
      </c>
      <c r="T82" s="30">
        <v>6.6000000000000001E-35</v>
      </c>
    </row>
    <row r="83" spans="1:20">
      <c r="A83" s="9" t="s">
        <v>133</v>
      </c>
      <c r="B83" s="31">
        <v>0.83299999999999996</v>
      </c>
      <c r="C83" s="9" t="s">
        <v>36</v>
      </c>
      <c r="D83" s="9" t="s">
        <v>24</v>
      </c>
      <c r="E83" s="9">
        <v>1262</v>
      </c>
      <c r="F83" s="9">
        <v>1262</v>
      </c>
      <c r="G83" s="9">
        <v>1</v>
      </c>
      <c r="H83" s="9">
        <v>1</v>
      </c>
      <c r="I83" s="9" t="s">
        <v>25</v>
      </c>
      <c r="J83" s="9" t="s">
        <v>389</v>
      </c>
      <c r="K83" s="24">
        <f t="shared" si="1"/>
        <v>415.66666666666669</v>
      </c>
      <c r="L83" s="9">
        <v>1247</v>
      </c>
      <c r="M83" s="9" t="s">
        <v>34</v>
      </c>
      <c r="N83" s="9" t="s">
        <v>390</v>
      </c>
      <c r="O83" s="9">
        <v>18</v>
      </c>
      <c r="P83" s="9" t="s">
        <v>29</v>
      </c>
      <c r="Q83" s="9" t="s">
        <v>30</v>
      </c>
      <c r="R83" s="9"/>
      <c r="S83" s="41">
        <v>0.83299999999999996</v>
      </c>
      <c r="T83" s="10">
        <v>2.6E-53</v>
      </c>
    </row>
    <row r="84" spans="1:20">
      <c r="A84" t="s">
        <v>253</v>
      </c>
      <c r="B84" s="31">
        <v>0.83299999999999996</v>
      </c>
      <c r="C84" t="s">
        <v>36</v>
      </c>
      <c r="D84" t="s">
        <v>24</v>
      </c>
      <c r="E84">
        <v>1121</v>
      </c>
      <c r="F84">
        <v>1121</v>
      </c>
      <c r="G84">
        <v>1</v>
      </c>
      <c r="H84">
        <v>1</v>
      </c>
      <c r="I84" t="s">
        <v>25</v>
      </c>
      <c r="J84" t="s">
        <v>33</v>
      </c>
      <c r="K84" s="23">
        <f t="shared" si="1"/>
        <v>366.66666666666669</v>
      </c>
      <c r="L84">
        <v>1100</v>
      </c>
      <c r="M84" t="s">
        <v>34</v>
      </c>
      <c r="N84" t="s">
        <v>35</v>
      </c>
      <c r="O84">
        <v>12</v>
      </c>
      <c r="P84" t="s">
        <v>29</v>
      </c>
      <c r="Q84" t="s">
        <v>30</v>
      </c>
      <c r="S84" s="31">
        <v>0.83299999999999996</v>
      </c>
      <c r="T84" s="4">
        <v>6.6000000000000005E-33</v>
      </c>
    </row>
    <row r="85" spans="1:20">
      <c r="A85" t="s">
        <v>219</v>
      </c>
      <c r="B85" s="31">
        <v>0.82799999999999996</v>
      </c>
      <c r="C85" t="s">
        <v>61</v>
      </c>
      <c r="D85" t="s">
        <v>24</v>
      </c>
      <c r="E85">
        <v>128</v>
      </c>
      <c r="F85">
        <v>128</v>
      </c>
      <c r="G85">
        <v>1</v>
      </c>
      <c r="H85">
        <v>1</v>
      </c>
      <c r="I85" t="s">
        <v>25</v>
      </c>
      <c r="J85" t="s">
        <v>389</v>
      </c>
      <c r="K85" s="23">
        <f t="shared" si="1"/>
        <v>25.666666666666668</v>
      </c>
      <c r="L85">
        <v>77</v>
      </c>
      <c r="M85" t="s">
        <v>34</v>
      </c>
      <c r="N85" t="s">
        <v>390</v>
      </c>
      <c r="O85">
        <v>29</v>
      </c>
      <c r="P85" t="s">
        <v>29</v>
      </c>
      <c r="Q85" t="s">
        <v>30</v>
      </c>
      <c r="S85" s="31">
        <v>0.82799999999999996</v>
      </c>
      <c r="T85" s="4">
        <v>4.7000000000000001E-82</v>
      </c>
    </row>
    <row r="86" spans="1:20">
      <c r="A86" t="s">
        <v>55</v>
      </c>
      <c r="B86" s="31">
        <v>0.8</v>
      </c>
      <c r="C86" t="s">
        <v>36</v>
      </c>
      <c r="D86" t="s">
        <v>24</v>
      </c>
      <c r="E86">
        <v>3315</v>
      </c>
      <c r="F86">
        <v>3315</v>
      </c>
      <c r="G86">
        <v>1</v>
      </c>
      <c r="H86">
        <v>1</v>
      </c>
      <c r="I86" t="s">
        <v>25</v>
      </c>
      <c r="J86" t="s">
        <v>45</v>
      </c>
      <c r="K86" s="23">
        <f t="shared" si="1"/>
        <v>1100.3333333333333</v>
      </c>
      <c r="L86">
        <v>3301</v>
      </c>
      <c r="M86" t="s">
        <v>34</v>
      </c>
      <c r="N86" t="s">
        <v>46</v>
      </c>
      <c r="O86">
        <v>5</v>
      </c>
      <c r="P86" t="s">
        <v>29</v>
      </c>
      <c r="Q86" t="s">
        <v>30</v>
      </c>
      <c r="S86" s="31">
        <v>0.8</v>
      </c>
      <c r="T86" s="4">
        <v>7.8999999999999998E-15</v>
      </c>
    </row>
    <row r="87" spans="1:20">
      <c r="A87" t="s">
        <v>41</v>
      </c>
      <c r="B87" s="31">
        <v>0.8</v>
      </c>
      <c r="C87" t="s">
        <v>61</v>
      </c>
      <c r="D87" t="s">
        <v>24</v>
      </c>
      <c r="E87">
        <v>440</v>
      </c>
      <c r="F87">
        <v>440</v>
      </c>
      <c r="G87">
        <v>1</v>
      </c>
      <c r="H87">
        <v>1</v>
      </c>
      <c r="I87" t="s">
        <v>25</v>
      </c>
      <c r="J87" t="s">
        <v>108</v>
      </c>
      <c r="K87" s="23">
        <f t="shared" si="1"/>
        <v>135.66666666666666</v>
      </c>
      <c r="L87">
        <v>407</v>
      </c>
      <c r="M87" t="s">
        <v>50</v>
      </c>
      <c r="N87" t="s">
        <v>391</v>
      </c>
      <c r="O87">
        <v>5</v>
      </c>
      <c r="P87" t="s">
        <v>29</v>
      </c>
      <c r="Q87" t="s">
        <v>30</v>
      </c>
      <c r="S87" s="31">
        <v>0.8</v>
      </c>
      <c r="T87" s="4">
        <v>2E-14</v>
      </c>
    </row>
    <row r="88" spans="1:20">
      <c r="A88" t="s">
        <v>219</v>
      </c>
      <c r="B88" s="31">
        <v>0.79500000000000004</v>
      </c>
      <c r="C88" t="s">
        <v>61</v>
      </c>
      <c r="D88" t="s">
        <v>24</v>
      </c>
      <c r="E88">
        <v>947</v>
      </c>
      <c r="F88">
        <v>947</v>
      </c>
      <c r="G88">
        <v>1</v>
      </c>
      <c r="H88">
        <v>1</v>
      </c>
      <c r="I88" t="s">
        <v>25</v>
      </c>
      <c r="J88" t="s">
        <v>108</v>
      </c>
      <c r="K88" s="23">
        <f t="shared" si="1"/>
        <v>298.66666666666669</v>
      </c>
      <c r="L88">
        <v>896</v>
      </c>
      <c r="M88" t="s">
        <v>50</v>
      </c>
      <c r="N88" t="s">
        <v>109</v>
      </c>
      <c r="O88">
        <v>44</v>
      </c>
      <c r="P88" t="s">
        <v>29</v>
      </c>
      <c r="Q88" t="s">
        <v>30</v>
      </c>
      <c r="S88" s="31">
        <v>0.79500000000000004</v>
      </c>
      <c r="T88" s="4">
        <v>7.0999999999999994E-111</v>
      </c>
    </row>
    <row r="89" spans="1:20">
      <c r="A89" s="26" t="s">
        <v>133</v>
      </c>
      <c r="B89" s="31">
        <v>0.78600000000000003</v>
      </c>
      <c r="C89" s="26" t="s">
        <v>36</v>
      </c>
      <c r="D89" s="26" t="s">
        <v>24</v>
      </c>
      <c r="E89" s="26">
        <v>2517</v>
      </c>
      <c r="F89" s="26">
        <v>2517</v>
      </c>
      <c r="G89" s="26">
        <v>1</v>
      </c>
      <c r="H89" s="26">
        <v>1</v>
      </c>
      <c r="I89" s="26" t="s">
        <v>25</v>
      </c>
      <c r="J89" s="26" t="s">
        <v>389</v>
      </c>
      <c r="K89" s="28">
        <f t="shared" si="1"/>
        <v>46.666666666666664</v>
      </c>
      <c r="L89" s="26">
        <v>140</v>
      </c>
      <c r="M89" s="26" t="s">
        <v>34</v>
      </c>
      <c r="N89" s="26" t="s">
        <v>392</v>
      </c>
      <c r="O89" s="26">
        <v>14</v>
      </c>
      <c r="P89" s="26" t="s">
        <v>29</v>
      </c>
      <c r="Q89" s="26" t="s">
        <v>30</v>
      </c>
      <c r="R89" s="26"/>
      <c r="S89" s="39">
        <v>0.78600000000000003</v>
      </c>
      <c r="T89" s="30">
        <v>1.2E-36</v>
      </c>
    </row>
    <row r="90" spans="1:20">
      <c r="A90" s="26" t="s">
        <v>141</v>
      </c>
      <c r="B90" s="40">
        <v>0.78600000000000003</v>
      </c>
      <c r="C90" s="26" t="s">
        <v>368</v>
      </c>
      <c r="D90" s="26" t="s">
        <v>24</v>
      </c>
      <c r="E90" s="26">
        <v>1369</v>
      </c>
      <c r="F90" s="26">
        <v>1370</v>
      </c>
      <c r="G90" s="26">
        <v>2</v>
      </c>
      <c r="H90" s="26">
        <v>1</v>
      </c>
      <c r="I90" s="26" t="s">
        <v>25</v>
      </c>
      <c r="J90" s="26" t="s">
        <v>239</v>
      </c>
      <c r="K90" s="28">
        <f t="shared" si="1"/>
        <v>429.33333333333331</v>
      </c>
      <c r="L90" s="26">
        <v>1288</v>
      </c>
      <c r="M90" s="26" t="s">
        <v>240</v>
      </c>
      <c r="N90" s="26" t="s">
        <v>241</v>
      </c>
      <c r="O90" s="26">
        <v>14</v>
      </c>
      <c r="P90" s="26" t="s">
        <v>30</v>
      </c>
      <c r="Q90" s="26" t="s">
        <v>30</v>
      </c>
      <c r="R90" s="26"/>
      <c r="S90" s="39">
        <v>0.78600000000000003</v>
      </c>
      <c r="T90" s="30">
        <v>9.1000000000000001E-38</v>
      </c>
    </row>
    <row r="91" spans="1:20">
      <c r="A91" s="26" t="s">
        <v>141</v>
      </c>
      <c r="B91" s="40">
        <v>0.77300000000000002</v>
      </c>
      <c r="C91" s="26" t="s">
        <v>32</v>
      </c>
      <c r="D91" s="26" t="s">
        <v>24</v>
      </c>
      <c r="E91" s="26">
        <v>1636</v>
      </c>
      <c r="F91" s="26">
        <v>1636</v>
      </c>
      <c r="G91" s="26">
        <v>1</v>
      </c>
      <c r="H91" s="26">
        <v>1</v>
      </c>
      <c r="I91" s="26" t="s">
        <v>25</v>
      </c>
      <c r="J91" s="26" t="s">
        <v>211</v>
      </c>
      <c r="K91" s="28">
        <f t="shared" si="1"/>
        <v>518.33333333333337</v>
      </c>
      <c r="L91" s="26">
        <v>1555</v>
      </c>
      <c r="M91" s="26" t="s">
        <v>89</v>
      </c>
      <c r="N91" s="26" t="s">
        <v>212</v>
      </c>
      <c r="O91" s="26">
        <v>22</v>
      </c>
      <c r="P91" s="26" t="s">
        <v>29</v>
      </c>
      <c r="Q91" s="26" t="s">
        <v>30</v>
      </c>
      <c r="R91" s="26"/>
      <c r="S91" s="39">
        <v>0.77300000000000002</v>
      </c>
      <c r="T91" s="30">
        <v>3.2999999999999998E-59</v>
      </c>
    </row>
    <row r="92" spans="1:20">
      <c r="A92" s="26" t="s">
        <v>141</v>
      </c>
      <c r="B92" s="40">
        <v>0.77300000000000002</v>
      </c>
      <c r="C92" s="26"/>
      <c r="D92" s="26" t="s">
        <v>24</v>
      </c>
      <c r="E92" s="26">
        <v>1635</v>
      </c>
      <c r="F92" s="26">
        <v>1635</v>
      </c>
      <c r="G92" s="26">
        <v>1</v>
      </c>
      <c r="H92" s="26">
        <v>1</v>
      </c>
      <c r="I92" s="26" t="s">
        <v>25</v>
      </c>
      <c r="J92" s="26"/>
      <c r="K92" s="28">
        <f t="shared" si="1"/>
        <v>518</v>
      </c>
      <c r="L92" s="26">
        <v>1554</v>
      </c>
      <c r="M92" s="26" t="e">
        <f>-A</f>
        <v>#NAME?</v>
      </c>
      <c r="N92" s="26"/>
      <c r="O92" s="26">
        <v>22</v>
      </c>
      <c r="P92" s="26" t="s">
        <v>179</v>
      </c>
      <c r="Q92" s="26" t="s">
        <v>180</v>
      </c>
      <c r="R92" s="26"/>
      <c r="S92" s="39">
        <v>0.77300000000000002</v>
      </c>
      <c r="T92" s="30">
        <v>1E-50</v>
      </c>
    </row>
    <row r="93" spans="1:20">
      <c r="A93" s="26" t="s">
        <v>141</v>
      </c>
      <c r="B93" s="40">
        <v>0.75</v>
      </c>
      <c r="C93" s="26" t="s">
        <v>236</v>
      </c>
      <c r="D93" s="26" t="s">
        <v>24</v>
      </c>
      <c r="E93" s="26">
        <v>1609</v>
      </c>
      <c r="F93" s="26">
        <v>1610</v>
      </c>
      <c r="G93" s="26">
        <v>2</v>
      </c>
      <c r="H93" s="26">
        <v>1</v>
      </c>
      <c r="I93" s="26" t="s">
        <v>25</v>
      </c>
      <c r="J93" s="26" t="s">
        <v>207</v>
      </c>
      <c r="K93" s="28">
        <f t="shared" si="1"/>
        <v>509.33333333333331</v>
      </c>
      <c r="L93" s="26">
        <v>1528</v>
      </c>
      <c r="M93" s="26" t="s">
        <v>208</v>
      </c>
      <c r="N93" s="26" t="s">
        <v>209</v>
      </c>
      <c r="O93" s="26">
        <v>28</v>
      </c>
      <c r="P93" s="26" t="s">
        <v>30</v>
      </c>
      <c r="Q93" s="26" t="s">
        <v>30</v>
      </c>
      <c r="R93" s="26"/>
      <c r="S93" s="39">
        <v>0.75</v>
      </c>
      <c r="T93" s="30">
        <v>3.7E-68</v>
      </c>
    </row>
    <row r="94" spans="1:20">
      <c r="A94" t="s">
        <v>41</v>
      </c>
      <c r="B94" s="31">
        <v>0.75</v>
      </c>
      <c r="C94" t="s">
        <v>36</v>
      </c>
      <c r="D94" t="s">
        <v>24</v>
      </c>
      <c r="E94">
        <v>1052</v>
      </c>
      <c r="F94">
        <v>1052</v>
      </c>
      <c r="G94">
        <v>1</v>
      </c>
      <c r="H94">
        <v>1</v>
      </c>
      <c r="I94" t="s">
        <v>25</v>
      </c>
      <c r="J94" t="s">
        <v>393</v>
      </c>
      <c r="K94" s="23">
        <f t="shared" si="1"/>
        <v>339.66666666666669</v>
      </c>
      <c r="L94">
        <v>1019</v>
      </c>
      <c r="M94" t="s">
        <v>318</v>
      </c>
      <c r="N94" t="s">
        <v>394</v>
      </c>
      <c r="O94">
        <v>12</v>
      </c>
      <c r="P94" t="s">
        <v>60</v>
      </c>
      <c r="Q94" t="s">
        <v>30</v>
      </c>
      <c r="S94" s="31">
        <v>0.75</v>
      </c>
      <c r="T94" s="4">
        <v>4.3999999999999999E-28</v>
      </c>
    </row>
    <row r="95" spans="1:20">
      <c r="A95" t="s">
        <v>141</v>
      </c>
      <c r="B95" s="40">
        <v>0.73299999999999998</v>
      </c>
      <c r="C95" t="s">
        <v>36</v>
      </c>
      <c r="D95" t="s">
        <v>24</v>
      </c>
      <c r="E95">
        <v>457</v>
      </c>
      <c r="F95">
        <v>457</v>
      </c>
      <c r="G95">
        <v>1</v>
      </c>
      <c r="H95">
        <v>1</v>
      </c>
      <c r="I95" t="s">
        <v>25</v>
      </c>
      <c r="J95" t="s">
        <v>139</v>
      </c>
      <c r="K95" s="23">
        <f t="shared" si="1"/>
        <v>125.33333333333333</v>
      </c>
      <c r="L95">
        <v>376</v>
      </c>
      <c r="M95" t="s">
        <v>34</v>
      </c>
      <c r="N95" t="s">
        <v>140</v>
      </c>
      <c r="O95">
        <v>15</v>
      </c>
      <c r="P95" t="s">
        <v>29</v>
      </c>
      <c r="Q95" t="s">
        <v>30</v>
      </c>
      <c r="S95" s="31">
        <v>0.73299999999999998</v>
      </c>
      <c r="T95" s="4">
        <v>2.7000000000000001E-38</v>
      </c>
    </row>
    <row r="96" spans="1:20">
      <c r="A96" t="s">
        <v>141</v>
      </c>
      <c r="B96" s="40">
        <v>0.73299999999999998</v>
      </c>
      <c r="C96" t="s">
        <v>395</v>
      </c>
      <c r="D96" t="s">
        <v>24</v>
      </c>
      <c r="E96">
        <v>451</v>
      </c>
      <c r="F96">
        <v>453</v>
      </c>
      <c r="G96">
        <v>2</v>
      </c>
      <c r="H96">
        <v>2</v>
      </c>
      <c r="I96" t="s">
        <v>25</v>
      </c>
      <c r="J96" t="s">
        <v>105</v>
      </c>
      <c r="K96" s="23">
        <f t="shared" si="1"/>
        <v>123.33333333333333</v>
      </c>
      <c r="L96">
        <v>370</v>
      </c>
      <c r="M96" t="s">
        <v>124</v>
      </c>
      <c r="N96" t="s">
        <v>125</v>
      </c>
      <c r="O96">
        <v>15</v>
      </c>
      <c r="P96" t="s">
        <v>30</v>
      </c>
      <c r="Q96" t="s">
        <v>30</v>
      </c>
      <c r="S96" s="31">
        <v>0.73299999999999998</v>
      </c>
      <c r="T96" s="4">
        <v>2.7000000000000001E-38</v>
      </c>
    </row>
    <row r="97" spans="1:20">
      <c r="A97" t="s">
        <v>141</v>
      </c>
      <c r="B97" s="40">
        <v>0.72699999999999998</v>
      </c>
      <c r="C97" t="s">
        <v>395</v>
      </c>
      <c r="D97" t="s">
        <v>24</v>
      </c>
      <c r="E97">
        <v>2092</v>
      </c>
      <c r="F97">
        <v>2094</v>
      </c>
      <c r="G97">
        <v>2</v>
      </c>
      <c r="H97">
        <v>2</v>
      </c>
      <c r="I97" t="s">
        <v>25</v>
      </c>
      <c r="J97" t="s">
        <v>105</v>
      </c>
      <c r="K97" s="23">
        <f t="shared" si="1"/>
        <v>670.33333333333337</v>
      </c>
      <c r="L97">
        <v>2011</v>
      </c>
      <c r="M97" t="s">
        <v>124</v>
      </c>
      <c r="N97" t="s">
        <v>125</v>
      </c>
      <c r="O97">
        <v>22</v>
      </c>
      <c r="P97" t="s">
        <v>30</v>
      </c>
      <c r="Q97" t="s">
        <v>30</v>
      </c>
      <c r="S97" s="31">
        <v>0.72699999999999998</v>
      </c>
      <c r="T97" s="4">
        <v>1.8999999999999999E-53</v>
      </c>
    </row>
    <row r="98" spans="1:20">
      <c r="A98" s="26" t="s">
        <v>141</v>
      </c>
      <c r="B98" s="40">
        <v>0.71399999999999997</v>
      </c>
      <c r="C98" s="26" t="s">
        <v>23</v>
      </c>
      <c r="D98" s="26" t="s">
        <v>24</v>
      </c>
      <c r="E98" s="26">
        <v>2035</v>
      </c>
      <c r="F98" s="26">
        <v>2035</v>
      </c>
      <c r="G98" s="26">
        <v>1</v>
      </c>
      <c r="H98" s="26">
        <v>1</v>
      </c>
      <c r="I98" s="26" t="s">
        <v>25</v>
      </c>
      <c r="J98" s="26" t="s">
        <v>66</v>
      </c>
      <c r="K98" s="28">
        <f t="shared" si="1"/>
        <v>651.33333333333337</v>
      </c>
      <c r="L98" s="26">
        <v>1954</v>
      </c>
      <c r="M98" s="26" t="s">
        <v>27</v>
      </c>
      <c r="N98" s="26" t="s">
        <v>196</v>
      </c>
      <c r="O98" s="26">
        <v>21</v>
      </c>
      <c r="P98" s="26" t="s">
        <v>29</v>
      </c>
      <c r="Q98" s="26" t="s">
        <v>30</v>
      </c>
      <c r="R98" s="26"/>
      <c r="S98" s="39">
        <v>0.71399999999999997</v>
      </c>
      <c r="T98" s="30">
        <v>5.1E-55</v>
      </c>
    </row>
    <row r="99" spans="1:20">
      <c r="A99" s="26" t="s">
        <v>186</v>
      </c>
      <c r="B99" s="31">
        <v>0.71399999999999997</v>
      </c>
      <c r="C99" s="26" t="s">
        <v>36</v>
      </c>
      <c r="D99" s="26" t="s">
        <v>24</v>
      </c>
      <c r="E99" s="26">
        <v>1451</v>
      </c>
      <c r="F99" s="26">
        <v>1451</v>
      </c>
      <c r="G99" s="26">
        <v>1</v>
      </c>
      <c r="H99" s="26">
        <v>1</v>
      </c>
      <c r="I99" s="26" t="s">
        <v>25</v>
      </c>
      <c r="J99" s="26" t="s">
        <v>396</v>
      </c>
      <c r="K99" s="28">
        <f t="shared" si="1"/>
        <v>89.666666666666671</v>
      </c>
      <c r="L99" s="26">
        <v>269</v>
      </c>
      <c r="M99" s="26" t="s">
        <v>34</v>
      </c>
      <c r="N99" s="26" t="s">
        <v>397</v>
      </c>
      <c r="O99" s="26">
        <v>7</v>
      </c>
      <c r="P99" s="26" t="s">
        <v>29</v>
      </c>
      <c r="Q99" s="26" t="s">
        <v>30</v>
      </c>
      <c r="R99" s="26"/>
      <c r="S99" s="39">
        <v>0.71399999999999997</v>
      </c>
      <c r="T99" s="30">
        <v>2.1E-18</v>
      </c>
    </row>
    <row r="100" spans="1:20">
      <c r="A100" s="26" t="s">
        <v>141</v>
      </c>
      <c r="B100" s="40">
        <v>0.69599999999999995</v>
      </c>
      <c r="C100" s="26" t="s">
        <v>23</v>
      </c>
      <c r="D100" s="26" t="s">
        <v>24</v>
      </c>
      <c r="E100" s="26">
        <v>1501</v>
      </c>
      <c r="F100" s="26">
        <v>1501</v>
      </c>
      <c r="G100" s="26">
        <v>1</v>
      </c>
      <c r="H100" s="26">
        <v>1</v>
      </c>
      <c r="I100" s="26" t="s">
        <v>25</v>
      </c>
      <c r="J100" s="26" t="s">
        <v>38</v>
      </c>
      <c r="K100" s="28">
        <f t="shared" si="1"/>
        <v>473.33333333333331</v>
      </c>
      <c r="L100" s="26">
        <v>1420</v>
      </c>
      <c r="M100" s="26" t="s">
        <v>58</v>
      </c>
      <c r="N100" s="26" t="s">
        <v>59</v>
      </c>
      <c r="O100" s="26">
        <v>23</v>
      </c>
      <c r="P100" s="26" t="s">
        <v>60</v>
      </c>
      <c r="Q100" s="26" t="s">
        <v>30</v>
      </c>
      <c r="R100" s="26"/>
      <c r="S100" s="39">
        <v>0.69599999999999995</v>
      </c>
      <c r="T100" s="30">
        <v>1.5E-54</v>
      </c>
    </row>
    <row r="101" spans="1:20">
      <c r="A101" t="s">
        <v>141</v>
      </c>
      <c r="B101" s="40">
        <v>0.69199999999999995</v>
      </c>
      <c r="C101" t="s">
        <v>362</v>
      </c>
      <c r="D101" t="s">
        <v>24</v>
      </c>
      <c r="E101">
        <v>461</v>
      </c>
      <c r="F101">
        <v>462</v>
      </c>
      <c r="G101">
        <v>2</v>
      </c>
      <c r="H101">
        <v>1</v>
      </c>
      <c r="I101" t="s">
        <v>25</v>
      </c>
      <c r="J101" t="s">
        <v>130</v>
      </c>
      <c r="K101" s="23">
        <f t="shared" si="1"/>
        <v>126.66666666666667</v>
      </c>
      <c r="L101">
        <v>380</v>
      </c>
      <c r="M101" t="s">
        <v>282</v>
      </c>
      <c r="N101" t="s">
        <v>283</v>
      </c>
      <c r="O101">
        <v>13</v>
      </c>
      <c r="P101" t="s">
        <v>30</v>
      </c>
      <c r="Q101" t="s">
        <v>30</v>
      </c>
      <c r="S101" s="31">
        <v>0.69199999999999995</v>
      </c>
      <c r="T101" s="4">
        <v>4.5E-32</v>
      </c>
    </row>
    <row r="102" spans="1:20">
      <c r="A102" t="s">
        <v>55</v>
      </c>
      <c r="B102" s="31">
        <v>0.68400000000000005</v>
      </c>
      <c r="C102" t="s">
        <v>349</v>
      </c>
      <c r="D102" t="s">
        <v>24</v>
      </c>
      <c r="E102">
        <v>2982</v>
      </c>
      <c r="F102">
        <v>2984</v>
      </c>
      <c r="G102">
        <v>2</v>
      </c>
      <c r="H102">
        <v>2</v>
      </c>
      <c r="I102" t="s">
        <v>25</v>
      </c>
      <c r="J102" t="s">
        <v>63</v>
      </c>
      <c r="K102" s="23">
        <f t="shared" si="1"/>
        <v>989.33333333333337</v>
      </c>
      <c r="L102">
        <v>2968</v>
      </c>
      <c r="M102" t="s">
        <v>64</v>
      </c>
      <c r="N102" t="s">
        <v>64</v>
      </c>
      <c r="O102">
        <v>19</v>
      </c>
      <c r="P102" t="s">
        <v>30</v>
      </c>
      <c r="Q102" t="s">
        <v>30</v>
      </c>
      <c r="S102" s="31">
        <v>0.68400000000000005</v>
      </c>
      <c r="T102" s="4">
        <v>8.6000000000000002E-42</v>
      </c>
    </row>
    <row r="103" spans="1:20">
      <c r="A103" s="26" t="s">
        <v>141</v>
      </c>
      <c r="B103" s="40">
        <v>0.68400000000000005</v>
      </c>
      <c r="C103" s="26" t="s">
        <v>398</v>
      </c>
      <c r="D103" s="26" t="s">
        <v>24</v>
      </c>
      <c r="E103" s="26">
        <v>1844</v>
      </c>
      <c r="F103" s="26">
        <v>1845</v>
      </c>
      <c r="G103" s="26">
        <v>2</v>
      </c>
      <c r="H103" s="26">
        <v>1</v>
      </c>
      <c r="I103" s="26" t="s">
        <v>25</v>
      </c>
      <c r="J103" s="26" t="s">
        <v>165</v>
      </c>
      <c r="K103" s="28">
        <f t="shared" si="1"/>
        <v>587.66666666666663</v>
      </c>
      <c r="L103" s="26">
        <v>1763</v>
      </c>
      <c r="M103" s="26" t="s">
        <v>168</v>
      </c>
      <c r="N103" s="26" t="s">
        <v>169</v>
      </c>
      <c r="O103" s="26">
        <v>19</v>
      </c>
      <c r="P103" s="26" t="s">
        <v>30</v>
      </c>
      <c r="Q103" s="26" t="s">
        <v>30</v>
      </c>
      <c r="R103" s="26"/>
      <c r="S103" s="39">
        <v>0.68400000000000005</v>
      </c>
      <c r="T103" s="30">
        <v>2.2000000000000001E-44</v>
      </c>
    </row>
    <row r="104" spans="1:20">
      <c r="A104" s="26" t="s">
        <v>141</v>
      </c>
      <c r="B104" s="40">
        <v>0.68</v>
      </c>
      <c r="C104" s="26"/>
      <c r="D104" s="26" t="s">
        <v>24</v>
      </c>
      <c r="E104" s="26">
        <v>1801</v>
      </c>
      <c r="F104" s="26">
        <v>1801</v>
      </c>
      <c r="G104" s="26">
        <v>1</v>
      </c>
      <c r="H104" s="26">
        <v>1</v>
      </c>
      <c r="I104" s="26" t="s">
        <v>25</v>
      </c>
      <c r="J104" s="26"/>
      <c r="K104" s="28">
        <f t="shared" si="1"/>
        <v>573.33333333333337</v>
      </c>
      <c r="L104" s="26">
        <v>1720</v>
      </c>
      <c r="M104" s="26" t="s">
        <v>178</v>
      </c>
      <c r="N104" s="26"/>
      <c r="O104" s="26">
        <v>25</v>
      </c>
      <c r="P104" s="26" t="s">
        <v>179</v>
      </c>
      <c r="Q104" s="26" t="s">
        <v>180</v>
      </c>
      <c r="R104" s="26"/>
      <c r="S104" s="39">
        <v>0.68</v>
      </c>
      <c r="T104" s="30">
        <v>1.1E-45</v>
      </c>
    </row>
    <row r="105" spans="1:20">
      <c r="A105" s="42" t="s">
        <v>133</v>
      </c>
      <c r="B105" s="31">
        <v>0.66700000000000004</v>
      </c>
      <c r="C105" s="42" t="s">
        <v>36</v>
      </c>
      <c r="D105" s="42" t="s">
        <v>24</v>
      </c>
      <c r="E105" s="42">
        <v>2074</v>
      </c>
      <c r="F105" s="42">
        <v>2074</v>
      </c>
      <c r="G105" s="42">
        <v>1</v>
      </c>
      <c r="H105" s="42">
        <v>1</v>
      </c>
      <c r="I105" s="42" t="s">
        <v>25</v>
      </c>
      <c r="J105" s="42" t="s">
        <v>399</v>
      </c>
      <c r="K105" s="43">
        <f t="shared" si="1"/>
        <v>686.33333333333337</v>
      </c>
      <c r="L105" s="42">
        <v>2059</v>
      </c>
      <c r="M105" s="42" t="s">
        <v>318</v>
      </c>
      <c r="N105" s="42" t="s">
        <v>400</v>
      </c>
      <c r="O105" s="42">
        <v>15</v>
      </c>
      <c r="P105" s="42" t="s">
        <v>60</v>
      </c>
      <c r="Q105" s="42" t="s">
        <v>30</v>
      </c>
      <c r="R105" s="42"/>
      <c r="S105" s="44">
        <v>0.66700000000000004</v>
      </c>
      <c r="T105" s="45">
        <v>2.9999999999999999E-35</v>
      </c>
    </row>
    <row r="106" spans="1:20">
      <c r="A106" t="s">
        <v>99</v>
      </c>
      <c r="B106" s="31">
        <v>0.66700000000000004</v>
      </c>
      <c r="C106" t="s">
        <v>61</v>
      </c>
      <c r="D106" t="s">
        <v>24</v>
      </c>
      <c r="E106">
        <v>1338</v>
      </c>
      <c r="F106">
        <v>1338</v>
      </c>
      <c r="G106">
        <v>1</v>
      </c>
      <c r="H106">
        <v>1</v>
      </c>
      <c r="I106" t="s">
        <v>25</v>
      </c>
      <c r="J106" t="s">
        <v>250</v>
      </c>
      <c r="K106" s="23">
        <f t="shared" si="1"/>
        <v>434.33333333333331</v>
      </c>
      <c r="L106">
        <v>1303</v>
      </c>
      <c r="M106" t="s">
        <v>63</v>
      </c>
      <c r="N106" t="s">
        <v>286</v>
      </c>
      <c r="O106">
        <v>12</v>
      </c>
      <c r="P106" t="s">
        <v>60</v>
      </c>
      <c r="Q106" t="s">
        <v>30</v>
      </c>
      <c r="S106" s="31">
        <v>0.66700000000000004</v>
      </c>
      <c r="T106" s="4">
        <v>1.2E-27</v>
      </c>
    </row>
    <row r="107" spans="1:20">
      <c r="A107" t="s">
        <v>99</v>
      </c>
      <c r="B107" s="31">
        <v>0.66700000000000004</v>
      </c>
      <c r="C107" t="s">
        <v>61</v>
      </c>
      <c r="D107" t="s">
        <v>24</v>
      </c>
      <c r="E107">
        <v>1338</v>
      </c>
      <c r="F107">
        <v>1338</v>
      </c>
      <c r="G107">
        <v>1</v>
      </c>
      <c r="H107">
        <v>1</v>
      </c>
      <c r="I107" t="s">
        <v>25</v>
      </c>
      <c r="J107" t="s">
        <v>401</v>
      </c>
      <c r="K107" s="23">
        <f t="shared" si="1"/>
        <v>74.666666666666671</v>
      </c>
      <c r="L107">
        <v>224</v>
      </c>
      <c r="M107" t="s">
        <v>63</v>
      </c>
      <c r="N107" t="s">
        <v>402</v>
      </c>
      <c r="O107">
        <v>12</v>
      </c>
      <c r="P107" t="s">
        <v>60</v>
      </c>
      <c r="Q107" t="s">
        <v>30</v>
      </c>
      <c r="S107" s="31">
        <v>0.66700000000000004</v>
      </c>
      <c r="T107" s="4">
        <v>1.2E-27</v>
      </c>
    </row>
    <row r="108" spans="1:20">
      <c r="A108" t="s">
        <v>133</v>
      </c>
      <c r="B108" s="31">
        <v>0.66700000000000004</v>
      </c>
      <c r="C108" t="s">
        <v>36</v>
      </c>
      <c r="D108" t="s">
        <v>24</v>
      </c>
      <c r="E108">
        <v>153</v>
      </c>
      <c r="F108">
        <v>154</v>
      </c>
      <c r="G108">
        <v>2</v>
      </c>
      <c r="H108">
        <v>1</v>
      </c>
      <c r="I108" t="s">
        <v>25</v>
      </c>
      <c r="J108" t="s">
        <v>403</v>
      </c>
      <c r="K108" s="23">
        <f t="shared" si="1"/>
        <v>46</v>
      </c>
      <c r="L108">
        <v>138</v>
      </c>
      <c r="M108" t="s">
        <v>373</v>
      </c>
      <c r="N108" t="s">
        <v>404</v>
      </c>
      <c r="O108">
        <v>12</v>
      </c>
      <c r="P108" t="s">
        <v>30</v>
      </c>
      <c r="Q108" t="s">
        <v>30</v>
      </c>
      <c r="S108" s="31">
        <v>0.66700000000000004</v>
      </c>
      <c r="T108" s="4">
        <v>7.7999999999999994E-27</v>
      </c>
    </row>
    <row r="109" spans="1:20">
      <c r="A109" t="s">
        <v>41</v>
      </c>
      <c r="B109" s="31">
        <v>0.66700000000000004</v>
      </c>
      <c r="C109" t="s">
        <v>23</v>
      </c>
      <c r="D109" t="s">
        <v>24</v>
      </c>
      <c r="E109">
        <v>124</v>
      </c>
      <c r="F109">
        <v>124</v>
      </c>
      <c r="G109">
        <v>1</v>
      </c>
      <c r="H109">
        <v>1</v>
      </c>
      <c r="I109" t="s">
        <v>25</v>
      </c>
      <c r="J109" t="s">
        <v>325</v>
      </c>
      <c r="K109" s="23">
        <f t="shared" si="1"/>
        <v>30.333333333333332</v>
      </c>
      <c r="L109">
        <v>91</v>
      </c>
      <c r="M109" t="s">
        <v>243</v>
      </c>
      <c r="N109" t="s">
        <v>405</v>
      </c>
      <c r="O109">
        <v>6</v>
      </c>
      <c r="P109" t="s">
        <v>60</v>
      </c>
      <c r="Q109" t="s">
        <v>30</v>
      </c>
      <c r="S109" s="31">
        <v>0.66700000000000004</v>
      </c>
      <c r="T109" s="4">
        <v>1.0999999999999999E-15</v>
      </c>
    </row>
    <row r="110" spans="1:20">
      <c r="A110" s="26" t="s">
        <v>141</v>
      </c>
      <c r="B110" s="40">
        <v>0.64700000000000002</v>
      </c>
      <c r="C110" s="26" t="s">
        <v>36</v>
      </c>
      <c r="D110" s="26" t="s">
        <v>24</v>
      </c>
      <c r="E110" s="26">
        <v>1457</v>
      </c>
      <c r="F110" s="26">
        <v>1457</v>
      </c>
      <c r="G110" s="26">
        <v>1</v>
      </c>
      <c r="H110" s="26">
        <v>1</v>
      </c>
      <c r="I110" s="26" t="s">
        <v>25</v>
      </c>
      <c r="J110" s="26" t="s">
        <v>33</v>
      </c>
      <c r="K110" s="28">
        <f t="shared" si="1"/>
        <v>458.66666666666669</v>
      </c>
      <c r="L110" s="26">
        <v>1376</v>
      </c>
      <c r="M110" s="26" t="s">
        <v>34</v>
      </c>
      <c r="N110" s="26" t="s">
        <v>35</v>
      </c>
      <c r="O110" s="26">
        <v>17</v>
      </c>
      <c r="P110" s="26" t="s">
        <v>29</v>
      </c>
      <c r="Q110" s="26" t="s">
        <v>30</v>
      </c>
      <c r="R110" s="26"/>
      <c r="S110" s="39">
        <v>0.64700000000000002</v>
      </c>
      <c r="T110" s="30">
        <v>3.0999999999999999E-36</v>
      </c>
    </row>
    <row r="111" spans="1:20">
      <c r="A111" t="s">
        <v>55</v>
      </c>
      <c r="B111" s="31">
        <v>0.64300000000000002</v>
      </c>
      <c r="C111" t="s">
        <v>329</v>
      </c>
      <c r="D111" t="s">
        <v>24</v>
      </c>
      <c r="E111">
        <v>2578</v>
      </c>
      <c r="F111">
        <v>2579</v>
      </c>
      <c r="G111">
        <v>2</v>
      </c>
      <c r="H111">
        <v>1</v>
      </c>
      <c r="I111" t="s">
        <v>25</v>
      </c>
      <c r="J111" t="s">
        <v>84</v>
      </c>
      <c r="K111" s="23">
        <f t="shared" si="1"/>
        <v>854.66666666666663</v>
      </c>
      <c r="L111">
        <v>2564</v>
      </c>
      <c r="M111" t="s">
        <v>85</v>
      </c>
      <c r="N111" t="s">
        <v>86</v>
      </c>
      <c r="O111">
        <v>14</v>
      </c>
      <c r="P111" t="s">
        <v>30</v>
      </c>
      <c r="Q111" t="s">
        <v>30</v>
      </c>
      <c r="S111" s="31">
        <v>0.64300000000000002</v>
      </c>
      <c r="T111" s="4">
        <v>4.0000000000000002E-27</v>
      </c>
    </row>
    <row r="112" spans="1:20">
      <c r="A112" s="26" t="s">
        <v>186</v>
      </c>
      <c r="B112" s="31">
        <v>0.63600000000000001</v>
      </c>
      <c r="C112" s="26" t="s">
        <v>36</v>
      </c>
      <c r="D112" s="26" t="s">
        <v>24</v>
      </c>
      <c r="E112" s="26">
        <v>1891</v>
      </c>
      <c r="F112" s="26">
        <v>1891</v>
      </c>
      <c r="G112" s="26">
        <v>1</v>
      </c>
      <c r="H112" s="26">
        <v>1</v>
      </c>
      <c r="I112" s="26" t="s">
        <v>25</v>
      </c>
      <c r="J112" s="26" t="s">
        <v>139</v>
      </c>
      <c r="K112" s="28">
        <f t="shared" si="1"/>
        <v>236.33333333333334</v>
      </c>
      <c r="L112" s="26">
        <v>709</v>
      </c>
      <c r="M112" s="26" t="s">
        <v>34</v>
      </c>
      <c r="N112" s="26" t="s">
        <v>140</v>
      </c>
      <c r="O112" s="26">
        <v>11</v>
      </c>
      <c r="P112" s="26" t="s">
        <v>29</v>
      </c>
      <c r="Q112" s="26" t="s">
        <v>30</v>
      </c>
      <c r="R112" s="26"/>
      <c r="S112" s="39">
        <v>0.63600000000000001</v>
      </c>
      <c r="T112" s="30">
        <v>1.3E-20</v>
      </c>
    </row>
    <row r="113" spans="1:20">
      <c r="A113" t="s">
        <v>280</v>
      </c>
      <c r="B113" s="31">
        <v>0.63600000000000001</v>
      </c>
      <c r="C113" t="s">
        <v>23</v>
      </c>
      <c r="D113" t="s">
        <v>24</v>
      </c>
      <c r="E113">
        <v>378</v>
      </c>
      <c r="F113">
        <v>378</v>
      </c>
      <c r="G113">
        <v>1</v>
      </c>
      <c r="H113">
        <v>1</v>
      </c>
      <c r="I113" t="s">
        <v>25</v>
      </c>
      <c r="J113" t="s">
        <v>272</v>
      </c>
      <c r="K113" s="23">
        <f t="shared" si="1"/>
        <v>118</v>
      </c>
      <c r="L113">
        <v>354</v>
      </c>
      <c r="M113" t="s">
        <v>27</v>
      </c>
      <c r="N113" t="s">
        <v>273</v>
      </c>
      <c r="O113">
        <v>11</v>
      </c>
      <c r="P113" t="s">
        <v>29</v>
      </c>
      <c r="Q113" t="s">
        <v>30</v>
      </c>
      <c r="S113" s="31">
        <v>0.63600000000000001</v>
      </c>
      <c r="T113" s="4">
        <v>1.7E-25</v>
      </c>
    </row>
    <row r="114" spans="1:20">
      <c r="A114" s="9" t="s">
        <v>133</v>
      </c>
      <c r="B114" s="31">
        <v>0.625</v>
      </c>
      <c r="C114" s="9" t="s">
        <v>36</v>
      </c>
      <c r="D114" s="9" t="s">
        <v>24</v>
      </c>
      <c r="E114" s="9">
        <v>2168</v>
      </c>
      <c r="F114" s="9">
        <v>2168</v>
      </c>
      <c r="G114" s="9">
        <v>1</v>
      </c>
      <c r="H114" s="9">
        <v>1</v>
      </c>
      <c r="I114" s="9" t="s">
        <v>25</v>
      </c>
      <c r="J114" s="9" t="s">
        <v>389</v>
      </c>
      <c r="K114" s="24">
        <f t="shared" si="1"/>
        <v>717.66666666666663</v>
      </c>
      <c r="L114" s="9">
        <v>2153</v>
      </c>
      <c r="M114" s="9" t="s">
        <v>34</v>
      </c>
      <c r="N114" s="9" t="s">
        <v>390</v>
      </c>
      <c r="O114" s="9">
        <v>8</v>
      </c>
      <c r="P114" s="9" t="s">
        <v>29</v>
      </c>
      <c r="Q114" s="9" t="s">
        <v>30</v>
      </c>
      <c r="R114" s="9"/>
      <c r="S114" s="41">
        <v>0.625</v>
      </c>
      <c r="T114" s="10">
        <v>5.5999999999999998E-17</v>
      </c>
    </row>
    <row r="115" spans="1:20">
      <c r="A115" s="9" t="s">
        <v>133</v>
      </c>
      <c r="B115" s="31">
        <v>0.625</v>
      </c>
      <c r="C115" s="9" t="s">
        <v>32</v>
      </c>
      <c r="D115" s="9" t="s">
        <v>24</v>
      </c>
      <c r="E115" s="9">
        <v>2165</v>
      </c>
      <c r="F115" s="9">
        <v>2165</v>
      </c>
      <c r="G115" s="9">
        <v>1</v>
      </c>
      <c r="H115" s="9">
        <v>1</v>
      </c>
      <c r="I115" s="9" t="s">
        <v>25</v>
      </c>
      <c r="J115" s="9" t="s">
        <v>34</v>
      </c>
      <c r="K115" s="24">
        <f t="shared" si="1"/>
        <v>716.66666666666663</v>
      </c>
      <c r="L115" s="9">
        <v>2150</v>
      </c>
      <c r="M115" s="9" t="s">
        <v>192</v>
      </c>
      <c r="N115" s="9" t="s">
        <v>406</v>
      </c>
      <c r="O115" s="9">
        <v>8</v>
      </c>
      <c r="P115" s="9" t="s">
        <v>60</v>
      </c>
      <c r="Q115" s="9" t="s">
        <v>30</v>
      </c>
      <c r="R115" s="9"/>
      <c r="S115" s="41">
        <v>0.625</v>
      </c>
      <c r="T115" s="10">
        <v>1.8000000000000001E-15</v>
      </c>
    </row>
    <row r="116" spans="1:20">
      <c r="A116" s="26" t="s">
        <v>141</v>
      </c>
      <c r="B116" s="40">
        <v>0.625</v>
      </c>
      <c r="C116" s="26" t="s">
        <v>36</v>
      </c>
      <c r="D116" s="26" t="s">
        <v>24</v>
      </c>
      <c r="E116" s="26">
        <v>1798</v>
      </c>
      <c r="F116" s="26">
        <v>1797</v>
      </c>
      <c r="G116" s="26">
        <v>0</v>
      </c>
      <c r="H116" s="26">
        <v>1</v>
      </c>
      <c r="I116" s="26" t="s">
        <v>25</v>
      </c>
      <c r="J116" s="26"/>
      <c r="K116" s="28">
        <f t="shared" si="1"/>
        <v>572.33333333333337</v>
      </c>
      <c r="L116" s="26">
        <v>1717</v>
      </c>
      <c r="M116" s="26" t="e">
        <f>+A</f>
        <v>#NAME?</v>
      </c>
      <c r="N116" s="26"/>
      <c r="O116" s="26">
        <v>24</v>
      </c>
      <c r="P116" s="26" t="s">
        <v>181</v>
      </c>
      <c r="Q116" s="26" t="s">
        <v>180</v>
      </c>
      <c r="R116" s="26"/>
      <c r="S116" s="39">
        <v>0.625</v>
      </c>
      <c r="T116" s="30">
        <v>4.1E-47</v>
      </c>
    </row>
    <row r="117" spans="1:20">
      <c r="A117" s="42" t="s">
        <v>41</v>
      </c>
      <c r="B117" s="31">
        <v>0.625</v>
      </c>
      <c r="C117" s="42" t="s">
        <v>36</v>
      </c>
      <c r="D117" s="42" t="s">
        <v>24</v>
      </c>
      <c r="E117" s="42">
        <v>1618</v>
      </c>
      <c r="F117" s="42">
        <v>1618</v>
      </c>
      <c r="G117" s="42">
        <v>1</v>
      </c>
      <c r="H117" s="42">
        <v>1</v>
      </c>
      <c r="I117" s="42" t="s">
        <v>25</v>
      </c>
      <c r="J117" s="42" t="s">
        <v>45</v>
      </c>
      <c r="K117" s="43">
        <f t="shared" si="1"/>
        <v>528.33333333333337</v>
      </c>
      <c r="L117" s="42">
        <v>1585</v>
      </c>
      <c r="M117" s="42" t="s">
        <v>34</v>
      </c>
      <c r="N117" s="42" t="s">
        <v>46</v>
      </c>
      <c r="O117" s="42">
        <v>8</v>
      </c>
      <c r="P117" s="42" t="s">
        <v>29</v>
      </c>
      <c r="Q117" s="42" t="s">
        <v>30</v>
      </c>
      <c r="R117" s="42"/>
      <c r="S117" s="44">
        <v>0.625</v>
      </c>
      <c r="T117" s="45">
        <v>1.8E-17</v>
      </c>
    </row>
    <row r="118" spans="1:20">
      <c r="A118" t="s">
        <v>280</v>
      </c>
      <c r="B118" s="31">
        <v>0.625</v>
      </c>
      <c r="C118" t="s">
        <v>32</v>
      </c>
      <c r="D118" t="s">
        <v>24</v>
      </c>
      <c r="E118">
        <v>1121</v>
      </c>
      <c r="F118">
        <v>1121</v>
      </c>
      <c r="G118">
        <v>1</v>
      </c>
      <c r="H118">
        <v>1</v>
      </c>
      <c r="I118" t="s">
        <v>25</v>
      </c>
      <c r="J118" t="s">
        <v>224</v>
      </c>
      <c r="K118" s="23">
        <f t="shared" si="1"/>
        <v>365.66666666666669</v>
      </c>
      <c r="L118">
        <v>1097</v>
      </c>
      <c r="M118" t="s">
        <v>89</v>
      </c>
      <c r="N118" t="s">
        <v>225</v>
      </c>
      <c r="O118">
        <v>8</v>
      </c>
      <c r="P118" t="s">
        <v>29</v>
      </c>
      <c r="Q118" t="s">
        <v>30</v>
      </c>
      <c r="S118" s="31">
        <v>0.625</v>
      </c>
      <c r="T118" s="4">
        <v>5.6000000000000002E-18</v>
      </c>
    </row>
    <row r="119" spans="1:20">
      <c r="A119" s="9" t="s">
        <v>133</v>
      </c>
      <c r="B119" s="31">
        <v>0.625</v>
      </c>
      <c r="C119" s="9" t="s">
        <v>61</v>
      </c>
      <c r="D119" s="9" t="s">
        <v>24</v>
      </c>
      <c r="E119" s="9">
        <v>518</v>
      </c>
      <c r="F119" s="9">
        <v>518</v>
      </c>
      <c r="G119" s="9">
        <v>1</v>
      </c>
      <c r="H119" s="9">
        <v>1</v>
      </c>
      <c r="I119" s="9" t="s">
        <v>25</v>
      </c>
      <c r="J119" s="9" t="s">
        <v>407</v>
      </c>
      <c r="K119" s="24">
        <f t="shared" si="1"/>
        <v>167.66666666666666</v>
      </c>
      <c r="L119" s="9">
        <v>503</v>
      </c>
      <c r="M119" s="9" t="s">
        <v>50</v>
      </c>
      <c r="N119" s="9" t="s">
        <v>408</v>
      </c>
      <c r="O119" s="9">
        <v>8</v>
      </c>
      <c r="P119" s="9" t="s">
        <v>29</v>
      </c>
      <c r="Q119" s="9" t="s">
        <v>30</v>
      </c>
      <c r="R119" s="9"/>
      <c r="S119" s="41">
        <v>0.625</v>
      </c>
      <c r="T119" s="10">
        <v>5.6000000000000002E-18</v>
      </c>
    </row>
    <row r="120" spans="1:20">
      <c r="A120" s="9" t="s">
        <v>133</v>
      </c>
      <c r="B120" s="31">
        <v>0.625</v>
      </c>
      <c r="C120" s="9" t="s">
        <v>36</v>
      </c>
      <c r="D120" s="9" t="s">
        <v>24</v>
      </c>
      <c r="E120" s="9">
        <v>514</v>
      </c>
      <c r="F120" s="9">
        <v>514</v>
      </c>
      <c r="G120" s="9">
        <v>1</v>
      </c>
      <c r="H120" s="9">
        <v>1</v>
      </c>
      <c r="I120" s="9" t="s">
        <v>25</v>
      </c>
      <c r="J120" s="9" t="s">
        <v>191</v>
      </c>
      <c r="K120" s="24">
        <f t="shared" si="1"/>
        <v>166.33333333333334</v>
      </c>
      <c r="L120" s="9">
        <v>499</v>
      </c>
      <c r="M120" s="9" t="s">
        <v>111</v>
      </c>
      <c r="N120" s="9" t="s">
        <v>298</v>
      </c>
      <c r="O120" s="9">
        <v>8</v>
      </c>
      <c r="P120" s="9" t="s">
        <v>60</v>
      </c>
      <c r="Q120" s="9" t="s">
        <v>30</v>
      </c>
      <c r="R120" s="9"/>
      <c r="S120" s="41">
        <v>0.625</v>
      </c>
      <c r="T120" s="10">
        <v>1.0000000000000001E-18</v>
      </c>
    </row>
    <row r="121" spans="1:20">
      <c r="A121" s="9" t="s">
        <v>133</v>
      </c>
      <c r="B121" s="31">
        <v>0.625</v>
      </c>
      <c r="C121" s="9" t="s">
        <v>36</v>
      </c>
      <c r="D121" s="9" t="s">
        <v>24</v>
      </c>
      <c r="E121" s="9">
        <v>221</v>
      </c>
      <c r="F121" s="9">
        <v>222</v>
      </c>
      <c r="G121" s="9">
        <v>2</v>
      </c>
      <c r="H121" s="9">
        <v>1</v>
      </c>
      <c r="I121" s="9" t="s">
        <v>25</v>
      </c>
      <c r="J121" s="9" t="s">
        <v>130</v>
      </c>
      <c r="K121" s="24">
        <f t="shared" si="1"/>
        <v>68.666666666666671</v>
      </c>
      <c r="L121" s="9">
        <v>206</v>
      </c>
      <c r="M121" s="9" t="s">
        <v>282</v>
      </c>
      <c r="N121" s="9" t="s">
        <v>283</v>
      </c>
      <c r="O121" s="9">
        <v>16</v>
      </c>
      <c r="P121" s="9" t="s">
        <v>30</v>
      </c>
      <c r="Q121" s="9" t="s">
        <v>30</v>
      </c>
      <c r="R121" s="9"/>
      <c r="S121" s="41">
        <v>0.625</v>
      </c>
      <c r="T121" s="10">
        <v>8.0000000000000004E-33</v>
      </c>
    </row>
    <row r="122" spans="1:20">
      <c r="A122" t="s">
        <v>141</v>
      </c>
      <c r="B122" s="40">
        <v>0.61899999999999999</v>
      </c>
      <c r="C122" t="s">
        <v>364</v>
      </c>
      <c r="D122" t="s">
        <v>24</v>
      </c>
      <c r="E122">
        <v>1104</v>
      </c>
      <c r="F122">
        <v>1105</v>
      </c>
      <c r="G122">
        <v>2</v>
      </c>
      <c r="H122">
        <v>1</v>
      </c>
      <c r="I122" t="s">
        <v>25</v>
      </c>
      <c r="J122" t="s">
        <v>409</v>
      </c>
      <c r="K122" s="23">
        <f t="shared" si="1"/>
        <v>341</v>
      </c>
      <c r="L122">
        <v>1023</v>
      </c>
      <c r="M122" t="s">
        <v>305</v>
      </c>
      <c r="N122" t="s">
        <v>410</v>
      </c>
      <c r="O122">
        <v>21</v>
      </c>
      <c r="P122" t="s">
        <v>30</v>
      </c>
      <c r="Q122" t="s">
        <v>30</v>
      </c>
      <c r="S122" s="31">
        <v>0.61899999999999999</v>
      </c>
      <c r="T122" s="4">
        <v>1.5999999999999999E-43</v>
      </c>
    </row>
    <row r="123" spans="1:20">
      <c r="A123" s="9" t="s">
        <v>133</v>
      </c>
      <c r="B123" s="31">
        <v>0.61099999999999999</v>
      </c>
      <c r="C123" s="9" t="s">
        <v>23</v>
      </c>
      <c r="D123" s="9" t="s">
        <v>24</v>
      </c>
      <c r="E123" s="9">
        <v>1216</v>
      </c>
      <c r="F123" s="9">
        <v>1216</v>
      </c>
      <c r="G123" s="9">
        <v>1</v>
      </c>
      <c r="H123" s="9">
        <v>1</v>
      </c>
      <c r="I123" s="9" t="s">
        <v>25</v>
      </c>
      <c r="J123" s="9" t="s">
        <v>111</v>
      </c>
      <c r="K123" s="24">
        <f t="shared" si="1"/>
        <v>400.33333333333331</v>
      </c>
      <c r="L123" s="9">
        <v>1201</v>
      </c>
      <c r="M123" s="9" t="s">
        <v>27</v>
      </c>
      <c r="N123" s="9" t="s">
        <v>388</v>
      </c>
      <c r="O123" s="9">
        <v>18</v>
      </c>
      <c r="P123" s="9" t="s">
        <v>29</v>
      </c>
      <c r="Q123" s="9" t="s">
        <v>30</v>
      </c>
      <c r="R123" s="9"/>
      <c r="S123" s="41">
        <v>0.61099999999999999</v>
      </c>
      <c r="T123" s="10">
        <v>6.3000000000000002E-37</v>
      </c>
    </row>
    <row r="124" spans="1:20">
      <c r="A124" s="42" t="s">
        <v>20</v>
      </c>
      <c r="B124" s="31">
        <v>0.6</v>
      </c>
      <c r="C124" s="42" t="s">
        <v>23</v>
      </c>
      <c r="D124" s="42" t="s">
        <v>24</v>
      </c>
      <c r="E124" s="42">
        <v>2983</v>
      </c>
      <c r="F124" s="42">
        <v>2983</v>
      </c>
      <c r="G124" s="42">
        <v>1</v>
      </c>
      <c r="H124" s="42">
        <v>1</v>
      </c>
      <c r="I124" s="42" t="s">
        <v>25</v>
      </c>
      <c r="J124" s="42" t="s">
        <v>38</v>
      </c>
      <c r="K124" s="43">
        <f t="shared" si="1"/>
        <v>979.33333333333337</v>
      </c>
      <c r="L124" s="42">
        <v>2938</v>
      </c>
      <c r="M124" s="42" t="s">
        <v>58</v>
      </c>
      <c r="N124" s="42" t="s">
        <v>59</v>
      </c>
      <c r="O124" s="42">
        <v>20</v>
      </c>
      <c r="P124" s="42" t="s">
        <v>60</v>
      </c>
      <c r="Q124" s="42" t="s">
        <v>30</v>
      </c>
      <c r="R124" s="42"/>
      <c r="S124" s="44">
        <v>0.6</v>
      </c>
      <c r="T124" s="45">
        <v>3.2000000000000001E-41</v>
      </c>
    </row>
    <row r="125" spans="1:20">
      <c r="A125" s="9" t="s">
        <v>133</v>
      </c>
      <c r="B125" s="31">
        <v>0.6</v>
      </c>
      <c r="C125" s="9" t="s">
        <v>36</v>
      </c>
      <c r="D125" s="9" t="s">
        <v>24</v>
      </c>
      <c r="E125" s="9">
        <v>1696</v>
      </c>
      <c r="F125" s="9">
        <v>1696</v>
      </c>
      <c r="G125" s="9">
        <v>1</v>
      </c>
      <c r="H125" s="9">
        <v>1</v>
      </c>
      <c r="I125" s="9" t="s">
        <v>25</v>
      </c>
      <c r="J125" s="9" t="s">
        <v>63</v>
      </c>
      <c r="K125" s="24">
        <f t="shared" si="1"/>
        <v>560.33333333333337</v>
      </c>
      <c r="L125" s="9">
        <v>1681</v>
      </c>
      <c r="M125" s="9" t="s">
        <v>34</v>
      </c>
      <c r="N125" s="9" t="s">
        <v>189</v>
      </c>
      <c r="O125" s="9">
        <v>10</v>
      </c>
      <c r="P125" s="9" t="s">
        <v>29</v>
      </c>
      <c r="Q125" s="9" t="s">
        <v>30</v>
      </c>
      <c r="R125" s="9"/>
      <c r="S125" s="41">
        <v>0.6</v>
      </c>
      <c r="T125" s="10">
        <v>1.5999999999999999E-20</v>
      </c>
    </row>
    <row r="126" spans="1:20">
      <c r="A126" s="26" t="s">
        <v>186</v>
      </c>
      <c r="B126" s="31">
        <v>0.6</v>
      </c>
      <c r="C126" s="26" t="s">
        <v>23</v>
      </c>
      <c r="D126" s="26" t="s">
        <v>24</v>
      </c>
      <c r="E126" s="26">
        <v>1261</v>
      </c>
      <c r="F126" s="26">
        <v>1261</v>
      </c>
      <c r="G126" s="26">
        <v>1</v>
      </c>
      <c r="H126" s="26">
        <v>1</v>
      </c>
      <c r="I126" s="26" t="s">
        <v>25</v>
      </c>
      <c r="J126" s="26" t="s">
        <v>66</v>
      </c>
      <c r="K126" s="28">
        <f t="shared" si="1"/>
        <v>26.333333333333332</v>
      </c>
      <c r="L126" s="26">
        <v>79</v>
      </c>
      <c r="M126" s="26" t="s">
        <v>27</v>
      </c>
      <c r="N126" s="26" t="s">
        <v>196</v>
      </c>
      <c r="O126" s="26">
        <v>5</v>
      </c>
      <c r="P126" s="26" t="s">
        <v>29</v>
      </c>
      <c r="Q126" s="26" t="s">
        <v>30</v>
      </c>
      <c r="R126" s="26"/>
      <c r="S126" s="39">
        <v>0.6</v>
      </c>
      <c r="T126" s="30">
        <v>1.5999999999999999E-10</v>
      </c>
    </row>
    <row r="127" spans="1:20">
      <c r="A127" s="42" t="s">
        <v>20</v>
      </c>
      <c r="B127" s="31">
        <v>0.6</v>
      </c>
      <c r="C127" s="42" t="s">
        <v>23</v>
      </c>
      <c r="D127" s="42" t="s">
        <v>24</v>
      </c>
      <c r="E127" s="42">
        <v>979</v>
      </c>
      <c r="F127" s="42">
        <v>979</v>
      </c>
      <c r="G127" s="42">
        <v>1</v>
      </c>
      <c r="H127" s="42">
        <v>1</v>
      </c>
      <c r="I127" s="42" t="s">
        <v>25</v>
      </c>
      <c r="J127" s="42" t="s">
        <v>66</v>
      </c>
      <c r="K127" s="43">
        <f t="shared" si="1"/>
        <v>311.33333333333331</v>
      </c>
      <c r="L127" s="42">
        <v>934</v>
      </c>
      <c r="M127" s="42" t="s">
        <v>27</v>
      </c>
      <c r="N127" s="42" t="s">
        <v>375</v>
      </c>
      <c r="O127" s="42">
        <v>10</v>
      </c>
      <c r="P127" s="42" t="s">
        <v>29</v>
      </c>
      <c r="Q127" s="42" t="s">
        <v>30</v>
      </c>
      <c r="R127" s="42"/>
      <c r="S127" s="44">
        <v>0.6</v>
      </c>
      <c r="T127" s="45">
        <v>1.3E-20</v>
      </c>
    </row>
    <row r="128" spans="1:20">
      <c r="A128" s="9" t="s">
        <v>133</v>
      </c>
      <c r="B128" s="31">
        <v>0.6</v>
      </c>
      <c r="C128" s="9" t="s">
        <v>23</v>
      </c>
      <c r="D128" s="9" t="s">
        <v>24</v>
      </c>
      <c r="E128" s="9">
        <v>529</v>
      </c>
      <c r="F128" s="9">
        <v>529</v>
      </c>
      <c r="G128" s="9">
        <v>1</v>
      </c>
      <c r="H128" s="9">
        <v>1</v>
      </c>
      <c r="I128" s="9" t="s">
        <v>25</v>
      </c>
      <c r="J128" s="9" t="s">
        <v>66</v>
      </c>
      <c r="K128" s="24">
        <f t="shared" si="1"/>
        <v>171.33333333333334</v>
      </c>
      <c r="L128" s="9">
        <v>514</v>
      </c>
      <c r="M128" s="9" t="s">
        <v>27</v>
      </c>
      <c r="N128" s="9" t="s">
        <v>196</v>
      </c>
      <c r="O128" s="9">
        <v>10</v>
      </c>
      <c r="P128" s="9" t="s">
        <v>29</v>
      </c>
      <c r="Q128" s="9" t="s">
        <v>30</v>
      </c>
      <c r="R128" s="9"/>
      <c r="S128" s="41">
        <v>0.6</v>
      </c>
      <c r="T128" s="10">
        <v>1.3E-20</v>
      </c>
    </row>
    <row r="129" spans="1:20">
      <c r="A129" s="26" t="s">
        <v>186</v>
      </c>
      <c r="B129" s="31">
        <v>0.58799999999999997</v>
      </c>
      <c r="C129" s="26" t="s">
        <v>23</v>
      </c>
      <c r="D129" s="26" t="s">
        <v>24</v>
      </c>
      <c r="E129" s="26">
        <v>1997</v>
      </c>
      <c r="F129" s="26">
        <v>1997</v>
      </c>
      <c r="G129" s="26">
        <v>1</v>
      </c>
      <c r="H129" s="26">
        <v>1</v>
      </c>
      <c r="I129" s="26" t="s">
        <v>25</v>
      </c>
      <c r="J129" s="26" t="s">
        <v>26</v>
      </c>
      <c r="K129" s="28">
        <f t="shared" si="1"/>
        <v>271.66666666666669</v>
      </c>
      <c r="L129" s="26">
        <v>815</v>
      </c>
      <c r="M129" s="26" t="s">
        <v>27</v>
      </c>
      <c r="N129" s="26" t="s">
        <v>28</v>
      </c>
      <c r="O129" s="26">
        <v>17</v>
      </c>
      <c r="P129" s="26" t="s">
        <v>29</v>
      </c>
      <c r="Q129" s="26" t="s">
        <v>30</v>
      </c>
      <c r="R129" s="26"/>
      <c r="S129" s="39">
        <v>0.58799999999999997</v>
      </c>
      <c r="T129" s="30">
        <v>1.9E-31</v>
      </c>
    </row>
    <row r="130" spans="1:20">
      <c r="A130" s="26" t="s">
        <v>141</v>
      </c>
      <c r="B130" s="40">
        <v>0.58299999999999996</v>
      </c>
      <c r="C130" s="26" t="s">
        <v>23</v>
      </c>
      <c r="D130" s="26" t="s">
        <v>24</v>
      </c>
      <c r="E130" s="26">
        <v>1826</v>
      </c>
      <c r="F130" s="26">
        <v>1826</v>
      </c>
      <c r="G130" s="26">
        <v>1</v>
      </c>
      <c r="H130" s="26">
        <v>1</v>
      </c>
      <c r="I130" s="26" t="s">
        <v>25</v>
      </c>
      <c r="J130" s="26" t="s">
        <v>175</v>
      </c>
      <c r="K130" s="28">
        <f t="shared" si="1"/>
        <v>581.66666666666663</v>
      </c>
      <c r="L130" s="26">
        <v>1745</v>
      </c>
      <c r="M130" s="26" t="s">
        <v>27</v>
      </c>
      <c r="N130" s="26" t="s">
        <v>176</v>
      </c>
      <c r="O130" s="26">
        <v>24</v>
      </c>
      <c r="P130" s="26" t="s">
        <v>29</v>
      </c>
      <c r="Q130" s="26" t="s">
        <v>30</v>
      </c>
      <c r="R130" s="26"/>
      <c r="S130" s="39">
        <v>0.58299999999999996</v>
      </c>
      <c r="T130" s="30">
        <v>1.4999999999999999E-46</v>
      </c>
    </row>
    <row r="131" spans="1:20">
      <c r="A131" t="s">
        <v>280</v>
      </c>
      <c r="B131" s="31">
        <v>0.58299999999999996</v>
      </c>
      <c r="C131" t="s">
        <v>32</v>
      </c>
      <c r="D131" t="s">
        <v>24</v>
      </c>
      <c r="E131">
        <v>640</v>
      </c>
      <c r="F131">
        <v>640</v>
      </c>
      <c r="G131">
        <v>1</v>
      </c>
      <c r="H131">
        <v>1</v>
      </c>
      <c r="I131" t="s">
        <v>25</v>
      </c>
      <c r="J131" t="s">
        <v>411</v>
      </c>
      <c r="K131" s="23">
        <f t="shared" ref="K131:K194" si="2">L131/3</f>
        <v>205.33333333333334</v>
      </c>
      <c r="L131">
        <v>616</v>
      </c>
      <c r="M131" t="s">
        <v>153</v>
      </c>
      <c r="N131" t="s">
        <v>412</v>
      </c>
      <c r="O131">
        <v>12</v>
      </c>
      <c r="P131" t="s">
        <v>60</v>
      </c>
      <c r="Q131" t="s">
        <v>30</v>
      </c>
      <c r="S131" s="31">
        <v>0.58299999999999996</v>
      </c>
      <c r="T131" s="4">
        <v>1.9999999999999998E-24</v>
      </c>
    </row>
    <row r="132" spans="1:20">
      <c r="A132" s="42" t="s">
        <v>280</v>
      </c>
      <c r="B132" s="31">
        <v>0.57099999999999995</v>
      </c>
      <c r="C132" s="42" t="s">
        <v>291</v>
      </c>
      <c r="D132" s="42" t="s">
        <v>24</v>
      </c>
      <c r="E132" s="42">
        <v>1136</v>
      </c>
      <c r="F132" s="42">
        <v>1137</v>
      </c>
      <c r="G132" s="42">
        <v>2</v>
      </c>
      <c r="H132" s="42">
        <v>1</v>
      </c>
      <c r="I132" s="42" t="s">
        <v>25</v>
      </c>
      <c r="J132" s="42" t="s">
        <v>413</v>
      </c>
      <c r="K132" s="43">
        <f t="shared" si="2"/>
        <v>370.66666666666669</v>
      </c>
      <c r="L132" s="42">
        <v>1112</v>
      </c>
      <c r="M132" s="42" t="s">
        <v>414</v>
      </c>
      <c r="N132" s="42" t="s">
        <v>415</v>
      </c>
      <c r="O132" s="42">
        <v>7</v>
      </c>
      <c r="P132" s="42" t="s">
        <v>30</v>
      </c>
      <c r="Q132" s="42" t="s">
        <v>30</v>
      </c>
      <c r="R132" s="42"/>
      <c r="S132" s="44">
        <v>0.57099999999999995</v>
      </c>
      <c r="T132" s="45">
        <v>8.7999999999999994E-15</v>
      </c>
    </row>
    <row r="133" spans="1:20">
      <c r="A133" s="42" t="s">
        <v>280</v>
      </c>
      <c r="B133" s="31">
        <v>0.57099999999999995</v>
      </c>
      <c r="C133" s="42" t="s">
        <v>23</v>
      </c>
      <c r="D133" s="42" t="s">
        <v>24</v>
      </c>
      <c r="E133" s="42">
        <v>1129</v>
      </c>
      <c r="F133" s="42">
        <v>1129</v>
      </c>
      <c r="G133" s="42">
        <v>1</v>
      </c>
      <c r="H133" s="42">
        <v>1</v>
      </c>
      <c r="I133" s="42" t="s">
        <v>25</v>
      </c>
      <c r="J133" s="42" t="s">
        <v>38</v>
      </c>
      <c r="K133" s="43">
        <f t="shared" si="2"/>
        <v>368.33333333333331</v>
      </c>
      <c r="L133" s="42">
        <v>1105</v>
      </c>
      <c r="M133" s="42" t="s">
        <v>58</v>
      </c>
      <c r="N133" s="42" t="s">
        <v>416</v>
      </c>
      <c r="O133" s="42">
        <v>7</v>
      </c>
      <c r="P133" s="42" t="s">
        <v>60</v>
      </c>
      <c r="Q133" s="42" t="s">
        <v>30</v>
      </c>
      <c r="R133" s="42"/>
      <c r="S133" s="44">
        <v>0.57099999999999995</v>
      </c>
      <c r="T133" s="45">
        <v>3.5000000000000001E-15</v>
      </c>
    </row>
    <row r="134" spans="1:20">
      <c r="A134" s="9" t="s">
        <v>133</v>
      </c>
      <c r="B134" s="31">
        <v>0.55600000000000005</v>
      </c>
      <c r="C134" s="9" t="s">
        <v>23</v>
      </c>
      <c r="D134" s="9" t="s">
        <v>24</v>
      </c>
      <c r="E134" s="9">
        <v>1588</v>
      </c>
      <c r="F134" s="9">
        <v>1588</v>
      </c>
      <c r="G134" s="9">
        <v>1</v>
      </c>
      <c r="H134" s="9">
        <v>1</v>
      </c>
      <c r="I134" s="9" t="s">
        <v>25</v>
      </c>
      <c r="J134" s="9" t="s">
        <v>66</v>
      </c>
      <c r="K134" s="24">
        <f t="shared" si="2"/>
        <v>524.33333333333337</v>
      </c>
      <c r="L134" s="9">
        <v>1573</v>
      </c>
      <c r="M134" s="9" t="s">
        <v>27</v>
      </c>
      <c r="N134" s="9" t="s">
        <v>375</v>
      </c>
      <c r="O134" s="9">
        <v>9</v>
      </c>
      <c r="P134" s="9" t="s">
        <v>29</v>
      </c>
      <c r="Q134" s="9" t="s">
        <v>30</v>
      </c>
      <c r="R134" s="9"/>
      <c r="S134" s="41">
        <v>0.55600000000000005</v>
      </c>
      <c r="T134" s="10">
        <v>1.3E-17</v>
      </c>
    </row>
    <row r="135" spans="1:20">
      <c r="A135" s="9" t="s">
        <v>133</v>
      </c>
      <c r="B135" s="31">
        <v>0.55600000000000005</v>
      </c>
      <c r="C135" s="9" t="s">
        <v>36</v>
      </c>
      <c r="D135" s="9" t="s">
        <v>24</v>
      </c>
      <c r="E135" s="9">
        <v>895</v>
      </c>
      <c r="F135" s="9">
        <v>895</v>
      </c>
      <c r="G135" s="9">
        <v>1</v>
      </c>
      <c r="H135" s="9">
        <v>1</v>
      </c>
      <c r="I135" s="9" t="s">
        <v>25</v>
      </c>
      <c r="J135" s="9" t="s">
        <v>191</v>
      </c>
      <c r="K135" s="24">
        <f t="shared" si="2"/>
        <v>293.33333333333331</v>
      </c>
      <c r="L135" s="9">
        <v>880</v>
      </c>
      <c r="M135" s="9" t="s">
        <v>111</v>
      </c>
      <c r="N135" s="9" t="s">
        <v>417</v>
      </c>
      <c r="O135" s="9">
        <v>9</v>
      </c>
      <c r="P135" s="9" t="s">
        <v>60</v>
      </c>
      <c r="Q135" s="9" t="s">
        <v>30</v>
      </c>
      <c r="R135" s="9"/>
      <c r="S135" s="41">
        <v>0.55600000000000005</v>
      </c>
      <c r="T135" s="10">
        <v>1.2999999999999999E-16</v>
      </c>
    </row>
    <row r="136" spans="1:20">
      <c r="A136" t="s">
        <v>41</v>
      </c>
      <c r="B136" s="31">
        <v>0.55600000000000005</v>
      </c>
      <c r="C136" t="s">
        <v>291</v>
      </c>
      <c r="D136" t="s">
        <v>24</v>
      </c>
      <c r="E136">
        <v>313</v>
      </c>
      <c r="F136">
        <v>313</v>
      </c>
      <c r="G136">
        <v>1</v>
      </c>
      <c r="H136">
        <v>1</v>
      </c>
      <c r="I136" t="s">
        <v>25</v>
      </c>
      <c r="J136" t="s">
        <v>111</v>
      </c>
      <c r="K136" s="23">
        <f t="shared" si="2"/>
        <v>93.333333333333329</v>
      </c>
      <c r="L136">
        <v>280</v>
      </c>
      <c r="M136" t="s">
        <v>27</v>
      </c>
      <c r="N136" t="s">
        <v>388</v>
      </c>
      <c r="O136">
        <v>9</v>
      </c>
      <c r="P136" t="s">
        <v>29</v>
      </c>
      <c r="Q136" t="s">
        <v>30</v>
      </c>
      <c r="S136" s="31">
        <v>0.55600000000000005</v>
      </c>
      <c r="T136" s="4">
        <v>4.0000000000000003E-17</v>
      </c>
    </row>
    <row r="137" spans="1:20">
      <c r="A137" t="s">
        <v>141</v>
      </c>
      <c r="B137" s="40">
        <v>0.55300000000000005</v>
      </c>
      <c r="C137" t="s">
        <v>372</v>
      </c>
      <c r="D137" t="s">
        <v>24</v>
      </c>
      <c r="E137">
        <v>185</v>
      </c>
      <c r="F137">
        <v>185</v>
      </c>
      <c r="G137">
        <v>1</v>
      </c>
      <c r="H137">
        <v>1</v>
      </c>
      <c r="I137" t="s">
        <v>25</v>
      </c>
      <c r="J137" t="s">
        <v>313</v>
      </c>
      <c r="K137" s="23">
        <f t="shared" si="2"/>
        <v>34.666666666666664</v>
      </c>
      <c r="L137">
        <v>104</v>
      </c>
      <c r="M137" t="s">
        <v>153</v>
      </c>
      <c r="N137" t="s">
        <v>314</v>
      </c>
      <c r="O137">
        <v>38</v>
      </c>
      <c r="P137" t="s">
        <v>60</v>
      </c>
      <c r="Q137" t="s">
        <v>30</v>
      </c>
      <c r="S137" s="31">
        <v>0.55300000000000005</v>
      </c>
      <c r="T137" s="4">
        <v>7.2000000000000002E-66</v>
      </c>
    </row>
    <row r="138" spans="1:20">
      <c r="A138" s="9" t="s">
        <v>133</v>
      </c>
      <c r="B138" s="31">
        <v>0.54500000000000004</v>
      </c>
      <c r="C138" s="9" t="s">
        <v>36</v>
      </c>
      <c r="D138" s="9" t="s">
        <v>24</v>
      </c>
      <c r="E138" s="9">
        <v>844</v>
      </c>
      <c r="F138" s="9">
        <v>844</v>
      </c>
      <c r="G138" s="9">
        <v>1</v>
      </c>
      <c r="H138" s="9">
        <v>1</v>
      </c>
      <c r="I138" s="9" t="s">
        <v>25</v>
      </c>
      <c r="J138" s="9" t="s">
        <v>45</v>
      </c>
      <c r="K138" s="24">
        <f t="shared" si="2"/>
        <v>276.33333333333331</v>
      </c>
      <c r="L138" s="9">
        <v>829</v>
      </c>
      <c r="M138" s="9" t="s">
        <v>34</v>
      </c>
      <c r="N138" s="9" t="s">
        <v>46</v>
      </c>
      <c r="O138" s="9">
        <v>11</v>
      </c>
      <c r="P138" s="9" t="s">
        <v>29</v>
      </c>
      <c r="Q138" s="9" t="s">
        <v>30</v>
      </c>
      <c r="R138" s="9"/>
      <c r="S138" s="41">
        <v>0.54500000000000004</v>
      </c>
      <c r="T138" s="10">
        <v>7.3000000000000001E-21</v>
      </c>
    </row>
    <row r="139" spans="1:20">
      <c r="A139" s="46" t="s">
        <v>133</v>
      </c>
      <c r="B139" s="31">
        <v>0.54500000000000004</v>
      </c>
      <c r="C139" s="46" t="s">
        <v>61</v>
      </c>
      <c r="D139" s="46" t="s">
        <v>24</v>
      </c>
      <c r="E139" s="46">
        <v>776</v>
      </c>
      <c r="F139" s="46">
        <v>776</v>
      </c>
      <c r="G139" s="46">
        <v>1</v>
      </c>
      <c r="H139" s="46">
        <v>1</v>
      </c>
      <c r="I139" s="46" t="s">
        <v>25</v>
      </c>
      <c r="J139" s="46" t="s">
        <v>108</v>
      </c>
      <c r="K139" s="47">
        <f t="shared" si="2"/>
        <v>253.66666666666666</v>
      </c>
      <c r="L139" s="46">
        <v>761</v>
      </c>
      <c r="M139" s="46" t="s">
        <v>50</v>
      </c>
      <c r="N139" s="46" t="s">
        <v>109</v>
      </c>
      <c r="O139" s="46">
        <v>11</v>
      </c>
      <c r="P139" s="46" t="s">
        <v>29</v>
      </c>
      <c r="Q139" s="46" t="s">
        <v>30</v>
      </c>
      <c r="R139" s="46"/>
      <c r="S139" s="48">
        <v>0.54500000000000004</v>
      </c>
      <c r="T139" s="49">
        <v>4.5999999999999996E-19</v>
      </c>
    </row>
    <row r="140" spans="1:20">
      <c r="A140" t="s">
        <v>280</v>
      </c>
      <c r="B140" s="31">
        <v>0.53800000000000003</v>
      </c>
      <c r="C140" t="s">
        <v>372</v>
      </c>
      <c r="D140" t="s">
        <v>24</v>
      </c>
      <c r="E140">
        <v>366</v>
      </c>
      <c r="F140">
        <v>367</v>
      </c>
      <c r="G140">
        <v>2</v>
      </c>
      <c r="H140">
        <v>1</v>
      </c>
      <c r="I140" t="s">
        <v>25</v>
      </c>
      <c r="J140" t="s">
        <v>418</v>
      </c>
      <c r="K140" s="23">
        <f t="shared" si="2"/>
        <v>114</v>
      </c>
      <c r="L140">
        <v>342</v>
      </c>
      <c r="M140" t="s">
        <v>373</v>
      </c>
      <c r="N140" t="s">
        <v>419</v>
      </c>
      <c r="O140">
        <v>13</v>
      </c>
      <c r="P140" t="s">
        <v>30</v>
      </c>
      <c r="Q140" t="s">
        <v>30</v>
      </c>
      <c r="S140" s="31">
        <v>0.53800000000000003</v>
      </c>
      <c r="T140" s="4">
        <v>8.5999999999999995E-25</v>
      </c>
    </row>
    <row r="141" spans="1:20">
      <c r="A141" t="s">
        <v>280</v>
      </c>
      <c r="B141" s="31">
        <v>0.53800000000000003</v>
      </c>
      <c r="C141" t="s">
        <v>32</v>
      </c>
      <c r="D141" t="s">
        <v>24</v>
      </c>
      <c r="E141">
        <v>195</v>
      </c>
      <c r="F141">
        <v>195</v>
      </c>
      <c r="G141">
        <v>1</v>
      </c>
      <c r="H141">
        <v>1</v>
      </c>
      <c r="I141" t="s">
        <v>25</v>
      </c>
      <c r="J141" t="s">
        <v>311</v>
      </c>
      <c r="K141" s="23">
        <f t="shared" si="2"/>
        <v>57</v>
      </c>
      <c r="L141">
        <v>171</v>
      </c>
      <c r="M141" t="s">
        <v>58</v>
      </c>
      <c r="N141" t="s">
        <v>312</v>
      </c>
      <c r="O141">
        <v>13</v>
      </c>
      <c r="P141" t="s">
        <v>60</v>
      </c>
      <c r="Q141" t="s">
        <v>30</v>
      </c>
      <c r="S141" s="31">
        <v>0.53800000000000003</v>
      </c>
      <c r="T141" s="4">
        <v>4.3000000000000003E-24</v>
      </c>
    </row>
    <row r="142" spans="1:20">
      <c r="A142" s="42" t="s">
        <v>280</v>
      </c>
      <c r="B142" s="31">
        <v>0.53300000000000003</v>
      </c>
      <c r="C142" s="42" t="s">
        <v>420</v>
      </c>
      <c r="D142" s="42" t="s">
        <v>24</v>
      </c>
      <c r="E142" s="42">
        <v>982</v>
      </c>
      <c r="F142" s="42">
        <v>984</v>
      </c>
      <c r="G142" s="42">
        <v>2</v>
      </c>
      <c r="H142" s="42">
        <v>2</v>
      </c>
      <c r="I142" s="42" t="s">
        <v>25</v>
      </c>
      <c r="J142" s="42" t="s">
        <v>69</v>
      </c>
      <c r="K142" s="43">
        <f t="shared" si="2"/>
        <v>319.33333333333331</v>
      </c>
      <c r="L142" s="42">
        <v>958</v>
      </c>
      <c r="M142" s="42" t="s">
        <v>421</v>
      </c>
      <c r="N142" s="42" t="s">
        <v>421</v>
      </c>
      <c r="O142" s="42">
        <v>15</v>
      </c>
      <c r="P142" s="42" t="s">
        <v>30</v>
      </c>
      <c r="Q142" s="42" t="s">
        <v>30</v>
      </c>
      <c r="R142" s="42"/>
      <c r="S142" s="44">
        <v>0.53300000000000003</v>
      </c>
      <c r="T142" s="45">
        <v>1.5999999999999999E-22</v>
      </c>
    </row>
    <row r="143" spans="1:20">
      <c r="A143" t="s">
        <v>280</v>
      </c>
      <c r="B143" s="31">
        <v>0.53300000000000003</v>
      </c>
      <c r="C143" t="s">
        <v>422</v>
      </c>
      <c r="D143" t="s">
        <v>24</v>
      </c>
      <c r="E143">
        <v>355</v>
      </c>
      <c r="F143">
        <v>357</v>
      </c>
      <c r="G143">
        <v>2</v>
      </c>
      <c r="H143">
        <v>2</v>
      </c>
      <c r="I143" t="s">
        <v>25</v>
      </c>
      <c r="J143" t="s">
        <v>66</v>
      </c>
      <c r="K143" s="23">
        <f t="shared" si="2"/>
        <v>110.33333333333333</v>
      </c>
      <c r="L143">
        <v>331</v>
      </c>
      <c r="M143" t="s">
        <v>423</v>
      </c>
      <c r="N143" t="s">
        <v>423</v>
      </c>
      <c r="O143">
        <v>15</v>
      </c>
      <c r="P143" t="s">
        <v>30</v>
      </c>
      <c r="Q143" t="s">
        <v>30</v>
      </c>
      <c r="S143" s="31">
        <v>0.53300000000000003</v>
      </c>
      <c r="T143" s="4">
        <v>1.6000000000000001E-26</v>
      </c>
    </row>
    <row r="144" spans="1:20">
      <c r="A144" t="s">
        <v>141</v>
      </c>
      <c r="B144" s="40">
        <v>0.52600000000000002</v>
      </c>
      <c r="C144" t="s">
        <v>23</v>
      </c>
      <c r="D144" t="s">
        <v>24</v>
      </c>
      <c r="E144">
        <v>2326</v>
      </c>
      <c r="F144">
        <v>2326</v>
      </c>
      <c r="G144">
        <v>1</v>
      </c>
      <c r="H144">
        <v>1</v>
      </c>
      <c r="I144" t="s">
        <v>25</v>
      </c>
      <c r="J144" t="s">
        <v>111</v>
      </c>
      <c r="K144" s="23">
        <f t="shared" si="2"/>
        <v>748.33333333333337</v>
      </c>
      <c r="L144">
        <v>2245</v>
      </c>
      <c r="M144" t="s">
        <v>27</v>
      </c>
      <c r="N144" t="s">
        <v>112</v>
      </c>
      <c r="O144">
        <v>19</v>
      </c>
      <c r="P144" t="s">
        <v>29</v>
      </c>
      <c r="Q144" t="s">
        <v>30</v>
      </c>
      <c r="S144" s="31">
        <v>0.52600000000000002</v>
      </c>
      <c r="T144" s="4">
        <v>9.2000000000000004E-34</v>
      </c>
    </row>
    <row r="145" spans="1:20">
      <c r="A145" t="s">
        <v>141</v>
      </c>
      <c r="B145" s="40">
        <v>0.52500000000000002</v>
      </c>
      <c r="C145" t="s">
        <v>23</v>
      </c>
      <c r="D145" t="s">
        <v>24</v>
      </c>
      <c r="E145">
        <v>214</v>
      </c>
      <c r="F145">
        <v>214</v>
      </c>
      <c r="G145">
        <v>1</v>
      </c>
      <c r="H145">
        <v>1</v>
      </c>
      <c r="I145" t="s">
        <v>25</v>
      </c>
      <c r="J145" t="s">
        <v>45</v>
      </c>
      <c r="K145" s="23">
        <f t="shared" si="2"/>
        <v>44.333333333333336</v>
      </c>
      <c r="L145">
        <v>133</v>
      </c>
      <c r="M145" t="s">
        <v>34</v>
      </c>
      <c r="N145" t="s">
        <v>79</v>
      </c>
      <c r="O145">
        <v>40</v>
      </c>
      <c r="P145" t="s">
        <v>29</v>
      </c>
      <c r="Q145" t="s">
        <v>30</v>
      </c>
      <c r="S145" s="31">
        <v>0.52500000000000002</v>
      </c>
      <c r="T145" s="4">
        <v>3.3000000000000001E-65</v>
      </c>
    </row>
    <row r="146" spans="1:20">
      <c r="A146" s="26" t="s">
        <v>141</v>
      </c>
      <c r="B146" s="40">
        <v>0.52200000000000002</v>
      </c>
      <c r="C146" s="26" t="s">
        <v>36</v>
      </c>
      <c r="D146" s="26" t="s">
        <v>24</v>
      </c>
      <c r="E146" s="26">
        <v>2047</v>
      </c>
      <c r="F146" s="26">
        <v>2047</v>
      </c>
      <c r="G146" s="26">
        <v>1</v>
      </c>
      <c r="H146" s="26">
        <v>1</v>
      </c>
      <c r="I146" s="26" t="s">
        <v>25</v>
      </c>
      <c r="J146" s="26" t="s">
        <v>63</v>
      </c>
      <c r="K146" s="28">
        <f t="shared" si="2"/>
        <v>655.33333333333337</v>
      </c>
      <c r="L146" s="26">
        <v>1966</v>
      </c>
      <c r="M146" s="26" t="s">
        <v>34</v>
      </c>
      <c r="N146" s="26" t="s">
        <v>260</v>
      </c>
      <c r="O146" s="26">
        <v>23</v>
      </c>
      <c r="P146" s="26" t="s">
        <v>29</v>
      </c>
      <c r="Q146" s="26" t="s">
        <v>30</v>
      </c>
      <c r="R146" s="26"/>
      <c r="S146" s="39">
        <v>0.52200000000000002</v>
      </c>
      <c r="T146" s="30">
        <v>8.5000000000000005E-38</v>
      </c>
    </row>
    <row r="147" spans="1:20">
      <c r="A147" t="s">
        <v>55</v>
      </c>
      <c r="B147" s="31">
        <v>0.5</v>
      </c>
      <c r="C147" t="s">
        <v>36</v>
      </c>
      <c r="D147" t="s">
        <v>24</v>
      </c>
      <c r="E147">
        <v>2037</v>
      </c>
      <c r="F147">
        <v>2037</v>
      </c>
      <c r="G147">
        <v>1</v>
      </c>
      <c r="H147">
        <v>1</v>
      </c>
      <c r="I147" t="s">
        <v>25</v>
      </c>
      <c r="J147" t="s">
        <v>139</v>
      </c>
      <c r="K147" s="23">
        <f t="shared" si="2"/>
        <v>674.33333333333337</v>
      </c>
      <c r="L147">
        <v>2023</v>
      </c>
      <c r="M147" t="s">
        <v>34</v>
      </c>
      <c r="N147" t="s">
        <v>140</v>
      </c>
      <c r="O147">
        <v>8</v>
      </c>
      <c r="P147" t="s">
        <v>29</v>
      </c>
      <c r="Q147" t="s">
        <v>30</v>
      </c>
      <c r="S147" s="31">
        <v>0.5</v>
      </c>
      <c r="T147" s="4">
        <v>4.0000000000000003E-15</v>
      </c>
    </row>
    <row r="148" spans="1:20">
      <c r="A148" t="s">
        <v>55</v>
      </c>
      <c r="B148" s="31">
        <v>0.5</v>
      </c>
      <c r="C148" t="s">
        <v>424</v>
      </c>
      <c r="D148" t="s">
        <v>24</v>
      </c>
      <c r="E148">
        <v>2037</v>
      </c>
      <c r="F148">
        <v>2039</v>
      </c>
      <c r="G148">
        <v>2</v>
      </c>
      <c r="H148">
        <v>2</v>
      </c>
      <c r="I148" t="s">
        <v>25</v>
      </c>
      <c r="J148" t="s">
        <v>139</v>
      </c>
      <c r="K148" s="23">
        <f t="shared" si="2"/>
        <v>674.33333333333337</v>
      </c>
      <c r="L148">
        <v>2023</v>
      </c>
      <c r="M148" t="s">
        <v>425</v>
      </c>
      <c r="N148" t="s">
        <v>426</v>
      </c>
      <c r="O148">
        <v>8</v>
      </c>
      <c r="P148" t="s">
        <v>30</v>
      </c>
      <c r="Q148" t="s">
        <v>30</v>
      </c>
      <c r="S148" s="31">
        <v>0.5</v>
      </c>
      <c r="T148" s="4">
        <v>2.8000000000000002E-13</v>
      </c>
    </row>
    <row r="149" spans="1:20">
      <c r="A149" s="9" t="s">
        <v>133</v>
      </c>
      <c r="B149" s="31">
        <v>0.5</v>
      </c>
      <c r="C149" s="9" t="s">
        <v>36</v>
      </c>
      <c r="D149" s="9" t="s">
        <v>24</v>
      </c>
      <c r="E149" s="9">
        <v>1974</v>
      </c>
      <c r="F149" s="9">
        <v>1974</v>
      </c>
      <c r="G149" s="9">
        <v>1</v>
      </c>
      <c r="H149" s="9">
        <v>1</v>
      </c>
      <c r="I149" s="9" t="s">
        <v>25</v>
      </c>
      <c r="J149" s="9" t="s">
        <v>311</v>
      </c>
      <c r="K149" s="24">
        <f t="shared" si="2"/>
        <v>653</v>
      </c>
      <c r="L149" s="9">
        <v>1959</v>
      </c>
      <c r="M149" s="9" t="s">
        <v>318</v>
      </c>
      <c r="N149" s="9" t="s">
        <v>427</v>
      </c>
      <c r="O149" s="9">
        <v>24</v>
      </c>
      <c r="P149" s="9" t="s">
        <v>60</v>
      </c>
      <c r="Q149" s="9" t="s">
        <v>30</v>
      </c>
      <c r="R149" s="9"/>
      <c r="S149" s="41">
        <v>0.5</v>
      </c>
      <c r="T149" s="10">
        <v>1.1E-38</v>
      </c>
    </row>
    <row r="150" spans="1:20">
      <c r="A150" s="9" t="s">
        <v>133</v>
      </c>
      <c r="B150" s="31">
        <v>0.5</v>
      </c>
      <c r="C150" s="9" t="s">
        <v>36</v>
      </c>
      <c r="D150" s="9" t="s">
        <v>24</v>
      </c>
      <c r="E150" s="9">
        <v>1439</v>
      </c>
      <c r="F150" s="9">
        <v>1439</v>
      </c>
      <c r="G150" s="9">
        <v>1</v>
      </c>
      <c r="H150" s="9">
        <v>1</v>
      </c>
      <c r="I150" s="9" t="s">
        <v>25</v>
      </c>
      <c r="J150" s="9" t="s">
        <v>428</v>
      </c>
      <c r="K150" s="24">
        <f t="shared" si="2"/>
        <v>474.66666666666669</v>
      </c>
      <c r="L150" s="9">
        <v>1424</v>
      </c>
      <c r="M150" s="9" t="s">
        <v>111</v>
      </c>
      <c r="N150" s="9" t="s">
        <v>429</v>
      </c>
      <c r="O150" s="9">
        <v>4</v>
      </c>
      <c r="P150" s="9" t="s">
        <v>60</v>
      </c>
      <c r="Q150" s="9" t="s">
        <v>30</v>
      </c>
      <c r="R150" s="9"/>
      <c r="S150" s="41">
        <v>0.5</v>
      </c>
      <c r="T150" s="10">
        <v>5.9999999999999995E-8</v>
      </c>
    </row>
    <row r="151" spans="1:20">
      <c r="A151" s="9" t="s">
        <v>133</v>
      </c>
      <c r="B151" s="31">
        <v>0.5</v>
      </c>
      <c r="C151" s="9" t="s">
        <v>36</v>
      </c>
      <c r="D151" s="9" t="s">
        <v>24</v>
      </c>
      <c r="E151" s="9">
        <v>1435</v>
      </c>
      <c r="F151" s="9">
        <v>1435</v>
      </c>
      <c r="G151" s="9">
        <v>1</v>
      </c>
      <c r="H151" s="9">
        <v>1</v>
      </c>
      <c r="I151" s="9" t="s">
        <v>25</v>
      </c>
      <c r="J151" s="9" t="s">
        <v>430</v>
      </c>
      <c r="K151" s="24">
        <f t="shared" si="2"/>
        <v>473.33333333333331</v>
      </c>
      <c r="L151" s="9">
        <v>1420</v>
      </c>
      <c r="M151" s="9" t="s">
        <v>318</v>
      </c>
      <c r="N151" s="9" t="s">
        <v>431</v>
      </c>
      <c r="O151" s="9">
        <v>4</v>
      </c>
      <c r="P151" s="9" t="s">
        <v>60</v>
      </c>
      <c r="Q151" s="9" t="s">
        <v>30</v>
      </c>
      <c r="R151" s="9"/>
      <c r="S151" s="41">
        <v>0.5</v>
      </c>
      <c r="T151" s="10">
        <v>1.4999999999999999E-7</v>
      </c>
    </row>
    <row r="152" spans="1:20">
      <c r="A152" t="s">
        <v>55</v>
      </c>
      <c r="B152" s="31">
        <v>0.5</v>
      </c>
      <c r="C152" t="s">
        <v>23</v>
      </c>
      <c r="D152" t="s">
        <v>24</v>
      </c>
      <c r="E152">
        <v>1222</v>
      </c>
      <c r="F152">
        <v>1222</v>
      </c>
      <c r="G152">
        <v>1</v>
      </c>
      <c r="H152">
        <v>1</v>
      </c>
      <c r="I152" t="s">
        <v>25</v>
      </c>
      <c r="J152" t="s">
        <v>130</v>
      </c>
      <c r="K152" s="23">
        <f t="shared" si="2"/>
        <v>402.66666666666669</v>
      </c>
      <c r="L152">
        <v>1208</v>
      </c>
      <c r="M152" t="s">
        <v>27</v>
      </c>
      <c r="N152" t="s">
        <v>131</v>
      </c>
      <c r="O152">
        <v>8</v>
      </c>
      <c r="P152" t="s">
        <v>29</v>
      </c>
      <c r="Q152" t="s">
        <v>30</v>
      </c>
      <c r="S152" s="31">
        <v>0.5</v>
      </c>
      <c r="T152" s="4">
        <v>2.8000000000000002E-13</v>
      </c>
    </row>
    <row r="153" spans="1:20">
      <c r="A153" s="42" t="s">
        <v>280</v>
      </c>
      <c r="B153" s="31">
        <v>0.5</v>
      </c>
      <c r="C153" s="42" t="s">
        <v>343</v>
      </c>
      <c r="D153" s="42" t="s">
        <v>24</v>
      </c>
      <c r="E153" s="42">
        <v>858</v>
      </c>
      <c r="F153" s="42">
        <v>859</v>
      </c>
      <c r="G153" s="42">
        <v>2</v>
      </c>
      <c r="H153" s="42">
        <v>1</v>
      </c>
      <c r="I153" s="42" t="s">
        <v>25</v>
      </c>
      <c r="J153" s="42" t="s">
        <v>432</v>
      </c>
      <c r="K153" s="43">
        <f t="shared" si="2"/>
        <v>278</v>
      </c>
      <c r="L153" s="42">
        <v>834</v>
      </c>
      <c r="M153" s="42" t="s">
        <v>433</v>
      </c>
      <c r="N153" s="42" t="s">
        <v>434</v>
      </c>
      <c r="O153" s="42">
        <v>12</v>
      </c>
      <c r="P153" s="42" t="s">
        <v>30</v>
      </c>
      <c r="Q153" s="42" t="s">
        <v>30</v>
      </c>
      <c r="R153" s="42"/>
      <c r="S153" s="44">
        <v>0.5</v>
      </c>
      <c r="T153" s="45">
        <v>1.5E-17</v>
      </c>
    </row>
    <row r="154" spans="1:20">
      <c r="A154" t="s">
        <v>280</v>
      </c>
      <c r="B154" s="31">
        <v>0.5</v>
      </c>
      <c r="C154" t="s">
        <v>36</v>
      </c>
      <c r="D154" t="s">
        <v>24</v>
      </c>
      <c r="E154">
        <v>568</v>
      </c>
      <c r="F154">
        <v>568</v>
      </c>
      <c r="G154">
        <v>1</v>
      </c>
      <c r="H154">
        <v>1</v>
      </c>
      <c r="I154" t="s">
        <v>25</v>
      </c>
      <c r="J154" t="s">
        <v>45</v>
      </c>
      <c r="K154" s="23">
        <f t="shared" si="2"/>
        <v>181.33333333333334</v>
      </c>
      <c r="L154">
        <v>544</v>
      </c>
      <c r="M154" t="s">
        <v>34</v>
      </c>
      <c r="N154" t="s">
        <v>46</v>
      </c>
      <c r="O154">
        <v>10</v>
      </c>
      <c r="P154" t="s">
        <v>29</v>
      </c>
      <c r="Q154" t="s">
        <v>30</v>
      </c>
      <c r="S154" s="31">
        <v>0.5</v>
      </c>
      <c r="T154" s="4">
        <v>8.0000000000000006E-17</v>
      </c>
    </row>
    <row r="155" spans="1:20">
      <c r="A155" s="9" t="s">
        <v>133</v>
      </c>
      <c r="B155" s="31">
        <v>0.5</v>
      </c>
      <c r="C155" s="9" t="s">
        <v>36</v>
      </c>
      <c r="D155" s="9" t="s">
        <v>24</v>
      </c>
      <c r="E155" s="9">
        <v>288</v>
      </c>
      <c r="F155" s="9">
        <v>288</v>
      </c>
      <c r="G155" s="9">
        <v>1</v>
      </c>
      <c r="H155" s="9">
        <v>1</v>
      </c>
      <c r="I155" s="9" t="s">
        <v>25</v>
      </c>
      <c r="J155" s="9" t="s">
        <v>435</v>
      </c>
      <c r="K155" s="24">
        <f t="shared" si="2"/>
        <v>91</v>
      </c>
      <c r="L155" s="9">
        <v>273</v>
      </c>
      <c r="M155" s="9" t="s">
        <v>111</v>
      </c>
      <c r="N155" s="9" t="s">
        <v>436</v>
      </c>
      <c r="O155" s="9">
        <v>10</v>
      </c>
      <c r="P155" s="9" t="s">
        <v>60</v>
      </c>
      <c r="Q155" s="9" t="s">
        <v>30</v>
      </c>
      <c r="R155" s="9"/>
      <c r="S155" s="41">
        <v>0.5</v>
      </c>
      <c r="T155" s="10">
        <v>8.0000000000000006E-17</v>
      </c>
    </row>
    <row r="156" spans="1:20">
      <c r="A156" t="s">
        <v>20</v>
      </c>
      <c r="B156" s="31">
        <v>0.48</v>
      </c>
      <c r="C156" t="s">
        <v>23</v>
      </c>
      <c r="D156" t="s">
        <v>24</v>
      </c>
      <c r="E156">
        <v>389</v>
      </c>
      <c r="F156">
        <v>389</v>
      </c>
      <c r="G156">
        <v>1</v>
      </c>
      <c r="H156">
        <v>1</v>
      </c>
      <c r="I156" t="s">
        <v>25</v>
      </c>
      <c r="J156" t="s">
        <v>130</v>
      </c>
      <c r="K156" s="23">
        <f t="shared" si="2"/>
        <v>114.66666666666667</v>
      </c>
      <c r="L156">
        <v>344</v>
      </c>
      <c r="M156" t="s">
        <v>27</v>
      </c>
      <c r="N156" t="s">
        <v>131</v>
      </c>
      <c r="O156">
        <v>25</v>
      </c>
      <c r="P156" t="s">
        <v>29</v>
      </c>
      <c r="Q156" t="s">
        <v>30</v>
      </c>
      <c r="S156" s="31">
        <v>0.48</v>
      </c>
      <c r="T156" s="4">
        <v>2.0999999999999999E-32</v>
      </c>
    </row>
    <row r="157" spans="1:20">
      <c r="A157" s="46" t="s">
        <v>133</v>
      </c>
      <c r="B157" s="31">
        <v>0.46700000000000003</v>
      </c>
      <c r="C157" s="46" t="s">
        <v>36</v>
      </c>
      <c r="D157" s="46" t="s">
        <v>24</v>
      </c>
      <c r="E157" s="46">
        <v>718</v>
      </c>
      <c r="F157" s="46">
        <v>718</v>
      </c>
      <c r="G157" s="46">
        <v>1</v>
      </c>
      <c r="H157" s="46">
        <v>1</v>
      </c>
      <c r="I157" s="46" t="s">
        <v>25</v>
      </c>
      <c r="J157" s="46" t="s">
        <v>45</v>
      </c>
      <c r="K157" s="47">
        <f t="shared" si="2"/>
        <v>234.33333333333334</v>
      </c>
      <c r="L157" s="46">
        <v>703</v>
      </c>
      <c r="M157" s="46" t="s">
        <v>34</v>
      </c>
      <c r="N157" s="46" t="s">
        <v>46</v>
      </c>
      <c r="O157" s="46">
        <v>15</v>
      </c>
      <c r="P157" s="46" t="s">
        <v>29</v>
      </c>
      <c r="Q157" s="46" t="s">
        <v>30</v>
      </c>
      <c r="R157" s="46"/>
      <c r="S157" s="48">
        <v>0.46700000000000003</v>
      </c>
      <c r="T157" s="49">
        <v>1.9999999999999998E-21</v>
      </c>
    </row>
    <row r="158" spans="1:20">
      <c r="A158" t="s">
        <v>141</v>
      </c>
      <c r="B158" s="40">
        <v>0.46700000000000003</v>
      </c>
      <c r="C158" t="s">
        <v>32</v>
      </c>
      <c r="D158" t="s">
        <v>24</v>
      </c>
      <c r="E158">
        <v>305</v>
      </c>
      <c r="F158">
        <v>306</v>
      </c>
      <c r="G158">
        <v>2</v>
      </c>
      <c r="H158">
        <v>1</v>
      </c>
      <c r="I158" t="s">
        <v>25</v>
      </c>
      <c r="J158" t="s">
        <v>261</v>
      </c>
      <c r="K158" s="23">
        <f t="shared" si="2"/>
        <v>74.666666666666671</v>
      </c>
      <c r="L158">
        <v>224</v>
      </c>
      <c r="M158" t="s">
        <v>116</v>
      </c>
      <c r="N158" t="s">
        <v>307</v>
      </c>
      <c r="O158">
        <v>15</v>
      </c>
      <c r="P158" t="s">
        <v>30</v>
      </c>
      <c r="Q158" t="s">
        <v>30</v>
      </c>
      <c r="S158" s="31">
        <v>0.46700000000000003</v>
      </c>
      <c r="T158" s="4">
        <v>4.0999999999999999E-22</v>
      </c>
    </row>
    <row r="159" spans="1:20">
      <c r="A159" t="s">
        <v>141</v>
      </c>
      <c r="B159" s="40">
        <v>0.46700000000000003</v>
      </c>
      <c r="C159" t="s">
        <v>36</v>
      </c>
      <c r="D159" t="s">
        <v>24</v>
      </c>
      <c r="E159">
        <v>301</v>
      </c>
      <c r="F159">
        <v>301</v>
      </c>
      <c r="G159">
        <v>1</v>
      </c>
      <c r="H159">
        <v>1</v>
      </c>
      <c r="I159" t="s">
        <v>25</v>
      </c>
      <c r="J159" t="s">
        <v>105</v>
      </c>
      <c r="K159" s="23">
        <f t="shared" si="2"/>
        <v>73.333333333333329</v>
      </c>
      <c r="L159">
        <v>220</v>
      </c>
      <c r="M159" t="s">
        <v>27</v>
      </c>
      <c r="N159" t="s">
        <v>106</v>
      </c>
      <c r="O159">
        <v>15</v>
      </c>
      <c r="P159" t="s">
        <v>29</v>
      </c>
      <c r="Q159" t="s">
        <v>30</v>
      </c>
      <c r="S159" s="31">
        <v>0.46700000000000003</v>
      </c>
      <c r="T159" s="4">
        <v>8.1000000000000001E-23</v>
      </c>
    </row>
    <row r="160" spans="1:20">
      <c r="A160" t="s">
        <v>280</v>
      </c>
      <c r="B160" s="31">
        <v>0.45500000000000002</v>
      </c>
      <c r="C160" t="s">
        <v>32</v>
      </c>
      <c r="D160" t="s">
        <v>24</v>
      </c>
      <c r="E160">
        <v>587</v>
      </c>
      <c r="F160">
        <v>587</v>
      </c>
      <c r="G160">
        <v>1</v>
      </c>
      <c r="H160">
        <v>1</v>
      </c>
      <c r="I160" t="s">
        <v>25</v>
      </c>
      <c r="J160" t="s">
        <v>191</v>
      </c>
      <c r="K160" s="23">
        <f t="shared" si="2"/>
        <v>187.66666666666666</v>
      </c>
      <c r="L160">
        <v>563</v>
      </c>
      <c r="M160" t="s">
        <v>192</v>
      </c>
      <c r="N160" t="s">
        <v>437</v>
      </c>
      <c r="O160">
        <v>11</v>
      </c>
      <c r="P160" t="s">
        <v>60</v>
      </c>
      <c r="Q160" t="s">
        <v>30</v>
      </c>
      <c r="S160" s="31">
        <v>0.45500000000000002</v>
      </c>
      <c r="T160" s="4">
        <v>4.6000000000000002E-17</v>
      </c>
    </row>
    <row r="161" spans="1:20">
      <c r="A161" s="26" t="s">
        <v>133</v>
      </c>
      <c r="B161" s="31">
        <v>0.44400000000000001</v>
      </c>
      <c r="C161" s="26" t="s">
        <v>32</v>
      </c>
      <c r="D161" s="26" t="s">
        <v>24</v>
      </c>
      <c r="E161" s="26">
        <v>2653</v>
      </c>
      <c r="F161" s="26">
        <v>2653</v>
      </c>
      <c r="G161" s="26">
        <v>1</v>
      </c>
      <c r="H161" s="26">
        <v>1</v>
      </c>
      <c r="I161" s="26" t="s">
        <v>25</v>
      </c>
      <c r="J161" s="26" t="s">
        <v>69</v>
      </c>
      <c r="K161" s="28">
        <f t="shared" si="2"/>
        <v>879.33333333333337</v>
      </c>
      <c r="L161" s="26">
        <v>2638</v>
      </c>
      <c r="M161" s="26" t="s">
        <v>153</v>
      </c>
      <c r="N161" s="26" t="s">
        <v>265</v>
      </c>
      <c r="O161" s="26">
        <v>9</v>
      </c>
      <c r="P161" s="26" t="s">
        <v>60</v>
      </c>
      <c r="Q161" s="26" t="s">
        <v>30</v>
      </c>
      <c r="R161" s="26"/>
      <c r="S161" s="39">
        <v>0.44400000000000001</v>
      </c>
      <c r="T161" s="30">
        <v>3.2000000000000002E-14</v>
      </c>
    </row>
    <row r="162" spans="1:20">
      <c r="A162" s="9" t="s">
        <v>133</v>
      </c>
      <c r="B162" s="31">
        <v>0.44400000000000001</v>
      </c>
      <c r="C162" s="9" t="s">
        <v>23</v>
      </c>
      <c r="D162" s="9" t="s">
        <v>24</v>
      </c>
      <c r="E162" s="9">
        <v>2281</v>
      </c>
      <c r="F162" s="9">
        <v>2281</v>
      </c>
      <c r="G162" s="9">
        <v>1</v>
      </c>
      <c r="H162" s="9">
        <v>1</v>
      </c>
      <c r="I162" s="9" t="s">
        <v>25</v>
      </c>
      <c r="J162" s="9" t="s">
        <v>66</v>
      </c>
      <c r="K162" s="24">
        <f t="shared" si="2"/>
        <v>755.33333333333337</v>
      </c>
      <c r="L162" s="9">
        <v>2266</v>
      </c>
      <c r="M162" s="9" t="s">
        <v>27</v>
      </c>
      <c r="N162" s="9" t="s">
        <v>67</v>
      </c>
      <c r="O162" s="9">
        <v>9</v>
      </c>
      <c r="P162" s="9" t="s">
        <v>29</v>
      </c>
      <c r="Q162" s="9" t="s">
        <v>30</v>
      </c>
      <c r="R162" s="9"/>
      <c r="S162" s="41">
        <v>0.44400000000000001</v>
      </c>
      <c r="T162" s="10">
        <v>2.0000000000000001E-13</v>
      </c>
    </row>
    <row r="163" spans="1:20">
      <c r="A163" t="s">
        <v>141</v>
      </c>
      <c r="B163" s="40">
        <v>0.44400000000000001</v>
      </c>
      <c r="C163" t="s">
        <v>32</v>
      </c>
      <c r="D163" t="s">
        <v>24</v>
      </c>
      <c r="E163">
        <v>143</v>
      </c>
      <c r="F163">
        <v>144</v>
      </c>
      <c r="G163">
        <v>2</v>
      </c>
      <c r="H163">
        <v>1</v>
      </c>
      <c r="I163" t="s">
        <v>25</v>
      </c>
      <c r="J163" t="s">
        <v>49</v>
      </c>
      <c r="K163" s="23">
        <f t="shared" si="2"/>
        <v>20.666666666666668</v>
      </c>
      <c r="L163">
        <v>62</v>
      </c>
      <c r="M163" t="s">
        <v>320</v>
      </c>
      <c r="N163" t="s">
        <v>321</v>
      </c>
      <c r="O163">
        <v>18</v>
      </c>
      <c r="P163" t="s">
        <v>30</v>
      </c>
      <c r="Q163" t="s">
        <v>30</v>
      </c>
      <c r="S163" s="31">
        <v>0.44400000000000001</v>
      </c>
      <c r="T163" s="4">
        <v>1.6999999999999999E-22</v>
      </c>
    </row>
    <row r="164" spans="1:20">
      <c r="A164" t="s">
        <v>141</v>
      </c>
      <c r="B164" s="40">
        <v>0.44400000000000001</v>
      </c>
      <c r="C164" t="s">
        <v>36</v>
      </c>
      <c r="D164" t="s">
        <v>24</v>
      </c>
      <c r="E164">
        <v>137</v>
      </c>
      <c r="F164">
        <v>137</v>
      </c>
      <c r="G164">
        <v>1</v>
      </c>
      <c r="H164">
        <v>1</v>
      </c>
      <c r="I164" t="s">
        <v>25</v>
      </c>
      <c r="J164" t="s">
        <v>156</v>
      </c>
      <c r="K164" s="23">
        <f t="shared" si="2"/>
        <v>18.666666666666668</v>
      </c>
      <c r="L164">
        <v>56</v>
      </c>
      <c r="M164" t="s">
        <v>153</v>
      </c>
      <c r="N164" t="s">
        <v>322</v>
      </c>
      <c r="O164">
        <v>18</v>
      </c>
      <c r="P164" t="s">
        <v>60</v>
      </c>
      <c r="Q164" t="s">
        <v>30</v>
      </c>
      <c r="S164" s="31">
        <v>0.44400000000000001</v>
      </c>
      <c r="T164" s="4">
        <v>1.1E-21</v>
      </c>
    </row>
    <row r="165" spans="1:20">
      <c r="A165" s="42" t="s">
        <v>280</v>
      </c>
      <c r="B165" s="31">
        <v>0.42899999999999999</v>
      </c>
      <c r="C165" s="42" t="s">
        <v>61</v>
      </c>
      <c r="D165" s="42" t="s">
        <v>24</v>
      </c>
      <c r="E165" s="42">
        <v>1651</v>
      </c>
      <c r="F165" s="42">
        <v>1651</v>
      </c>
      <c r="G165" s="42">
        <v>1</v>
      </c>
      <c r="H165" s="42">
        <v>1</v>
      </c>
      <c r="I165" s="42" t="s">
        <v>25</v>
      </c>
      <c r="J165" s="42" t="s">
        <v>325</v>
      </c>
      <c r="K165" s="43">
        <f t="shared" si="2"/>
        <v>542.33333333333337</v>
      </c>
      <c r="L165" s="42">
        <v>1627</v>
      </c>
      <c r="M165" s="42" t="s">
        <v>243</v>
      </c>
      <c r="N165" s="42" t="s">
        <v>326</v>
      </c>
      <c r="O165" s="42">
        <v>7</v>
      </c>
      <c r="P165" s="42" t="s">
        <v>60</v>
      </c>
      <c r="Q165" s="42" t="s">
        <v>30</v>
      </c>
      <c r="R165" s="42"/>
      <c r="S165" s="44">
        <v>0.42899999999999999</v>
      </c>
      <c r="T165" s="45">
        <v>3.5000000000000002E-8</v>
      </c>
    </row>
    <row r="166" spans="1:20">
      <c r="A166" t="s">
        <v>20</v>
      </c>
      <c r="B166" s="31">
        <v>0.42899999999999999</v>
      </c>
      <c r="C166" t="s">
        <v>61</v>
      </c>
      <c r="D166" t="s">
        <v>24</v>
      </c>
      <c r="E166">
        <v>676</v>
      </c>
      <c r="F166">
        <v>676</v>
      </c>
      <c r="G166">
        <v>1</v>
      </c>
      <c r="H166">
        <v>1</v>
      </c>
      <c r="I166" t="s">
        <v>25</v>
      </c>
      <c r="J166" t="s">
        <v>289</v>
      </c>
      <c r="K166" s="23">
        <f t="shared" si="2"/>
        <v>210.33333333333334</v>
      </c>
      <c r="L166">
        <v>631</v>
      </c>
      <c r="M166" t="s">
        <v>50</v>
      </c>
      <c r="N166" t="s">
        <v>438</v>
      </c>
      <c r="O166">
        <v>14</v>
      </c>
      <c r="P166" t="s">
        <v>29</v>
      </c>
      <c r="Q166" t="s">
        <v>30</v>
      </c>
      <c r="S166" s="31">
        <v>0.42899999999999999</v>
      </c>
      <c r="T166" s="4">
        <v>7.4999999999999996E-19</v>
      </c>
    </row>
    <row r="167" spans="1:20">
      <c r="A167" s="9" t="s">
        <v>133</v>
      </c>
      <c r="B167" s="31">
        <v>0.42899999999999999</v>
      </c>
      <c r="C167" s="9" t="s">
        <v>23</v>
      </c>
      <c r="D167" s="9" t="s">
        <v>24</v>
      </c>
      <c r="E167" s="9">
        <v>355</v>
      </c>
      <c r="F167" s="9">
        <v>355</v>
      </c>
      <c r="G167" s="9">
        <v>1</v>
      </c>
      <c r="H167" s="9">
        <v>1</v>
      </c>
      <c r="I167" s="9" t="s">
        <v>25</v>
      </c>
      <c r="J167" s="9" t="s">
        <v>66</v>
      </c>
      <c r="K167" s="24">
        <f t="shared" si="2"/>
        <v>113.33333333333333</v>
      </c>
      <c r="L167" s="9">
        <v>340</v>
      </c>
      <c r="M167" s="9" t="s">
        <v>27</v>
      </c>
      <c r="N167" s="9" t="s">
        <v>67</v>
      </c>
      <c r="O167" s="9">
        <v>14</v>
      </c>
      <c r="P167" s="9" t="s">
        <v>29</v>
      </c>
      <c r="Q167" s="9" t="s">
        <v>30</v>
      </c>
      <c r="R167" s="9"/>
      <c r="S167" s="41">
        <v>0.42899999999999999</v>
      </c>
      <c r="T167" s="10">
        <v>1.2E-20</v>
      </c>
    </row>
    <row r="168" spans="1:20">
      <c r="A168" s="9" t="s">
        <v>133</v>
      </c>
      <c r="B168" s="31">
        <v>0.42899999999999999</v>
      </c>
      <c r="C168" s="9" t="s">
        <v>36</v>
      </c>
      <c r="D168" s="9" t="s">
        <v>24</v>
      </c>
      <c r="E168" s="9">
        <v>348</v>
      </c>
      <c r="F168" s="9">
        <v>349</v>
      </c>
      <c r="G168" s="9">
        <v>2</v>
      </c>
      <c r="H168" s="9">
        <v>1</v>
      </c>
      <c r="I168" s="9" t="s">
        <v>25</v>
      </c>
      <c r="J168" s="9" t="s">
        <v>439</v>
      </c>
      <c r="K168" s="24">
        <f t="shared" si="2"/>
        <v>111</v>
      </c>
      <c r="L168" s="9">
        <v>333</v>
      </c>
      <c r="M168" s="9" t="s">
        <v>440</v>
      </c>
      <c r="N168" s="9" t="s">
        <v>441</v>
      </c>
      <c r="O168" s="9">
        <v>14</v>
      </c>
      <c r="P168" s="9" t="s">
        <v>30</v>
      </c>
      <c r="Q168" s="9" t="s">
        <v>30</v>
      </c>
      <c r="R168" s="9"/>
      <c r="S168" s="41">
        <v>0.42899999999999999</v>
      </c>
      <c r="T168" s="10">
        <v>1.9E-19</v>
      </c>
    </row>
    <row r="169" spans="1:20">
      <c r="A169" t="s">
        <v>280</v>
      </c>
      <c r="B169" s="31">
        <v>0.42899999999999999</v>
      </c>
      <c r="C169" t="s">
        <v>364</v>
      </c>
      <c r="D169" t="s">
        <v>24</v>
      </c>
      <c r="E169">
        <v>326</v>
      </c>
      <c r="F169">
        <v>326</v>
      </c>
      <c r="G169">
        <v>1</v>
      </c>
      <c r="H169">
        <v>1</v>
      </c>
      <c r="I169" t="s">
        <v>25</v>
      </c>
      <c r="J169" t="s">
        <v>33</v>
      </c>
      <c r="K169" s="23">
        <f t="shared" si="2"/>
        <v>100.66666666666667</v>
      </c>
      <c r="L169">
        <v>302</v>
      </c>
      <c r="M169" t="s">
        <v>34</v>
      </c>
      <c r="N169" t="s">
        <v>35</v>
      </c>
      <c r="O169">
        <v>14</v>
      </c>
      <c r="P169" t="s">
        <v>29</v>
      </c>
      <c r="Q169" t="s">
        <v>30</v>
      </c>
      <c r="S169" s="31">
        <v>0.42899999999999999</v>
      </c>
      <c r="T169" s="4">
        <v>7.4999999999999996E-19</v>
      </c>
    </row>
    <row r="170" spans="1:20">
      <c r="A170" s="9" t="s">
        <v>133</v>
      </c>
      <c r="B170" s="31">
        <v>0.4</v>
      </c>
      <c r="C170" s="9" t="s">
        <v>355</v>
      </c>
      <c r="D170" s="9" t="s">
        <v>24</v>
      </c>
      <c r="E170" s="9">
        <v>1696</v>
      </c>
      <c r="F170" s="9">
        <v>1698</v>
      </c>
      <c r="G170" s="9">
        <v>2</v>
      </c>
      <c r="H170" s="9">
        <v>2</v>
      </c>
      <c r="I170" s="9" t="s">
        <v>25</v>
      </c>
      <c r="J170" s="9" t="s">
        <v>63</v>
      </c>
      <c r="K170" s="24">
        <f t="shared" si="2"/>
        <v>560.33333333333337</v>
      </c>
      <c r="L170" s="9">
        <v>1681</v>
      </c>
      <c r="M170" s="9" t="s">
        <v>442</v>
      </c>
      <c r="N170" s="9" t="s">
        <v>442</v>
      </c>
      <c r="O170" s="9">
        <v>10</v>
      </c>
      <c r="P170" s="9" t="s">
        <v>30</v>
      </c>
      <c r="Q170" s="9" t="s">
        <v>30</v>
      </c>
      <c r="R170" s="9"/>
      <c r="S170" s="41">
        <v>0.4</v>
      </c>
      <c r="T170" s="10">
        <v>3.3000000000000001E-13</v>
      </c>
    </row>
    <row r="171" spans="1:20">
      <c r="A171" s="9" t="s">
        <v>133</v>
      </c>
      <c r="B171" s="31">
        <v>0.4</v>
      </c>
      <c r="C171" s="9" t="s">
        <v>61</v>
      </c>
      <c r="D171" s="9" t="s">
        <v>24</v>
      </c>
      <c r="E171" s="9">
        <v>1687</v>
      </c>
      <c r="F171" s="9">
        <v>1687</v>
      </c>
      <c r="G171" s="9">
        <v>1</v>
      </c>
      <c r="H171" s="9">
        <v>1</v>
      </c>
      <c r="I171" s="9" t="s">
        <v>25</v>
      </c>
      <c r="J171" s="9" t="s">
        <v>299</v>
      </c>
      <c r="K171" s="24">
        <f t="shared" si="2"/>
        <v>557.33333333333337</v>
      </c>
      <c r="L171" s="9">
        <v>1672</v>
      </c>
      <c r="M171" s="9" t="s">
        <v>50</v>
      </c>
      <c r="N171" s="9" t="s">
        <v>300</v>
      </c>
      <c r="O171" s="9">
        <v>10</v>
      </c>
      <c r="P171" s="9" t="s">
        <v>29</v>
      </c>
      <c r="Q171" s="9" t="s">
        <v>30</v>
      </c>
      <c r="R171" s="9"/>
      <c r="S171" s="41">
        <v>0.4</v>
      </c>
      <c r="T171" s="10">
        <v>3.3000000000000001E-13</v>
      </c>
    </row>
    <row r="172" spans="1:20">
      <c r="A172" s="9" t="s">
        <v>133</v>
      </c>
      <c r="B172" s="31">
        <v>0.4</v>
      </c>
      <c r="C172" s="9" t="s">
        <v>443</v>
      </c>
      <c r="D172" s="9" t="s">
        <v>24</v>
      </c>
      <c r="E172" s="9">
        <v>1132</v>
      </c>
      <c r="F172" s="9">
        <v>1134</v>
      </c>
      <c r="G172" s="9">
        <v>2</v>
      </c>
      <c r="H172" s="9">
        <v>2</v>
      </c>
      <c r="I172" s="9" t="s">
        <v>25</v>
      </c>
      <c r="J172" s="9" t="s">
        <v>211</v>
      </c>
      <c r="K172" s="24">
        <f t="shared" si="2"/>
        <v>372.33333333333331</v>
      </c>
      <c r="L172" s="9">
        <v>1117</v>
      </c>
      <c r="M172" s="9" t="s">
        <v>444</v>
      </c>
      <c r="N172" s="9" t="s">
        <v>445</v>
      </c>
      <c r="O172" s="9">
        <v>10</v>
      </c>
      <c r="P172" s="9" t="s">
        <v>30</v>
      </c>
      <c r="Q172" s="9" t="s">
        <v>30</v>
      </c>
      <c r="R172" s="9"/>
      <c r="S172" s="41">
        <v>0.4</v>
      </c>
      <c r="T172" s="10">
        <v>3.3000000000000002E-9</v>
      </c>
    </row>
    <row r="173" spans="1:20">
      <c r="A173" t="s">
        <v>99</v>
      </c>
      <c r="B173" s="31">
        <v>0.38500000000000001</v>
      </c>
      <c r="C173" t="s">
        <v>32</v>
      </c>
      <c r="D173" t="s">
        <v>24</v>
      </c>
      <c r="E173">
        <v>832</v>
      </c>
      <c r="F173">
        <v>832</v>
      </c>
      <c r="G173">
        <v>1</v>
      </c>
      <c r="H173">
        <v>1</v>
      </c>
      <c r="I173" t="s">
        <v>25</v>
      </c>
      <c r="J173" t="s">
        <v>84</v>
      </c>
      <c r="K173" s="23">
        <f t="shared" si="2"/>
        <v>265.66666666666669</v>
      </c>
      <c r="L173">
        <v>797</v>
      </c>
      <c r="M173" t="s">
        <v>89</v>
      </c>
      <c r="N173" t="s">
        <v>446</v>
      </c>
      <c r="O173">
        <v>13</v>
      </c>
      <c r="P173" t="s">
        <v>29</v>
      </c>
      <c r="Q173" t="s">
        <v>30</v>
      </c>
      <c r="S173" s="31">
        <v>0.38500000000000001</v>
      </c>
      <c r="T173" s="4">
        <v>1.3E-17</v>
      </c>
    </row>
    <row r="174" spans="1:20">
      <c r="A174" s="9" t="s">
        <v>133</v>
      </c>
      <c r="B174" s="31">
        <v>0.375</v>
      </c>
      <c r="C174" s="9" t="s">
        <v>61</v>
      </c>
      <c r="D174" s="9" t="s">
        <v>24</v>
      </c>
      <c r="E174" s="9">
        <v>2200</v>
      </c>
      <c r="F174" s="9">
        <v>2200</v>
      </c>
      <c r="G174" s="9">
        <v>1</v>
      </c>
      <c r="H174" s="9">
        <v>1</v>
      </c>
      <c r="I174" s="9" t="s">
        <v>25</v>
      </c>
      <c r="J174" s="9" t="s">
        <v>325</v>
      </c>
      <c r="K174" s="24">
        <f t="shared" si="2"/>
        <v>728.33333333333337</v>
      </c>
      <c r="L174" s="9">
        <v>2185</v>
      </c>
      <c r="M174" s="9" t="s">
        <v>243</v>
      </c>
      <c r="N174" s="9" t="s">
        <v>447</v>
      </c>
      <c r="O174" s="9">
        <v>8</v>
      </c>
      <c r="P174" s="9" t="s">
        <v>60</v>
      </c>
      <c r="Q174" s="9" t="s">
        <v>30</v>
      </c>
      <c r="R174" s="9"/>
      <c r="S174" s="41">
        <v>0.375</v>
      </c>
      <c r="T174" s="10">
        <v>8.9000000000000003E-10</v>
      </c>
    </row>
    <row r="175" spans="1:20">
      <c r="A175" s="42" t="s">
        <v>41</v>
      </c>
      <c r="B175" s="31">
        <v>0.375</v>
      </c>
      <c r="C175" s="42" t="s">
        <v>32</v>
      </c>
      <c r="D175" s="42" t="s">
        <v>24</v>
      </c>
      <c r="E175" s="42">
        <v>1952</v>
      </c>
      <c r="F175" s="42">
        <v>1952</v>
      </c>
      <c r="G175" s="42">
        <v>1</v>
      </c>
      <c r="H175" s="42">
        <v>1</v>
      </c>
      <c r="I175" s="42" t="s">
        <v>25</v>
      </c>
      <c r="J175" s="42" t="s">
        <v>97</v>
      </c>
      <c r="K175" s="43">
        <f t="shared" si="2"/>
        <v>639.66666666666663</v>
      </c>
      <c r="L175" s="42">
        <v>1919</v>
      </c>
      <c r="M175" s="42" t="s">
        <v>89</v>
      </c>
      <c r="N175" s="42" t="s">
        <v>448</v>
      </c>
      <c r="O175" s="42">
        <v>8</v>
      </c>
      <c r="P175" s="42" t="s">
        <v>29</v>
      </c>
      <c r="Q175" s="42" t="s">
        <v>30</v>
      </c>
      <c r="R175" s="42"/>
      <c r="S175" s="44">
        <v>0.375</v>
      </c>
      <c r="T175" s="45">
        <v>2.1999999999999999E-10</v>
      </c>
    </row>
    <row r="176" spans="1:20">
      <c r="A176" s="9" t="s">
        <v>133</v>
      </c>
      <c r="B176" s="31">
        <v>0.375</v>
      </c>
      <c r="C176" s="9" t="s">
        <v>449</v>
      </c>
      <c r="D176" s="9" t="s">
        <v>24</v>
      </c>
      <c r="E176" s="9">
        <v>514</v>
      </c>
      <c r="F176" s="9">
        <v>516</v>
      </c>
      <c r="G176" s="9">
        <v>2</v>
      </c>
      <c r="H176" s="9">
        <v>2</v>
      </c>
      <c r="I176" s="9" t="s">
        <v>25</v>
      </c>
      <c r="J176" s="9" t="s">
        <v>191</v>
      </c>
      <c r="K176" s="24">
        <f t="shared" si="2"/>
        <v>166.33333333333334</v>
      </c>
      <c r="L176" s="9">
        <v>499</v>
      </c>
      <c r="M176" s="9" t="s">
        <v>450</v>
      </c>
      <c r="N176" s="9" t="s">
        <v>451</v>
      </c>
      <c r="O176" s="9">
        <v>8</v>
      </c>
      <c r="P176" s="9" t="s">
        <v>30</v>
      </c>
      <c r="Q176" s="9" t="s">
        <v>30</v>
      </c>
      <c r="R176" s="9"/>
      <c r="S176" s="41">
        <v>0.375</v>
      </c>
      <c r="T176" s="10">
        <v>1.8E-9</v>
      </c>
    </row>
    <row r="177" spans="1:20">
      <c r="A177" s="26" t="s">
        <v>186</v>
      </c>
      <c r="B177" s="31">
        <v>0.36399999999999999</v>
      </c>
      <c r="C177" s="26" t="s">
        <v>36</v>
      </c>
      <c r="D177" s="26" t="s">
        <v>24</v>
      </c>
      <c r="E177" s="26">
        <v>1834</v>
      </c>
      <c r="F177" s="26">
        <v>1834</v>
      </c>
      <c r="G177" s="26">
        <v>1</v>
      </c>
      <c r="H177" s="26">
        <v>1</v>
      </c>
      <c r="I177" s="26" t="s">
        <v>25</v>
      </c>
      <c r="J177" s="26" t="s">
        <v>45</v>
      </c>
      <c r="K177" s="28">
        <f t="shared" si="2"/>
        <v>217.33333333333334</v>
      </c>
      <c r="L177" s="26">
        <v>652</v>
      </c>
      <c r="M177" s="26" t="s">
        <v>34</v>
      </c>
      <c r="N177" s="26" t="s">
        <v>46</v>
      </c>
      <c r="O177" s="26">
        <v>11</v>
      </c>
      <c r="P177" s="26" t="s">
        <v>29</v>
      </c>
      <c r="Q177" s="26" t="s">
        <v>30</v>
      </c>
      <c r="R177" s="26"/>
      <c r="S177" s="39">
        <v>0.36399999999999999</v>
      </c>
      <c r="T177" s="30">
        <v>1.2999999999999999E-10</v>
      </c>
    </row>
    <row r="178" spans="1:20">
      <c r="A178" s="9" t="s">
        <v>133</v>
      </c>
      <c r="B178" s="31">
        <v>0.36399999999999999</v>
      </c>
      <c r="C178" s="9" t="s">
        <v>32</v>
      </c>
      <c r="D178" s="9" t="s">
        <v>24</v>
      </c>
      <c r="E178" s="9">
        <v>1812</v>
      </c>
      <c r="F178" s="9">
        <v>1812</v>
      </c>
      <c r="G178" s="9">
        <v>1</v>
      </c>
      <c r="H178" s="9">
        <v>1</v>
      </c>
      <c r="I178" s="9" t="s">
        <v>25</v>
      </c>
      <c r="J178" s="9" t="s">
        <v>308</v>
      </c>
      <c r="K178" s="24">
        <f t="shared" si="2"/>
        <v>599</v>
      </c>
      <c r="L178" s="9">
        <v>1797</v>
      </c>
      <c r="M178" s="9" t="s">
        <v>153</v>
      </c>
      <c r="N178" s="9" t="s">
        <v>309</v>
      </c>
      <c r="O178" s="9">
        <v>11</v>
      </c>
      <c r="P178" s="9" t="s">
        <v>60</v>
      </c>
      <c r="Q178" s="9" t="s">
        <v>30</v>
      </c>
      <c r="R178" s="9"/>
      <c r="S178" s="41">
        <v>0.36399999999999999</v>
      </c>
      <c r="T178" s="10">
        <v>1.2999999999999999E-12</v>
      </c>
    </row>
    <row r="179" spans="1:20">
      <c r="A179" t="s">
        <v>55</v>
      </c>
      <c r="B179" s="31">
        <v>0.35699999999999998</v>
      </c>
      <c r="C179" t="s">
        <v>32</v>
      </c>
      <c r="D179" t="s">
        <v>24</v>
      </c>
      <c r="E179">
        <v>2578</v>
      </c>
      <c r="F179">
        <v>2578</v>
      </c>
      <c r="G179">
        <v>1</v>
      </c>
      <c r="H179">
        <v>1</v>
      </c>
      <c r="I179" t="s">
        <v>25</v>
      </c>
      <c r="J179" t="s">
        <v>84</v>
      </c>
      <c r="K179" s="23">
        <f t="shared" si="2"/>
        <v>854.66666666666663</v>
      </c>
      <c r="L179">
        <v>2564</v>
      </c>
      <c r="M179" t="s">
        <v>89</v>
      </c>
      <c r="N179" t="s">
        <v>446</v>
      </c>
      <c r="O179">
        <v>14</v>
      </c>
      <c r="P179" t="s">
        <v>29</v>
      </c>
      <c r="Q179" t="s">
        <v>30</v>
      </c>
      <c r="S179" s="31">
        <v>0.35699999999999998</v>
      </c>
      <c r="T179" s="4">
        <v>3.1999999999999999E-18</v>
      </c>
    </row>
    <row r="180" spans="1:20">
      <c r="A180" t="s">
        <v>41</v>
      </c>
      <c r="B180" s="31">
        <v>0.33300000000000002</v>
      </c>
      <c r="C180" t="s">
        <v>61</v>
      </c>
      <c r="D180" t="s">
        <v>24</v>
      </c>
      <c r="E180">
        <v>2470</v>
      </c>
      <c r="F180">
        <v>2470</v>
      </c>
      <c r="G180">
        <v>1</v>
      </c>
      <c r="H180">
        <v>1</v>
      </c>
      <c r="I180" t="s">
        <v>25</v>
      </c>
      <c r="J180" t="s">
        <v>299</v>
      </c>
      <c r="K180" s="23">
        <f t="shared" si="2"/>
        <v>812.33333333333337</v>
      </c>
      <c r="L180">
        <v>2437</v>
      </c>
      <c r="M180" t="s">
        <v>50</v>
      </c>
      <c r="N180" t="s">
        <v>300</v>
      </c>
      <c r="O180">
        <v>9</v>
      </c>
      <c r="P180" t="s">
        <v>29</v>
      </c>
      <c r="Q180" t="s">
        <v>30</v>
      </c>
      <c r="S180" s="31">
        <v>0.33300000000000002</v>
      </c>
      <c r="T180" s="4">
        <v>6.6999999999999996E-10</v>
      </c>
    </row>
    <row r="181" spans="1:20">
      <c r="A181" s="9" t="s">
        <v>133</v>
      </c>
      <c r="B181" s="31">
        <v>0.33300000000000002</v>
      </c>
      <c r="C181" s="9" t="s">
        <v>452</v>
      </c>
      <c r="D181" s="9" t="s">
        <v>24</v>
      </c>
      <c r="E181" s="9">
        <v>2204</v>
      </c>
      <c r="F181" s="9">
        <v>2205</v>
      </c>
      <c r="G181" s="9">
        <v>2</v>
      </c>
      <c r="H181" s="9">
        <v>1</v>
      </c>
      <c r="I181" s="9" t="s">
        <v>25</v>
      </c>
      <c r="J181" s="9" t="s">
        <v>97</v>
      </c>
      <c r="K181" s="24">
        <f t="shared" si="2"/>
        <v>729.66666666666663</v>
      </c>
      <c r="L181" s="9">
        <v>2189</v>
      </c>
      <c r="M181" s="9" t="s">
        <v>440</v>
      </c>
      <c r="N181" s="9" t="s">
        <v>453</v>
      </c>
      <c r="O181" s="9">
        <v>9</v>
      </c>
      <c r="P181" s="9" t="s">
        <v>30</v>
      </c>
      <c r="Q181" s="9" t="s">
        <v>30</v>
      </c>
      <c r="R181" s="9"/>
      <c r="S181" s="41">
        <v>0.33300000000000002</v>
      </c>
      <c r="T181" s="10">
        <v>6.6999999999999996E-10</v>
      </c>
    </row>
    <row r="182" spans="1:20">
      <c r="A182" s="42" t="s">
        <v>280</v>
      </c>
      <c r="B182" s="31">
        <v>0.33300000000000002</v>
      </c>
      <c r="C182" s="42" t="s">
        <v>36</v>
      </c>
      <c r="D182" s="42" t="s">
        <v>24</v>
      </c>
      <c r="E182" s="42">
        <v>1514</v>
      </c>
      <c r="F182" s="42">
        <v>1514</v>
      </c>
      <c r="G182" s="42">
        <v>1</v>
      </c>
      <c r="H182" s="42">
        <v>1</v>
      </c>
      <c r="I182" s="42" t="s">
        <v>25</v>
      </c>
      <c r="J182" s="42" t="s">
        <v>33</v>
      </c>
      <c r="K182" s="43">
        <f t="shared" si="2"/>
        <v>496.66666666666669</v>
      </c>
      <c r="L182" s="42">
        <v>1490</v>
      </c>
      <c r="M182" s="42" t="s">
        <v>34</v>
      </c>
      <c r="N182" s="42" t="s">
        <v>35</v>
      </c>
      <c r="O182" s="42">
        <v>9</v>
      </c>
      <c r="P182" s="42" t="s">
        <v>29</v>
      </c>
      <c r="Q182" s="42" t="s">
        <v>30</v>
      </c>
      <c r="R182" s="42"/>
      <c r="S182" s="44">
        <v>0.33300000000000002</v>
      </c>
      <c r="T182" s="45">
        <v>8.3999999999999998E-8</v>
      </c>
    </row>
    <row r="183" spans="1:20">
      <c r="A183" s="9" t="s">
        <v>133</v>
      </c>
      <c r="B183" s="31">
        <v>0.33300000000000002</v>
      </c>
      <c r="C183" s="9" t="s">
        <v>36</v>
      </c>
      <c r="D183" s="9" t="s">
        <v>24</v>
      </c>
      <c r="E183" s="9">
        <v>1464</v>
      </c>
      <c r="F183" s="9">
        <v>1464</v>
      </c>
      <c r="G183" s="9">
        <v>1</v>
      </c>
      <c r="H183" s="9">
        <v>1</v>
      </c>
      <c r="I183" s="9" t="s">
        <v>25</v>
      </c>
      <c r="J183" s="9" t="s">
        <v>230</v>
      </c>
      <c r="K183" s="24">
        <f t="shared" si="2"/>
        <v>483</v>
      </c>
      <c r="L183" s="9">
        <v>1449</v>
      </c>
      <c r="M183" s="9" t="s">
        <v>111</v>
      </c>
      <c r="N183" s="9" t="s">
        <v>231</v>
      </c>
      <c r="O183" s="9">
        <v>6</v>
      </c>
      <c r="P183" s="9" t="s">
        <v>60</v>
      </c>
      <c r="Q183" s="9" t="s">
        <v>30</v>
      </c>
      <c r="R183" s="9"/>
      <c r="S183" s="41">
        <v>0.33300000000000002</v>
      </c>
      <c r="T183" s="10">
        <v>3.8000000000000001E-7</v>
      </c>
    </row>
    <row r="184" spans="1:20">
      <c r="A184" t="s">
        <v>99</v>
      </c>
      <c r="B184" s="31">
        <v>0.33300000000000002</v>
      </c>
      <c r="C184" t="s">
        <v>32</v>
      </c>
      <c r="D184" t="s">
        <v>24</v>
      </c>
      <c r="E184">
        <v>1459</v>
      </c>
      <c r="F184">
        <v>1459</v>
      </c>
      <c r="G184">
        <v>1</v>
      </c>
      <c r="H184">
        <v>1</v>
      </c>
      <c r="I184" t="s">
        <v>25</v>
      </c>
      <c r="J184" t="s">
        <v>97</v>
      </c>
      <c r="K184" s="23">
        <f t="shared" si="2"/>
        <v>474.66666666666669</v>
      </c>
      <c r="L184">
        <v>1424</v>
      </c>
      <c r="M184" t="s">
        <v>89</v>
      </c>
      <c r="N184" t="s">
        <v>448</v>
      </c>
      <c r="O184">
        <v>9</v>
      </c>
      <c r="P184" t="s">
        <v>29</v>
      </c>
      <c r="Q184" t="s">
        <v>30</v>
      </c>
      <c r="S184" s="31">
        <v>0.33300000000000002</v>
      </c>
      <c r="T184" s="4">
        <v>3.3E-10</v>
      </c>
    </row>
    <row r="185" spans="1:20">
      <c r="A185" t="s">
        <v>99</v>
      </c>
      <c r="B185" s="31">
        <v>0.33300000000000002</v>
      </c>
      <c r="C185" t="s">
        <v>454</v>
      </c>
      <c r="D185" t="s">
        <v>24</v>
      </c>
      <c r="E185">
        <v>1457</v>
      </c>
      <c r="F185">
        <v>1459</v>
      </c>
      <c r="G185">
        <v>2</v>
      </c>
      <c r="H185">
        <v>2</v>
      </c>
      <c r="I185" t="s">
        <v>25</v>
      </c>
      <c r="J185" t="s">
        <v>66</v>
      </c>
      <c r="K185" s="23">
        <f t="shared" si="2"/>
        <v>34.333333333333336</v>
      </c>
      <c r="L185">
        <v>103</v>
      </c>
      <c r="M185" t="s">
        <v>455</v>
      </c>
      <c r="N185" t="s">
        <v>456</v>
      </c>
      <c r="O185">
        <v>9</v>
      </c>
      <c r="P185" t="s">
        <v>30</v>
      </c>
      <c r="Q185" t="s">
        <v>30</v>
      </c>
      <c r="S185" s="31">
        <v>0.33300000000000002</v>
      </c>
      <c r="T185" s="4">
        <v>6.6999999999999996E-10</v>
      </c>
    </row>
    <row r="186" spans="1:20">
      <c r="A186" t="s">
        <v>55</v>
      </c>
      <c r="B186" s="31">
        <v>0.33300000000000002</v>
      </c>
      <c r="C186" t="s">
        <v>23</v>
      </c>
      <c r="D186" t="s">
        <v>24</v>
      </c>
      <c r="E186">
        <v>1186</v>
      </c>
      <c r="F186">
        <v>1186</v>
      </c>
      <c r="G186">
        <v>1</v>
      </c>
      <c r="H186">
        <v>1</v>
      </c>
      <c r="I186" t="s">
        <v>25</v>
      </c>
      <c r="J186" t="s">
        <v>457</v>
      </c>
      <c r="K186" s="23">
        <f t="shared" si="2"/>
        <v>390.66666666666669</v>
      </c>
      <c r="L186">
        <v>1172</v>
      </c>
      <c r="M186" t="s">
        <v>458</v>
      </c>
      <c r="N186" t="s">
        <v>459</v>
      </c>
      <c r="O186">
        <v>6</v>
      </c>
      <c r="P186" t="s">
        <v>60</v>
      </c>
      <c r="Q186" t="s">
        <v>30</v>
      </c>
      <c r="S186" s="31">
        <v>0.33300000000000002</v>
      </c>
      <c r="T186" s="4">
        <v>1.4999999999999999E-7</v>
      </c>
    </row>
    <row r="187" spans="1:20">
      <c r="A187" t="s">
        <v>99</v>
      </c>
      <c r="B187" s="31">
        <v>0.33300000000000002</v>
      </c>
      <c r="C187" t="s">
        <v>23</v>
      </c>
      <c r="D187" t="s">
        <v>24</v>
      </c>
      <c r="E187">
        <v>373</v>
      </c>
      <c r="F187">
        <v>373</v>
      </c>
      <c r="G187">
        <v>1</v>
      </c>
      <c r="H187">
        <v>1</v>
      </c>
      <c r="I187" t="s">
        <v>25</v>
      </c>
      <c r="J187" t="s">
        <v>136</v>
      </c>
      <c r="K187" s="23">
        <f t="shared" si="2"/>
        <v>112.66666666666667</v>
      </c>
      <c r="L187">
        <v>338</v>
      </c>
      <c r="M187" t="s">
        <v>27</v>
      </c>
      <c r="N187" t="s">
        <v>137</v>
      </c>
      <c r="O187">
        <v>9</v>
      </c>
      <c r="P187" t="s">
        <v>29</v>
      </c>
      <c r="Q187" t="s">
        <v>30</v>
      </c>
      <c r="S187" s="31">
        <v>0.33300000000000002</v>
      </c>
      <c r="T187" s="4">
        <v>1.7000000000000001E-10</v>
      </c>
    </row>
    <row r="188" spans="1:20">
      <c r="A188" s="42" t="s">
        <v>20</v>
      </c>
      <c r="B188" s="31">
        <v>0.316</v>
      </c>
      <c r="C188" s="42" t="s">
        <v>287</v>
      </c>
      <c r="D188" s="42" t="s">
        <v>24</v>
      </c>
      <c r="E188" s="42">
        <v>2829</v>
      </c>
      <c r="F188" s="42">
        <v>2830</v>
      </c>
      <c r="G188" s="42">
        <v>2</v>
      </c>
      <c r="H188" s="42">
        <v>1</v>
      </c>
      <c r="I188" s="42" t="s">
        <v>25</v>
      </c>
      <c r="J188" s="42" t="s">
        <v>460</v>
      </c>
      <c r="K188" s="43">
        <f t="shared" si="2"/>
        <v>928</v>
      </c>
      <c r="L188" s="42">
        <v>2784</v>
      </c>
      <c r="M188" s="42" t="s">
        <v>320</v>
      </c>
      <c r="N188" s="42" t="s">
        <v>461</v>
      </c>
      <c r="O188" s="42">
        <v>19</v>
      </c>
      <c r="P188" s="42" t="s">
        <v>30</v>
      </c>
      <c r="Q188" s="42" t="s">
        <v>30</v>
      </c>
      <c r="R188" s="42"/>
      <c r="S188" s="44">
        <v>0.316</v>
      </c>
      <c r="T188" s="45">
        <v>4.3000000000000002E-19</v>
      </c>
    </row>
    <row r="189" spans="1:20">
      <c r="A189" s="26" t="s">
        <v>141</v>
      </c>
      <c r="B189" s="40">
        <v>0.316</v>
      </c>
      <c r="C189" s="26" t="s">
        <v>36</v>
      </c>
      <c r="D189" s="26" t="s">
        <v>24</v>
      </c>
      <c r="E189" s="26">
        <v>1844</v>
      </c>
      <c r="F189" s="26">
        <v>1844</v>
      </c>
      <c r="G189" s="26">
        <v>1</v>
      </c>
      <c r="H189" s="26">
        <v>1</v>
      </c>
      <c r="I189" s="26" t="s">
        <v>25</v>
      </c>
      <c r="J189" s="26" t="s">
        <v>165</v>
      </c>
      <c r="K189" s="28">
        <f t="shared" si="2"/>
        <v>587.66666666666663</v>
      </c>
      <c r="L189" s="26">
        <v>1763</v>
      </c>
      <c r="M189" s="26" t="s">
        <v>34</v>
      </c>
      <c r="N189" s="26" t="s">
        <v>166</v>
      </c>
      <c r="O189" s="26">
        <v>19</v>
      </c>
      <c r="P189" s="26" t="s">
        <v>29</v>
      </c>
      <c r="Q189" s="26" t="s">
        <v>30</v>
      </c>
      <c r="R189" s="26"/>
      <c r="S189" s="39">
        <v>0.316</v>
      </c>
      <c r="T189" s="30">
        <v>2.4999999999999998E-22</v>
      </c>
    </row>
    <row r="190" spans="1:20">
      <c r="A190" t="s">
        <v>141</v>
      </c>
      <c r="B190" s="40">
        <v>0.29599999999999999</v>
      </c>
      <c r="C190" t="s">
        <v>61</v>
      </c>
      <c r="D190" t="s">
        <v>24</v>
      </c>
      <c r="E190">
        <v>629</v>
      </c>
      <c r="F190">
        <v>629</v>
      </c>
      <c r="G190">
        <v>1</v>
      </c>
      <c r="H190">
        <v>1</v>
      </c>
      <c r="I190" t="s">
        <v>25</v>
      </c>
      <c r="J190" t="s">
        <v>108</v>
      </c>
      <c r="K190" s="23">
        <f t="shared" si="2"/>
        <v>182.66666666666666</v>
      </c>
      <c r="L190">
        <v>548</v>
      </c>
      <c r="M190" t="s">
        <v>50</v>
      </c>
      <c r="N190" t="s">
        <v>109</v>
      </c>
      <c r="O190">
        <v>27</v>
      </c>
      <c r="P190" t="s">
        <v>29</v>
      </c>
      <c r="Q190" t="s">
        <v>30</v>
      </c>
      <c r="S190" s="31">
        <v>0.29599999999999999</v>
      </c>
      <c r="T190" s="4">
        <v>8.8000000000000002E-21</v>
      </c>
    </row>
    <row r="191" spans="1:20">
      <c r="A191" t="s">
        <v>99</v>
      </c>
      <c r="B191" s="31">
        <v>0.28599999999999998</v>
      </c>
      <c r="C191" t="s">
        <v>32</v>
      </c>
      <c r="D191" t="s">
        <v>24</v>
      </c>
      <c r="E191">
        <v>1480</v>
      </c>
      <c r="F191">
        <v>1480</v>
      </c>
      <c r="G191">
        <v>1</v>
      </c>
      <c r="H191">
        <v>1</v>
      </c>
      <c r="I191" t="s">
        <v>25</v>
      </c>
      <c r="J191" t="s">
        <v>224</v>
      </c>
      <c r="K191" s="23">
        <f t="shared" si="2"/>
        <v>481.66666666666669</v>
      </c>
      <c r="L191">
        <v>1445</v>
      </c>
      <c r="M191" t="s">
        <v>89</v>
      </c>
      <c r="N191" t="s">
        <v>225</v>
      </c>
      <c r="O191">
        <v>7</v>
      </c>
      <c r="P191" t="s">
        <v>29</v>
      </c>
      <c r="Q191" t="s">
        <v>30</v>
      </c>
      <c r="S191" s="31">
        <v>0.28599999999999998</v>
      </c>
      <c r="T191" s="4">
        <v>5.3000000000000001E-7</v>
      </c>
    </row>
    <row r="192" spans="1:20">
      <c r="A192" t="s">
        <v>99</v>
      </c>
      <c r="B192" s="31">
        <v>0.28599999999999998</v>
      </c>
      <c r="C192" t="s">
        <v>32</v>
      </c>
      <c r="D192" t="s">
        <v>24</v>
      </c>
      <c r="E192">
        <v>1480</v>
      </c>
      <c r="F192">
        <v>1480</v>
      </c>
      <c r="G192">
        <v>1</v>
      </c>
      <c r="H192">
        <v>1</v>
      </c>
      <c r="I192" t="s">
        <v>25</v>
      </c>
      <c r="J192" t="s">
        <v>111</v>
      </c>
      <c r="K192" s="23">
        <f t="shared" si="2"/>
        <v>27.333333333333332</v>
      </c>
      <c r="L192">
        <v>82</v>
      </c>
      <c r="M192" t="s">
        <v>89</v>
      </c>
      <c r="N192" t="s">
        <v>173</v>
      </c>
      <c r="O192">
        <v>7</v>
      </c>
      <c r="P192" t="s">
        <v>29</v>
      </c>
      <c r="Q192" t="s">
        <v>30</v>
      </c>
      <c r="S192" s="31">
        <v>0.28599999999999998</v>
      </c>
      <c r="T192" s="4">
        <v>5.3000000000000001E-7</v>
      </c>
    </row>
    <row r="193" spans="1:20">
      <c r="A193" t="s">
        <v>141</v>
      </c>
      <c r="B193" s="40">
        <v>0.28000000000000003</v>
      </c>
      <c r="C193" t="s">
        <v>61</v>
      </c>
      <c r="D193" t="s">
        <v>24</v>
      </c>
      <c r="E193">
        <v>2135</v>
      </c>
      <c r="F193">
        <v>2135</v>
      </c>
      <c r="G193">
        <v>1</v>
      </c>
      <c r="H193">
        <v>1</v>
      </c>
      <c r="I193" t="s">
        <v>25</v>
      </c>
      <c r="J193" t="s">
        <v>108</v>
      </c>
      <c r="K193" s="23">
        <f t="shared" si="2"/>
        <v>684.66666666666663</v>
      </c>
      <c r="L193">
        <v>2054</v>
      </c>
      <c r="M193" t="s">
        <v>50</v>
      </c>
      <c r="N193" t="s">
        <v>462</v>
      </c>
      <c r="O193">
        <v>25</v>
      </c>
      <c r="P193" t="s">
        <v>29</v>
      </c>
      <c r="Q193" t="s">
        <v>30</v>
      </c>
      <c r="S193" s="31">
        <v>0.28000000000000003</v>
      </c>
      <c r="T193" s="4">
        <v>5.9999999999999998E-21</v>
      </c>
    </row>
    <row r="194" spans="1:20">
      <c r="A194" t="s">
        <v>141</v>
      </c>
      <c r="B194" s="40">
        <v>0.26900000000000002</v>
      </c>
      <c r="C194" t="s">
        <v>32</v>
      </c>
      <c r="D194" t="s">
        <v>24</v>
      </c>
      <c r="E194">
        <v>2107</v>
      </c>
      <c r="F194">
        <v>2107</v>
      </c>
      <c r="G194">
        <v>1</v>
      </c>
      <c r="H194">
        <v>1</v>
      </c>
      <c r="I194" t="s">
        <v>25</v>
      </c>
      <c r="J194" t="s">
        <v>211</v>
      </c>
      <c r="K194" s="23">
        <f t="shared" si="2"/>
        <v>675.33333333333337</v>
      </c>
      <c r="L194">
        <v>2026</v>
      </c>
      <c r="M194" t="s">
        <v>89</v>
      </c>
      <c r="N194" t="s">
        <v>212</v>
      </c>
      <c r="O194">
        <v>26</v>
      </c>
      <c r="P194" t="s">
        <v>29</v>
      </c>
      <c r="Q194" t="s">
        <v>30</v>
      </c>
      <c r="S194" s="31">
        <v>0.26900000000000002</v>
      </c>
      <c r="T194" s="4">
        <v>1.6000000000000001E-21</v>
      </c>
    </row>
    <row r="195" spans="1:20">
      <c r="A195" s="26" t="s">
        <v>186</v>
      </c>
      <c r="B195" s="31">
        <v>0.26700000000000002</v>
      </c>
      <c r="C195" s="26" t="s">
        <v>32</v>
      </c>
      <c r="D195" s="26" t="s">
        <v>24</v>
      </c>
      <c r="E195" s="26">
        <v>1645</v>
      </c>
      <c r="F195" s="26">
        <v>1645</v>
      </c>
      <c r="G195" s="26">
        <v>1</v>
      </c>
      <c r="H195" s="26">
        <v>1</v>
      </c>
      <c r="I195" s="26" t="s">
        <v>25</v>
      </c>
      <c r="J195" s="26" t="s">
        <v>69</v>
      </c>
      <c r="K195" s="28">
        <f t="shared" ref="K195:K232" si="3">L195/3</f>
        <v>154.33333333333334</v>
      </c>
      <c r="L195" s="26">
        <v>463</v>
      </c>
      <c r="M195" s="26" t="s">
        <v>153</v>
      </c>
      <c r="N195" s="26" t="s">
        <v>154</v>
      </c>
      <c r="O195" s="26">
        <v>15</v>
      </c>
      <c r="P195" s="26" t="s">
        <v>60</v>
      </c>
      <c r="Q195" s="26" t="s">
        <v>30</v>
      </c>
      <c r="R195" s="26"/>
      <c r="S195" s="39">
        <v>0.26700000000000002</v>
      </c>
      <c r="T195" s="30">
        <v>8.6E-11</v>
      </c>
    </row>
    <row r="196" spans="1:20">
      <c r="A196" t="s">
        <v>20</v>
      </c>
      <c r="B196" s="31">
        <v>0.25900000000000001</v>
      </c>
      <c r="C196" t="s">
        <v>61</v>
      </c>
      <c r="D196" t="s">
        <v>24</v>
      </c>
      <c r="E196">
        <v>257</v>
      </c>
      <c r="F196">
        <v>257</v>
      </c>
      <c r="G196">
        <v>1</v>
      </c>
      <c r="H196">
        <v>1</v>
      </c>
      <c r="I196" t="s">
        <v>25</v>
      </c>
      <c r="J196" t="s">
        <v>33</v>
      </c>
      <c r="K196" s="23">
        <f t="shared" si="3"/>
        <v>70.666666666666671</v>
      </c>
      <c r="L196">
        <v>212</v>
      </c>
      <c r="M196" t="s">
        <v>34</v>
      </c>
      <c r="N196" t="s">
        <v>35</v>
      </c>
      <c r="O196">
        <v>27</v>
      </c>
      <c r="P196" t="s">
        <v>29</v>
      </c>
      <c r="Q196" t="s">
        <v>30</v>
      </c>
      <c r="S196" s="31">
        <v>0.25900000000000001</v>
      </c>
      <c r="T196" s="4">
        <v>5.6000000000000005E-20</v>
      </c>
    </row>
    <row r="197" spans="1:20">
      <c r="A197" t="s">
        <v>41</v>
      </c>
      <c r="B197" s="31">
        <v>0.25</v>
      </c>
      <c r="C197" t="s">
        <v>23</v>
      </c>
      <c r="D197" t="s">
        <v>24</v>
      </c>
      <c r="E197">
        <v>3157</v>
      </c>
      <c r="F197">
        <v>3157</v>
      </c>
      <c r="G197">
        <v>1</v>
      </c>
      <c r="H197">
        <v>1</v>
      </c>
      <c r="I197" t="s">
        <v>25</v>
      </c>
      <c r="J197" t="s">
        <v>66</v>
      </c>
      <c r="K197" s="23">
        <f t="shared" si="3"/>
        <v>1041.3333333333333</v>
      </c>
      <c r="L197">
        <v>3124</v>
      </c>
      <c r="M197" t="s">
        <v>27</v>
      </c>
      <c r="N197" t="s">
        <v>196</v>
      </c>
      <c r="O197">
        <v>8</v>
      </c>
      <c r="P197" t="s">
        <v>29</v>
      </c>
      <c r="Q197" t="s">
        <v>30</v>
      </c>
      <c r="S197" s="31">
        <v>0.25</v>
      </c>
      <c r="T197" s="4">
        <v>2.8000000000000002E-7</v>
      </c>
    </row>
    <row r="198" spans="1:20">
      <c r="A198" s="9" t="s">
        <v>133</v>
      </c>
      <c r="B198" s="31">
        <v>0.25</v>
      </c>
      <c r="C198" s="9" t="s">
        <v>23</v>
      </c>
      <c r="D198" s="9" t="s">
        <v>24</v>
      </c>
      <c r="E198" s="9">
        <v>1207</v>
      </c>
      <c r="F198" s="9">
        <v>1207</v>
      </c>
      <c r="G198" s="9">
        <v>1</v>
      </c>
      <c r="H198" s="9">
        <v>1</v>
      </c>
      <c r="I198" s="9" t="s">
        <v>25</v>
      </c>
      <c r="J198" s="9" t="s">
        <v>463</v>
      </c>
      <c r="K198" s="24">
        <f t="shared" si="3"/>
        <v>397.33333333333331</v>
      </c>
      <c r="L198" s="9">
        <v>1192</v>
      </c>
      <c r="M198" s="9" t="s">
        <v>27</v>
      </c>
      <c r="N198" s="9" t="s">
        <v>464</v>
      </c>
      <c r="O198" s="9">
        <v>16</v>
      </c>
      <c r="P198" s="9" t="s">
        <v>29</v>
      </c>
      <c r="Q198" s="9" t="s">
        <v>30</v>
      </c>
      <c r="R198" s="9"/>
      <c r="S198" s="41">
        <v>0.25</v>
      </c>
      <c r="T198" s="10">
        <v>2.9000000000000002E-12</v>
      </c>
    </row>
    <row r="199" spans="1:20">
      <c r="A199" s="9" t="s">
        <v>133</v>
      </c>
      <c r="B199" s="31">
        <v>0.25</v>
      </c>
      <c r="C199" s="9" t="s">
        <v>36</v>
      </c>
      <c r="D199" s="9" t="s">
        <v>24</v>
      </c>
      <c r="E199" s="9">
        <v>1204</v>
      </c>
      <c r="F199" s="9">
        <v>1204</v>
      </c>
      <c r="G199" s="9">
        <v>1</v>
      </c>
      <c r="H199" s="9">
        <v>1</v>
      </c>
      <c r="I199" s="9" t="s">
        <v>25</v>
      </c>
      <c r="J199" s="9" t="s">
        <v>139</v>
      </c>
      <c r="K199" s="24">
        <f t="shared" si="3"/>
        <v>396.33333333333331</v>
      </c>
      <c r="L199" s="9">
        <v>1189</v>
      </c>
      <c r="M199" s="9" t="s">
        <v>34</v>
      </c>
      <c r="N199" s="9" t="s">
        <v>140</v>
      </c>
      <c r="O199" s="9">
        <v>16</v>
      </c>
      <c r="P199" s="9" t="s">
        <v>29</v>
      </c>
      <c r="Q199" s="9" t="s">
        <v>30</v>
      </c>
      <c r="R199" s="9"/>
      <c r="S199" s="41">
        <v>0.25</v>
      </c>
      <c r="T199" s="10">
        <v>1.0999999999999999E-10</v>
      </c>
    </row>
    <row r="200" spans="1:20">
      <c r="A200" t="s">
        <v>219</v>
      </c>
      <c r="B200" s="31">
        <v>0.25</v>
      </c>
      <c r="C200" t="s">
        <v>291</v>
      </c>
      <c r="D200" t="s">
        <v>24</v>
      </c>
      <c r="E200">
        <v>786</v>
      </c>
      <c r="F200">
        <v>787</v>
      </c>
      <c r="G200">
        <v>2</v>
      </c>
      <c r="H200">
        <v>1</v>
      </c>
      <c r="I200" t="s">
        <v>25</v>
      </c>
      <c r="J200" t="s">
        <v>276</v>
      </c>
      <c r="K200" s="23">
        <f t="shared" si="3"/>
        <v>245</v>
      </c>
      <c r="L200">
        <v>735</v>
      </c>
      <c r="M200" t="s">
        <v>116</v>
      </c>
      <c r="N200" t="s">
        <v>277</v>
      </c>
      <c r="O200">
        <v>40</v>
      </c>
      <c r="P200" t="s">
        <v>30</v>
      </c>
      <c r="Q200" t="s">
        <v>30</v>
      </c>
      <c r="S200" s="31">
        <v>0.25</v>
      </c>
      <c r="T200" s="4">
        <v>8.4000000000000007E-30</v>
      </c>
    </row>
    <row r="201" spans="1:20">
      <c r="A201" s="26" t="s">
        <v>253</v>
      </c>
      <c r="B201" s="31">
        <v>0.25</v>
      </c>
      <c r="C201" s="26" t="s">
        <v>23</v>
      </c>
      <c r="D201" s="26" t="s">
        <v>24</v>
      </c>
      <c r="E201" s="26">
        <v>638</v>
      </c>
      <c r="F201" s="26">
        <v>638</v>
      </c>
      <c r="G201" s="26">
        <v>1</v>
      </c>
      <c r="H201" s="26">
        <v>1</v>
      </c>
      <c r="I201" s="26" t="s">
        <v>25</v>
      </c>
      <c r="J201" s="26" t="s">
        <v>26</v>
      </c>
      <c r="K201" s="28">
        <f t="shared" si="3"/>
        <v>205.66666666666666</v>
      </c>
      <c r="L201" s="26">
        <v>617</v>
      </c>
      <c r="M201" s="26" t="s">
        <v>27</v>
      </c>
      <c r="N201" s="26" t="s">
        <v>28</v>
      </c>
      <c r="O201" s="26">
        <v>16</v>
      </c>
      <c r="P201" s="26" t="s">
        <v>29</v>
      </c>
      <c r="Q201" s="26" t="s">
        <v>30</v>
      </c>
      <c r="R201" s="26"/>
      <c r="S201" s="39">
        <v>0.25</v>
      </c>
      <c r="T201" s="30">
        <v>7.2E-12</v>
      </c>
    </row>
    <row r="202" spans="1:20">
      <c r="A202" s="26" t="s">
        <v>141</v>
      </c>
      <c r="B202" s="40">
        <v>0.23799999999999999</v>
      </c>
      <c r="C202" s="26" t="s">
        <v>465</v>
      </c>
      <c r="D202" s="26" t="s">
        <v>24</v>
      </c>
      <c r="E202" s="26">
        <v>2035</v>
      </c>
      <c r="F202" s="26">
        <v>2037</v>
      </c>
      <c r="G202" s="26">
        <v>2</v>
      </c>
      <c r="H202" s="26">
        <v>2</v>
      </c>
      <c r="I202" s="26" t="s">
        <v>25</v>
      </c>
      <c r="J202" s="26" t="s">
        <v>66</v>
      </c>
      <c r="K202" s="28">
        <f t="shared" si="3"/>
        <v>651.33333333333337</v>
      </c>
      <c r="L202" s="26">
        <v>1954</v>
      </c>
      <c r="M202" s="26" t="s">
        <v>144</v>
      </c>
      <c r="N202" s="26" t="s">
        <v>145</v>
      </c>
      <c r="O202" s="26">
        <v>21</v>
      </c>
      <c r="P202" s="26" t="s">
        <v>30</v>
      </c>
      <c r="Q202" s="26" t="s">
        <v>30</v>
      </c>
      <c r="R202" s="26"/>
      <c r="S202" s="39">
        <v>0.23799999999999999</v>
      </c>
      <c r="T202" s="30">
        <v>6.3999999999999999E-15</v>
      </c>
    </row>
    <row r="203" spans="1:20">
      <c r="A203" t="s">
        <v>186</v>
      </c>
      <c r="B203" s="31">
        <v>0.23499999999999999</v>
      </c>
      <c r="C203" t="s">
        <v>329</v>
      </c>
      <c r="D203" t="s">
        <v>24</v>
      </c>
      <c r="E203">
        <v>711</v>
      </c>
      <c r="F203">
        <v>712</v>
      </c>
      <c r="G203">
        <v>2</v>
      </c>
      <c r="H203">
        <v>1</v>
      </c>
      <c r="I203" t="s">
        <v>25</v>
      </c>
      <c r="J203" t="s">
        <v>26</v>
      </c>
      <c r="K203" s="23">
        <f t="shared" si="3"/>
        <v>223.33333333333334</v>
      </c>
      <c r="L203">
        <v>670</v>
      </c>
      <c r="M203" t="s">
        <v>466</v>
      </c>
      <c r="N203" t="s">
        <v>467</v>
      </c>
      <c r="O203">
        <v>17</v>
      </c>
      <c r="P203" t="s">
        <v>30</v>
      </c>
      <c r="Q203" t="s">
        <v>30</v>
      </c>
      <c r="S203" s="31">
        <v>0.23499999999999999</v>
      </c>
      <c r="T203" s="4">
        <v>3.7E-8</v>
      </c>
    </row>
    <row r="204" spans="1:20">
      <c r="A204" t="s">
        <v>99</v>
      </c>
      <c r="B204" s="31">
        <v>0.23100000000000001</v>
      </c>
      <c r="C204" t="s">
        <v>61</v>
      </c>
      <c r="D204" t="s">
        <v>24</v>
      </c>
      <c r="E204">
        <v>4006</v>
      </c>
      <c r="F204">
        <v>4006</v>
      </c>
      <c r="G204">
        <v>1</v>
      </c>
      <c r="H204">
        <v>1</v>
      </c>
      <c r="I204" t="s">
        <v>25</v>
      </c>
      <c r="J204" t="s">
        <v>468</v>
      </c>
      <c r="K204" s="23">
        <f t="shared" si="3"/>
        <v>1323.6666666666667</v>
      </c>
      <c r="L204">
        <v>3971</v>
      </c>
      <c r="M204" t="s">
        <v>63</v>
      </c>
      <c r="N204" t="s">
        <v>469</v>
      </c>
      <c r="O204">
        <v>13</v>
      </c>
      <c r="P204" t="s">
        <v>60</v>
      </c>
      <c r="Q204" t="s">
        <v>30</v>
      </c>
      <c r="R204" t="s">
        <v>470</v>
      </c>
      <c r="S204" s="31">
        <v>0.23100000000000001</v>
      </c>
      <c r="T204" s="4">
        <v>2.2999999999999999E-9</v>
      </c>
    </row>
    <row r="205" spans="1:20">
      <c r="A205" t="s">
        <v>253</v>
      </c>
      <c r="B205" s="31">
        <v>0.222</v>
      </c>
      <c r="C205" t="s">
        <v>471</v>
      </c>
      <c r="D205" t="s">
        <v>24</v>
      </c>
      <c r="E205">
        <v>1237</v>
      </c>
      <c r="F205">
        <v>1239</v>
      </c>
      <c r="G205">
        <v>2</v>
      </c>
      <c r="H205">
        <v>2</v>
      </c>
      <c r="I205" t="s">
        <v>25</v>
      </c>
      <c r="J205" t="s">
        <v>250</v>
      </c>
      <c r="K205" s="23">
        <f t="shared" si="3"/>
        <v>405.33333333333331</v>
      </c>
      <c r="L205">
        <v>1216</v>
      </c>
      <c r="M205" t="s">
        <v>251</v>
      </c>
      <c r="N205" t="s">
        <v>251</v>
      </c>
      <c r="O205">
        <v>18</v>
      </c>
      <c r="P205" t="s">
        <v>30</v>
      </c>
      <c r="Q205" t="s">
        <v>30</v>
      </c>
      <c r="S205" s="31">
        <v>0.222</v>
      </c>
      <c r="T205" s="4">
        <v>1.2000000000000001E-11</v>
      </c>
    </row>
    <row r="206" spans="1:20">
      <c r="A206" t="s">
        <v>99</v>
      </c>
      <c r="B206" s="31">
        <v>0.222</v>
      </c>
      <c r="C206" t="s">
        <v>23</v>
      </c>
      <c r="D206" t="s">
        <v>24</v>
      </c>
      <c r="E206">
        <v>1047</v>
      </c>
      <c r="F206">
        <v>1047</v>
      </c>
      <c r="G206">
        <v>1</v>
      </c>
      <c r="H206">
        <v>1</v>
      </c>
      <c r="I206" t="s">
        <v>25</v>
      </c>
      <c r="J206" t="s">
        <v>66</v>
      </c>
      <c r="K206" s="23">
        <f t="shared" si="3"/>
        <v>337.33333333333331</v>
      </c>
      <c r="L206">
        <v>1012</v>
      </c>
      <c r="M206" t="s">
        <v>27</v>
      </c>
      <c r="N206" t="s">
        <v>196</v>
      </c>
      <c r="O206">
        <v>9</v>
      </c>
      <c r="P206" t="s">
        <v>29</v>
      </c>
      <c r="Q206" t="s">
        <v>30</v>
      </c>
      <c r="S206" s="31">
        <v>0.222</v>
      </c>
      <c r="T206" s="4">
        <v>3.5999999999999999E-7</v>
      </c>
    </row>
    <row r="207" spans="1:20">
      <c r="A207" s="26" t="s">
        <v>141</v>
      </c>
      <c r="B207" s="40">
        <v>0.214</v>
      </c>
      <c r="C207" s="26" t="s">
        <v>32</v>
      </c>
      <c r="D207" s="26" t="s">
        <v>24</v>
      </c>
      <c r="E207" s="26">
        <v>1370</v>
      </c>
      <c r="F207" s="26">
        <v>1370</v>
      </c>
      <c r="G207" s="26">
        <v>1</v>
      </c>
      <c r="H207" s="26">
        <v>1</v>
      </c>
      <c r="I207" s="26" t="s">
        <v>25</v>
      </c>
      <c r="J207" s="26" t="s">
        <v>472</v>
      </c>
      <c r="K207" s="28">
        <f t="shared" si="3"/>
        <v>429.66666666666669</v>
      </c>
      <c r="L207" s="26">
        <v>1289</v>
      </c>
      <c r="M207" s="26" t="s">
        <v>153</v>
      </c>
      <c r="N207" s="26" t="s">
        <v>473</v>
      </c>
      <c r="O207" s="26">
        <v>14</v>
      </c>
      <c r="P207" s="26" t="s">
        <v>60</v>
      </c>
      <c r="Q207" s="26" t="s">
        <v>30</v>
      </c>
      <c r="R207" s="26"/>
      <c r="S207" s="39">
        <v>0.214</v>
      </c>
      <c r="T207" s="30">
        <v>1.6E-11</v>
      </c>
    </row>
    <row r="208" spans="1:20">
      <c r="A208" t="s">
        <v>99</v>
      </c>
      <c r="B208" s="31">
        <v>0.214</v>
      </c>
      <c r="C208" t="s">
        <v>61</v>
      </c>
      <c r="D208" t="s">
        <v>24</v>
      </c>
      <c r="E208">
        <v>1262</v>
      </c>
      <c r="F208">
        <v>1262</v>
      </c>
      <c r="G208">
        <v>1</v>
      </c>
      <c r="H208">
        <v>1</v>
      </c>
      <c r="I208" t="s">
        <v>25</v>
      </c>
      <c r="J208" t="s">
        <v>311</v>
      </c>
      <c r="K208" s="23">
        <f t="shared" si="3"/>
        <v>100</v>
      </c>
      <c r="L208">
        <v>300</v>
      </c>
      <c r="M208" t="s">
        <v>63</v>
      </c>
      <c r="N208" t="s">
        <v>474</v>
      </c>
      <c r="O208">
        <v>14</v>
      </c>
      <c r="P208" t="s">
        <v>60</v>
      </c>
      <c r="Q208" t="s">
        <v>30</v>
      </c>
      <c r="S208" s="31">
        <v>0.214</v>
      </c>
      <c r="T208" s="4">
        <v>9.0999999999999994E-8</v>
      </c>
    </row>
    <row r="209" spans="1:20">
      <c r="A209" t="s">
        <v>186</v>
      </c>
      <c r="B209" s="31">
        <v>0.214</v>
      </c>
      <c r="C209" t="s">
        <v>32</v>
      </c>
      <c r="D209" t="s">
        <v>24</v>
      </c>
      <c r="E209">
        <v>1116</v>
      </c>
      <c r="F209">
        <v>1116</v>
      </c>
      <c r="G209">
        <v>1</v>
      </c>
      <c r="H209">
        <v>1</v>
      </c>
      <c r="I209" t="s">
        <v>25</v>
      </c>
      <c r="J209" t="s">
        <v>267</v>
      </c>
      <c r="K209" s="23">
        <f t="shared" si="3"/>
        <v>358.33333333333331</v>
      </c>
      <c r="L209">
        <v>1075</v>
      </c>
      <c r="M209" t="s">
        <v>89</v>
      </c>
      <c r="N209" t="s">
        <v>475</v>
      </c>
      <c r="O209">
        <v>14</v>
      </c>
      <c r="P209" t="s">
        <v>29</v>
      </c>
      <c r="Q209" t="s">
        <v>30</v>
      </c>
      <c r="S209" s="31">
        <v>0.214</v>
      </c>
      <c r="T209" s="4">
        <v>2.8999999999999999E-9</v>
      </c>
    </row>
    <row r="210" spans="1:20">
      <c r="A210" t="s">
        <v>141</v>
      </c>
      <c r="B210" s="40">
        <v>0.20799999999999999</v>
      </c>
      <c r="C210" t="s">
        <v>32</v>
      </c>
      <c r="D210" t="s">
        <v>24</v>
      </c>
      <c r="E210">
        <v>2060</v>
      </c>
      <c r="F210">
        <v>2060</v>
      </c>
      <c r="G210">
        <v>1</v>
      </c>
      <c r="H210">
        <v>1</v>
      </c>
      <c r="I210" t="s">
        <v>25</v>
      </c>
      <c r="J210" t="s">
        <v>156</v>
      </c>
      <c r="K210" s="23">
        <f t="shared" si="3"/>
        <v>659.66666666666663</v>
      </c>
      <c r="L210">
        <v>1979</v>
      </c>
      <c r="M210" t="s">
        <v>153</v>
      </c>
      <c r="N210" t="s">
        <v>157</v>
      </c>
      <c r="O210">
        <v>24</v>
      </c>
      <c r="P210" t="s">
        <v>60</v>
      </c>
      <c r="Q210" t="s">
        <v>30</v>
      </c>
      <c r="S210" s="31">
        <v>0.20799999999999999</v>
      </c>
      <c r="T210" s="4">
        <v>4.1999999999999998E-14</v>
      </c>
    </row>
    <row r="211" spans="1:20">
      <c r="A211" s="26" t="s">
        <v>186</v>
      </c>
      <c r="B211" s="31">
        <v>0.2</v>
      </c>
      <c r="C211" s="26" t="s">
        <v>23</v>
      </c>
      <c r="D211" s="26" t="s">
        <v>24</v>
      </c>
      <c r="E211" s="26">
        <v>1667</v>
      </c>
      <c r="F211" s="26">
        <v>1667</v>
      </c>
      <c r="G211" s="26">
        <v>1</v>
      </c>
      <c r="H211" s="26">
        <v>1</v>
      </c>
      <c r="I211" s="26" t="s">
        <v>25</v>
      </c>
      <c r="J211" s="26" t="s">
        <v>130</v>
      </c>
      <c r="K211" s="28">
        <f t="shared" si="3"/>
        <v>161.66666666666666</v>
      </c>
      <c r="L211" s="26">
        <v>485</v>
      </c>
      <c r="M211" s="26" t="s">
        <v>27</v>
      </c>
      <c r="N211" s="26" t="s">
        <v>476</v>
      </c>
      <c r="O211" s="26">
        <v>15</v>
      </c>
      <c r="P211" s="26" t="s">
        <v>29</v>
      </c>
      <c r="Q211" s="26" t="s">
        <v>30</v>
      </c>
      <c r="R211" s="26"/>
      <c r="S211" s="39">
        <v>0.2</v>
      </c>
      <c r="T211" s="30">
        <v>1.8E-9</v>
      </c>
    </row>
    <row r="212" spans="1:20">
      <c r="A212" s="9" t="s">
        <v>133</v>
      </c>
      <c r="B212" s="31">
        <v>0.2</v>
      </c>
      <c r="C212" s="9" t="s">
        <v>23</v>
      </c>
      <c r="D212" s="9" t="s">
        <v>24</v>
      </c>
      <c r="E212" s="9">
        <v>1198</v>
      </c>
      <c r="F212" s="9">
        <v>1198</v>
      </c>
      <c r="G212" s="9">
        <v>1</v>
      </c>
      <c r="H212" s="9">
        <v>1</v>
      </c>
      <c r="I212" s="9" t="s">
        <v>25</v>
      </c>
      <c r="J212" s="9" t="s">
        <v>105</v>
      </c>
      <c r="K212" s="24">
        <f t="shared" si="3"/>
        <v>394.33333333333331</v>
      </c>
      <c r="L212" s="9">
        <v>1183</v>
      </c>
      <c r="M212" s="9" t="s">
        <v>27</v>
      </c>
      <c r="N212" s="9" t="s">
        <v>106</v>
      </c>
      <c r="O212" s="9">
        <v>15</v>
      </c>
      <c r="P212" s="9" t="s">
        <v>29</v>
      </c>
      <c r="Q212" s="9" t="s">
        <v>30</v>
      </c>
      <c r="R212" s="9"/>
      <c r="S212" s="41">
        <v>0.2</v>
      </c>
      <c r="T212" s="10">
        <v>9.0999999999999996E-10</v>
      </c>
    </row>
    <row r="213" spans="1:20">
      <c r="A213" s="9" t="s">
        <v>133</v>
      </c>
      <c r="B213" s="31">
        <v>0.2</v>
      </c>
      <c r="C213" s="9" t="s">
        <v>61</v>
      </c>
      <c r="D213" s="9" t="s">
        <v>24</v>
      </c>
      <c r="E213" s="9">
        <v>1190</v>
      </c>
      <c r="F213" s="9">
        <v>1190</v>
      </c>
      <c r="G213" s="9">
        <v>1</v>
      </c>
      <c r="H213" s="9">
        <v>1</v>
      </c>
      <c r="I213" s="9" t="s">
        <v>25</v>
      </c>
      <c r="J213" s="9" t="s">
        <v>407</v>
      </c>
      <c r="K213" s="24">
        <f t="shared" si="3"/>
        <v>391.66666666666669</v>
      </c>
      <c r="L213" s="9">
        <v>1175</v>
      </c>
      <c r="M213" s="9" t="s">
        <v>50</v>
      </c>
      <c r="N213" s="9" t="s">
        <v>408</v>
      </c>
      <c r="O213" s="9">
        <v>15</v>
      </c>
      <c r="P213" s="9" t="s">
        <v>29</v>
      </c>
      <c r="Q213" s="9" t="s">
        <v>30</v>
      </c>
      <c r="R213" s="9"/>
      <c r="S213" s="41">
        <v>0.2</v>
      </c>
      <c r="T213" s="10">
        <v>9.0999999999999996E-10</v>
      </c>
    </row>
    <row r="214" spans="1:20">
      <c r="A214" t="s">
        <v>186</v>
      </c>
      <c r="B214" s="31">
        <v>0.2</v>
      </c>
      <c r="C214" t="s">
        <v>36</v>
      </c>
      <c r="D214" t="s">
        <v>24</v>
      </c>
      <c r="E214">
        <v>1081</v>
      </c>
      <c r="F214">
        <v>1081</v>
      </c>
      <c r="G214">
        <v>1</v>
      </c>
      <c r="H214">
        <v>1</v>
      </c>
      <c r="I214" t="s">
        <v>25</v>
      </c>
      <c r="J214" t="s">
        <v>33</v>
      </c>
      <c r="K214" s="23">
        <f t="shared" si="3"/>
        <v>346.66666666666669</v>
      </c>
      <c r="L214">
        <v>1040</v>
      </c>
      <c r="M214" t="s">
        <v>34</v>
      </c>
      <c r="N214" t="s">
        <v>77</v>
      </c>
      <c r="O214">
        <v>20</v>
      </c>
      <c r="P214" t="s">
        <v>29</v>
      </c>
      <c r="Q214" t="s">
        <v>30</v>
      </c>
      <c r="S214" s="31">
        <v>0.2</v>
      </c>
      <c r="T214" s="4">
        <v>1.8999999999999999E-11</v>
      </c>
    </row>
    <row r="215" spans="1:20">
      <c r="A215" s="26" t="s">
        <v>141</v>
      </c>
      <c r="B215" s="40">
        <v>0.19400000000000001</v>
      </c>
      <c r="C215" s="26" t="s">
        <v>32</v>
      </c>
      <c r="D215" s="26" t="s">
        <v>24</v>
      </c>
      <c r="E215" s="26">
        <v>1559</v>
      </c>
      <c r="F215" s="26">
        <v>1559</v>
      </c>
      <c r="G215" s="26">
        <v>1</v>
      </c>
      <c r="H215" s="26">
        <v>1</v>
      </c>
      <c r="I215" s="26" t="s">
        <v>25</v>
      </c>
      <c r="J215" s="26" t="s">
        <v>156</v>
      </c>
      <c r="K215" s="28">
        <f t="shared" si="3"/>
        <v>492.66666666666669</v>
      </c>
      <c r="L215" s="26">
        <v>1478</v>
      </c>
      <c r="M215" s="26" t="s">
        <v>153</v>
      </c>
      <c r="N215" s="26" t="s">
        <v>157</v>
      </c>
      <c r="O215" s="26">
        <v>31</v>
      </c>
      <c r="P215" s="26" t="s">
        <v>60</v>
      </c>
      <c r="Q215" s="26" t="s">
        <v>30</v>
      </c>
      <c r="R215" s="26"/>
      <c r="S215" s="39">
        <v>0.19400000000000001</v>
      </c>
      <c r="T215" s="30">
        <v>4.6000000000000002E-17</v>
      </c>
    </row>
    <row r="216" spans="1:20">
      <c r="A216" s="26" t="s">
        <v>141</v>
      </c>
      <c r="B216" s="40">
        <v>0.182</v>
      </c>
      <c r="C216" s="26" t="s">
        <v>61</v>
      </c>
      <c r="D216" s="26" t="s">
        <v>24</v>
      </c>
      <c r="E216" s="26">
        <v>2048</v>
      </c>
      <c r="F216" s="26">
        <v>2048</v>
      </c>
      <c r="G216" s="26">
        <v>1</v>
      </c>
      <c r="H216" s="26">
        <v>1</v>
      </c>
      <c r="I216" s="26" t="s">
        <v>25</v>
      </c>
      <c r="J216" s="26" t="s">
        <v>108</v>
      </c>
      <c r="K216" s="28">
        <f t="shared" si="3"/>
        <v>655.66666666666663</v>
      </c>
      <c r="L216" s="26">
        <v>1967</v>
      </c>
      <c r="M216" s="26" t="s">
        <v>50</v>
      </c>
      <c r="N216" s="26" t="s">
        <v>109</v>
      </c>
      <c r="O216" s="26">
        <v>22</v>
      </c>
      <c r="P216" s="26" t="s">
        <v>29</v>
      </c>
      <c r="Q216" s="26" t="s">
        <v>30</v>
      </c>
      <c r="R216" s="26"/>
      <c r="S216" s="39">
        <v>0.182</v>
      </c>
      <c r="T216" s="30">
        <v>2.9E-11</v>
      </c>
    </row>
    <row r="217" spans="1:20">
      <c r="A217" t="s">
        <v>99</v>
      </c>
      <c r="B217" s="31">
        <v>0.182</v>
      </c>
      <c r="C217" t="s">
        <v>61</v>
      </c>
      <c r="D217" t="s">
        <v>24</v>
      </c>
      <c r="E217">
        <v>1559</v>
      </c>
      <c r="F217">
        <v>1559</v>
      </c>
      <c r="G217">
        <v>1</v>
      </c>
      <c r="H217">
        <v>1</v>
      </c>
      <c r="I217" t="s">
        <v>25</v>
      </c>
      <c r="J217" t="s">
        <v>215</v>
      </c>
      <c r="K217" s="23">
        <f t="shared" si="3"/>
        <v>1</v>
      </c>
      <c r="L217">
        <v>3</v>
      </c>
      <c r="M217" t="s">
        <v>50</v>
      </c>
      <c r="N217" t="s">
        <v>216</v>
      </c>
      <c r="O217">
        <v>11</v>
      </c>
      <c r="P217" t="s">
        <v>29</v>
      </c>
      <c r="Q217" t="s">
        <v>217</v>
      </c>
      <c r="S217" s="31">
        <v>0.182</v>
      </c>
      <c r="T217" s="4">
        <v>5.5000000000000003E-7</v>
      </c>
    </row>
    <row r="218" spans="1:20">
      <c r="A218" t="s">
        <v>219</v>
      </c>
      <c r="B218" s="31">
        <v>0.182</v>
      </c>
      <c r="D218" t="s">
        <v>24</v>
      </c>
      <c r="E218">
        <v>110</v>
      </c>
      <c r="F218">
        <v>110</v>
      </c>
      <c r="G218">
        <v>1</v>
      </c>
      <c r="H218">
        <v>1</v>
      </c>
      <c r="I218" t="s">
        <v>25</v>
      </c>
      <c r="J218" t="s">
        <v>26</v>
      </c>
      <c r="K218" s="23">
        <f t="shared" si="3"/>
        <v>19.666666666666668</v>
      </c>
      <c r="L218">
        <v>59</v>
      </c>
      <c r="M218" t="s">
        <v>27</v>
      </c>
      <c r="N218" t="s">
        <v>28</v>
      </c>
      <c r="O218">
        <v>33</v>
      </c>
      <c r="P218" t="s">
        <v>29</v>
      </c>
      <c r="Q218" t="s">
        <v>30</v>
      </c>
      <c r="S218" s="31">
        <v>0.182</v>
      </c>
      <c r="T218">
        <v>1.0999999999999999E-15</v>
      </c>
    </row>
    <row r="219" spans="1:20">
      <c r="A219" t="s">
        <v>219</v>
      </c>
      <c r="B219" s="31">
        <v>0.17799999999999999</v>
      </c>
      <c r="C219" t="s">
        <v>32</v>
      </c>
      <c r="D219" t="s">
        <v>24</v>
      </c>
      <c r="E219">
        <v>949</v>
      </c>
      <c r="F219">
        <v>949</v>
      </c>
      <c r="G219">
        <v>1</v>
      </c>
      <c r="H219">
        <v>1</v>
      </c>
      <c r="I219" t="s">
        <v>25</v>
      </c>
      <c r="J219" t="s">
        <v>267</v>
      </c>
      <c r="K219" s="23">
        <f t="shared" si="3"/>
        <v>299.33333333333331</v>
      </c>
      <c r="L219">
        <v>898</v>
      </c>
      <c r="M219" t="s">
        <v>89</v>
      </c>
      <c r="N219" t="s">
        <v>268</v>
      </c>
      <c r="O219">
        <v>45</v>
      </c>
      <c r="P219" t="s">
        <v>29</v>
      </c>
      <c r="Q219" t="s">
        <v>30</v>
      </c>
      <c r="S219" s="31">
        <v>0.17799999999999999</v>
      </c>
      <c r="T219" s="4">
        <v>3.4E-21</v>
      </c>
    </row>
    <row r="220" spans="1:20">
      <c r="A220" t="s">
        <v>141</v>
      </c>
      <c r="B220" s="40">
        <v>0.17599999999999999</v>
      </c>
      <c r="C220" t="s">
        <v>36</v>
      </c>
      <c r="D220" t="s">
        <v>24</v>
      </c>
      <c r="E220">
        <v>1034</v>
      </c>
      <c r="F220">
        <v>1034</v>
      </c>
      <c r="G220">
        <v>1</v>
      </c>
      <c r="H220">
        <v>1</v>
      </c>
      <c r="I220" t="s">
        <v>25</v>
      </c>
      <c r="J220" t="s">
        <v>33</v>
      </c>
      <c r="K220" s="23">
        <f t="shared" si="3"/>
        <v>317.66666666666669</v>
      </c>
      <c r="L220">
        <v>953</v>
      </c>
      <c r="M220" t="s">
        <v>34</v>
      </c>
      <c r="N220" t="s">
        <v>35</v>
      </c>
      <c r="O220">
        <v>17</v>
      </c>
      <c r="P220" t="s">
        <v>29</v>
      </c>
      <c r="Q220" t="s">
        <v>30</v>
      </c>
      <c r="S220" s="31">
        <v>0.17599999999999999</v>
      </c>
      <c r="T220" s="4">
        <v>2.7000000000000002E-9</v>
      </c>
    </row>
    <row r="221" spans="1:20">
      <c r="A221" t="s">
        <v>219</v>
      </c>
      <c r="B221" s="31">
        <v>0.17499999999999999</v>
      </c>
      <c r="D221" t="s">
        <v>24</v>
      </c>
      <c r="E221">
        <v>424</v>
      </c>
      <c r="F221">
        <v>424</v>
      </c>
      <c r="G221">
        <v>1</v>
      </c>
      <c r="H221">
        <v>1</v>
      </c>
      <c r="I221" t="s">
        <v>25</v>
      </c>
      <c r="K221" s="23">
        <f t="shared" si="3"/>
        <v>124.33333333333333</v>
      </c>
      <c r="L221">
        <v>373</v>
      </c>
      <c r="M221" t="s">
        <v>178</v>
      </c>
      <c r="O221">
        <v>40</v>
      </c>
      <c r="P221" t="s">
        <v>179</v>
      </c>
      <c r="Q221" t="s">
        <v>180</v>
      </c>
      <c r="S221" s="31">
        <v>0.17499999999999999</v>
      </c>
      <c r="T221" s="4">
        <v>8.9999999999999995E-14</v>
      </c>
    </row>
    <row r="222" spans="1:20">
      <c r="A222" t="s">
        <v>219</v>
      </c>
      <c r="B222" s="31">
        <v>0.17499999999999999</v>
      </c>
      <c r="C222" t="s">
        <v>61</v>
      </c>
      <c r="D222" t="s">
        <v>24</v>
      </c>
      <c r="E222">
        <v>421</v>
      </c>
      <c r="F222">
        <v>420</v>
      </c>
      <c r="G222">
        <v>0</v>
      </c>
      <c r="H222">
        <v>1</v>
      </c>
      <c r="I222" t="s">
        <v>25</v>
      </c>
      <c r="K222" s="23">
        <f t="shared" si="3"/>
        <v>123.33333333333333</v>
      </c>
      <c r="L222">
        <v>370</v>
      </c>
      <c r="M222" t="e">
        <f>+T</f>
        <v>#NAME?</v>
      </c>
      <c r="O222">
        <v>40</v>
      </c>
      <c r="P222" t="s">
        <v>181</v>
      </c>
      <c r="Q222" t="s">
        <v>180</v>
      </c>
      <c r="S222" s="31">
        <v>0.17499999999999999</v>
      </c>
      <c r="T222" s="4">
        <v>5.8E-18</v>
      </c>
    </row>
    <row r="223" spans="1:20">
      <c r="A223" t="s">
        <v>219</v>
      </c>
      <c r="B223" s="31">
        <v>0.17100000000000001</v>
      </c>
      <c r="C223" t="s">
        <v>23</v>
      </c>
      <c r="D223" t="s">
        <v>24</v>
      </c>
      <c r="E223">
        <v>934</v>
      </c>
      <c r="F223">
        <v>934</v>
      </c>
      <c r="G223">
        <v>1</v>
      </c>
      <c r="H223">
        <v>1</v>
      </c>
      <c r="I223" t="s">
        <v>25</v>
      </c>
      <c r="J223" t="s">
        <v>111</v>
      </c>
      <c r="K223" s="23">
        <f t="shared" si="3"/>
        <v>294.33333333333331</v>
      </c>
      <c r="L223">
        <v>883</v>
      </c>
      <c r="M223" t="s">
        <v>27</v>
      </c>
      <c r="N223" t="s">
        <v>112</v>
      </c>
      <c r="O223">
        <v>41</v>
      </c>
      <c r="P223" t="s">
        <v>29</v>
      </c>
      <c r="Q223" t="s">
        <v>30</v>
      </c>
      <c r="S223" s="31">
        <v>0.17100000000000001</v>
      </c>
      <c r="T223" s="4">
        <v>3.5000000000000002E-17</v>
      </c>
    </row>
    <row r="224" spans="1:20">
      <c r="A224" t="s">
        <v>141</v>
      </c>
      <c r="B224" s="40">
        <v>0.16700000000000001</v>
      </c>
      <c r="C224" t="s">
        <v>61</v>
      </c>
      <c r="D224" t="s">
        <v>24</v>
      </c>
      <c r="E224">
        <v>2252</v>
      </c>
      <c r="F224">
        <v>2252</v>
      </c>
      <c r="G224">
        <v>1</v>
      </c>
      <c r="H224">
        <v>1</v>
      </c>
      <c r="I224" t="s">
        <v>25</v>
      </c>
      <c r="J224" t="s">
        <v>108</v>
      </c>
      <c r="K224" s="23">
        <f t="shared" si="3"/>
        <v>723.66666666666663</v>
      </c>
      <c r="L224">
        <v>2171</v>
      </c>
      <c r="M224" t="s">
        <v>50</v>
      </c>
      <c r="N224" t="s">
        <v>391</v>
      </c>
      <c r="O224">
        <v>12</v>
      </c>
      <c r="P224" t="s">
        <v>29</v>
      </c>
      <c r="Q224" t="s">
        <v>30</v>
      </c>
      <c r="S224" s="31">
        <v>0.16700000000000001</v>
      </c>
      <c r="T224" s="4">
        <v>6.6000000000000003E-7</v>
      </c>
    </row>
    <row r="225" spans="1:20">
      <c r="A225" s="9" t="s">
        <v>133</v>
      </c>
      <c r="B225" s="31">
        <v>0.16700000000000001</v>
      </c>
      <c r="C225" s="9" t="s">
        <v>32</v>
      </c>
      <c r="D225" s="9" t="s">
        <v>24</v>
      </c>
      <c r="E225" s="9">
        <v>2011</v>
      </c>
      <c r="F225" s="9">
        <v>2011</v>
      </c>
      <c r="G225" s="9">
        <v>1</v>
      </c>
      <c r="H225" s="9">
        <v>1</v>
      </c>
      <c r="I225" s="9" t="s">
        <v>25</v>
      </c>
      <c r="J225" s="9" t="s">
        <v>69</v>
      </c>
      <c r="K225" s="24">
        <f t="shared" si="3"/>
        <v>665.33333333333337</v>
      </c>
      <c r="L225" s="9">
        <v>1996</v>
      </c>
      <c r="M225" s="9" t="s">
        <v>153</v>
      </c>
      <c r="N225" s="9" t="s">
        <v>154</v>
      </c>
      <c r="O225" s="9">
        <v>18</v>
      </c>
      <c r="P225" s="9" t="s">
        <v>60</v>
      </c>
      <c r="Q225" s="9" t="s">
        <v>30</v>
      </c>
      <c r="R225" s="9"/>
      <c r="S225" s="41">
        <v>0.16700000000000001</v>
      </c>
      <c r="T225" s="10">
        <v>5.1E-8</v>
      </c>
    </row>
    <row r="226" spans="1:20">
      <c r="A226" t="s">
        <v>219</v>
      </c>
      <c r="B226" s="31">
        <v>0.161</v>
      </c>
      <c r="C226" t="s">
        <v>36</v>
      </c>
      <c r="D226" t="s">
        <v>24</v>
      </c>
      <c r="E226">
        <v>361</v>
      </c>
      <c r="F226">
        <v>361</v>
      </c>
      <c r="G226">
        <v>1</v>
      </c>
      <c r="H226">
        <v>1</v>
      </c>
      <c r="I226" t="s">
        <v>25</v>
      </c>
      <c r="J226" t="s">
        <v>139</v>
      </c>
      <c r="K226" s="23">
        <f t="shared" si="3"/>
        <v>103.33333333333333</v>
      </c>
      <c r="L226">
        <v>310</v>
      </c>
      <c r="M226" t="s">
        <v>34</v>
      </c>
      <c r="N226" t="s">
        <v>140</v>
      </c>
      <c r="O226">
        <v>31</v>
      </c>
      <c r="P226" t="s">
        <v>29</v>
      </c>
      <c r="Q226" t="s">
        <v>30</v>
      </c>
      <c r="S226" s="31">
        <v>0.161</v>
      </c>
      <c r="T226" s="4">
        <v>1.7000000000000001E-13</v>
      </c>
    </row>
    <row r="227" spans="1:20">
      <c r="A227" t="s">
        <v>219</v>
      </c>
      <c r="B227" s="31">
        <v>0.154</v>
      </c>
      <c r="C227" t="s">
        <v>287</v>
      </c>
      <c r="D227" t="s">
        <v>24</v>
      </c>
      <c r="E227">
        <v>146</v>
      </c>
      <c r="F227">
        <v>146</v>
      </c>
      <c r="G227">
        <v>1</v>
      </c>
      <c r="H227">
        <v>1</v>
      </c>
      <c r="I227" t="s">
        <v>25</v>
      </c>
      <c r="J227" t="s">
        <v>119</v>
      </c>
      <c r="K227" s="23">
        <f t="shared" si="3"/>
        <v>31.666666666666668</v>
      </c>
      <c r="L227">
        <v>95</v>
      </c>
      <c r="M227" t="s">
        <v>318</v>
      </c>
      <c r="N227" t="s">
        <v>319</v>
      </c>
      <c r="O227">
        <v>39</v>
      </c>
      <c r="P227" t="s">
        <v>60</v>
      </c>
      <c r="Q227" t="s">
        <v>30</v>
      </c>
      <c r="S227" s="31">
        <v>0.154</v>
      </c>
      <c r="T227" s="4">
        <v>8.1000000000000005E-16</v>
      </c>
    </row>
    <row r="228" spans="1:20">
      <c r="A228" s="26" t="s">
        <v>141</v>
      </c>
      <c r="B228" s="40">
        <v>0.15</v>
      </c>
      <c r="C228" s="26" t="s">
        <v>36</v>
      </c>
      <c r="D228" s="26" t="s">
        <v>24</v>
      </c>
      <c r="E228" s="26">
        <v>2020</v>
      </c>
      <c r="F228" s="26">
        <v>2020</v>
      </c>
      <c r="G228" s="26">
        <v>1</v>
      </c>
      <c r="H228" s="26">
        <v>1</v>
      </c>
      <c r="I228" s="26" t="s">
        <v>25</v>
      </c>
      <c r="J228" s="26" t="s">
        <v>139</v>
      </c>
      <c r="K228" s="28">
        <f t="shared" si="3"/>
        <v>646.33333333333337</v>
      </c>
      <c r="L228" s="26">
        <v>1939</v>
      </c>
      <c r="M228" s="26" t="s">
        <v>34</v>
      </c>
      <c r="N228" s="26" t="s">
        <v>140</v>
      </c>
      <c r="O228" s="26">
        <v>20</v>
      </c>
      <c r="P228" s="26" t="s">
        <v>29</v>
      </c>
      <c r="Q228" s="26" t="s">
        <v>30</v>
      </c>
      <c r="R228" s="26"/>
      <c r="S228" s="39">
        <v>0.15</v>
      </c>
      <c r="T228" s="30">
        <v>1.0999999999999999E-9</v>
      </c>
    </row>
    <row r="229" spans="1:20">
      <c r="A229" t="s">
        <v>219</v>
      </c>
      <c r="B229" s="31">
        <v>0.15</v>
      </c>
      <c r="C229" t="s">
        <v>23</v>
      </c>
      <c r="D229" t="s">
        <v>24</v>
      </c>
      <c r="E229">
        <v>1286</v>
      </c>
      <c r="F229">
        <v>1286</v>
      </c>
      <c r="G229">
        <v>1</v>
      </c>
      <c r="H229">
        <v>1</v>
      </c>
      <c r="I229" t="s">
        <v>25</v>
      </c>
      <c r="J229" t="s">
        <v>105</v>
      </c>
      <c r="K229" s="23">
        <f t="shared" si="3"/>
        <v>42.333333333333336</v>
      </c>
      <c r="L229">
        <v>127</v>
      </c>
      <c r="M229" t="s">
        <v>27</v>
      </c>
      <c r="N229" t="s">
        <v>106</v>
      </c>
      <c r="O229">
        <v>20</v>
      </c>
      <c r="P229" t="s">
        <v>29</v>
      </c>
      <c r="Q229" t="s">
        <v>30</v>
      </c>
      <c r="S229" s="31">
        <v>0.15</v>
      </c>
      <c r="T229" s="4">
        <v>2.2999999999999999E-9</v>
      </c>
    </row>
    <row r="230" spans="1:20">
      <c r="A230" s="26" t="s">
        <v>141</v>
      </c>
      <c r="B230" s="40">
        <v>0.125</v>
      </c>
      <c r="C230" s="26" t="s">
        <v>465</v>
      </c>
      <c r="D230" s="26" t="s">
        <v>24</v>
      </c>
      <c r="E230" s="26">
        <v>1825</v>
      </c>
      <c r="F230" s="26">
        <v>1826</v>
      </c>
      <c r="G230" s="26">
        <v>1</v>
      </c>
      <c r="H230" s="26">
        <v>2</v>
      </c>
      <c r="I230" s="26" t="s">
        <v>25</v>
      </c>
      <c r="J230" s="26"/>
      <c r="K230" s="28">
        <f t="shared" si="3"/>
        <v>581.33333333333337</v>
      </c>
      <c r="L230" s="26">
        <v>1744</v>
      </c>
      <c r="M230" s="26" t="s">
        <v>477</v>
      </c>
      <c r="N230" s="26"/>
      <c r="O230" s="26">
        <v>24</v>
      </c>
      <c r="P230" s="26" t="s">
        <v>181</v>
      </c>
      <c r="Q230" s="26" t="s">
        <v>180</v>
      </c>
      <c r="R230" s="26"/>
      <c r="S230" s="39">
        <v>0.125</v>
      </c>
      <c r="T230" s="30">
        <v>6.4000000000000004E-8</v>
      </c>
    </row>
    <row r="231" spans="1:20">
      <c r="A231" t="s">
        <v>219</v>
      </c>
      <c r="B231" s="31">
        <v>0.115</v>
      </c>
      <c r="C231" t="s">
        <v>61</v>
      </c>
      <c r="D231" t="s">
        <v>24</v>
      </c>
      <c r="E231">
        <v>460</v>
      </c>
      <c r="F231">
        <v>460</v>
      </c>
      <c r="G231">
        <v>1</v>
      </c>
      <c r="H231">
        <v>1</v>
      </c>
      <c r="I231" t="s">
        <v>25</v>
      </c>
      <c r="J231" t="s">
        <v>289</v>
      </c>
      <c r="K231" s="23">
        <f t="shared" si="3"/>
        <v>136.33333333333334</v>
      </c>
      <c r="L231">
        <v>409</v>
      </c>
      <c r="M231" t="s">
        <v>50</v>
      </c>
      <c r="N231" t="s">
        <v>438</v>
      </c>
      <c r="O231">
        <v>26</v>
      </c>
      <c r="P231" t="s">
        <v>29</v>
      </c>
      <c r="Q231" t="s">
        <v>30</v>
      </c>
      <c r="S231" s="31">
        <v>0.115</v>
      </c>
      <c r="T231" s="4">
        <v>8.2000000000000006E-8</v>
      </c>
    </row>
    <row r="232" spans="1:20">
      <c r="A232" t="s">
        <v>219</v>
      </c>
      <c r="B232" s="31">
        <v>9.2999999999999999E-2</v>
      </c>
      <c r="C232" t="s">
        <v>478</v>
      </c>
      <c r="D232" t="s">
        <v>24</v>
      </c>
      <c r="E232">
        <v>537</v>
      </c>
      <c r="F232">
        <v>539</v>
      </c>
      <c r="G232">
        <v>3</v>
      </c>
      <c r="H232">
        <v>1</v>
      </c>
      <c r="I232" t="s">
        <v>25</v>
      </c>
      <c r="J232" t="s">
        <v>479</v>
      </c>
      <c r="K232" s="23">
        <f t="shared" si="3"/>
        <v>162</v>
      </c>
      <c r="L232">
        <v>486</v>
      </c>
      <c r="M232" t="s">
        <v>480</v>
      </c>
      <c r="N232" t="s">
        <v>481</v>
      </c>
      <c r="O232">
        <v>43</v>
      </c>
      <c r="P232" t="s">
        <v>30</v>
      </c>
      <c r="Q232" t="s">
        <v>30</v>
      </c>
      <c r="S232" s="31">
        <v>9.2999999999999999E-2</v>
      </c>
      <c r="T232" s="4">
        <v>3.1000000000000003E-11</v>
      </c>
    </row>
  </sheetData>
  <mergeCells count="1"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5065-D216-4A97-9B22-4F998CB89F62}">
  <dimension ref="A1:R16"/>
  <sheetViews>
    <sheetView workbookViewId="0">
      <selection sqref="A1:R1"/>
    </sheetView>
  </sheetViews>
  <sheetFormatPr defaultRowHeight="15"/>
  <sheetData>
    <row r="1" spans="1:18">
      <c r="A1" s="52" t="s">
        <v>1377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>
      <c r="A2" t="s">
        <v>0</v>
      </c>
      <c r="B2" s="11" t="s">
        <v>2</v>
      </c>
      <c r="C2" t="s">
        <v>3</v>
      </c>
      <c r="D2" t="s">
        <v>4</v>
      </c>
      <c r="E2" s="11" t="s">
        <v>5</v>
      </c>
      <c r="F2" t="s">
        <v>6</v>
      </c>
      <c r="G2" t="s">
        <v>7</v>
      </c>
      <c r="H2" t="s">
        <v>9</v>
      </c>
      <c r="I2" s="11" t="s">
        <v>11</v>
      </c>
      <c r="J2" s="11" t="s">
        <v>13</v>
      </c>
      <c r="K2" s="11" t="s">
        <v>482</v>
      </c>
      <c r="L2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2</v>
      </c>
      <c r="R2" s="11" t="s">
        <v>19</v>
      </c>
    </row>
    <row r="3" spans="1:18">
      <c r="A3" t="s">
        <v>55</v>
      </c>
      <c r="B3" s="5">
        <v>1</v>
      </c>
      <c r="C3" t="s">
        <v>32</v>
      </c>
      <c r="D3" t="s">
        <v>24</v>
      </c>
      <c r="E3">
        <v>2578</v>
      </c>
      <c r="F3">
        <v>2578</v>
      </c>
      <c r="G3">
        <v>1</v>
      </c>
      <c r="H3" t="s">
        <v>25</v>
      </c>
      <c r="I3" t="s">
        <v>84</v>
      </c>
      <c r="J3">
        <v>2564</v>
      </c>
      <c r="K3" s="23">
        <f>J3/3</f>
        <v>854.66666666666663</v>
      </c>
      <c r="L3" t="s">
        <v>89</v>
      </c>
      <c r="M3" t="s">
        <v>446</v>
      </c>
      <c r="N3">
        <v>3</v>
      </c>
      <c r="O3" t="s">
        <v>29</v>
      </c>
      <c r="P3" t="s">
        <v>30</v>
      </c>
      <c r="Q3" s="5">
        <v>1</v>
      </c>
      <c r="R3" s="4">
        <v>7.8999999999999999E-12</v>
      </c>
    </row>
    <row r="4" spans="1:18">
      <c r="A4" s="11" t="s">
        <v>186</v>
      </c>
      <c r="B4" s="5">
        <v>1</v>
      </c>
      <c r="C4" s="11" t="s">
        <v>61</v>
      </c>
      <c r="D4" s="11" t="s">
        <v>24</v>
      </c>
      <c r="E4" s="11">
        <v>1681</v>
      </c>
      <c r="F4" s="11">
        <v>1681</v>
      </c>
      <c r="G4" s="11">
        <v>1</v>
      </c>
      <c r="H4" s="11" t="s">
        <v>25</v>
      </c>
      <c r="I4" s="11" t="s">
        <v>69</v>
      </c>
      <c r="J4" s="11">
        <v>499</v>
      </c>
      <c r="K4" s="50">
        <f t="shared" ref="K4:K16" si="0">J4/3</f>
        <v>166.33333333333334</v>
      </c>
      <c r="L4" s="11" t="s">
        <v>63</v>
      </c>
      <c r="M4" s="11" t="s">
        <v>70</v>
      </c>
      <c r="N4" s="11">
        <v>6</v>
      </c>
      <c r="O4" s="11" t="s">
        <v>60</v>
      </c>
      <c r="P4" s="11" t="s">
        <v>30</v>
      </c>
      <c r="Q4" s="13">
        <v>1</v>
      </c>
      <c r="R4" s="14">
        <v>6.2999999999999997E-20</v>
      </c>
    </row>
    <row r="5" spans="1:18">
      <c r="A5" s="11" t="s">
        <v>141</v>
      </c>
      <c r="B5" s="5">
        <v>1</v>
      </c>
      <c r="C5" s="11" t="s">
        <v>61</v>
      </c>
      <c r="D5" s="11" t="s">
        <v>24</v>
      </c>
      <c r="E5" s="11">
        <v>1617</v>
      </c>
      <c r="F5" s="11">
        <v>1617</v>
      </c>
      <c r="G5" s="11">
        <v>1</v>
      </c>
      <c r="H5" s="11" t="s">
        <v>25</v>
      </c>
      <c r="I5" s="11" t="s">
        <v>308</v>
      </c>
      <c r="J5" s="11">
        <v>1536</v>
      </c>
      <c r="K5" s="50">
        <f t="shared" si="0"/>
        <v>512</v>
      </c>
      <c r="L5" s="11" t="s">
        <v>63</v>
      </c>
      <c r="M5" s="11" t="s">
        <v>483</v>
      </c>
      <c r="N5" s="11">
        <v>2</v>
      </c>
      <c r="O5" s="11" t="s">
        <v>60</v>
      </c>
      <c r="P5" s="11" t="s">
        <v>30</v>
      </c>
      <c r="Q5" s="13">
        <v>1</v>
      </c>
      <c r="R5" s="14">
        <v>9.9999999999999995E-8</v>
      </c>
    </row>
    <row r="6" spans="1:18">
      <c r="A6" s="11" t="s">
        <v>141</v>
      </c>
      <c r="B6" s="5">
        <v>1</v>
      </c>
      <c r="C6" s="11" t="s">
        <v>23</v>
      </c>
      <c r="D6" s="11" t="s">
        <v>24</v>
      </c>
      <c r="E6" s="11">
        <v>1612</v>
      </c>
      <c r="F6" s="11">
        <v>1612</v>
      </c>
      <c r="G6" s="11">
        <v>1</v>
      </c>
      <c r="H6" s="11" t="s">
        <v>25</v>
      </c>
      <c r="I6" s="11" t="s">
        <v>105</v>
      </c>
      <c r="J6" s="11">
        <v>1531</v>
      </c>
      <c r="K6" s="50">
        <f t="shared" si="0"/>
        <v>510.33333333333331</v>
      </c>
      <c r="L6" s="11" t="s">
        <v>27</v>
      </c>
      <c r="M6" s="11" t="s">
        <v>106</v>
      </c>
      <c r="N6" s="11">
        <v>2</v>
      </c>
      <c r="O6" s="11" t="s">
        <v>29</v>
      </c>
      <c r="P6" s="11" t="s">
        <v>30</v>
      </c>
      <c r="Q6" s="13">
        <v>1</v>
      </c>
      <c r="R6" s="14">
        <v>9.9999999999999995E-8</v>
      </c>
    </row>
    <row r="7" spans="1:18">
      <c r="A7" s="11" t="s">
        <v>141</v>
      </c>
      <c r="B7" s="5">
        <v>1</v>
      </c>
      <c r="C7" s="11" t="s">
        <v>36</v>
      </c>
      <c r="D7" s="11" t="s">
        <v>24</v>
      </c>
      <c r="E7" s="11">
        <v>1609</v>
      </c>
      <c r="F7" s="11">
        <v>1609</v>
      </c>
      <c r="G7" s="11">
        <v>1</v>
      </c>
      <c r="H7" s="11" t="s">
        <v>25</v>
      </c>
      <c r="I7" s="11" t="s">
        <v>191</v>
      </c>
      <c r="J7" s="11">
        <v>1528</v>
      </c>
      <c r="K7" s="50">
        <f t="shared" si="0"/>
        <v>509.33333333333331</v>
      </c>
      <c r="L7" s="11" t="s">
        <v>111</v>
      </c>
      <c r="M7" s="11" t="s">
        <v>417</v>
      </c>
      <c r="N7" s="11">
        <v>2</v>
      </c>
      <c r="O7" s="11" t="s">
        <v>60</v>
      </c>
      <c r="P7" s="11" t="s">
        <v>30</v>
      </c>
      <c r="Q7" s="13">
        <v>1</v>
      </c>
      <c r="R7" s="14">
        <v>4.0000000000000001E-8</v>
      </c>
    </row>
    <row r="8" spans="1:18">
      <c r="A8" s="11" t="s">
        <v>186</v>
      </c>
      <c r="B8" s="5">
        <v>1</v>
      </c>
      <c r="C8" s="11" t="s">
        <v>61</v>
      </c>
      <c r="D8" s="11" t="s">
        <v>24</v>
      </c>
      <c r="E8" s="11">
        <v>1339</v>
      </c>
      <c r="F8" s="11">
        <v>1339</v>
      </c>
      <c r="G8" s="11">
        <v>1</v>
      </c>
      <c r="H8" s="11" t="s">
        <v>25</v>
      </c>
      <c r="I8" s="11" t="s">
        <v>245</v>
      </c>
      <c r="J8" s="11">
        <v>157</v>
      </c>
      <c r="K8" s="50">
        <f t="shared" si="0"/>
        <v>52.333333333333336</v>
      </c>
      <c r="L8" s="11" t="s">
        <v>50</v>
      </c>
      <c r="M8" s="11" t="s">
        <v>246</v>
      </c>
      <c r="N8" s="11">
        <v>2</v>
      </c>
      <c r="O8" s="11" t="s">
        <v>29</v>
      </c>
      <c r="P8" s="11" t="s">
        <v>30</v>
      </c>
      <c r="Q8" s="13">
        <v>1</v>
      </c>
      <c r="R8" s="14">
        <v>1.6E-7</v>
      </c>
    </row>
    <row r="9" spans="1:18">
      <c r="A9" t="s">
        <v>141</v>
      </c>
      <c r="B9" s="5">
        <v>1</v>
      </c>
      <c r="C9" t="s">
        <v>36</v>
      </c>
      <c r="D9" t="s">
        <v>24</v>
      </c>
      <c r="E9">
        <v>574</v>
      </c>
      <c r="F9">
        <v>574</v>
      </c>
      <c r="G9">
        <v>1</v>
      </c>
      <c r="H9" t="s">
        <v>25</v>
      </c>
      <c r="I9" t="s">
        <v>139</v>
      </c>
      <c r="J9">
        <v>493</v>
      </c>
      <c r="K9" s="23">
        <f t="shared" si="0"/>
        <v>164.33333333333334</v>
      </c>
      <c r="L9" t="s">
        <v>34</v>
      </c>
      <c r="M9" t="s">
        <v>140</v>
      </c>
      <c r="N9">
        <v>3</v>
      </c>
      <c r="O9" t="s">
        <v>29</v>
      </c>
      <c r="P9" t="s">
        <v>30</v>
      </c>
      <c r="Q9" s="5">
        <v>1</v>
      </c>
      <c r="R9" s="4">
        <v>5.0000000000000003E-10</v>
      </c>
    </row>
    <row r="10" spans="1:18">
      <c r="A10" t="s">
        <v>141</v>
      </c>
      <c r="B10" s="5">
        <v>1</v>
      </c>
      <c r="C10" t="s">
        <v>36</v>
      </c>
      <c r="D10" t="s">
        <v>24</v>
      </c>
      <c r="E10">
        <v>574</v>
      </c>
      <c r="F10">
        <v>574</v>
      </c>
      <c r="G10">
        <v>1</v>
      </c>
      <c r="H10" t="s">
        <v>25</v>
      </c>
      <c r="I10" t="s">
        <v>139</v>
      </c>
      <c r="J10">
        <v>493</v>
      </c>
      <c r="K10" s="23">
        <f t="shared" si="0"/>
        <v>164.33333333333334</v>
      </c>
      <c r="L10" t="s">
        <v>34</v>
      </c>
      <c r="M10" t="s">
        <v>140</v>
      </c>
      <c r="N10">
        <v>3</v>
      </c>
      <c r="O10" t="s">
        <v>29</v>
      </c>
      <c r="P10" t="s">
        <v>30</v>
      </c>
      <c r="Q10" s="5">
        <v>1</v>
      </c>
      <c r="R10" s="4">
        <v>5.0000000000000003E-10</v>
      </c>
    </row>
    <row r="11" spans="1:18">
      <c r="A11" s="11" t="s">
        <v>253</v>
      </c>
      <c r="B11" s="5">
        <v>1</v>
      </c>
      <c r="C11" s="11" t="s">
        <v>61</v>
      </c>
      <c r="D11" s="11" t="s">
        <v>24</v>
      </c>
      <c r="E11" s="11">
        <v>394</v>
      </c>
      <c r="F11" s="11">
        <v>394</v>
      </c>
      <c r="G11" s="11">
        <v>1</v>
      </c>
      <c r="H11" s="11" t="s">
        <v>25</v>
      </c>
      <c r="I11" s="11" t="s">
        <v>299</v>
      </c>
      <c r="J11" s="11">
        <v>373</v>
      </c>
      <c r="K11" s="50">
        <f t="shared" si="0"/>
        <v>124.33333333333333</v>
      </c>
      <c r="L11" s="11" t="s">
        <v>50</v>
      </c>
      <c r="M11" s="11" t="s">
        <v>300</v>
      </c>
      <c r="N11" s="11">
        <v>3</v>
      </c>
      <c r="O11" s="11" t="s">
        <v>29</v>
      </c>
      <c r="P11" s="11" t="s">
        <v>30</v>
      </c>
      <c r="Q11" s="13">
        <v>1</v>
      </c>
      <c r="R11" s="14">
        <v>5.0000000000000003E-10</v>
      </c>
    </row>
    <row r="12" spans="1:18">
      <c r="A12" t="s">
        <v>99</v>
      </c>
      <c r="B12" s="5">
        <v>1</v>
      </c>
      <c r="C12" t="s">
        <v>23</v>
      </c>
      <c r="D12" t="s">
        <v>24</v>
      </c>
      <c r="E12">
        <v>391</v>
      </c>
      <c r="F12">
        <v>391</v>
      </c>
      <c r="G12">
        <v>1</v>
      </c>
      <c r="H12" t="s">
        <v>25</v>
      </c>
      <c r="I12" t="s">
        <v>130</v>
      </c>
      <c r="J12">
        <v>356</v>
      </c>
      <c r="K12" s="23">
        <f t="shared" si="0"/>
        <v>118.66666666666667</v>
      </c>
      <c r="L12" t="s">
        <v>27</v>
      </c>
      <c r="M12" t="s">
        <v>476</v>
      </c>
      <c r="N12">
        <v>5</v>
      </c>
      <c r="O12" t="s">
        <v>29</v>
      </c>
      <c r="P12" t="s">
        <v>30</v>
      </c>
      <c r="Q12" s="5">
        <v>1</v>
      </c>
      <c r="R12" s="4">
        <v>1.0000000000000001E-17</v>
      </c>
    </row>
    <row r="13" spans="1:18">
      <c r="A13" t="s">
        <v>99</v>
      </c>
      <c r="B13" s="5">
        <v>1</v>
      </c>
      <c r="C13" t="s">
        <v>23</v>
      </c>
      <c r="D13" t="s">
        <v>24</v>
      </c>
      <c r="E13">
        <v>256</v>
      </c>
      <c r="F13">
        <v>256</v>
      </c>
      <c r="G13">
        <v>1</v>
      </c>
      <c r="H13" t="s">
        <v>25</v>
      </c>
      <c r="I13" t="s">
        <v>136</v>
      </c>
      <c r="J13">
        <v>221</v>
      </c>
      <c r="K13" s="23">
        <f t="shared" si="0"/>
        <v>73.666666666666671</v>
      </c>
      <c r="L13" t="s">
        <v>27</v>
      </c>
      <c r="M13" t="s">
        <v>137</v>
      </c>
      <c r="N13">
        <v>6</v>
      </c>
      <c r="O13" t="s">
        <v>29</v>
      </c>
      <c r="P13" t="s">
        <v>30</v>
      </c>
      <c r="Q13" s="5">
        <v>1</v>
      </c>
      <c r="R13" s="4">
        <v>9.9999999999999991E-22</v>
      </c>
    </row>
    <row r="14" spans="1:18">
      <c r="A14" t="s">
        <v>141</v>
      </c>
      <c r="B14" s="5">
        <v>0.13800000000000001</v>
      </c>
      <c r="C14" t="s">
        <v>36</v>
      </c>
      <c r="D14" t="s">
        <v>24</v>
      </c>
      <c r="E14">
        <v>205</v>
      </c>
      <c r="F14">
        <v>204</v>
      </c>
      <c r="G14">
        <v>0</v>
      </c>
      <c r="H14" t="s">
        <v>25</v>
      </c>
      <c r="J14">
        <v>124</v>
      </c>
      <c r="K14" s="23">
        <f t="shared" si="0"/>
        <v>41.333333333333336</v>
      </c>
      <c r="L14" t="e">
        <f>+A</f>
        <v>#NAME?</v>
      </c>
      <c r="N14">
        <v>29</v>
      </c>
      <c r="O14" t="s">
        <v>181</v>
      </c>
      <c r="P14" t="s">
        <v>180</v>
      </c>
      <c r="Q14" s="5">
        <v>0.13800000000000001</v>
      </c>
      <c r="R14" s="4">
        <v>9.3999999999999999E-11</v>
      </c>
    </row>
    <row r="15" spans="1:18">
      <c r="A15" t="s">
        <v>141</v>
      </c>
      <c r="B15" s="5">
        <v>0.111</v>
      </c>
      <c r="D15" t="s">
        <v>24</v>
      </c>
      <c r="E15">
        <v>71</v>
      </c>
      <c r="F15">
        <v>72</v>
      </c>
      <c r="G15">
        <v>2</v>
      </c>
      <c r="H15" t="s">
        <v>25</v>
      </c>
      <c r="K15" s="23">
        <f t="shared" si="0"/>
        <v>0</v>
      </c>
      <c r="L15" t="s">
        <v>484</v>
      </c>
      <c r="N15">
        <v>45</v>
      </c>
      <c r="O15" t="s">
        <v>380</v>
      </c>
      <c r="Q15" s="5">
        <v>0.111</v>
      </c>
      <c r="R15" s="4">
        <v>1.2E-8</v>
      </c>
    </row>
    <row r="16" spans="1:18">
      <c r="A16" t="s">
        <v>20</v>
      </c>
      <c r="B16" s="5">
        <v>2.9000000000000001E-2</v>
      </c>
      <c r="C16" t="s">
        <v>36</v>
      </c>
      <c r="D16" t="s">
        <v>24</v>
      </c>
      <c r="E16">
        <v>66</v>
      </c>
      <c r="F16">
        <v>65</v>
      </c>
      <c r="G16">
        <v>0</v>
      </c>
      <c r="H16" t="s">
        <v>25</v>
      </c>
      <c r="J16">
        <v>21</v>
      </c>
      <c r="K16" s="23">
        <f t="shared" si="0"/>
        <v>7</v>
      </c>
      <c r="L16" t="s">
        <v>485</v>
      </c>
      <c r="N16">
        <v>240</v>
      </c>
      <c r="O16" t="s">
        <v>486</v>
      </c>
      <c r="P16" t="s">
        <v>180</v>
      </c>
      <c r="Q16" s="5">
        <v>2.9000000000000001E-2</v>
      </c>
      <c r="R16" s="4">
        <v>4.9999999999999999E-13</v>
      </c>
    </row>
  </sheetData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3744-FFDF-410A-83FD-C552BB0AB572}">
  <dimension ref="A1:S74"/>
  <sheetViews>
    <sheetView workbookViewId="0">
      <selection sqref="A1:S1"/>
    </sheetView>
  </sheetViews>
  <sheetFormatPr defaultRowHeight="15"/>
  <sheetData>
    <row r="1" spans="1:19">
      <c r="A1" s="52" t="s">
        <v>1376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13</v>
      </c>
      <c r="L2" t="s">
        <v>482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19">
      <c r="A3" t="s">
        <v>41</v>
      </c>
      <c r="B3" s="5">
        <v>1</v>
      </c>
      <c r="C3" t="s">
        <v>61</v>
      </c>
      <c r="D3" t="s">
        <v>24</v>
      </c>
      <c r="E3">
        <v>3347</v>
      </c>
      <c r="F3">
        <v>3347</v>
      </c>
      <c r="G3">
        <v>1</v>
      </c>
      <c r="H3">
        <v>1</v>
      </c>
      <c r="I3" t="s">
        <v>25</v>
      </c>
      <c r="J3" t="s">
        <v>487</v>
      </c>
      <c r="K3">
        <v>3314</v>
      </c>
      <c r="L3" s="3">
        <f>K3/3</f>
        <v>1104.6666666666667</v>
      </c>
      <c r="M3" t="s">
        <v>63</v>
      </c>
      <c r="N3" t="s">
        <v>488</v>
      </c>
      <c r="O3">
        <v>2</v>
      </c>
      <c r="P3" t="s">
        <v>60</v>
      </c>
      <c r="Q3" t="s">
        <v>30</v>
      </c>
      <c r="R3" s="5">
        <v>1</v>
      </c>
      <c r="S3" s="4">
        <v>1.6000000000000001E-8</v>
      </c>
    </row>
    <row r="4" spans="1:19">
      <c r="A4" t="s">
        <v>41</v>
      </c>
      <c r="B4" s="5">
        <v>1</v>
      </c>
      <c r="C4" t="s">
        <v>61</v>
      </c>
      <c r="D4" t="s">
        <v>24</v>
      </c>
      <c r="E4">
        <v>3230</v>
      </c>
      <c r="F4">
        <v>3230</v>
      </c>
      <c r="G4">
        <v>1</v>
      </c>
      <c r="H4">
        <v>1</v>
      </c>
      <c r="I4" t="s">
        <v>25</v>
      </c>
      <c r="J4" t="s">
        <v>49</v>
      </c>
      <c r="K4">
        <v>3197</v>
      </c>
      <c r="L4" s="3">
        <f t="shared" ref="L4:L67" si="0">K4/3</f>
        <v>1065.6666666666667</v>
      </c>
      <c r="M4" t="s">
        <v>50</v>
      </c>
      <c r="N4" t="s">
        <v>51</v>
      </c>
      <c r="O4">
        <v>3</v>
      </c>
      <c r="P4" t="s">
        <v>29</v>
      </c>
      <c r="Q4" t="s">
        <v>30</v>
      </c>
      <c r="R4" s="5">
        <v>1</v>
      </c>
      <c r="S4" s="4">
        <v>2.0000000000000001E-9</v>
      </c>
    </row>
    <row r="5" spans="1:19">
      <c r="A5" t="s">
        <v>99</v>
      </c>
      <c r="B5" s="5">
        <v>1</v>
      </c>
      <c r="C5" t="s">
        <v>32</v>
      </c>
      <c r="D5" t="s">
        <v>24</v>
      </c>
      <c r="E5">
        <v>3185</v>
      </c>
      <c r="F5">
        <v>3185</v>
      </c>
      <c r="G5">
        <v>1</v>
      </c>
      <c r="H5">
        <v>1</v>
      </c>
      <c r="I5" t="s">
        <v>25</v>
      </c>
      <c r="J5" t="s">
        <v>242</v>
      </c>
      <c r="K5">
        <v>3150</v>
      </c>
      <c r="L5" s="3">
        <f t="shared" si="0"/>
        <v>1050</v>
      </c>
      <c r="M5" t="s">
        <v>153</v>
      </c>
      <c r="N5" t="s">
        <v>489</v>
      </c>
      <c r="O5">
        <v>2</v>
      </c>
      <c r="P5" t="s">
        <v>60</v>
      </c>
      <c r="Q5" t="s">
        <v>30</v>
      </c>
      <c r="R5" s="5">
        <v>1</v>
      </c>
      <c r="S5" s="4">
        <v>2.4999999999999999E-7</v>
      </c>
    </row>
    <row r="6" spans="1:19">
      <c r="A6" t="s">
        <v>55</v>
      </c>
      <c r="B6" s="5">
        <v>1</v>
      </c>
      <c r="C6" t="s">
        <v>61</v>
      </c>
      <c r="D6" t="s">
        <v>24</v>
      </c>
      <c r="E6">
        <v>2845</v>
      </c>
      <c r="F6">
        <v>2845</v>
      </c>
      <c r="G6">
        <v>1</v>
      </c>
      <c r="H6">
        <v>1</v>
      </c>
      <c r="I6" t="s">
        <v>25</v>
      </c>
      <c r="J6" t="s">
        <v>72</v>
      </c>
      <c r="K6">
        <v>2831</v>
      </c>
      <c r="L6" s="3">
        <f t="shared" si="0"/>
        <v>943.66666666666663</v>
      </c>
      <c r="M6" t="s">
        <v>50</v>
      </c>
      <c r="N6" t="s">
        <v>73</v>
      </c>
      <c r="O6">
        <v>4</v>
      </c>
      <c r="P6" t="s">
        <v>29</v>
      </c>
      <c r="Q6" t="s">
        <v>30</v>
      </c>
      <c r="R6" s="5">
        <v>1</v>
      </c>
      <c r="S6" s="4">
        <v>6.2999999999999997E-14</v>
      </c>
    </row>
    <row r="7" spans="1:19">
      <c r="A7" s="11" t="s">
        <v>133</v>
      </c>
      <c r="B7" s="5">
        <v>1</v>
      </c>
      <c r="C7" s="11" t="s">
        <v>36</v>
      </c>
      <c r="D7" s="11" t="s">
        <v>24</v>
      </c>
      <c r="E7" s="11">
        <v>2817</v>
      </c>
      <c r="F7" s="11">
        <v>2817</v>
      </c>
      <c r="G7" s="11">
        <v>1</v>
      </c>
      <c r="H7" s="11">
        <v>1</v>
      </c>
      <c r="I7" s="11" t="s">
        <v>25</v>
      </c>
      <c r="J7" s="11" t="s">
        <v>274</v>
      </c>
      <c r="K7" s="11">
        <v>440</v>
      </c>
      <c r="L7" s="12">
        <f t="shared" si="0"/>
        <v>146.66666666666666</v>
      </c>
      <c r="M7" s="11" t="s">
        <v>34</v>
      </c>
      <c r="N7" s="11" t="s">
        <v>275</v>
      </c>
      <c r="O7" s="11">
        <v>2</v>
      </c>
      <c r="P7" s="11" t="s">
        <v>29</v>
      </c>
      <c r="Q7" s="11" t="s">
        <v>30</v>
      </c>
      <c r="R7" s="13">
        <v>1</v>
      </c>
      <c r="S7" s="14">
        <v>3.9999999999999998E-7</v>
      </c>
    </row>
    <row r="8" spans="1:19">
      <c r="A8" t="s">
        <v>99</v>
      </c>
      <c r="B8" s="5">
        <v>1</v>
      </c>
      <c r="C8" t="s">
        <v>61</v>
      </c>
      <c r="D8" t="s">
        <v>24</v>
      </c>
      <c r="E8">
        <v>2390</v>
      </c>
      <c r="F8">
        <v>2390</v>
      </c>
      <c r="G8">
        <v>1</v>
      </c>
      <c r="H8">
        <v>1</v>
      </c>
      <c r="I8" t="s">
        <v>25</v>
      </c>
      <c r="J8" t="s">
        <v>242</v>
      </c>
      <c r="K8">
        <v>2355</v>
      </c>
      <c r="L8" s="3">
        <f t="shared" si="0"/>
        <v>785</v>
      </c>
      <c r="M8" t="s">
        <v>63</v>
      </c>
      <c r="N8" t="s">
        <v>490</v>
      </c>
      <c r="O8">
        <v>2</v>
      </c>
      <c r="P8" t="s">
        <v>60</v>
      </c>
      <c r="Q8" t="s">
        <v>30</v>
      </c>
      <c r="R8" s="5">
        <v>1</v>
      </c>
      <c r="S8" s="4">
        <v>6.2999999999999995E-8</v>
      </c>
    </row>
    <row r="9" spans="1:19">
      <c r="A9" t="s">
        <v>141</v>
      </c>
      <c r="B9" s="16">
        <v>1</v>
      </c>
      <c r="C9" t="s">
        <v>61</v>
      </c>
      <c r="D9" t="s">
        <v>24</v>
      </c>
      <c r="E9">
        <v>2348</v>
      </c>
      <c r="F9">
        <v>2348</v>
      </c>
      <c r="G9">
        <v>1</v>
      </c>
      <c r="H9">
        <v>1</v>
      </c>
      <c r="I9" t="s">
        <v>25</v>
      </c>
      <c r="J9" t="s">
        <v>108</v>
      </c>
      <c r="K9">
        <v>2267</v>
      </c>
      <c r="L9" s="3">
        <f t="shared" si="0"/>
        <v>755.66666666666663</v>
      </c>
      <c r="M9" t="s">
        <v>50</v>
      </c>
      <c r="N9" t="s">
        <v>109</v>
      </c>
      <c r="O9">
        <v>4</v>
      </c>
      <c r="P9" t="s">
        <v>29</v>
      </c>
      <c r="Q9" t="s">
        <v>30</v>
      </c>
      <c r="R9" s="5">
        <v>1</v>
      </c>
      <c r="S9" s="4">
        <v>4.0000000000000003E-15</v>
      </c>
    </row>
    <row r="10" spans="1:19">
      <c r="A10" t="s">
        <v>141</v>
      </c>
      <c r="B10" s="16">
        <v>1</v>
      </c>
      <c r="C10" t="s">
        <v>23</v>
      </c>
      <c r="D10" t="s">
        <v>24</v>
      </c>
      <c r="E10">
        <v>2326</v>
      </c>
      <c r="F10">
        <v>2326</v>
      </c>
      <c r="G10">
        <v>1</v>
      </c>
      <c r="H10">
        <v>1</v>
      </c>
      <c r="I10" t="s">
        <v>25</v>
      </c>
      <c r="J10" t="s">
        <v>111</v>
      </c>
      <c r="K10">
        <v>2245</v>
      </c>
      <c r="L10" s="3">
        <f t="shared" si="0"/>
        <v>748.33333333333337</v>
      </c>
      <c r="M10" t="s">
        <v>27</v>
      </c>
      <c r="N10" t="s">
        <v>112</v>
      </c>
      <c r="O10">
        <v>4</v>
      </c>
      <c r="P10" t="s">
        <v>29</v>
      </c>
      <c r="Q10" t="s">
        <v>30</v>
      </c>
      <c r="R10" s="5">
        <v>1</v>
      </c>
      <c r="S10" s="4">
        <v>4.0000000000000003E-15</v>
      </c>
    </row>
    <row r="11" spans="1:19">
      <c r="A11" s="11" t="s">
        <v>141</v>
      </c>
      <c r="B11" s="16">
        <v>1</v>
      </c>
      <c r="C11" s="11" t="s">
        <v>23</v>
      </c>
      <c r="D11" s="11" t="s">
        <v>24</v>
      </c>
      <c r="E11" s="11">
        <v>2035</v>
      </c>
      <c r="F11" s="11">
        <v>2035</v>
      </c>
      <c r="G11" s="11">
        <v>1</v>
      </c>
      <c r="H11" s="11">
        <v>1</v>
      </c>
      <c r="I11" s="11" t="s">
        <v>25</v>
      </c>
      <c r="J11" s="11" t="s">
        <v>66</v>
      </c>
      <c r="K11" s="11">
        <v>1954</v>
      </c>
      <c r="L11" s="12">
        <f t="shared" si="0"/>
        <v>651.33333333333337</v>
      </c>
      <c r="M11" s="11" t="s">
        <v>27</v>
      </c>
      <c r="N11" s="11" t="s">
        <v>196</v>
      </c>
      <c r="O11" s="11">
        <v>2</v>
      </c>
      <c r="P11" s="11" t="s">
        <v>29</v>
      </c>
      <c r="Q11" s="11" t="s">
        <v>30</v>
      </c>
      <c r="R11" s="13">
        <v>1</v>
      </c>
      <c r="S11" s="14">
        <v>6.3E-7</v>
      </c>
    </row>
    <row r="12" spans="1:19">
      <c r="A12" t="s">
        <v>55</v>
      </c>
      <c r="B12" s="5">
        <v>1</v>
      </c>
      <c r="C12" t="s">
        <v>36</v>
      </c>
      <c r="D12" t="s">
        <v>24</v>
      </c>
      <c r="E12">
        <v>1821</v>
      </c>
      <c r="F12">
        <v>1821</v>
      </c>
      <c r="G12">
        <v>1</v>
      </c>
      <c r="H12">
        <v>1</v>
      </c>
      <c r="I12" t="s">
        <v>25</v>
      </c>
      <c r="J12" t="s">
        <v>45</v>
      </c>
      <c r="K12">
        <v>1807</v>
      </c>
      <c r="L12" s="3">
        <f t="shared" si="0"/>
        <v>602.33333333333337</v>
      </c>
      <c r="M12" t="s">
        <v>34</v>
      </c>
      <c r="N12" t="s">
        <v>46</v>
      </c>
      <c r="O12">
        <v>4</v>
      </c>
      <c r="P12" t="s">
        <v>29</v>
      </c>
      <c r="Q12" t="s">
        <v>30</v>
      </c>
      <c r="R12" s="5">
        <v>1</v>
      </c>
      <c r="S12" s="4">
        <v>1.6E-15</v>
      </c>
    </row>
    <row r="13" spans="1:19">
      <c r="A13" t="s">
        <v>55</v>
      </c>
      <c r="B13" s="5">
        <v>1</v>
      </c>
      <c r="C13" t="s">
        <v>36</v>
      </c>
      <c r="D13" t="s">
        <v>24</v>
      </c>
      <c r="E13">
        <v>1731</v>
      </c>
      <c r="F13">
        <v>1731</v>
      </c>
      <c r="G13">
        <v>1</v>
      </c>
      <c r="H13">
        <v>1</v>
      </c>
      <c r="I13" t="s">
        <v>25</v>
      </c>
      <c r="J13" t="s">
        <v>45</v>
      </c>
      <c r="K13">
        <v>1717</v>
      </c>
      <c r="L13" s="3">
        <f t="shared" si="0"/>
        <v>572.33333333333337</v>
      </c>
      <c r="M13" t="s">
        <v>34</v>
      </c>
      <c r="N13" t="s">
        <v>46</v>
      </c>
      <c r="O13">
        <v>2</v>
      </c>
      <c r="P13" t="s">
        <v>29</v>
      </c>
      <c r="Q13" t="s">
        <v>30</v>
      </c>
      <c r="R13" s="5">
        <v>1</v>
      </c>
      <c r="S13" s="4">
        <v>9.9999999999999995E-8</v>
      </c>
    </row>
    <row r="14" spans="1:19">
      <c r="A14" s="11" t="s">
        <v>141</v>
      </c>
      <c r="B14" s="16">
        <v>1</v>
      </c>
      <c r="C14" s="11" t="s">
        <v>236</v>
      </c>
      <c r="D14" s="11" t="s">
        <v>24</v>
      </c>
      <c r="E14" s="11">
        <v>1609</v>
      </c>
      <c r="F14" s="11">
        <v>1610</v>
      </c>
      <c r="G14" s="11">
        <v>2</v>
      </c>
      <c r="H14" s="11">
        <v>1</v>
      </c>
      <c r="I14" s="11" t="s">
        <v>25</v>
      </c>
      <c r="J14" s="11" t="s">
        <v>207</v>
      </c>
      <c r="K14" s="11">
        <v>1528</v>
      </c>
      <c r="L14" s="12">
        <f t="shared" si="0"/>
        <v>509.33333333333331</v>
      </c>
      <c r="M14" s="11" t="s">
        <v>208</v>
      </c>
      <c r="N14" s="11" t="s">
        <v>209</v>
      </c>
      <c r="O14" s="11">
        <v>3</v>
      </c>
      <c r="P14" s="11" t="s">
        <v>30</v>
      </c>
      <c r="Q14" s="11" t="s">
        <v>30</v>
      </c>
      <c r="R14" s="13">
        <v>1</v>
      </c>
      <c r="S14" s="14">
        <v>1.0000000000000001E-9</v>
      </c>
    </row>
    <row r="15" spans="1:19">
      <c r="A15" s="11" t="s">
        <v>141</v>
      </c>
      <c r="B15" s="16">
        <v>1</v>
      </c>
      <c r="C15" s="11" t="s">
        <v>23</v>
      </c>
      <c r="D15" s="11" t="s">
        <v>24</v>
      </c>
      <c r="E15" s="11">
        <v>1501</v>
      </c>
      <c r="F15" s="11">
        <v>1501</v>
      </c>
      <c r="G15" s="11">
        <v>1</v>
      </c>
      <c r="H15" s="11">
        <v>1</v>
      </c>
      <c r="I15" s="11" t="s">
        <v>25</v>
      </c>
      <c r="J15" s="11" t="s">
        <v>38</v>
      </c>
      <c r="K15" s="11">
        <v>1420</v>
      </c>
      <c r="L15" s="12">
        <f t="shared" si="0"/>
        <v>473.33333333333331</v>
      </c>
      <c r="M15" s="11" t="s">
        <v>58</v>
      </c>
      <c r="N15" s="11" t="s">
        <v>59</v>
      </c>
      <c r="O15" s="11">
        <v>2</v>
      </c>
      <c r="P15" s="11" t="s">
        <v>60</v>
      </c>
      <c r="Q15" s="11" t="s">
        <v>30</v>
      </c>
      <c r="R15" s="13">
        <v>1</v>
      </c>
      <c r="S15" s="14">
        <v>4.0000000000000001E-8</v>
      </c>
    </row>
    <row r="16" spans="1:19">
      <c r="A16" t="s">
        <v>41</v>
      </c>
      <c r="B16" s="5">
        <v>1</v>
      </c>
      <c r="C16" t="s">
        <v>61</v>
      </c>
      <c r="D16" t="s">
        <v>24</v>
      </c>
      <c r="E16">
        <v>1478</v>
      </c>
      <c r="F16">
        <v>1478</v>
      </c>
      <c r="G16">
        <v>1</v>
      </c>
      <c r="H16">
        <v>1</v>
      </c>
      <c r="I16" t="s">
        <v>25</v>
      </c>
      <c r="J16" t="s">
        <v>53</v>
      </c>
      <c r="K16">
        <v>1445</v>
      </c>
      <c r="L16" s="3">
        <f t="shared" si="0"/>
        <v>481.66666666666669</v>
      </c>
      <c r="M16" t="s">
        <v>50</v>
      </c>
      <c r="N16" t="s">
        <v>227</v>
      </c>
      <c r="O16">
        <v>2</v>
      </c>
      <c r="P16" t="s">
        <v>29</v>
      </c>
      <c r="Q16" t="s">
        <v>30</v>
      </c>
      <c r="R16" s="5">
        <v>1</v>
      </c>
      <c r="S16" s="4">
        <v>9.9999999999999995E-8</v>
      </c>
    </row>
    <row r="17" spans="1:19">
      <c r="A17" t="s">
        <v>55</v>
      </c>
      <c r="B17" s="5">
        <v>1</v>
      </c>
      <c r="C17" t="s">
        <v>32</v>
      </c>
      <c r="D17" t="s">
        <v>24</v>
      </c>
      <c r="E17">
        <v>1378</v>
      </c>
      <c r="F17">
        <v>1378</v>
      </c>
      <c r="G17">
        <v>1</v>
      </c>
      <c r="H17">
        <v>1</v>
      </c>
      <c r="I17" t="s">
        <v>25</v>
      </c>
      <c r="J17" t="s">
        <v>224</v>
      </c>
      <c r="K17">
        <v>1364</v>
      </c>
      <c r="L17" s="3">
        <f t="shared" si="0"/>
        <v>454.66666666666669</v>
      </c>
      <c r="M17" t="s">
        <v>89</v>
      </c>
      <c r="N17" t="s">
        <v>235</v>
      </c>
      <c r="O17">
        <v>2</v>
      </c>
      <c r="P17" t="s">
        <v>29</v>
      </c>
      <c r="Q17" t="s">
        <v>30</v>
      </c>
      <c r="R17" s="5">
        <v>1</v>
      </c>
      <c r="S17" s="4">
        <v>6.3E-7</v>
      </c>
    </row>
    <row r="18" spans="1:19">
      <c r="A18" t="s">
        <v>219</v>
      </c>
      <c r="B18" s="5">
        <v>1</v>
      </c>
      <c r="C18" t="s">
        <v>491</v>
      </c>
      <c r="D18" t="s">
        <v>24</v>
      </c>
      <c r="E18">
        <v>1050</v>
      </c>
      <c r="F18">
        <v>1053</v>
      </c>
      <c r="G18">
        <v>3</v>
      </c>
      <c r="H18">
        <v>2</v>
      </c>
      <c r="I18" t="s">
        <v>25</v>
      </c>
      <c r="J18" t="s">
        <v>492</v>
      </c>
      <c r="K18">
        <v>999</v>
      </c>
      <c r="L18" s="3">
        <f t="shared" si="0"/>
        <v>333</v>
      </c>
      <c r="M18" t="s">
        <v>493</v>
      </c>
      <c r="N18" t="s">
        <v>494</v>
      </c>
      <c r="O18">
        <v>2</v>
      </c>
      <c r="P18" t="s">
        <v>30</v>
      </c>
      <c r="Q18" t="s">
        <v>30</v>
      </c>
      <c r="R18" s="5">
        <v>1</v>
      </c>
      <c r="S18" s="4">
        <v>9.9999999999999995E-8</v>
      </c>
    </row>
    <row r="19" spans="1:19">
      <c r="A19" t="s">
        <v>253</v>
      </c>
      <c r="B19" s="5">
        <v>1</v>
      </c>
      <c r="C19" t="s">
        <v>23</v>
      </c>
      <c r="D19" t="s">
        <v>24</v>
      </c>
      <c r="E19">
        <v>1013</v>
      </c>
      <c r="F19">
        <v>1013</v>
      </c>
      <c r="G19">
        <v>1</v>
      </c>
      <c r="H19">
        <v>1</v>
      </c>
      <c r="I19" t="s">
        <v>25</v>
      </c>
      <c r="J19" t="s">
        <v>263</v>
      </c>
      <c r="K19">
        <v>992</v>
      </c>
      <c r="L19" s="3">
        <f t="shared" si="0"/>
        <v>330.66666666666669</v>
      </c>
      <c r="M19" t="s">
        <v>58</v>
      </c>
      <c r="N19" t="s">
        <v>264</v>
      </c>
      <c r="O19">
        <v>2</v>
      </c>
      <c r="P19" t="s">
        <v>60</v>
      </c>
      <c r="Q19" t="s">
        <v>30</v>
      </c>
      <c r="R19" s="5">
        <v>1</v>
      </c>
      <c r="S19" s="4">
        <v>3.9999999999999998E-7</v>
      </c>
    </row>
    <row r="20" spans="1:19">
      <c r="A20" s="11" t="s">
        <v>253</v>
      </c>
      <c r="B20" s="5">
        <v>1</v>
      </c>
      <c r="C20" s="11" t="s">
        <v>36</v>
      </c>
      <c r="D20" s="11" t="s">
        <v>24</v>
      </c>
      <c r="E20" s="11">
        <v>790</v>
      </c>
      <c r="F20" s="11">
        <v>790</v>
      </c>
      <c r="G20" s="11">
        <v>1</v>
      </c>
      <c r="H20" s="11">
        <v>1</v>
      </c>
      <c r="I20" s="11" t="s">
        <v>25</v>
      </c>
      <c r="J20" s="11" t="s">
        <v>384</v>
      </c>
      <c r="K20" s="11">
        <v>769</v>
      </c>
      <c r="L20" s="12">
        <f t="shared" si="0"/>
        <v>256.33333333333331</v>
      </c>
      <c r="M20" s="11" t="s">
        <v>111</v>
      </c>
      <c r="N20" s="11" t="s">
        <v>385</v>
      </c>
      <c r="O20" s="11">
        <v>3</v>
      </c>
      <c r="P20" s="11" t="s">
        <v>60</v>
      </c>
      <c r="Q20" s="11" t="s">
        <v>30</v>
      </c>
      <c r="R20" s="13">
        <v>1</v>
      </c>
      <c r="S20" s="14">
        <v>7.8999999999999999E-12</v>
      </c>
    </row>
    <row r="21" spans="1:19">
      <c r="A21" t="s">
        <v>219</v>
      </c>
      <c r="B21" s="5">
        <v>1</v>
      </c>
      <c r="C21" t="s">
        <v>291</v>
      </c>
      <c r="D21" t="s">
        <v>24</v>
      </c>
      <c r="E21">
        <v>786</v>
      </c>
      <c r="F21">
        <v>787</v>
      </c>
      <c r="G21">
        <v>2</v>
      </c>
      <c r="H21">
        <v>1</v>
      </c>
      <c r="I21" t="s">
        <v>25</v>
      </c>
      <c r="J21" t="s">
        <v>276</v>
      </c>
      <c r="K21">
        <v>735</v>
      </c>
      <c r="L21" s="3">
        <f t="shared" si="0"/>
        <v>245</v>
      </c>
      <c r="M21" t="s">
        <v>116</v>
      </c>
      <c r="N21" t="s">
        <v>277</v>
      </c>
      <c r="O21">
        <v>4</v>
      </c>
      <c r="P21" t="s">
        <v>30</v>
      </c>
      <c r="Q21" t="s">
        <v>30</v>
      </c>
      <c r="R21" s="5">
        <v>1</v>
      </c>
      <c r="S21" s="4">
        <v>1E-10</v>
      </c>
    </row>
    <row r="22" spans="1:19">
      <c r="A22" t="s">
        <v>219</v>
      </c>
      <c r="B22" s="5">
        <v>1</v>
      </c>
      <c r="C22" t="s">
        <v>23</v>
      </c>
      <c r="D22" t="s">
        <v>24</v>
      </c>
      <c r="E22">
        <v>779</v>
      </c>
      <c r="F22">
        <v>779</v>
      </c>
      <c r="G22">
        <v>1</v>
      </c>
      <c r="H22">
        <v>1</v>
      </c>
      <c r="I22" t="s">
        <v>25</v>
      </c>
      <c r="J22" t="s">
        <v>130</v>
      </c>
      <c r="K22">
        <v>728</v>
      </c>
      <c r="L22" s="3">
        <f t="shared" si="0"/>
        <v>242.66666666666666</v>
      </c>
      <c r="M22" t="s">
        <v>27</v>
      </c>
      <c r="N22" t="s">
        <v>131</v>
      </c>
      <c r="O22">
        <v>3</v>
      </c>
      <c r="P22" t="s">
        <v>29</v>
      </c>
      <c r="Q22" t="s">
        <v>30</v>
      </c>
      <c r="R22" s="5">
        <v>1</v>
      </c>
      <c r="S22" s="4">
        <v>1.6000000000000001E-8</v>
      </c>
    </row>
    <row r="23" spans="1:19">
      <c r="A23" t="s">
        <v>219</v>
      </c>
      <c r="B23" s="5">
        <v>1</v>
      </c>
      <c r="C23" t="s">
        <v>349</v>
      </c>
      <c r="D23" t="s">
        <v>24</v>
      </c>
      <c r="E23">
        <v>775</v>
      </c>
      <c r="F23">
        <v>777</v>
      </c>
      <c r="G23">
        <v>2</v>
      </c>
      <c r="H23">
        <v>2</v>
      </c>
      <c r="I23" t="s">
        <v>25</v>
      </c>
      <c r="J23" t="s">
        <v>284</v>
      </c>
      <c r="K23">
        <v>724</v>
      </c>
      <c r="L23" s="3">
        <f t="shared" si="0"/>
        <v>241.33333333333334</v>
      </c>
      <c r="M23" t="s">
        <v>285</v>
      </c>
      <c r="N23" t="s">
        <v>285</v>
      </c>
      <c r="O23">
        <v>3</v>
      </c>
      <c r="P23" t="s">
        <v>30</v>
      </c>
      <c r="Q23" t="s">
        <v>30</v>
      </c>
      <c r="R23" s="5">
        <v>1</v>
      </c>
      <c r="S23" s="4">
        <v>7.8999999999999996E-9</v>
      </c>
    </row>
    <row r="24" spans="1:19">
      <c r="A24" t="s">
        <v>280</v>
      </c>
      <c r="B24" s="5">
        <v>1</v>
      </c>
      <c r="C24" t="s">
        <v>61</v>
      </c>
      <c r="D24" t="s">
        <v>24</v>
      </c>
      <c r="E24">
        <v>643</v>
      </c>
      <c r="F24">
        <v>643</v>
      </c>
      <c r="G24">
        <v>1</v>
      </c>
      <c r="H24">
        <v>1</v>
      </c>
      <c r="I24" t="s">
        <v>25</v>
      </c>
      <c r="J24" t="s">
        <v>250</v>
      </c>
      <c r="K24">
        <v>619</v>
      </c>
      <c r="L24" s="3">
        <f t="shared" si="0"/>
        <v>206.33333333333334</v>
      </c>
      <c r="M24" t="s">
        <v>63</v>
      </c>
      <c r="N24" t="s">
        <v>286</v>
      </c>
      <c r="O24">
        <v>8</v>
      </c>
      <c r="P24" t="s">
        <v>60</v>
      </c>
      <c r="Q24" t="s">
        <v>30</v>
      </c>
      <c r="R24" s="5">
        <v>1</v>
      </c>
      <c r="S24" s="4">
        <v>6.2999999999999997E-32</v>
      </c>
    </row>
    <row r="25" spans="1:19">
      <c r="A25" t="s">
        <v>219</v>
      </c>
      <c r="B25" s="5">
        <v>1</v>
      </c>
      <c r="C25" t="s">
        <v>36</v>
      </c>
      <c r="D25" t="s">
        <v>24</v>
      </c>
      <c r="E25">
        <v>469</v>
      </c>
      <c r="F25">
        <v>469</v>
      </c>
      <c r="G25">
        <v>1</v>
      </c>
      <c r="H25">
        <v>1</v>
      </c>
      <c r="I25" t="s">
        <v>25</v>
      </c>
      <c r="J25" t="s">
        <v>284</v>
      </c>
      <c r="K25">
        <v>418</v>
      </c>
      <c r="L25" s="3">
        <f t="shared" si="0"/>
        <v>139.33333333333334</v>
      </c>
      <c r="M25" t="s">
        <v>318</v>
      </c>
      <c r="N25" t="s">
        <v>495</v>
      </c>
      <c r="O25">
        <v>3</v>
      </c>
      <c r="P25" t="s">
        <v>60</v>
      </c>
      <c r="Q25" t="s">
        <v>30</v>
      </c>
      <c r="R25" s="5">
        <v>1</v>
      </c>
      <c r="S25" s="4">
        <v>2.0000000000000001E-9</v>
      </c>
    </row>
    <row r="26" spans="1:19">
      <c r="A26" t="s">
        <v>219</v>
      </c>
      <c r="B26" s="5">
        <v>1</v>
      </c>
      <c r="C26" t="s">
        <v>32</v>
      </c>
      <c r="D26" t="s">
        <v>24</v>
      </c>
      <c r="E26">
        <v>463</v>
      </c>
      <c r="F26">
        <v>463</v>
      </c>
      <c r="G26">
        <v>1</v>
      </c>
      <c r="H26">
        <v>1</v>
      </c>
      <c r="I26" t="s">
        <v>25</v>
      </c>
      <c r="J26" t="s">
        <v>496</v>
      </c>
      <c r="K26">
        <v>412</v>
      </c>
      <c r="L26" s="3">
        <f t="shared" si="0"/>
        <v>137.33333333333334</v>
      </c>
      <c r="M26" t="s">
        <v>153</v>
      </c>
      <c r="N26" t="s">
        <v>497</v>
      </c>
      <c r="O26">
        <v>3</v>
      </c>
      <c r="P26" t="s">
        <v>60</v>
      </c>
      <c r="Q26" t="s">
        <v>30</v>
      </c>
      <c r="R26" s="5">
        <v>1</v>
      </c>
      <c r="S26" s="4">
        <v>3.1999999999999999E-11</v>
      </c>
    </row>
    <row r="27" spans="1:19">
      <c r="A27" t="s">
        <v>141</v>
      </c>
      <c r="B27" s="16">
        <v>1</v>
      </c>
      <c r="C27" t="s">
        <v>362</v>
      </c>
      <c r="D27" t="s">
        <v>24</v>
      </c>
      <c r="E27">
        <v>461</v>
      </c>
      <c r="F27">
        <v>462</v>
      </c>
      <c r="G27">
        <v>2</v>
      </c>
      <c r="H27">
        <v>1</v>
      </c>
      <c r="I27" t="s">
        <v>25</v>
      </c>
      <c r="J27" t="s">
        <v>130</v>
      </c>
      <c r="K27">
        <v>380</v>
      </c>
      <c r="L27" s="3">
        <f t="shared" si="0"/>
        <v>126.66666666666667</v>
      </c>
      <c r="M27" t="s">
        <v>282</v>
      </c>
      <c r="N27" t="s">
        <v>283</v>
      </c>
      <c r="O27">
        <v>2</v>
      </c>
      <c r="P27" t="s">
        <v>30</v>
      </c>
      <c r="Q27" t="s">
        <v>30</v>
      </c>
      <c r="R27" s="5">
        <v>1</v>
      </c>
      <c r="S27" s="4">
        <v>3.9999999999999998E-7</v>
      </c>
    </row>
    <row r="28" spans="1:19">
      <c r="A28" t="s">
        <v>219</v>
      </c>
      <c r="B28" s="5">
        <v>1</v>
      </c>
      <c r="C28" t="s">
        <v>61</v>
      </c>
      <c r="D28" t="s">
        <v>24</v>
      </c>
      <c r="E28">
        <v>460</v>
      </c>
      <c r="F28">
        <v>460</v>
      </c>
      <c r="G28">
        <v>1</v>
      </c>
      <c r="H28">
        <v>1</v>
      </c>
      <c r="I28" t="s">
        <v>25</v>
      </c>
      <c r="J28" t="s">
        <v>289</v>
      </c>
      <c r="K28">
        <v>409</v>
      </c>
      <c r="L28" s="3">
        <f t="shared" si="0"/>
        <v>136.33333333333334</v>
      </c>
      <c r="M28" t="s">
        <v>50</v>
      </c>
      <c r="N28" t="s">
        <v>438</v>
      </c>
      <c r="O28">
        <v>3</v>
      </c>
      <c r="P28" t="s">
        <v>29</v>
      </c>
      <c r="Q28" t="s">
        <v>30</v>
      </c>
      <c r="R28" s="5">
        <v>1</v>
      </c>
      <c r="S28" s="4">
        <v>1.0000000000000001E-9</v>
      </c>
    </row>
    <row r="29" spans="1:19">
      <c r="A29" t="s">
        <v>141</v>
      </c>
      <c r="B29" s="16">
        <v>1</v>
      </c>
      <c r="C29" t="s">
        <v>36</v>
      </c>
      <c r="D29" t="s">
        <v>24</v>
      </c>
      <c r="E29">
        <v>457</v>
      </c>
      <c r="F29">
        <v>457</v>
      </c>
      <c r="G29">
        <v>1</v>
      </c>
      <c r="H29">
        <v>1</v>
      </c>
      <c r="I29" t="s">
        <v>25</v>
      </c>
      <c r="J29" t="s">
        <v>139</v>
      </c>
      <c r="K29">
        <v>376</v>
      </c>
      <c r="L29" s="3">
        <f t="shared" si="0"/>
        <v>125.33333333333333</v>
      </c>
      <c r="M29" t="s">
        <v>34</v>
      </c>
      <c r="N29" t="s">
        <v>140</v>
      </c>
      <c r="O29">
        <v>2</v>
      </c>
      <c r="P29" t="s">
        <v>29</v>
      </c>
      <c r="Q29" t="s">
        <v>30</v>
      </c>
      <c r="R29" s="5">
        <v>1</v>
      </c>
      <c r="S29" s="4">
        <v>3.9999999999999998E-7</v>
      </c>
    </row>
    <row r="30" spans="1:19">
      <c r="A30" t="s">
        <v>219</v>
      </c>
      <c r="B30" s="5">
        <v>1</v>
      </c>
      <c r="C30" t="s">
        <v>61</v>
      </c>
      <c r="D30" t="s">
        <v>24</v>
      </c>
      <c r="E30">
        <v>425</v>
      </c>
      <c r="F30">
        <v>424</v>
      </c>
      <c r="G30">
        <v>0</v>
      </c>
      <c r="H30">
        <v>1</v>
      </c>
      <c r="I30" t="s">
        <v>25</v>
      </c>
      <c r="K30">
        <v>374</v>
      </c>
      <c r="L30" s="3">
        <f t="shared" si="0"/>
        <v>124.66666666666667</v>
      </c>
      <c r="M30" t="e">
        <f>+T</f>
        <v>#NAME?</v>
      </c>
      <c r="O30">
        <v>6</v>
      </c>
      <c r="P30" t="s">
        <v>181</v>
      </c>
      <c r="Q30" t="s">
        <v>180</v>
      </c>
      <c r="R30" s="5">
        <v>1</v>
      </c>
      <c r="S30" s="4">
        <v>6.2999999999999997E-20</v>
      </c>
    </row>
    <row r="31" spans="1:19">
      <c r="A31" t="s">
        <v>219</v>
      </c>
      <c r="B31" s="5">
        <v>1</v>
      </c>
      <c r="C31" t="s">
        <v>498</v>
      </c>
      <c r="D31" t="s">
        <v>24</v>
      </c>
      <c r="E31">
        <v>421</v>
      </c>
      <c r="F31">
        <v>423</v>
      </c>
      <c r="G31">
        <v>2</v>
      </c>
      <c r="H31">
        <v>2</v>
      </c>
      <c r="I31" t="s">
        <v>25</v>
      </c>
      <c r="K31">
        <v>370</v>
      </c>
      <c r="L31" s="3">
        <f t="shared" si="0"/>
        <v>123.33333333333333</v>
      </c>
      <c r="M31" t="s">
        <v>499</v>
      </c>
      <c r="O31">
        <v>6</v>
      </c>
      <c r="P31" t="s">
        <v>179</v>
      </c>
      <c r="Q31" t="s">
        <v>180</v>
      </c>
      <c r="R31" s="5">
        <v>1</v>
      </c>
      <c r="S31" s="4">
        <v>9.9999999999999998E-13</v>
      </c>
    </row>
    <row r="32" spans="1:19">
      <c r="A32" s="11" t="s">
        <v>253</v>
      </c>
      <c r="B32" s="5">
        <v>1</v>
      </c>
      <c r="C32" s="11" t="s">
        <v>61</v>
      </c>
      <c r="D32" s="11" t="s">
        <v>24</v>
      </c>
      <c r="E32" s="11">
        <v>394</v>
      </c>
      <c r="F32" s="11">
        <v>394</v>
      </c>
      <c r="G32" s="11">
        <v>1</v>
      </c>
      <c r="H32" s="11">
        <v>1</v>
      </c>
      <c r="I32" s="11" t="s">
        <v>25</v>
      </c>
      <c r="J32" s="11" t="s">
        <v>299</v>
      </c>
      <c r="K32" s="11">
        <v>373</v>
      </c>
      <c r="L32" s="12">
        <f t="shared" si="0"/>
        <v>124.33333333333333</v>
      </c>
      <c r="M32" s="11" t="s">
        <v>50</v>
      </c>
      <c r="N32" s="11" t="s">
        <v>300</v>
      </c>
      <c r="O32" s="11">
        <v>3</v>
      </c>
      <c r="P32" s="11" t="s">
        <v>29</v>
      </c>
      <c r="Q32" s="11" t="s">
        <v>30</v>
      </c>
      <c r="R32" s="13">
        <v>1</v>
      </c>
      <c r="S32" s="14">
        <v>6.3000000000000002E-11</v>
      </c>
    </row>
    <row r="33" spans="1:19">
      <c r="A33" t="s">
        <v>20</v>
      </c>
      <c r="B33" s="5">
        <v>1</v>
      </c>
      <c r="C33" t="s">
        <v>23</v>
      </c>
      <c r="D33" t="s">
        <v>24</v>
      </c>
      <c r="E33">
        <v>389</v>
      </c>
      <c r="F33">
        <v>389</v>
      </c>
      <c r="G33">
        <v>1</v>
      </c>
      <c r="H33">
        <v>1</v>
      </c>
      <c r="I33" t="s">
        <v>25</v>
      </c>
      <c r="J33" t="s">
        <v>130</v>
      </c>
      <c r="K33">
        <v>344</v>
      </c>
      <c r="L33" s="3">
        <f t="shared" si="0"/>
        <v>114.66666666666667</v>
      </c>
      <c r="M33" t="s">
        <v>27</v>
      </c>
      <c r="N33" t="s">
        <v>131</v>
      </c>
      <c r="O33">
        <v>3</v>
      </c>
      <c r="P33" t="s">
        <v>29</v>
      </c>
      <c r="Q33" t="s">
        <v>30</v>
      </c>
      <c r="R33" s="5">
        <v>1</v>
      </c>
      <c r="S33" s="4">
        <v>2.5000000000000002E-10</v>
      </c>
    </row>
    <row r="34" spans="1:19">
      <c r="A34" t="s">
        <v>219</v>
      </c>
      <c r="B34" s="5">
        <v>1</v>
      </c>
      <c r="C34" t="s">
        <v>36</v>
      </c>
      <c r="D34" t="s">
        <v>24</v>
      </c>
      <c r="E34">
        <v>361</v>
      </c>
      <c r="F34">
        <v>361</v>
      </c>
      <c r="G34">
        <v>1</v>
      </c>
      <c r="H34">
        <v>1</v>
      </c>
      <c r="I34" t="s">
        <v>25</v>
      </c>
      <c r="J34" t="s">
        <v>139</v>
      </c>
      <c r="K34">
        <v>310</v>
      </c>
      <c r="L34" s="3">
        <f t="shared" si="0"/>
        <v>103.33333333333333</v>
      </c>
      <c r="M34" t="s">
        <v>34</v>
      </c>
      <c r="N34" t="s">
        <v>140</v>
      </c>
      <c r="O34">
        <v>4</v>
      </c>
      <c r="P34" t="s">
        <v>29</v>
      </c>
      <c r="Q34" t="s">
        <v>30</v>
      </c>
      <c r="R34" s="5">
        <v>1</v>
      </c>
      <c r="S34" s="4">
        <v>1E-14</v>
      </c>
    </row>
    <row r="35" spans="1:19">
      <c r="A35" t="s">
        <v>219</v>
      </c>
      <c r="B35" s="5">
        <v>1</v>
      </c>
      <c r="C35" t="s">
        <v>500</v>
      </c>
      <c r="D35" t="s">
        <v>24</v>
      </c>
      <c r="E35">
        <v>355</v>
      </c>
      <c r="F35">
        <v>357</v>
      </c>
      <c r="G35">
        <v>2</v>
      </c>
      <c r="H35">
        <v>2</v>
      </c>
      <c r="I35" t="s">
        <v>25</v>
      </c>
      <c r="J35" t="s">
        <v>501</v>
      </c>
      <c r="K35">
        <v>304</v>
      </c>
      <c r="L35" s="3">
        <f t="shared" si="0"/>
        <v>101.33333333333333</v>
      </c>
      <c r="M35" t="s">
        <v>502</v>
      </c>
      <c r="N35" t="s">
        <v>502</v>
      </c>
      <c r="O35">
        <v>4</v>
      </c>
      <c r="P35" t="s">
        <v>30</v>
      </c>
      <c r="Q35" t="s">
        <v>30</v>
      </c>
      <c r="R35" s="5">
        <v>1</v>
      </c>
      <c r="S35" s="4">
        <v>2.4999999999999998E-12</v>
      </c>
    </row>
    <row r="36" spans="1:19">
      <c r="A36" t="s">
        <v>55</v>
      </c>
      <c r="B36" s="5">
        <v>1</v>
      </c>
      <c r="C36" t="s">
        <v>364</v>
      </c>
      <c r="D36" t="s">
        <v>24</v>
      </c>
      <c r="E36">
        <v>319</v>
      </c>
      <c r="F36">
        <v>320</v>
      </c>
      <c r="G36">
        <v>2</v>
      </c>
      <c r="H36">
        <v>1</v>
      </c>
      <c r="I36" t="s">
        <v>25</v>
      </c>
      <c r="J36" t="s">
        <v>108</v>
      </c>
      <c r="K36">
        <v>305</v>
      </c>
      <c r="L36" s="3">
        <f t="shared" si="0"/>
        <v>101.66666666666667</v>
      </c>
      <c r="M36" t="s">
        <v>305</v>
      </c>
      <c r="N36" t="s">
        <v>306</v>
      </c>
      <c r="O36">
        <v>5</v>
      </c>
      <c r="P36" t="s">
        <v>30</v>
      </c>
      <c r="Q36" t="s">
        <v>30</v>
      </c>
      <c r="R36" s="5">
        <v>1</v>
      </c>
      <c r="S36" s="4">
        <v>1E-14</v>
      </c>
    </row>
    <row r="37" spans="1:19">
      <c r="A37" t="s">
        <v>55</v>
      </c>
      <c r="B37" s="5">
        <v>1</v>
      </c>
      <c r="C37" t="s">
        <v>23</v>
      </c>
      <c r="D37" t="s">
        <v>24</v>
      </c>
      <c r="E37">
        <v>316</v>
      </c>
      <c r="F37">
        <v>316</v>
      </c>
      <c r="G37">
        <v>1</v>
      </c>
      <c r="H37">
        <v>1</v>
      </c>
      <c r="I37" t="s">
        <v>25</v>
      </c>
      <c r="J37" t="s">
        <v>130</v>
      </c>
      <c r="K37">
        <v>302</v>
      </c>
      <c r="L37" s="3">
        <f t="shared" si="0"/>
        <v>100.66666666666667</v>
      </c>
      <c r="M37" t="s">
        <v>27</v>
      </c>
      <c r="N37" t="s">
        <v>131</v>
      </c>
      <c r="O37">
        <v>5</v>
      </c>
      <c r="P37" t="s">
        <v>29</v>
      </c>
      <c r="Q37" t="s">
        <v>30</v>
      </c>
      <c r="R37" s="5">
        <v>1</v>
      </c>
      <c r="S37" s="4">
        <v>1E-14</v>
      </c>
    </row>
    <row r="38" spans="1:19">
      <c r="A38" t="s">
        <v>141</v>
      </c>
      <c r="B38" s="16">
        <v>1</v>
      </c>
      <c r="C38" t="s">
        <v>291</v>
      </c>
      <c r="D38" t="s">
        <v>24</v>
      </c>
      <c r="E38">
        <v>305</v>
      </c>
      <c r="F38">
        <v>306</v>
      </c>
      <c r="G38">
        <v>2</v>
      </c>
      <c r="H38">
        <v>1</v>
      </c>
      <c r="I38" t="s">
        <v>25</v>
      </c>
      <c r="J38" t="s">
        <v>261</v>
      </c>
      <c r="K38">
        <v>224</v>
      </c>
      <c r="L38" s="3">
        <f t="shared" si="0"/>
        <v>74.666666666666671</v>
      </c>
      <c r="M38" t="s">
        <v>116</v>
      </c>
      <c r="N38" t="s">
        <v>307</v>
      </c>
      <c r="O38">
        <v>5</v>
      </c>
      <c r="P38" t="s">
        <v>30</v>
      </c>
      <c r="Q38" t="s">
        <v>30</v>
      </c>
      <c r="R38" s="5">
        <v>1</v>
      </c>
      <c r="S38" s="4">
        <v>3.1999999999999999E-15</v>
      </c>
    </row>
    <row r="39" spans="1:19">
      <c r="A39" t="s">
        <v>219</v>
      </c>
      <c r="B39" s="5">
        <v>1</v>
      </c>
      <c r="C39" t="s">
        <v>61</v>
      </c>
      <c r="D39" t="s">
        <v>24</v>
      </c>
      <c r="E39">
        <v>303</v>
      </c>
      <c r="F39">
        <v>303</v>
      </c>
      <c r="G39">
        <v>1</v>
      </c>
      <c r="H39">
        <v>1</v>
      </c>
      <c r="I39" t="s">
        <v>25</v>
      </c>
      <c r="J39" t="s">
        <v>308</v>
      </c>
      <c r="K39">
        <v>252</v>
      </c>
      <c r="L39" s="3">
        <f t="shared" si="0"/>
        <v>84</v>
      </c>
      <c r="M39" t="s">
        <v>63</v>
      </c>
      <c r="N39" t="s">
        <v>483</v>
      </c>
      <c r="O39">
        <v>3</v>
      </c>
      <c r="P39" t="s">
        <v>60</v>
      </c>
      <c r="Q39" t="s">
        <v>30</v>
      </c>
      <c r="R39" s="5">
        <v>1</v>
      </c>
      <c r="S39" s="4">
        <v>3.2000000000000002E-8</v>
      </c>
    </row>
    <row r="40" spans="1:19">
      <c r="A40" t="s">
        <v>141</v>
      </c>
      <c r="B40" s="16">
        <v>1</v>
      </c>
      <c r="C40" t="s">
        <v>23</v>
      </c>
      <c r="D40" t="s">
        <v>24</v>
      </c>
      <c r="E40">
        <v>301</v>
      </c>
      <c r="F40">
        <v>301</v>
      </c>
      <c r="G40">
        <v>1</v>
      </c>
      <c r="H40">
        <v>1</v>
      </c>
      <c r="I40" t="s">
        <v>25</v>
      </c>
      <c r="J40" t="s">
        <v>105</v>
      </c>
      <c r="K40">
        <v>220</v>
      </c>
      <c r="L40" s="3">
        <f t="shared" si="0"/>
        <v>73.333333333333329</v>
      </c>
      <c r="M40" t="s">
        <v>27</v>
      </c>
      <c r="N40" t="s">
        <v>106</v>
      </c>
      <c r="O40">
        <v>7</v>
      </c>
      <c r="P40" t="s">
        <v>29</v>
      </c>
      <c r="Q40" t="s">
        <v>30</v>
      </c>
      <c r="R40" s="5">
        <v>1</v>
      </c>
      <c r="S40" s="4">
        <v>4.9999999999999997E-21</v>
      </c>
    </row>
    <row r="41" spans="1:19">
      <c r="A41" s="11" t="s">
        <v>253</v>
      </c>
      <c r="B41" s="5">
        <v>1</v>
      </c>
      <c r="C41" s="11" t="s">
        <v>61</v>
      </c>
      <c r="D41" s="11" t="s">
        <v>24</v>
      </c>
      <c r="E41" s="11">
        <v>227</v>
      </c>
      <c r="F41" s="11">
        <v>227</v>
      </c>
      <c r="G41" s="11">
        <v>1</v>
      </c>
      <c r="H41" s="11">
        <v>1</v>
      </c>
      <c r="I41" s="11" t="s">
        <v>25</v>
      </c>
      <c r="J41" s="11" t="s">
        <v>72</v>
      </c>
      <c r="K41" s="11">
        <v>206</v>
      </c>
      <c r="L41" s="12">
        <f t="shared" si="0"/>
        <v>68.666666666666671</v>
      </c>
      <c r="M41" s="11" t="s">
        <v>50</v>
      </c>
      <c r="N41" s="11" t="s">
        <v>310</v>
      </c>
      <c r="O41" s="11">
        <v>5</v>
      </c>
      <c r="P41" s="11" t="s">
        <v>29</v>
      </c>
      <c r="Q41" s="11" t="s">
        <v>30</v>
      </c>
      <c r="R41" s="13">
        <v>1</v>
      </c>
      <c r="S41" s="14">
        <v>3.2000000000000002E-14</v>
      </c>
    </row>
    <row r="42" spans="1:19">
      <c r="A42" t="s">
        <v>141</v>
      </c>
      <c r="B42" s="16">
        <v>1</v>
      </c>
      <c r="C42" t="s">
        <v>36</v>
      </c>
      <c r="D42" t="s">
        <v>24</v>
      </c>
      <c r="E42">
        <v>214</v>
      </c>
      <c r="F42">
        <v>214</v>
      </c>
      <c r="G42">
        <v>1</v>
      </c>
      <c r="H42">
        <v>1</v>
      </c>
      <c r="I42" t="s">
        <v>25</v>
      </c>
      <c r="J42" t="s">
        <v>45</v>
      </c>
      <c r="K42">
        <v>133</v>
      </c>
      <c r="L42" s="3">
        <f t="shared" si="0"/>
        <v>44.333333333333336</v>
      </c>
      <c r="M42" t="s">
        <v>34</v>
      </c>
      <c r="N42" t="s">
        <v>79</v>
      </c>
      <c r="O42">
        <v>41</v>
      </c>
      <c r="P42" t="s">
        <v>29</v>
      </c>
      <c r="Q42" t="s">
        <v>30</v>
      </c>
      <c r="R42" s="5">
        <v>1</v>
      </c>
      <c r="S42" s="4">
        <v>1.6E-115</v>
      </c>
    </row>
    <row r="43" spans="1:19">
      <c r="A43" t="s">
        <v>280</v>
      </c>
      <c r="B43" s="5">
        <v>1</v>
      </c>
      <c r="C43" t="s">
        <v>23</v>
      </c>
      <c r="D43" t="s">
        <v>24</v>
      </c>
      <c r="E43">
        <v>195</v>
      </c>
      <c r="F43">
        <v>195</v>
      </c>
      <c r="G43">
        <v>1</v>
      </c>
      <c r="H43">
        <v>1</v>
      </c>
      <c r="I43" t="s">
        <v>25</v>
      </c>
      <c r="J43" t="s">
        <v>311</v>
      </c>
      <c r="K43">
        <v>171</v>
      </c>
      <c r="L43" s="3">
        <f t="shared" si="0"/>
        <v>57</v>
      </c>
      <c r="M43" t="s">
        <v>58</v>
      </c>
      <c r="N43" t="s">
        <v>312</v>
      </c>
      <c r="O43">
        <v>11</v>
      </c>
      <c r="P43" t="s">
        <v>60</v>
      </c>
      <c r="Q43" t="s">
        <v>30</v>
      </c>
      <c r="R43" s="5">
        <v>1</v>
      </c>
      <c r="S43" s="4">
        <v>6.2999999999999994E-36</v>
      </c>
    </row>
    <row r="44" spans="1:19">
      <c r="A44" t="s">
        <v>99</v>
      </c>
      <c r="B44" s="5">
        <v>1</v>
      </c>
      <c r="C44" t="s">
        <v>23</v>
      </c>
      <c r="D44" t="s">
        <v>24</v>
      </c>
      <c r="E44">
        <v>186</v>
      </c>
      <c r="F44">
        <v>186</v>
      </c>
      <c r="G44">
        <v>1</v>
      </c>
      <c r="H44">
        <v>1</v>
      </c>
      <c r="I44" t="s">
        <v>25</v>
      </c>
      <c r="J44" t="s">
        <v>111</v>
      </c>
      <c r="K44">
        <v>151</v>
      </c>
      <c r="L44" s="3">
        <f t="shared" si="0"/>
        <v>50.333333333333336</v>
      </c>
      <c r="M44" t="s">
        <v>27</v>
      </c>
      <c r="N44" t="s">
        <v>388</v>
      </c>
      <c r="O44">
        <v>18</v>
      </c>
      <c r="P44" t="s">
        <v>29</v>
      </c>
      <c r="Q44" t="s">
        <v>30</v>
      </c>
      <c r="R44" s="5">
        <v>1</v>
      </c>
      <c r="S44" s="4">
        <v>2.4999999999999999E-49</v>
      </c>
    </row>
    <row r="45" spans="1:19">
      <c r="A45" t="s">
        <v>99</v>
      </c>
      <c r="B45" s="5">
        <v>1</v>
      </c>
      <c r="C45" t="s">
        <v>503</v>
      </c>
      <c r="D45" t="s">
        <v>24</v>
      </c>
      <c r="E45">
        <v>166</v>
      </c>
      <c r="F45">
        <v>167</v>
      </c>
      <c r="G45">
        <v>2</v>
      </c>
      <c r="H45">
        <v>1</v>
      </c>
      <c r="I45" t="s">
        <v>25</v>
      </c>
      <c r="J45" t="s">
        <v>49</v>
      </c>
      <c r="K45">
        <v>131</v>
      </c>
      <c r="L45" s="3">
        <f t="shared" si="0"/>
        <v>43.666666666666664</v>
      </c>
      <c r="M45" t="s">
        <v>504</v>
      </c>
      <c r="N45" t="s">
        <v>505</v>
      </c>
      <c r="O45">
        <v>16</v>
      </c>
      <c r="P45" t="s">
        <v>30</v>
      </c>
      <c r="Q45" t="s">
        <v>30</v>
      </c>
      <c r="R45" s="5">
        <v>1</v>
      </c>
      <c r="S45" s="4">
        <v>6.3000000000000003E-52</v>
      </c>
    </row>
    <row r="46" spans="1:19">
      <c r="A46" t="s">
        <v>280</v>
      </c>
      <c r="B46" s="5">
        <v>1</v>
      </c>
      <c r="C46" t="s">
        <v>61</v>
      </c>
      <c r="D46" t="s">
        <v>24</v>
      </c>
      <c r="E46">
        <v>166</v>
      </c>
      <c r="F46">
        <v>166</v>
      </c>
      <c r="G46">
        <v>1</v>
      </c>
      <c r="H46">
        <v>1</v>
      </c>
      <c r="I46" t="s">
        <v>25</v>
      </c>
      <c r="J46" t="s">
        <v>289</v>
      </c>
      <c r="K46">
        <v>142</v>
      </c>
      <c r="L46" s="3">
        <f t="shared" si="0"/>
        <v>47.333333333333336</v>
      </c>
      <c r="M46" t="s">
        <v>50</v>
      </c>
      <c r="N46" t="s">
        <v>317</v>
      </c>
      <c r="O46">
        <v>16</v>
      </c>
      <c r="P46" t="s">
        <v>29</v>
      </c>
      <c r="Q46" t="s">
        <v>30</v>
      </c>
      <c r="R46" s="5">
        <v>1</v>
      </c>
      <c r="S46" s="4">
        <v>1.6E-45</v>
      </c>
    </row>
    <row r="47" spans="1:19">
      <c r="A47" t="s">
        <v>99</v>
      </c>
      <c r="B47" s="5">
        <v>1</v>
      </c>
      <c r="C47" t="s">
        <v>61</v>
      </c>
      <c r="D47" t="s">
        <v>24</v>
      </c>
      <c r="E47">
        <v>160</v>
      </c>
      <c r="F47">
        <v>160</v>
      </c>
      <c r="G47">
        <v>1</v>
      </c>
      <c r="H47">
        <v>1</v>
      </c>
      <c r="I47" t="s">
        <v>25</v>
      </c>
      <c r="J47" t="s">
        <v>204</v>
      </c>
      <c r="K47">
        <v>125</v>
      </c>
      <c r="L47" s="3">
        <f t="shared" si="0"/>
        <v>41.666666666666664</v>
      </c>
      <c r="M47" t="s">
        <v>63</v>
      </c>
      <c r="N47" t="s">
        <v>205</v>
      </c>
      <c r="O47">
        <v>16</v>
      </c>
      <c r="P47" t="s">
        <v>60</v>
      </c>
      <c r="Q47" t="s">
        <v>30</v>
      </c>
      <c r="R47" s="5">
        <v>1</v>
      </c>
      <c r="S47" s="4">
        <v>2.5E-42</v>
      </c>
    </row>
    <row r="48" spans="1:19">
      <c r="A48" t="s">
        <v>219</v>
      </c>
      <c r="B48" s="5">
        <v>1</v>
      </c>
      <c r="C48" t="s">
        <v>36</v>
      </c>
      <c r="D48" t="s">
        <v>24</v>
      </c>
      <c r="E48">
        <v>146</v>
      </c>
      <c r="F48">
        <v>146</v>
      </c>
      <c r="G48">
        <v>1</v>
      </c>
      <c r="H48">
        <v>1</v>
      </c>
      <c r="I48" t="s">
        <v>25</v>
      </c>
      <c r="J48" t="s">
        <v>119</v>
      </c>
      <c r="K48">
        <v>95</v>
      </c>
      <c r="L48" s="3">
        <f t="shared" si="0"/>
        <v>31.666666666666668</v>
      </c>
      <c r="M48" t="s">
        <v>318</v>
      </c>
      <c r="N48" t="s">
        <v>319</v>
      </c>
      <c r="O48">
        <v>5</v>
      </c>
      <c r="P48" t="s">
        <v>60</v>
      </c>
      <c r="Q48" t="s">
        <v>30</v>
      </c>
      <c r="R48" s="5">
        <v>1</v>
      </c>
      <c r="S48" s="4">
        <v>1E-14</v>
      </c>
    </row>
    <row r="49" spans="1:19">
      <c r="A49" t="s">
        <v>99</v>
      </c>
      <c r="B49" s="5">
        <v>1</v>
      </c>
      <c r="C49" t="s">
        <v>36</v>
      </c>
      <c r="D49" t="s">
        <v>24</v>
      </c>
      <c r="E49">
        <v>115</v>
      </c>
      <c r="F49">
        <v>115</v>
      </c>
      <c r="G49">
        <v>1</v>
      </c>
      <c r="H49">
        <v>1</v>
      </c>
      <c r="I49" t="s">
        <v>25</v>
      </c>
      <c r="J49" t="s">
        <v>389</v>
      </c>
      <c r="K49">
        <v>80</v>
      </c>
      <c r="L49" s="3">
        <f t="shared" si="0"/>
        <v>26.666666666666668</v>
      </c>
      <c r="M49" t="s">
        <v>34</v>
      </c>
      <c r="N49" t="s">
        <v>390</v>
      </c>
      <c r="O49">
        <v>19</v>
      </c>
      <c r="P49" t="s">
        <v>29</v>
      </c>
      <c r="Q49" t="s">
        <v>30</v>
      </c>
      <c r="R49" s="5">
        <v>1</v>
      </c>
      <c r="S49" s="4">
        <v>1.6000000000000001E-61</v>
      </c>
    </row>
    <row r="50" spans="1:19">
      <c r="A50" t="s">
        <v>219</v>
      </c>
      <c r="B50" s="5">
        <v>1</v>
      </c>
      <c r="C50" t="s">
        <v>23</v>
      </c>
      <c r="D50" t="s">
        <v>24</v>
      </c>
      <c r="E50">
        <v>110</v>
      </c>
      <c r="F50">
        <v>110</v>
      </c>
      <c r="G50">
        <v>1</v>
      </c>
      <c r="H50">
        <v>1</v>
      </c>
      <c r="I50" t="s">
        <v>25</v>
      </c>
      <c r="J50" t="s">
        <v>26</v>
      </c>
      <c r="K50">
        <v>59</v>
      </c>
      <c r="L50" s="3">
        <f t="shared" si="0"/>
        <v>19.666666666666668</v>
      </c>
      <c r="M50" t="s">
        <v>27</v>
      </c>
      <c r="N50" t="s">
        <v>28</v>
      </c>
      <c r="O50">
        <v>6</v>
      </c>
      <c r="P50" t="s">
        <v>29</v>
      </c>
      <c r="Q50" t="s">
        <v>30</v>
      </c>
      <c r="R50" s="5">
        <v>1</v>
      </c>
      <c r="S50" s="4">
        <v>4.0000000000000003E-18</v>
      </c>
    </row>
    <row r="51" spans="1:19">
      <c r="A51" t="s">
        <v>99</v>
      </c>
      <c r="B51" s="5">
        <v>0.94099999999999995</v>
      </c>
      <c r="C51" t="s">
        <v>506</v>
      </c>
      <c r="D51" t="s">
        <v>24</v>
      </c>
      <c r="E51">
        <v>171</v>
      </c>
      <c r="F51">
        <v>173</v>
      </c>
      <c r="G51">
        <v>2</v>
      </c>
      <c r="H51">
        <v>2</v>
      </c>
      <c r="I51" t="s">
        <v>25</v>
      </c>
      <c r="J51" t="s">
        <v>267</v>
      </c>
      <c r="K51">
        <v>136</v>
      </c>
      <c r="L51" s="3">
        <f t="shared" si="0"/>
        <v>45.333333333333336</v>
      </c>
      <c r="M51" t="s">
        <v>507</v>
      </c>
      <c r="N51" t="s">
        <v>508</v>
      </c>
      <c r="O51">
        <v>17</v>
      </c>
      <c r="P51" t="s">
        <v>30</v>
      </c>
      <c r="Q51" t="s">
        <v>30</v>
      </c>
      <c r="R51" s="5">
        <v>0.94099999999999995</v>
      </c>
      <c r="S51" s="4">
        <v>1.6E-45</v>
      </c>
    </row>
    <row r="52" spans="1:19">
      <c r="A52" t="s">
        <v>99</v>
      </c>
      <c r="B52" s="5">
        <v>0.93799999999999994</v>
      </c>
      <c r="C52" t="s">
        <v>509</v>
      </c>
      <c r="D52" t="s">
        <v>24</v>
      </c>
      <c r="E52">
        <v>157</v>
      </c>
      <c r="F52">
        <v>158</v>
      </c>
      <c r="G52">
        <v>2</v>
      </c>
      <c r="H52">
        <v>1</v>
      </c>
      <c r="I52" t="s">
        <v>25</v>
      </c>
      <c r="J52" t="s">
        <v>130</v>
      </c>
      <c r="K52">
        <v>122</v>
      </c>
      <c r="L52" s="3">
        <f t="shared" si="0"/>
        <v>40.666666666666664</v>
      </c>
      <c r="M52" t="s">
        <v>510</v>
      </c>
      <c r="N52" t="s">
        <v>511</v>
      </c>
      <c r="O52">
        <v>16</v>
      </c>
      <c r="P52" t="s">
        <v>30</v>
      </c>
      <c r="Q52" t="s">
        <v>30</v>
      </c>
      <c r="R52" s="5">
        <v>0.93799999999999994</v>
      </c>
      <c r="S52" s="4">
        <v>5.0999999999999997E-43</v>
      </c>
    </row>
    <row r="53" spans="1:19">
      <c r="A53" t="s">
        <v>280</v>
      </c>
      <c r="B53" s="5">
        <v>0.88900000000000001</v>
      </c>
      <c r="C53" t="s">
        <v>36</v>
      </c>
      <c r="D53" t="s">
        <v>24</v>
      </c>
      <c r="E53">
        <v>568</v>
      </c>
      <c r="F53">
        <v>568</v>
      </c>
      <c r="G53">
        <v>1</v>
      </c>
      <c r="H53">
        <v>1</v>
      </c>
      <c r="I53" t="s">
        <v>25</v>
      </c>
      <c r="J53" t="s">
        <v>45</v>
      </c>
      <c r="K53">
        <v>544</v>
      </c>
      <c r="L53" s="3">
        <f t="shared" si="0"/>
        <v>181.33333333333334</v>
      </c>
      <c r="M53" t="s">
        <v>34</v>
      </c>
      <c r="N53" t="s">
        <v>46</v>
      </c>
      <c r="O53">
        <v>9</v>
      </c>
      <c r="P53" t="s">
        <v>29</v>
      </c>
      <c r="Q53" t="s">
        <v>30</v>
      </c>
      <c r="R53" s="5">
        <v>0.88900000000000001</v>
      </c>
      <c r="S53" s="4">
        <v>1.3999999999999999E-28</v>
      </c>
    </row>
    <row r="54" spans="1:19">
      <c r="A54" t="s">
        <v>99</v>
      </c>
      <c r="B54" s="5">
        <v>0.875</v>
      </c>
      <c r="C54" t="s">
        <v>512</v>
      </c>
      <c r="D54" t="s">
        <v>24</v>
      </c>
      <c r="E54">
        <v>219</v>
      </c>
      <c r="F54">
        <v>220</v>
      </c>
      <c r="G54">
        <v>2</v>
      </c>
      <c r="H54">
        <v>1</v>
      </c>
      <c r="I54" t="s">
        <v>25</v>
      </c>
      <c r="J54" t="s">
        <v>136</v>
      </c>
      <c r="K54">
        <v>184</v>
      </c>
      <c r="L54" s="3">
        <f t="shared" si="0"/>
        <v>61.333333333333336</v>
      </c>
      <c r="M54" t="s">
        <v>513</v>
      </c>
      <c r="N54" t="s">
        <v>514</v>
      </c>
      <c r="O54">
        <v>8</v>
      </c>
      <c r="P54" t="s">
        <v>30</v>
      </c>
      <c r="Q54" t="s">
        <v>30</v>
      </c>
      <c r="R54" s="5">
        <v>0.875</v>
      </c>
      <c r="S54" s="4">
        <v>5.0000000000000004E-18</v>
      </c>
    </row>
    <row r="55" spans="1:19">
      <c r="A55" t="s">
        <v>20</v>
      </c>
      <c r="B55" s="5">
        <v>0.86699999999999999</v>
      </c>
      <c r="C55" t="s">
        <v>36</v>
      </c>
      <c r="D55" t="s">
        <v>24</v>
      </c>
      <c r="E55">
        <v>257</v>
      </c>
      <c r="F55">
        <v>257</v>
      </c>
      <c r="G55">
        <v>1</v>
      </c>
      <c r="H55">
        <v>1</v>
      </c>
      <c r="I55" t="s">
        <v>25</v>
      </c>
      <c r="J55" t="s">
        <v>33</v>
      </c>
      <c r="K55">
        <v>212</v>
      </c>
      <c r="L55" s="3">
        <f t="shared" si="0"/>
        <v>70.666666666666671</v>
      </c>
      <c r="M55" t="s">
        <v>34</v>
      </c>
      <c r="N55" t="s">
        <v>35</v>
      </c>
      <c r="O55">
        <v>15</v>
      </c>
      <c r="P55" t="s">
        <v>29</v>
      </c>
      <c r="Q55" t="s">
        <v>30</v>
      </c>
      <c r="R55" s="5">
        <v>0.86699999999999999</v>
      </c>
      <c r="S55" s="4">
        <v>1.0000000000000001E-37</v>
      </c>
    </row>
    <row r="56" spans="1:19">
      <c r="A56" t="s">
        <v>20</v>
      </c>
      <c r="B56" s="5">
        <v>0.86699999999999999</v>
      </c>
      <c r="C56" t="s">
        <v>61</v>
      </c>
      <c r="D56" t="s">
        <v>24</v>
      </c>
      <c r="E56">
        <v>255</v>
      </c>
      <c r="F56">
        <v>255</v>
      </c>
      <c r="G56">
        <v>1</v>
      </c>
      <c r="H56">
        <v>1</v>
      </c>
      <c r="I56" t="s">
        <v>25</v>
      </c>
      <c r="J56" t="s">
        <v>515</v>
      </c>
      <c r="K56">
        <v>210</v>
      </c>
      <c r="L56" s="3">
        <f t="shared" si="0"/>
        <v>70</v>
      </c>
      <c r="M56" t="s">
        <v>243</v>
      </c>
      <c r="N56" t="s">
        <v>516</v>
      </c>
      <c r="O56">
        <v>15</v>
      </c>
      <c r="P56" t="s">
        <v>60</v>
      </c>
      <c r="Q56" t="s">
        <v>30</v>
      </c>
      <c r="R56" s="5">
        <v>0.86699999999999999</v>
      </c>
      <c r="S56" s="4">
        <v>4.2E-35</v>
      </c>
    </row>
    <row r="57" spans="1:19">
      <c r="A57" t="s">
        <v>99</v>
      </c>
      <c r="B57" s="5">
        <v>0.85699999999999998</v>
      </c>
      <c r="C57" t="s">
        <v>386</v>
      </c>
      <c r="D57" t="s">
        <v>24</v>
      </c>
      <c r="E57">
        <v>231</v>
      </c>
      <c r="F57">
        <v>233</v>
      </c>
      <c r="G57">
        <v>2</v>
      </c>
      <c r="H57">
        <v>2</v>
      </c>
      <c r="I57" t="s">
        <v>25</v>
      </c>
      <c r="J57" t="s">
        <v>38</v>
      </c>
      <c r="K57">
        <v>196</v>
      </c>
      <c r="L57" s="3">
        <f t="shared" si="0"/>
        <v>65.333333333333329</v>
      </c>
      <c r="M57" t="s">
        <v>517</v>
      </c>
      <c r="N57" t="s">
        <v>518</v>
      </c>
      <c r="O57">
        <v>7</v>
      </c>
      <c r="P57" t="s">
        <v>30</v>
      </c>
      <c r="Q57" t="s">
        <v>30</v>
      </c>
      <c r="R57" s="5">
        <v>0.85699999999999998</v>
      </c>
      <c r="S57" s="4">
        <v>2.7999999999999999E-17</v>
      </c>
    </row>
    <row r="58" spans="1:19">
      <c r="A58" t="s">
        <v>99</v>
      </c>
      <c r="B58" s="5">
        <v>0.75</v>
      </c>
      <c r="C58" t="s">
        <v>23</v>
      </c>
      <c r="D58" t="s">
        <v>24</v>
      </c>
      <c r="E58">
        <v>312</v>
      </c>
      <c r="F58">
        <v>312</v>
      </c>
      <c r="G58">
        <v>1</v>
      </c>
      <c r="H58">
        <v>1</v>
      </c>
      <c r="I58" t="s">
        <v>25</v>
      </c>
      <c r="J58" t="s">
        <v>519</v>
      </c>
      <c r="K58">
        <v>277</v>
      </c>
      <c r="L58" s="3">
        <f t="shared" si="0"/>
        <v>92.333333333333329</v>
      </c>
      <c r="M58" t="s">
        <v>58</v>
      </c>
      <c r="N58" t="s">
        <v>520</v>
      </c>
      <c r="O58">
        <v>4</v>
      </c>
      <c r="P58" t="s">
        <v>60</v>
      </c>
      <c r="Q58" t="s">
        <v>30</v>
      </c>
      <c r="R58" s="5">
        <v>0.75</v>
      </c>
      <c r="S58" s="4">
        <v>1.2999999999999999E-10</v>
      </c>
    </row>
    <row r="59" spans="1:19">
      <c r="A59" t="s">
        <v>99</v>
      </c>
      <c r="B59" s="5">
        <v>0.75</v>
      </c>
      <c r="C59" t="s">
        <v>36</v>
      </c>
      <c r="D59" t="s">
        <v>24</v>
      </c>
      <c r="E59">
        <v>241</v>
      </c>
      <c r="F59">
        <v>241</v>
      </c>
      <c r="G59">
        <v>1</v>
      </c>
      <c r="H59">
        <v>1</v>
      </c>
      <c r="I59" t="s">
        <v>25</v>
      </c>
      <c r="J59" t="s">
        <v>521</v>
      </c>
      <c r="K59">
        <v>206</v>
      </c>
      <c r="L59" s="3">
        <f t="shared" si="0"/>
        <v>68.666666666666671</v>
      </c>
      <c r="M59" t="s">
        <v>34</v>
      </c>
      <c r="N59" t="s">
        <v>522</v>
      </c>
      <c r="O59">
        <v>4</v>
      </c>
      <c r="P59" t="s">
        <v>29</v>
      </c>
      <c r="Q59" t="s">
        <v>30</v>
      </c>
      <c r="R59" s="5">
        <v>0.75</v>
      </c>
      <c r="S59" s="4">
        <v>3.1999999999999999E-11</v>
      </c>
    </row>
    <row r="60" spans="1:19">
      <c r="A60" t="s">
        <v>219</v>
      </c>
      <c r="B60" s="5">
        <v>0.66700000000000004</v>
      </c>
      <c r="C60" t="s">
        <v>36</v>
      </c>
      <c r="D60" t="s">
        <v>24</v>
      </c>
      <c r="E60">
        <v>478</v>
      </c>
      <c r="F60">
        <v>478</v>
      </c>
      <c r="G60">
        <v>1</v>
      </c>
      <c r="H60">
        <v>1</v>
      </c>
      <c r="I60" t="s">
        <v>25</v>
      </c>
      <c r="J60" t="s">
        <v>127</v>
      </c>
      <c r="K60">
        <v>427</v>
      </c>
      <c r="L60" s="3">
        <f t="shared" si="0"/>
        <v>142.33333333333334</v>
      </c>
      <c r="M60" t="s">
        <v>34</v>
      </c>
      <c r="N60" t="s">
        <v>128</v>
      </c>
      <c r="O60">
        <v>3</v>
      </c>
      <c r="P60" t="s">
        <v>29</v>
      </c>
      <c r="Q60" t="s">
        <v>30</v>
      </c>
      <c r="R60" s="5">
        <v>0.66700000000000004</v>
      </c>
      <c r="S60" s="4">
        <v>7.5000000000000002E-7</v>
      </c>
    </row>
    <row r="61" spans="1:19">
      <c r="A61" t="s">
        <v>186</v>
      </c>
      <c r="B61" s="5">
        <v>0.6</v>
      </c>
      <c r="C61" t="s">
        <v>61</v>
      </c>
      <c r="D61" t="s">
        <v>24</v>
      </c>
      <c r="E61">
        <v>967</v>
      </c>
      <c r="F61">
        <v>966</v>
      </c>
      <c r="G61">
        <v>0</v>
      </c>
      <c r="H61">
        <v>1</v>
      </c>
      <c r="I61" t="s">
        <v>25</v>
      </c>
      <c r="K61">
        <v>926</v>
      </c>
      <c r="L61" s="3">
        <f t="shared" si="0"/>
        <v>308.66666666666669</v>
      </c>
      <c r="M61" t="e">
        <f>+T</f>
        <v>#NAME?</v>
      </c>
      <c r="O61">
        <v>5</v>
      </c>
      <c r="P61" t="s">
        <v>181</v>
      </c>
      <c r="Q61" t="s">
        <v>180</v>
      </c>
      <c r="R61" s="5">
        <v>0.6</v>
      </c>
      <c r="S61" s="4">
        <v>6.3E-10</v>
      </c>
    </row>
    <row r="62" spans="1:19">
      <c r="A62" t="s">
        <v>186</v>
      </c>
      <c r="B62" s="5">
        <v>0.6</v>
      </c>
      <c r="C62" t="s">
        <v>61</v>
      </c>
      <c r="D62" t="s">
        <v>24</v>
      </c>
      <c r="E62">
        <v>963</v>
      </c>
      <c r="F62">
        <v>963</v>
      </c>
      <c r="G62">
        <v>1</v>
      </c>
      <c r="H62">
        <v>1</v>
      </c>
      <c r="I62" t="s">
        <v>25</v>
      </c>
      <c r="J62" t="s">
        <v>340</v>
      </c>
      <c r="K62">
        <v>922</v>
      </c>
      <c r="L62" s="3">
        <f t="shared" si="0"/>
        <v>307.33333333333331</v>
      </c>
      <c r="M62" t="s">
        <v>243</v>
      </c>
      <c r="N62" t="s">
        <v>523</v>
      </c>
      <c r="O62">
        <v>5</v>
      </c>
      <c r="P62" t="s">
        <v>60</v>
      </c>
      <c r="Q62" t="s">
        <v>30</v>
      </c>
      <c r="R62" s="5">
        <v>0.6</v>
      </c>
      <c r="S62" s="4">
        <v>7.8999999999999999E-11</v>
      </c>
    </row>
    <row r="63" spans="1:19">
      <c r="A63" t="s">
        <v>186</v>
      </c>
      <c r="B63" s="5">
        <v>0.6</v>
      </c>
      <c r="C63" t="s">
        <v>36</v>
      </c>
      <c r="D63" t="s">
        <v>24</v>
      </c>
      <c r="E63">
        <v>962</v>
      </c>
      <c r="F63">
        <v>961</v>
      </c>
      <c r="G63">
        <v>0</v>
      </c>
      <c r="H63">
        <v>1</v>
      </c>
      <c r="I63" t="s">
        <v>25</v>
      </c>
      <c r="K63">
        <v>921</v>
      </c>
      <c r="L63" s="3">
        <f t="shared" si="0"/>
        <v>307</v>
      </c>
      <c r="M63" t="e">
        <f>+A</f>
        <v>#NAME?</v>
      </c>
      <c r="O63">
        <v>5</v>
      </c>
      <c r="P63" t="s">
        <v>181</v>
      </c>
      <c r="Q63" t="s">
        <v>180</v>
      </c>
      <c r="R63" s="5">
        <v>0.6</v>
      </c>
      <c r="S63" s="4">
        <v>7.8999999999999999E-11</v>
      </c>
    </row>
    <row r="64" spans="1:19">
      <c r="A64" t="s">
        <v>186</v>
      </c>
      <c r="B64" s="5">
        <v>0.5</v>
      </c>
      <c r="C64" t="s">
        <v>61</v>
      </c>
      <c r="D64" t="s">
        <v>24</v>
      </c>
      <c r="E64">
        <v>959</v>
      </c>
      <c r="F64">
        <v>958</v>
      </c>
      <c r="G64">
        <v>0</v>
      </c>
      <c r="H64">
        <v>1</v>
      </c>
      <c r="I64" t="s">
        <v>25</v>
      </c>
      <c r="K64">
        <v>918</v>
      </c>
      <c r="L64" s="3">
        <f t="shared" si="0"/>
        <v>306</v>
      </c>
      <c r="M64" t="e">
        <f>+T</f>
        <v>#NAME?</v>
      </c>
      <c r="O64">
        <v>6</v>
      </c>
      <c r="P64" t="s">
        <v>181</v>
      </c>
      <c r="Q64" t="s">
        <v>180</v>
      </c>
      <c r="R64" s="5">
        <v>0.5</v>
      </c>
      <c r="S64" s="4">
        <v>3.9999999999999998E-11</v>
      </c>
    </row>
    <row r="65" spans="1:19">
      <c r="A65" t="s">
        <v>186</v>
      </c>
      <c r="B65" s="5">
        <v>0.42899999999999999</v>
      </c>
      <c r="C65" t="s">
        <v>524</v>
      </c>
      <c r="D65" t="s">
        <v>24</v>
      </c>
      <c r="E65">
        <v>954</v>
      </c>
      <c r="F65">
        <v>956</v>
      </c>
      <c r="G65" t="s">
        <v>525</v>
      </c>
      <c r="H65">
        <v>2</v>
      </c>
      <c r="I65" t="s">
        <v>25</v>
      </c>
      <c r="K65">
        <v>913</v>
      </c>
      <c r="L65" s="3">
        <f t="shared" si="0"/>
        <v>304.33333333333331</v>
      </c>
      <c r="M65" t="s">
        <v>526</v>
      </c>
      <c r="O65">
        <v>7</v>
      </c>
      <c r="P65" t="s">
        <v>181</v>
      </c>
      <c r="Q65" t="s">
        <v>180</v>
      </c>
      <c r="R65" s="5">
        <v>0.42899999999999999</v>
      </c>
      <c r="S65" s="4">
        <v>1.4000000000000001E-10</v>
      </c>
    </row>
    <row r="66" spans="1:19">
      <c r="A66" s="11" t="s">
        <v>186</v>
      </c>
      <c r="B66" s="5">
        <v>0.375</v>
      </c>
      <c r="C66" s="11" t="s">
        <v>23</v>
      </c>
      <c r="D66" s="11" t="s">
        <v>24</v>
      </c>
      <c r="E66" s="11">
        <v>949</v>
      </c>
      <c r="F66" s="11">
        <v>949</v>
      </c>
      <c r="G66" s="11">
        <v>1</v>
      </c>
      <c r="H66" s="11">
        <v>1</v>
      </c>
      <c r="I66" s="11" t="s">
        <v>25</v>
      </c>
      <c r="J66" s="11" t="s">
        <v>26</v>
      </c>
      <c r="K66" s="11">
        <v>908</v>
      </c>
      <c r="L66" s="12">
        <f t="shared" si="0"/>
        <v>302.66666666666669</v>
      </c>
      <c r="M66" s="11" t="s">
        <v>27</v>
      </c>
      <c r="N66" s="11" t="s">
        <v>28</v>
      </c>
      <c r="O66" s="11">
        <v>8</v>
      </c>
      <c r="P66" s="11" t="s">
        <v>29</v>
      </c>
      <c r="Q66" s="11" t="s">
        <v>30</v>
      </c>
      <c r="R66" s="13">
        <v>0.375</v>
      </c>
      <c r="S66" s="4">
        <v>5.6E-11</v>
      </c>
    </row>
    <row r="67" spans="1:19">
      <c r="A67" s="11" t="s">
        <v>186</v>
      </c>
      <c r="B67" s="5">
        <v>0.375</v>
      </c>
      <c r="C67" s="11" t="s">
        <v>32</v>
      </c>
      <c r="D67" s="11" t="s">
        <v>24</v>
      </c>
      <c r="E67" s="11">
        <v>946</v>
      </c>
      <c r="F67" s="11">
        <v>946</v>
      </c>
      <c r="G67" s="11">
        <v>1</v>
      </c>
      <c r="H67" s="11">
        <v>1</v>
      </c>
      <c r="I67" s="11" t="s">
        <v>25</v>
      </c>
      <c r="J67" s="11" t="s">
        <v>97</v>
      </c>
      <c r="K67" s="11">
        <v>905</v>
      </c>
      <c r="L67" s="12">
        <f t="shared" si="0"/>
        <v>301.66666666666669</v>
      </c>
      <c r="M67" s="11" t="s">
        <v>89</v>
      </c>
      <c r="N67" s="11" t="s">
        <v>448</v>
      </c>
      <c r="O67" s="11">
        <v>8</v>
      </c>
      <c r="P67" s="11" t="s">
        <v>29</v>
      </c>
      <c r="Q67" s="11" t="s">
        <v>30</v>
      </c>
      <c r="R67" s="13">
        <v>0.375</v>
      </c>
      <c r="S67" s="4">
        <v>5.6E-11</v>
      </c>
    </row>
    <row r="68" spans="1:19">
      <c r="A68" s="11" t="s">
        <v>186</v>
      </c>
      <c r="B68" s="5">
        <v>0.375</v>
      </c>
      <c r="C68" s="11" t="s">
        <v>36</v>
      </c>
      <c r="D68" s="11" t="s">
        <v>24</v>
      </c>
      <c r="E68" s="11">
        <v>942</v>
      </c>
      <c r="F68" s="11">
        <v>942</v>
      </c>
      <c r="G68" s="11">
        <v>1</v>
      </c>
      <c r="H68" s="11">
        <v>1</v>
      </c>
      <c r="I68" s="11" t="s">
        <v>25</v>
      </c>
      <c r="J68" s="11" t="s">
        <v>237</v>
      </c>
      <c r="K68" s="11">
        <v>901</v>
      </c>
      <c r="L68" s="12">
        <f t="shared" ref="L68:L74" si="1">K68/3</f>
        <v>300.33333333333331</v>
      </c>
      <c r="M68" s="11" t="s">
        <v>111</v>
      </c>
      <c r="N68" s="11" t="s">
        <v>266</v>
      </c>
      <c r="O68" s="11">
        <v>8</v>
      </c>
      <c r="P68" s="11" t="s">
        <v>60</v>
      </c>
      <c r="Q68" s="11" t="s">
        <v>30</v>
      </c>
      <c r="R68" s="13">
        <v>0.375</v>
      </c>
      <c r="S68" s="4">
        <v>5.6E-11</v>
      </c>
    </row>
    <row r="69" spans="1:19">
      <c r="A69" s="11" t="s">
        <v>186</v>
      </c>
      <c r="B69" s="5">
        <v>0.33300000000000002</v>
      </c>
      <c r="C69" s="11" t="s">
        <v>36</v>
      </c>
      <c r="D69" s="11" t="s">
        <v>24</v>
      </c>
      <c r="E69" s="11">
        <v>937</v>
      </c>
      <c r="F69" s="11">
        <v>937</v>
      </c>
      <c r="G69" s="11">
        <v>1</v>
      </c>
      <c r="H69" s="11">
        <v>1</v>
      </c>
      <c r="I69" s="11" t="s">
        <v>25</v>
      </c>
      <c r="J69" s="11" t="s">
        <v>527</v>
      </c>
      <c r="K69" s="11">
        <v>896</v>
      </c>
      <c r="L69" s="12">
        <f t="shared" si="1"/>
        <v>298.66666666666669</v>
      </c>
      <c r="M69" s="11" t="s">
        <v>111</v>
      </c>
      <c r="N69" s="11" t="s">
        <v>528</v>
      </c>
      <c r="O69" s="11">
        <v>9</v>
      </c>
      <c r="P69" s="11" t="s">
        <v>60</v>
      </c>
      <c r="Q69" s="11" t="s">
        <v>30</v>
      </c>
      <c r="R69" s="13">
        <v>0.33300000000000002</v>
      </c>
      <c r="S69" s="4">
        <v>1.7000000000000001E-10</v>
      </c>
    </row>
    <row r="70" spans="1:19">
      <c r="A70" s="11" t="s">
        <v>186</v>
      </c>
      <c r="B70" s="5">
        <v>0.33300000000000002</v>
      </c>
      <c r="C70" s="11" t="s">
        <v>36</v>
      </c>
      <c r="D70" s="11" t="s">
        <v>24</v>
      </c>
      <c r="E70" s="11">
        <v>933</v>
      </c>
      <c r="F70" s="11">
        <v>933</v>
      </c>
      <c r="G70" s="11">
        <v>1</v>
      </c>
      <c r="H70" s="11">
        <v>1</v>
      </c>
      <c r="I70" s="11" t="s">
        <v>25</v>
      </c>
      <c r="J70" s="11" t="s">
        <v>45</v>
      </c>
      <c r="K70" s="11">
        <v>892</v>
      </c>
      <c r="L70" s="12">
        <f t="shared" si="1"/>
        <v>297.33333333333331</v>
      </c>
      <c r="M70" s="11" t="s">
        <v>34</v>
      </c>
      <c r="N70" s="11" t="s">
        <v>79</v>
      </c>
      <c r="O70" s="11">
        <v>9</v>
      </c>
      <c r="P70" s="11" t="s">
        <v>29</v>
      </c>
      <c r="Q70" s="11" t="s">
        <v>30</v>
      </c>
      <c r="R70" s="13">
        <v>0.33300000000000002</v>
      </c>
      <c r="S70" s="4">
        <v>8.3999999999999994E-11</v>
      </c>
    </row>
    <row r="71" spans="1:19">
      <c r="A71" s="11" t="s">
        <v>186</v>
      </c>
      <c r="B71" s="5">
        <v>0.33300000000000002</v>
      </c>
      <c r="C71" s="11"/>
      <c r="D71" s="11" t="s">
        <v>24</v>
      </c>
      <c r="E71" s="11">
        <v>930</v>
      </c>
      <c r="F71" s="11">
        <v>930</v>
      </c>
      <c r="G71" s="11">
        <v>1</v>
      </c>
      <c r="H71" s="11">
        <v>1</v>
      </c>
      <c r="I71" s="11" t="s">
        <v>25</v>
      </c>
      <c r="J71" s="11"/>
      <c r="K71" s="11">
        <v>889</v>
      </c>
      <c r="L71" s="12">
        <f t="shared" si="1"/>
        <v>296.33333333333331</v>
      </c>
      <c r="M71" s="11" t="s">
        <v>178</v>
      </c>
      <c r="N71" s="11"/>
      <c r="O71" s="11">
        <v>9</v>
      </c>
      <c r="P71" s="11" t="s">
        <v>179</v>
      </c>
      <c r="Q71" s="11" t="s">
        <v>180</v>
      </c>
      <c r="R71" s="13">
        <v>0.33300000000000002</v>
      </c>
      <c r="S71" s="4">
        <v>8.3999999999999994E-11</v>
      </c>
    </row>
    <row r="72" spans="1:19">
      <c r="A72" t="s">
        <v>141</v>
      </c>
      <c r="B72" s="16">
        <v>6.0999999999999999E-2</v>
      </c>
      <c r="C72" t="s">
        <v>36</v>
      </c>
      <c r="D72" t="s">
        <v>24</v>
      </c>
      <c r="E72">
        <v>71</v>
      </c>
      <c r="F72">
        <v>70</v>
      </c>
      <c r="G72">
        <v>0</v>
      </c>
      <c r="H72">
        <v>1</v>
      </c>
      <c r="I72" t="s">
        <v>25</v>
      </c>
      <c r="L72" s="3">
        <f t="shared" si="1"/>
        <v>0</v>
      </c>
      <c r="M72" t="s">
        <v>485</v>
      </c>
      <c r="O72">
        <v>164</v>
      </c>
      <c r="P72" t="s">
        <v>486</v>
      </c>
      <c r="R72" s="5">
        <v>6.0999999999999999E-2</v>
      </c>
      <c r="S72" s="4">
        <v>2.8E-19</v>
      </c>
    </row>
    <row r="73" spans="1:19">
      <c r="A73" t="s">
        <v>20</v>
      </c>
      <c r="B73" s="5">
        <v>3.3000000000000002E-2</v>
      </c>
      <c r="C73" t="s">
        <v>36</v>
      </c>
      <c r="D73" t="s">
        <v>24</v>
      </c>
      <c r="E73">
        <v>65</v>
      </c>
      <c r="F73">
        <v>65</v>
      </c>
      <c r="G73">
        <v>1</v>
      </c>
      <c r="H73">
        <v>1</v>
      </c>
      <c r="I73" t="s">
        <v>25</v>
      </c>
      <c r="J73" t="s">
        <v>382</v>
      </c>
      <c r="K73">
        <v>20</v>
      </c>
      <c r="L73" s="3">
        <f t="shared" si="1"/>
        <v>6.666666666666667</v>
      </c>
      <c r="M73" t="s">
        <v>34</v>
      </c>
      <c r="N73" t="s">
        <v>383</v>
      </c>
      <c r="O73">
        <v>150</v>
      </c>
      <c r="P73" t="s">
        <v>29</v>
      </c>
      <c r="Q73" t="s">
        <v>30</v>
      </c>
      <c r="R73" s="5">
        <v>3.3000000000000002E-2</v>
      </c>
      <c r="S73" s="4">
        <v>5.7E-10</v>
      </c>
    </row>
    <row r="74" spans="1:19">
      <c r="A74" t="s">
        <v>141</v>
      </c>
      <c r="B74" s="16">
        <v>3.2000000000000001E-2</v>
      </c>
      <c r="C74" t="s">
        <v>36</v>
      </c>
      <c r="D74" t="s">
        <v>24</v>
      </c>
      <c r="E74">
        <v>115</v>
      </c>
      <c r="F74">
        <v>114</v>
      </c>
      <c r="G74">
        <v>0</v>
      </c>
      <c r="H74">
        <v>1</v>
      </c>
      <c r="I74" t="s">
        <v>25</v>
      </c>
      <c r="K74">
        <v>34</v>
      </c>
      <c r="L74" s="3">
        <f t="shared" si="1"/>
        <v>11.333333333333334</v>
      </c>
      <c r="M74" t="s">
        <v>485</v>
      </c>
      <c r="O74">
        <v>278</v>
      </c>
      <c r="P74" t="s">
        <v>486</v>
      </c>
      <c r="Q74" t="s">
        <v>180</v>
      </c>
      <c r="R74" s="5">
        <v>3.2000000000000001E-2</v>
      </c>
      <c r="S74" s="4">
        <v>7.4000000000000001E-9</v>
      </c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3757-6779-44B8-89D4-30B78C874A1C}">
  <dimension ref="A1:S356"/>
  <sheetViews>
    <sheetView workbookViewId="0">
      <selection sqref="A1:S1"/>
    </sheetView>
  </sheetViews>
  <sheetFormatPr defaultRowHeight="15"/>
  <sheetData>
    <row r="1" spans="1:19">
      <c r="A1" s="52" t="s">
        <v>1375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482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19">
      <c r="A3" t="s">
        <v>219</v>
      </c>
      <c r="B3" t="s">
        <v>529</v>
      </c>
      <c r="C3" t="s">
        <v>349</v>
      </c>
      <c r="D3" t="s">
        <v>24</v>
      </c>
      <c r="E3">
        <v>775</v>
      </c>
      <c r="F3">
        <v>777</v>
      </c>
      <c r="G3">
        <v>2</v>
      </c>
      <c r="H3">
        <v>2</v>
      </c>
      <c r="I3" t="s">
        <v>25</v>
      </c>
      <c r="J3" t="s">
        <v>284</v>
      </c>
      <c r="K3" s="3">
        <f>L3/3</f>
        <v>241.33333333333334</v>
      </c>
      <c r="L3">
        <v>724</v>
      </c>
      <c r="M3" t="s">
        <v>285</v>
      </c>
      <c r="N3" t="s">
        <v>285</v>
      </c>
      <c r="O3" t="s">
        <v>530</v>
      </c>
      <c r="P3" t="s">
        <v>30</v>
      </c>
      <c r="Q3" t="s">
        <v>30</v>
      </c>
      <c r="R3" t="s">
        <v>529</v>
      </c>
      <c r="S3">
        <v>0</v>
      </c>
    </row>
    <row r="4" spans="1:19">
      <c r="A4" t="s">
        <v>55</v>
      </c>
      <c r="B4" t="s">
        <v>531</v>
      </c>
      <c r="C4" t="s">
        <v>364</v>
      </c>
      <c r="D4" t="s">
        <v>24</v>
      </c>
      <c r="E4">
        <v>319</v>
      </c>
      <c r="F4">
        <v>320</v>
      </c>
      <c r="G4">
        <v>2</v>
      </c>
      <c r="H4">
        <v>1</v>
      </c>
      <c r="I4" t="s">
        <v>25</v>
      </c>
      <c r="J4" t="s">
        <v>108</v>
      </c>
      <c r="K4" s="3">
        <f t="shared" ref="K4:K67" si="0">L4/3</f>
        <v>101.66666666666667</v>
      </c>
      <c r="L4">
        <v>305</v>
      </c>
      <c r="M4" t="s">
        <v>305</v>
      </c>
      <c r="N4" t="s">
        <v>306</v>
      </c>
      <c r="O4" t="s">
        <v>532</v>
      </c>
      <c r="P4" t="s">
        <v>30</v>
      </c>
      <c r="Q4" t="s">
        <v>30</v>
      </c>
      <c r="R4" t="s">
        <v>531</v>
      </c>
      <c r="S4">
        <v>0</v>
      </c>
    </row>
    <row r="5" spans="1:19">
      <c r="A5" t="s">
        <v>219</v>
      </c>
      <c r="B5" t="s">
        <v>533</v>
      </c>
      <c r="C5" t="s">
        <v>498</v>
      </c>
      <c r="D5" t="s">
        <v>24</v>
      </c>
      <c r="E5">
        <v>421</v>
      </c>
      <c r="F5">
        <v>423</v>
      </c>
      <c r="G5">
        <v>2</v>
      </c>
      <c r="H5">
        <v>2</v>
      </c>
      <c r="I5" t="s">
        <v>25</v>
      </c>
      <c r="K5" s="3">
        <f t="shared" si="0"/>
        <v>123.33333333333333</v>
      </c>
      <c r="L5">
        <v>370</v>
      </c>
      <c r="M5" t="s">
        <v>499</v>
      </c>
      <c r="O5" t="s">
        <v>534</v>
      </c>
      <c r="P5" t="s">
        <v>179</v>
      </c>
      <c r="Q5" t="s">
        <v>180</v>
      </c>
      <c r="R5" t="s">
        <v>533</v>
      </c>
      <c r="S5">
        <v>0</v>
      </c>
    </row>
    <row r="6" spans="1:19">
      <c r="A6" t="s">
        <v>99</v>
      </c>
      <c r="B6" t="s">
        <v>535</v>
      </c>
      <c r="C6" t="s">
        <v>509</v>
      </c>
      <c r="D6" t="s">
        <v>24</v>
      </c>
      <c r="E6">
        <v>157</v>
      </c>
      <c r="F6">
        <v>158</v>
      </c>
      <c r="G6">
        <v>2</v>
      </c>
      <c r="H6">
        <v>1</v>
      </c>
      <c r="I6" t="s">
        <v>25</v>
      </c>
      <c r="J6" t="s">
        <v>130</v>
      </c>
      <c r="K6" s="3">
        <f t="shared" si="0"/>
        <v>40.666666666666664</v>
      </c>
      <c r="L6">
        <v>122</v>
      </c>
      <c r="M6" t="s">
        <v>510</v>
      </c>
      <c r="N6" t="s">
        <v>511</v>
      </c>
      <c r="O6" t="s">
        <v>536</v>
      </c>
      <c r="P6" t="s">
        <v>30</v>
      </c>
      <c r="Q6" t="s">
        <v>30</v>
      </c>
      <c r="R6" t="s">
        <v>535</v>
      </c>
      <c r="S6">
        <v>0</v>
      </c>
    </row>
    <row r="7" spans="1:19">
      <c r="A7" t="s">
        <v>280</v>
      </c>
      <c r="B7" t="s">
        <v>537</v>
      </c>
      <c r="C7" t="s">
        <v>538</v>
      </c>
      <c r="D7" t="s">
        <v>24</v>
      </c>
      <c r="E7">
        <v>1128</v>
      </c>
      <c r="F7">
        <v>1129</v>
      </c>
      <c r="G7">
        <v>2</v>
      </c>
      <c r="H7">
        <v>1</v>
      </c>
      <c r="I7" t="s">
        <v>25</v>
      </c>
      <c r="J7" t="s">
        <v>539</v>
      </c>
      <c r="K7" s="3">
        <f t="shared" si="0"/>
        <v>368</v>
      </c>
      <c r="L7">
        <v>1104</v>
      </c>
      <c r="M7" t="s">
        <v>540</v>
      </c>
      <c r="N7" t="s">
        <v>541</v>
      </c>
      <c r="O7" t="s">
        <v>542</v>
      </c>
      <c r="P7" t="s">
        <v>30</v>
      </c>
      <c r="Q7" t="s">
        <v>30</v>
      </c>
      <c r="R7" t="s">
        <v>537</v>
      </c>
      <c r="S7">
        <v>0</v>
      </c>
    </row>
    <row r="8" spans="1:19">
      <c r="A8" t="s">
        <v>219</v>
      </c>
      <c r="B8" t="s">
        <v>543</v>
      </c>
      <c r="C8" t="s">
        <v>544</v>
      </c>
      <c r="D8" t="s">
        <v>24</v>
      </c>
      <c r="E8">
        <v>1286</v>
      </c>
      <c r="F8">
        <v>1288</v>
      </c>
      <c r="G8">
        <v>2</v>
      </c>
      <c r="H8">
        <v>2</v>
      </c>
      <c r="I8" t="s">
        <v>25</v>
      </c>
      <c r="J8" t="s">
        <v>247</v>
      </c>
      <c r="K8" s="3">
        <f t="shared" si="0"/>
        <v>42.333333333333336</v>
      </c>
      <c r="L8">
        <v>127</v>
      </c>
      <c r="M8" t="s">
        <v>248</v>
      </c>
      <c r="N8" t="s">
        <v>249</v>
      </c>
      <c r="O8" t="s">
        <v>545</v>
      </c>
      <c r="P8" t="s">
        <v>30</v>
      </c>
      <c r="Q8" t="s">
        <v>30</v>
      </c>
      <c r="R8" t="s">
        <v>543</v>
      </c>
      <c r="S8" s="4">
        <v>7.8999999999999996E-10</v>
      </c>
    </row>
    <row r="9" spans="1:19">
      <c r="A9" t="s">
        <v>141</v>
      </c>
      <c r="B9" s="15" t="s">
        <v>546</v>
      </c>
      <c r="C9" t="s">
        <v>509</v>
      </c>
      <c r="D9" t="s">
        <v>24</v>
      </c>
      <c r="E9">
        <v>2326</v>
      </c>
      <c r="F9">
        <v>2327</v>
      </c>
      <c r="G9">
        <v>2</v>
      </c>
      <c r="H9">
        <v>1</v>
      </c>
      <c r="I9" t="s">
        <v>25</v>
      </c>
      <c r="J9" t="s">
        <v>547</v>
      </c>
      <c r="K9" s="3">
        <f t="shared" si="0"/>
        <v>748.33333333333337</v>
      </c>
      <c r="L9">
        <v>2245</v>
      </c>
      <c r="M9" t="s">
        <v>510</v>
      </c>
      <c r="N9" t="s">
        <v>548</v>
      </c>
      <c r="O9" t="s">
        <v>549</v>
      </c>
      <c r="P9" t="s">
        <v>30</v>
      </c>
      <c r="Q9" t="s">
        <v>30</v>
      </c>
      <c r="R9" t="s">
        <v>546</v>
      </c>
      <c r="S9" s="4">
        <v>1.1999999999999999E-30</v>
      </c>
    </row>
    <row r="10" spans="1:19">
      <c r="A10" t="s">
        <v>55</v>
      </c>
      <c r="B10" t="s">
        <v>550</v>
      </c>
      <c r="C10" t="s">
        <v>368</v>
      </c>
      <c r="D10" t="s">
        <v>24</v>
      </c>
      <c r="E10">
        <v>583</v>
      </c>
      <c r="F10">
        <v>584</v>
      </c>
      <c r="G10">
        <v>2</v>
      </c>
      <c r="H10">
        <v>1</v>
      </c>
      <c r="I10" t="s">
        <v>25</v>
      </c>
      <c r="J10" t="s">
        <v>551</v>
      </c>
      <c r="K10" s="3">
        <f t="shared" si="0"/>
        <v>189.66666666666666</v>
      </c>
      <c r="L10">
        <v>569</v>
      </c>
      <c r="M10" t="s">
        <v>258</v>
      </c>
      <c r="N10" t="s">
        <v>552</v>
      </c>
      <c r="O10" t="s">
        <v>553</v>
      </c>
      <c r="P10" t="s">
        <v>30</v>
      </c>
      <c r="Q10" t="s">
        <v>30</v>
      </c>
      <c r="R10" t="s">
        <v>550</v>
      </c>
      <c r="S10">
        <v>0</v>
      </c>
    </row>
    <row r="11" spans="1:19">
      <c r="A11" t="s">
        <v>99</v>
      </c>
      <c r="B11" s="5">
        <v>1</v>
      </c>
      <c r="C11" t="s">
        <v>36</v>
      </c>
      <c r="D11" t="s">
        <v>24</v>
      </c>
      <c r="E11">
        <v>3787</v>
      </c>
      <c r="F11">
        <v>3787</v>
      </c>
      <c r="G11">
        <v>1</v>
      </c>
      <c r="H11">
        <v>1</v>
      </c>
      <c r="I11" t="s">
        <v>25</v>
      </c>
      <c r="J11" t="s">
        <v>274</v>
      </c>
      <c r="K11" s="3">
        <f t="shared" si="0"/>
        <v>1250.6666666666667</v>
      </c>
      <c r="L11">
        <v>3752</v>
      </c>
      <c r="M11" t="s">
        <v>34</v>
      </c>
      <c r="N11" t="s">
        <v>275</v>
      </c>
      <c r="O11">
        <v>66</v>
      </c>
      <c r="P11" t="s">
        <v>29</v>
      </c>
      <c r="Q11" t="s">
        <v>30</v>
      </c>
      <c r="R11" s="5">
        <v>1</v>
      </c>
      <c r="S11" s="4">
        <v>9.9999999999999999E-232</v>
      </c>
    </row>
    <row r="12" spans="1:19">
      <c r="A12" t="s">
        <v>99</v>
      </c>
      <c r="B12" s="5">
        <v>1</v>
      </c>
      <c r="C12" t="s">
        <v>36</v>
      </c>
      <c r="D12" t="s">
        <v>24</v>
      </c>
      <c r="E12">
        <v>3630</v>
      </c>
      <c r="F12">
        <v>3630</v>
      </c>
      <c r="G12">
        <v>1</v>
      </c>
      <c r="H12">
        <v>1</v>
      </c>
      <c r="I12" t="s">
        <v>25</v>
      </c>
      <c r="J12" t="s">
        <v>63</v>
      </c>
      <c r="K12" s="3">
        <f t="shared" si="0"/>
        <v>1198.3333333333333</v>
      </c>
      <c r="L12">
        <v>3595</v>
      </c>
      <c r="M12" t="s">
        <v>34</v>
      </c>
      <c r="N12" t="s">
        <v>189</v>
      </c>
      <c r="O12">
        <v>41</v>
      </c>
      <c r="P12" t="s">
        <v>29</v>
      </c>
      <c r="Q12" t="s">
        <v>30</v>
      </c>
      <c r="R12" s="5">
        <v>1</v>
      </c>
      <c r="S12" s="4">
        <v>1.0999999999999999E-15</v>
      </c>
    </row>
    <row r="13" spans="1:19">
      <c r="A13" t="s">
        <v>99</v>
      </c>
      <c r="B13" s="5">
        <v>1</v>
      </c>
      <c r="C13" t="s">
        <v>372</v>
      </c>
      <c r="D13" t="s">
        <v>24</v>
      </c>
      <c r="E13">
        <v>3577</v>
      </c>
      <c r="F13">
        <v>3578</v>
      </c>
      <c r="G13">
        <v>2</v>
      </c>
      <c r="H13">
        <v>1</v>
      </c>
      <c r="I13" t="s">
        <v>25</v>
      </c>
      <c r="J13" t="s">
        <v>72</v>
      </c>
      <c r="K13" s="3">
        <f t="shared" si="0"/>
        <v>1180.6666666666667</v>
      </c>
      <c r="L13">
        <v>3542</v>
      </c>
      <c r="M13" t="s">
        <v>373</v>
      </c>
      <c r="N13" t="s">
        <v>374</v>
      </c>
      <c r="O13">
        <v>93</v>
      </c>
      <c r="P13" t="s">
        <v>30</v>
      </c>
      <c r="Q13" t="s">
        <v>30</v>
      </c>
      <c r="R13" s="5">
        <v>1</v>
      </c>
      <c r="S13">
        <v>0</v>
      </c>
    </row>
    <row r="14" spans="1:19">
      <c r="A14" t="s">
        <v>99</v>
      </c>
      <c r="B14" s="5">
        <v>1</v>
      </c>
      <c r="C14" t="s">
        <v>36</v>
      </c>
      <c r="D14" t="s">
        <v>24</v>
      </c>
      <c r="E14">
        <v>3456</v>
      </c>
      <c r="F14">
        <v>3456</v>
      </c>
      <c r="G14">
        <v>1</v>
      </c>
      <c r="H14">
        <v>1</v>
      </c>
      <c r="I14" t="s">
        <v>25</v>
      </c>
      <c r="J14" t="s">
        <v>228</v>
      </c>
      <c r="K14" s="3">
        <f t="shared" si="0"/>
        <v>1140.3333333333333</v>
      </c>
      <c r="L14">
        <v>3421</v>
      </c>
      <c r="M14" t="s">
        <v>111</v>
      </c>
      <c r="N14" t="s">
        <v>229</v>
      </c>
      <c r="O14">
        <v>70</v>
      </c>
      <c r="P14" t="s">
        <v>60</v>
      </c>
      <c r="Q14" t="s">
        <v>30</v>
      </c>
      <c r="R14" s="5">
        <v>1</v>
      </c>
      <c r="S14">
        <v>0</v>
      </c>
    </row>
    <row r="15" spans="1:19">
      <c r="A15" t="s">
        <v>55</v>
      </c>
      <c r="B15" s="5">
        <v>1</v>
      </c>
      <c r="C15" t="s">
        <v>386</v>
      </c>
      <c r="D15" t="s">
        <v>24</v>
      </c>
      <c r="E15">
        <v>3375</v>
      </c>
      <c r="F15">
        <v>3377</v>
      </c>
      <c r="G15">
        <v>2</v>
      </c>
      <c r="H15">
        <v>2</v>
      </c>
      <c r="I15" t="s">
        <v>25</v>
      </c>
      <c r="J15" t="s">
        <v>38</v>
      </c>
      <c r="K15" s="3">
        <f t="shared" si="0"/>
        <v>1120.3333333333333</v>
      </c>
      <c r="L15">
        <v>3361</v>
      </c>
      <c r="M15" t="s">
        <v>39</v>
      </c>
      <c r="N15" t="s">
        <v>40</v>
      </c>
      <c r="O15">
        <v>142</v>
      </c>
      <c r="P15" t="s">
        <v>30</v>
      </c>
      <c r="Q15" t="s">
        <v>30</v>
      </c>
      <c r="R15" s="5">
        <v>1</v>
      </c>
      <c r="S15">
        <v>0</v>
      </c>
    </row>
    <row r="16" spans="1:19">
      <c r="A16" t="s">
        <v>55</v>
      </c>
      <c r="B16" s="5">
        <v>1</v>
      </c>
      <c r="C16" t="s">
        <v>36</v>
      </c>
      <c r="D16" t="s">
        <v>24</v>
      </c>
      <c r="E16">
        <v>3315</v>
      </c>
      <c r="F16">
        <v>3315</v>
      </c>
      <c r="G16">
        <v>1</v>
      </c>
      <c r="H16">
        <v>1</v>
      </c>
      <c r="I16" t="s">
        <v>25</v>
      </c>
      <c r="J16" t="s">
        <v>45</v>
      </c>
      <c r="K16" s="3">
        <f t="shared" si="0"/>
        <v>1100.3333333333333</v>
      </c>
      <c r="L16">
        <v>3301</v>
      </c>
      <c r="M16" t="s">
        <v>34</v>
      </c>
      <c r="N16" t="s">
        <v>46</v>
      </c>
      <c r="O16">
        <v>119</v>
      </c>
      <c r="P16" t="s">
        <v>29</v>
      </c>
      <c r="Q16" t="s">
        <v>30</v>
      </c>
      <c r="R16" s="5">
        <v>1</v>
      </c>
      <c r="S16">
        <v>0</v>
      </c>
    </row>
    <row r="17" spans="1:19">
      <c r="A17" t="s">
        <v>41</v>
      </c>
      <c r="B17" s="5">
        <v>1</v>
      </c>
      <c r="C17" t="s">
        <v>61</v>
      </c>
      <c r="D17" t="s">
        <v>24</v>
      </c>
      <c r="E17">
        <v>3230</v>
      </c>
      <c r="F17">
        <v>3230</v>
      </c>
      <c r="G17">
        <v>1</v>
      </c>
      <c r="H17">
        <v>1</v>
      </c>
      <c r="I17" t="s">
        <v>25</v>
      </c>
      <c r="J17" t="s">
        <v>49</v>
      </c>
      <c r="K17" s="3">
        <f t="shared" si="0"/>
        <v>1065.6666666666667</v>
      </c>
      <c r="L17">
        <v>3197</v>
      </c>
      <c r="M17" t="s">
        <v>50</v>
      </c>
      <c r="N17" t="s">
        <v>51</v>
      </c>
      <c r="O17">
        <v>81</v>
      </c>
      <c r="P17" t="s">
        <v>29</v>
      </c>
      <c r="Q17" t="s">
        <v>30</v>
      </c>
      <c r="R17" s="5">
        <v>1</v>
      </c>
      <c r="S17">
        <v>0</v>
      </c>
    </row>
    <row r="18" spans="1:19">
      <c r="A18" t="s">
        <v>99</v>
      </c>
      <c r="B18" s="5">
        <v>1</v>
      </c>
      <c r="C18" t="s">
        <v>32</v>
      </c>
      <c r="D18" t="s">
        <v>24</v>
      </c>
      <c r="E18">
        <v>3185</v>
      </c>
      <c r="F18">
        <v>3185</v>
      </c>
      <c r="G18">
        <v>1</v>
      </c>
      <c r="H18">
        <v>1</v>
      </c>
      <c r="I18" t="s">
        <v>25</v>
      </c>
      <c r="J18" t="s">
        <v>242</v>
      </c>
      <c r="K18" s="3">
        <f t="shared" si="0"/>
        <v>1050</v>
      </c>
      <c r="L18">
        <v>3150</v>
      </c>
      <c r="M18" t="s">
        <v>153</v>
      </c>
      <c r="N18" t="s">
        <v>489</v>
      </c>
      <c r="O18">
        <v>84</v>
      </c>
      <c r="P18" t="s">
        <v>60</v>
      </c>
      <c r="Q18" t="s">
        <v>30</v>
      </c>
      <c r="R18" s="5">
        <v>1</v>
      </c>
      <c r="S18" s="4">
        <v>2.5000000000000002E-286</v>
      </c>
    </row>
    <row r="19" spans="1:19">
      <c r="A19" t="s">
        <v>99</v>
      </c>
      <c r="B19" s="5">
        <v>1</v>
      </c>
      <c r="C19" t="s">
        <v>554</v>
      </c>
      <c r="D19" t="s">
        <v>24</v>
      </c>
      <c r="E19">
        <v>3177</v>
      </c>
      <c r="F19">
        <v>3179</v>
      </c>
      <c r="G19">
        <v>2</v>
      </c>
      <c r="H19">
        <v>2</v>
      </c>
      <c r="I19" t="s">
        <v>25</v>
      </c>
      <c r="J19" t="s">
        <v>94</v>
      </c>
      <c r="K19" s="3">
        <f t="shared" si="0"/>
        <v>1047.3333333333333</v>
      </c>
      <c r="L19">
        <v>3142</v>
      </c>
      <c r="M19" t="s">
        <v>555</v>
      </c>
      <c r="N19" t="s">
        <v>556</v>
      </c>
      <c r="O19">
        <v>84</v>
      </c>
      <c r="P19" t="s">
        <v>30</v>
      </c>
      <c r="Q19" t="s">
        <v>30</v>
      </c>
      <c r="R19" s="5">
        <v>1</v>
      </c>
      <c r="S19" s="4">
        <v>2.1999999999999999E-240</v>
      </c>
    </row>
    <row r="20" spans="1:19">
      <c r="A20" t="s">
        <v>99</v>
      </c>
      <c r="B20" s="5">
        <v>1</v>
      </c>
      <c r="C20" t="s">
        <v>61</v>
      </c>
      <c r="D20" t="s">
        <v>24</v>
      </c>
      <c r="E20">
        <v>3081</v>
      </c>
      <c r="F20">
        <v>3080</v>
      </c>
      <c r="G20">
        <v>0</v>
      </c>
      <c r="H20">
        <v>1</v>
      </c>
      <c r="I20" t="s">
        <v>25</v>
      </c>
      <c r="K20" s="3">
        <f t="shared" si="0"/>
        <v>1015.3333333333334</v>
      </c>
      <c r="L20">
        <v>3046</v>
      </c>
      <c r="M20" t="e">
        <f>+T</f>
        <v>#NAME?</v>
      </c>
      <c r="O20">
        <v>57</v>
      </c>
      <c r="P20" t="s">
        <v>181</v>
      </c>
      <c r="Q20" t="s">
        <v>232</v>
      </c>
      <c r="R20" s="5">
        <v>1</v>
      </c>
      <c r="S20">
        <v>0</v>
      </c>
    </row>
    <row r="21" spans="1:19">
      <c r="A21" t="s">
        <v>99</v>
      </c>
      <c r="B21" s="5">
        <v>1</v>
      </c>
      <c r="D21" t="s">
        <v>24</v>
      </c>
      <c r="E21">
        <v>3078</v>
      </c>
      <c r="F21">
        <v>3078</v>
      </c>
      <c r="G21">
        <v>1</v>
      </c>
      <c r="H21">
        <v>1</v>
      </c>
      <c r="I21" t="s">
        <v>25</v>
      </c>
      <c r="K21" s="3">
        <f t="shared" si="0"/>
        <v>1014.3333333333334</v>
      </c>
      <c r="L21">
        <v>3043</v>
      </c>
      <c r="M21" t="e">
        <f>-G</f>
        <v>#NAME?</v>
      </c>
      <c r="O21">
        <v>57</v>
      </c>
      <c r="P21" t="s">
        <v>179</v>
      </c>
      <c r="Q21" t="s">
        <v>180</v>
      </c>
      <c r="R21" s="5">
        <v>1</v>
      </c>
      <c r="S21" s="4">
        <v>1E-203</v>
      </c>
    </row>
    <row r="22" spans="1:19">
      <c r="A22" t="s">
        <v>99</v>
      </c>
      <c r="B22" s="5">
        <v>1</v>
      </c>
      <c r="C22" t="s">
        <v>23</v>
      </c>
      <c r="D22" t="s">
        <v>24</v>
      </c>
      <c r="E22">
        <v>3027</v>
      </c>
      <c r="F22">
        <v>3027</v>
      </c>
      <c r="G22">
        <v>1</v>
      </c>
      <c r="H22">
        <v>1</v>
      </c>
      <c r="I22" t="s">
        <v>25</v>
      </c>
      <c r="J22" t="s">
        <v>66</v>
      </c>
      <c r="K22" s="3">
        <f t="shared" si="0"/>
        <v>997.33333333333337</v>
      </c>
      <c r="L22">
        <v>2992</v>
      </c>
      <c r="M22" t="s">
        <v>27</v>
      </c>
      <c r="N22" t="s">
        <v>196</v>
      </c>
      <c r="O22">
        <v>28</v>
      </c>
      <c r="P22" t="s">
        <v>29</v>
      </c>
      <c r="Q22" t="s">
        <v>30</v>
      </c>
      <c r="R22" s="5">
        <v>1</v>
      </c>
      <c r="S22" s="4">
        <v>4.0000000000000002E-141</v>
      </c>
    </row>
    <row r="23" spans="1:19">
      <c r="A23" t="s">
        <v>99</v>
      </c>
      <c r="B23" s="5">
        <v>1</v>
      </c>
      <c r="C23" t="s">
        <v>23</v>
      </c>
      <c r="D23" t="s">
        <v>24</v>
      </c>
      <c r="E23">
        <v>3009</v>
      </c>
      <c r="F23">
        <v>3009</v>
      </c>
      <c r="G23">
        <v>1</v>
      </c>
      <c r="H23">
        <v>1</v>
      </c>
      <c r="I23" t="s">
        <v>25</v>
      </c>
      <c r="J23" t="s">
        <v>66</v>
      </c>
      <c r="K23" s="3">
        <f t="shared" si="0"/>
        <v>991.33333333333337</v>
      </c>
      <c r="L23">
        <v>2974</v>
      </c>
      <c r="M23" t="s">
        <v>27</v>
      </c>
      <c r="N23" t="s">
        <v>196</v>
      </c>
      <c r="O23">
        <v>35</v>
      </c>
      <c r="P23" t="s">
        <v>29</v>
      </c>
      <c r="Q23" t="s">
        <v>30</v>
      </c>
      <c r="R23" s="5">
        <v>1</v>
      </c>
      <c r="S23">
        <v>0</v>
      </c>
    </row>
    <row r="24" spans="1:19">
      <c r="A24" t="s">
        <v>99</v>
      </c>
      <c r="B24" s="5">
        <v>1</v>
      </c>
      <c r="C24" t="s">
        <v>61</v>
      </c>
      <c r="D24" t="s">
        <v>24</v>
      </c>
      <c r="E24">
        <v>3001</v>
      </c>
      <c r="F24">
        <v>3001</v>
      </c>
      <c r="G24">
        <v>1</v>
      </c>
      <c r="H24">
        <v>1</v>
      </c>
      <c r="I24" t="s">
        <v>25</v>
      </c>
      <c r="J24" t="s">
        <v>108</v>
      </c>
      <c r="K24" s="3">
        <f t="shared" si="0"/>
        <v>988.66666666666663</v>
      </c>
      <c r="L24">
        <v>2966</v>
      </c>
      <c r="M24" t="s">
        <v>50</v>
      </c>
      <c r="N24" t="s">
        <v>109</v>
      </c>
      <c r="O24">
        <v>33</v>
      </c>
      <c r="P24" t="s">
        <v>29</v>
      </c>
      <c r="Q24" t="s">
        <v>30</v>
      </c>
      <c r="R24" s="5">
        <v>1</v>
      </c>
      <c r="S24">
        <v>0</v>
      </c>
    </row>
    <row r="25" spans="1:19">
      <c r="A25" t="s">
        <v>99</v>
      </c>
      <c r="B25" s="5">
        <v>1</v>
      </c>
      <c r="C25" t="s">
        <v>23</v>
      </c>
      <c r="D25" t="s">
        <v>24</v>
      </c>
      <c r="E25">
        <v>2997</v>
      </c>
      <c r="F25">
        <v>2997</v>
      </c>
      <c r="G25">
        <v>1</v>
      </c>
      <c r="H25">
        <v>1</v>
      </c>
      <c r="I25" t="s">
        <v>25</v>
      </c>
      <c r="J25" t="s">
        <v>105</v>
      </c>
      <c r="K25" s="3">
        <f t="shared" si="0"/>
        <v>987.33333333333337</v>
      </c>
      <c r="L25">
        <v>2962</v>
      </c>
      <c r="M25" t="s">
        <v>27</v>
      </c>
      <c r="N25" t="s">
        <v>106</v>
      </c>
      <c r="O25">
        <v>27</v>
      </c>
      <c r="P25" t="s">
        <v>29</v>
      </c>
      <c r="Q25" t="s">
        <v>30</v>
      </c>
      <c r="R25" s="5">
        <v>1</v>
      </c>
      <c r="S25">
        <v>0</v>
      </c>
    </row>
    <row r="26" spans="1:19">
      <c r="A26" t="s">
        <v>20</v>
      </c>
      <c r="B26" s="5">
        <v>1</v>
      </c>
      <c r="C26" t="s">
        <v>23</v>
      </c>
      <c r="D26" t="s">
        <v>24</v>
      </c>
      <c r="E26">
        <v>2983</v>
      </c>
      <c r="F26">
        <v>2983</v>
      </c>
      <c r="G26">
        <v>1</v>
      </c>
      <c r="H26">
        <v>1</v>
      </c>
      <c r="I26" t="s">
        <v>25</v>
      </c>
      <c r="J26" t="s">
        <v>38</v>
      </c>
      <c r="K26" s="3">
        <f t="shared" si="0"/>
        <v>979.33333333333337</v>
      </c>
      <c r="L26">
        <v>2938</v>
      </c>
      <c r="M26" t="s">
        <v>58</v>
      </c>
      <c r="N26" t="s">
        <v>59</v>
      </c>
      <c r="O26">
        <v>109</v>
      </c>
      <c r="P26" t="s">
        <v>60</v>
      </c>
      <c r="Q26" t="s">
        <v>30</v>
      </c>
      <c r="R26" s="5">
        <v>1</v>
      </c>
      <c r="S26">
        <v>0</v>
      </c>
    </row>
    <row r="27" spans="1:19">
      <c r="A27" t="s">
        <v>55</v>
      </c>
      <c r="B27" s="5">
        <v>1</v>
      </c>
      <c r="C27" t="s">
        <v>23</v>
      </c>
      <c r="D27" t="s">
        <v>24</v>
      </c>
      <c r="E27">
        <v>2973</v>
      </c>
      <c r="F27">
        <v>2973</v>
      </c>
      <c r="G27">
        <v>1</v>
      </c>
      <c r="H27">
        <v>1</v>
      </c>
      <c r="I27" t="s">
        <v>25</v>
      </c>
      <c r="J27" t="s">
        <v>66</v>
      </c>
      <c r="K27" s="3">
        <f t="shared" si="0"/>
        <v>986.33333333333337</v>
      </c>
      <c r="L27">
        <v>2959</v>
      </c>
      <c r="M27" t="s">
        <v>27</v>
      </c>
      <c r="N27" t="s">
        <v>67</v>
      </c>
      <c r="O27">
        <v>185</v>
      </c>
      <c r="P27" t="s">
        <v>29</v>
      </c>
      <c r="Q27" t="s">
        <v>30</v>
      </c>
      <c r="R27" s="5">
        <v>1</v>
      </c>
      <c r="S27" s="4">
        <v>4.6000000000000003E-11</v>
      </c>
    </row>
    <row r="28" spans="1:19">
      <c r="A28" t="s">
        <v>55</v>
      </c>
      <c r="B28" s="5">
        <v>1</v>
      </c>
      <c r="C28" t="s">
        <v>61</v>
      </c>
      <c r="D28" t="s">
        <v>24</v>
      </c>
      <c r="E28">
        <v>2845</v>
      </c>
      <c r="F28">
        <v>2845</v>
      </c>
      <c r="G28">
        <v>1</v>
      </c>
      <c r="H28">
        <v>1</v>
      </c>
      <c r="I28" t="s">
        <v>25</v>
      </c>
      <c r="J28" t="s">
        <v>72</v>
      </c>
      <c r="K28" s="3">
        <f t="shared" si="0"/>
        <v>943.66666666666663</v>
      </c>
      <c r="L28">
        <v>2831</v>
      </c>
      <c r="M28" t="s">
        <v>50</v>
      </c>
      <c r="N28" t="s">
        <v>73</v>
      </c>
      <c r="O28">
        <v>153</v>
      </c>
      <c r="P28" t="s">
        <v>29</v>
      </c>
      <c r="Q28" t="s">
        <v>30</v>
      </c>
      <c r="R28" s="5">
        <v>1</v>
      </c>
      <c r="S28">
        <v>0</v>
      </c>
    </row>
    <row r="29" spans="1:19">
      <c r="A29" t="s">
        <v>20</v>
      </c>
      <c r="B29" s="5">
        <v>1</v>
      </c>
      <c r="C29" t="s">
        <v>287</v>
      </c>
      <c r="D29" t="s">
        <v>24</v>
      </c>
      <c r="E29">
        <v>2829</v>
      </c>
      <c r="F29">
        <v>2830</v>
      </c>
      <c r="G29">
        <v>2</v>
      </c>
      <c r="H29">
        <v>1</v>
      </c>
      <c r="I29" t="s">
        <v>25</v>
      </c>
      <c r="J29" t="s">
        <v>460</v>
      </c>
      <c r="K29" s="3">
        <f t="shared" si="0"/>
        <v>928</v>
      </c>
      <c r="L29">
        <v>2784</v>
      </c>
      <c r="M29" t="s">
        <v>320</v>
      </c>
      <c r="N29" t="s">
        <v>461</v>
      </c>
      <c r="O29">
        <v>166</v>
      </c>
      <c r="P29" t="s">
        <v>30</v>
      </c>
      <c r="Q29" t="s">
        <v>30</v>
      </c>
      <c r="R29" s="5">
        <v>1</v>
      </c>
      <c r="S29">
        <v>0</v>
      </c>
    </row>
    <row r="30" spans="1:19">
      <c r="A30" s="11" t="s">
        <v>133</v>
      </c>
      <c r="B30" s="5">
        <v>1</v>
      </c>
      <c r="C30" s="11" t="s">
        <v>36</v>
      </c>
      <c r="D30" s="11" t="s">
        <v>24</v>
      </c>
      <c r="E30" s="11">
        <v>2817</v>
      </c>
      <c r="F30" s="11">
        <v>2817</v>
      </c>
      <c r="G30" s="11">
        <v>1</v>
      </c>
      <c r="H30" s="11">
        <v>1</v>
      </c>
      <c r="I30" s="11" t="s">
        <v>25</v>
      </c>
      <c r="J30" s="11" t="s">
        <v>274</v>
      </c>
      <c r="K30" s="12">
        <f t="shared" si="0"/>
        <v>146.66666666666666</v>
      </c>
      <c r="L30" s="11">
        <v>440</v>
      </c>
      <c r="M30" s="11" t="s">
        <v>34</v>
      </c>
      <c r="N30" s="11" t="s">
        <v>275</v>
      </c>
      <c r="O30" s="11">
        <v>142</v>
      </c>
      <c r="P30" s="11" t="s">
        <v>29</v>
      </c>
      <c r="Q30" s="11" t="s">
        <v>30</v>
      </c>
      <c r="R30" s="13">
        <v>1</v>
      </c>
      <c r="S30" s="11">
        <v>0</v>
      </c>
    </row>
    <row r="31" spans="1:19">
      <c r="A31" t="s">
        <v>41</v>
      </c>
      <c r="B31" s="5">
        <v>1</v>
      </c>
      <c r="C31" t="s">
        <v>32</v>
      </c>
      <c r="D31" t="s">
        <v>24</v>
      </c>
      <c r="E31">
        <v>2777</v>
      </c>
      <c r="F31">
        <v>2777</v>
      </c>
      <c r="G31">
        <v>1</v>
      </c>
      <c r="H31">
        <v>1</v>
      </c>
      <c r="I31" t="s">
        <v>25</v>
      </c>
      <c r="J31" t="s">
        <v>557</v>
      </c>
      <c r="K31" s="3">
        <f t="shared" si="0"/>
        <v>914.66666666666663</v>
      </c>
      <c r="L31">
        <v>2744</v>
      </c>
      <c r="M31" t="s">
        <v>153</v>
      </c>
      <c r="N31" t="s">
        <v>558</v>
      </c>
      <c r="O31">
        <v>184</v>
      </c>
      <c r="P31" t="s">
        <v>60</v>
      </c>
      <c r="Q31" t="s">
        <v>30</v>
      </c>
      <c r="R31" s="5">
        <v>1</v>
      </c>
      <c r="S31" s="4">
        <v>8.0999999999999999E-10</v>
      </c>
    </row>
    <row r="32" spans="1:19">
      <c r="A32" t="s">
        <v>55</v>
      </c>
      <c r="B32" s="5">
        <v>1</v>
      </c>
      <c r="C32" t="s">
        <v>376</v>
      </c>
      <c r="D32" t="s">
        <v>24</v>
      </c>
      <c r="E32">
        <v>2742</v>
      </c>
      <c r="F32">
        <v>2744</v>
      </c>
      <c r="G32">
        <v>2</v>
      </c>
      <c r="H32">
        <v>2</v>
      </c>
      <c r="I32" t="s">
        <v>25</v>
      </c>
      <c r="J32" t="s">
        <v>289</v>
      </c>
      <c r="K32" s="3">
        <f t="shared" si="0"/>
        <v>909.33333333333337</v>
      </c>
      <c r="L32">
        <v>2728</v>
      </c>
      <c r="M32" t="s">
        <v>377</v>
      </c>
      <c r="N32" t="s">
        <v>378</v>
      </c>
      <c r="O32">
        <v>134</v>
      </c>
      <c r="P32" t="s">
        <v>30</v>
      </c>
      <c r="Q32" t="s">
        <v>30</v>
      </c>
      <c r="R32" s="5">
        <v>1</v>
      </c>
      <c r="S32" s="4" t="s">
        <v>559</v>
      </c>
    </row>
    <row r="33" spans="1:19">
      <c r="A33" t="s">
        <v>55</v>
      </c>
      <c r="B33" s="5">
        <v>1</v>
      </c>
      <c r="C33" t="s">
        <v>36</v>
      </c>
      <c r="D33" t="s">
        <v>24</v>
      </c>
      <c r="E33">
        <v>2664</v>
      </c>
      <c r="F33">
        <v>2664</v>
      </c>
      <c r="G33">
        <v>1</v>
      </c>
      <c r="H33">
        <v>1</v>
      </c>
      <c r="I33" t="s">
        <v>25</v>
      </c>
      <c r="J33" t="s">
        <v>45</v>
      </c>
      <c r="K33" s="3">
        <f t="shared" si="0"/>
        <v>883.33333333333337</v>
      </c>
      <c r="L33">
        <v>2650</v>
      </c>
      <c r="M33" t="s">
        <v>34</v>
      </c>
      <c r="N33" t="s">
        <v>79</v>
      </c>
      <c r="O33">
        <v>172</v>
      </c>
      <c r="P33" t="s">
        <v>29</v>
      </c>
      <c r="Q33" t="s">
        <v>30</v>
      </c>
      <c r="R33" s="5">
        <v>1</v>
      </c>
      <c r="S33" s="4" t="s">
        <v>560</v>
      </c>
    </row>
    <row r="34" spans="1:19">
      <c r="A34" s="11" t="s">
        <v>133</v>
      </c>
      <c r="B34" s="5">
        <v>1</v>
      </c>
      <c r="C34" s="11" t="s">
        <v>32</v>
      </c>
      <c r="D34" s="11" t="s">
        <v>24</v>
      </c>
      <c r="E34" s="11">
        <v>2499</v>
      </c>
      <c r="F34" s="11">
        <v>2499</v>
      </c>
      <c r="G34" s="11">
        <v>1</v>
      </c>
      <c r="H34" s="11">
        <v>1</v>
      </c>
      <c r="I34" s="11" t="s">
        <v>25</v>
      </c>
      <c r="J34" s="11" t="s">
        <v>88</v>
      </c>
      <c r="K34" s="12">
        <f t="shared" si="0"/>
        <v>40.666666666666664</v>
      </c>
      <c r="L34" s="11">
        <v>122</v>
      </c>
      <c r="M34" s="11" t="s">
        <v>89</v>
      </c>
      <c r="N34" s="11" t="s">
        <v>90</v>
      </c>
      <c r="O34" s="11">
        <v>123</v>
      </c>
      <c r="P34" s="11" t="s">
        <v>29</v>
      </c>
      <c r="Q34" s="11" t="s">
        <v>30</v>
      </c>
      <c r="R34" s="13">
        <v>1</v>
      </c>
      <c r="S34" s="14">
        <v>9.9999999999999999E-239</v>
      </c>
    </row>
    <row r="35" spans="1:19">
      <c r="A35" s="11" t="s">
        <v>133</v>
      </c>
      <c r="B35" s="5">
        <v>1</v>
      </c>
      <c r="C35" s="11" t="s">
        <v>61</v>
      </c>
      <c r="D35" s="11" t="s">
        <v>24</v>
      </c>
      <c r="E35" s="11">
        <v>2406</v>
      </c>
      <c r="F35" s="11">
        <v>2406</v>
      </c>
      <c r="G35" s="11">
        <v>1</v>
      </c>
      <c r="H35" s="11">
        <v>1</v>
      </c>
      <c r="I35" s="11" t="s">
        <v>25</v>
      </c>
      <c r="J35" s="11" t="s">
        <v>53</v>
      </c>
      <c r="K35" s="12">
        <f t="shared" si="0"/>
        <v>9.6666666666666661</v>
      </c>
      <c r="L35" s="11">
        <v>29</v>
      </c>
      <c r="M35" s="11" t="s">
        <v>50</v>
      </c>
      <c r="N35" s="11" t="s">
        <v>227</v>
      </c>
      <c r="O35" s="11">
        <v>120</v>
      </c>
      <c r="P35" s="11" t="s">
        <v>29</v>
      </c>
      <c r="Q35" s="11" t="s">
        <v>30</v>
      </c>
      <c r="R35" s="13">
        <v>1</v>
      </c>
      <c r="S35" s="14">
        <v>9.9999999999999996E-281</v>
      </c>
    </row>
    <row r="36" spans="1:19">
      <c r="A36" s="11" t="s">
        <v>133</v>
      </c>
      <c r="B36" s="5">
        <v>1</v>
      </c>
      <c r="C36" s="11" t="s">
        <v>32</v>
      </c>
      <c r="D36" s="11" t="s">
        <v>24</v>
      </c>
      <c r="E36" s="11">
        <v>2393</v>
      </c>
      <c r="F36" s="11">
        <v>2393</v>
      </c>
      <c r="G36" s="11">
        <v>1</v>
      </c>
      <c r="H36" s="11">
        <v>1</v>
      </c>
      <c r="I36" s="11" t="s">
        <v>25</v>
      </c>
      <c r="J36" s="11" t="s">
        <v>97</v>
      </c>
      <c r="K36" s="12">
        <f t="shared" si="0"/>
        <v>792.66666666666663</v>
      </c>
      <c r="L36" s="11">
        <v>2378</v>
      </c>
      <c r="M36" s="11" t="s">
        <v>89</v>
      </c>
      <c r="N36" s="11" t="s">
        <v>98</v>
      </c>
      <c r="O36" s="11">
        <v>120</v>
      </c>
      <c r="P36" s="11" t="s">
        <v>29</v>
      </c>
      <c r="Q36" s="11" t="s">
        <v>30</v>
      </c>
      <c r="R36" s="13">
        <v>1</v>
      </c>
      <c r="S36" s="14">
        <v>3.2000000000000001E-305</v>
      </c>
    </row>
    <row r="37" spans="1:19">
      <c r="A37" s="11" t="s">
        <v>133</v>
      </c>
      <c r="B37" s="5">
        <v>1</v>
      </c>
      <c r="C37" s="11" t="s">
        <v>32</v>
      </c>
      <c r="D37" s="11" t="s">
        <v>24</v>
      </c>
      <c r="E37" s="11">
        <v>2393</v>
      </c>
      <c r="F37" s="11">
        <v>2393</v>
      </c>
      <c r="G37" s="11">
        <v>1</v>
      </c>
      <c r="H37" s="11">
        <v>1</v>
      </c>
      <c r="I37" s="11" t="s">
        <v>25</v>
      </c>
      <c r="J37" s="11" t="s">
        <v>102</v>
      </c>
      <c r="K37" s="12">
        <f t="shared" si="0"/>
        <v>5.333333333333333</v>
      </c>
      <c r="L37" s="11">
        <v>16</v>
      </c>
      <c r="M37" s="11" t="s">
        <v>89</v>
      </c>
      <c r="N37" s="11" t="s">
        <v>103</v>
      </c>
      <c r="O37" s="11">
        <v>120</v>
      </c>
      <c r="P37" s="11" t="s">
        <v>29</v>
      </c>
      <c r="Q37" s="11" t="s">
        <v>30</v>
      </c>
      <c r="R37" s="13">
        <v>1</v>
      </c>
      <c r="S37" s="14" t="s">
        <v>561</v>
      </c>
    </row>
    <row r="38" spans="1:19">
      <c r="A38" t="s">
        <v>99</v>
      </c>
      <c r="B38" s="5">
        <v>1</v>
      </c>
      <c r="C38" t="s">
        <v>23</v>
      </c>
      <c r="D38" t="s">
        <v>24</v>
      </c>
      <c r="E38">
        <v>2383</v>
      </c>
      <c r="F38">
        <v>2383</v>
      </c>
      <c r="G38">
        <v>1</v>
      </c>
      <c r="H38">
        <v>1</v>
      </c>
      <c r="I38" t="s">
        <v>25</v>
      </c>
      <c r="J38" t="s">
        <v>130</v>
      </c>
      <c r="K38" s="3">
        <f t="shared" si="0"/>
        <v>782.66666666666663</v>
      </c>
      <c r="L38">
        <v>2348</v>
      </c>
      <c r="M38" t="s">
        <v>27</v>
      </c>
      <c r="N38" t="s">
        <v>131</v>
      </c>
      <c r="O38">
        <v>87</v>
      </c>
      <c r="P38" t="s">
        <v>29</v>
      </c>
      <c r="Q38" t="s">
        <v>30</v>
      </c>
      <c r="R38" s="5">
        <v>1</v>
      </c>
      <c r="S38">
        <v>0</v>
      </c>
    </row>
    <row r="39" spans="1:19">
      <c r="A39" t="s">
        <v>141</v>
      </c>
      <c r="B39" s="16">
        <v>1</v>
      </c>
      <c r="C39" t="s">
        <v>61</v>
      </c>
      <c r="D39" t="s">
        <v>24</v>
      </c>
      <c r="E39">
        <v>2348</v>
      </c>
      <c r="F39">
        <v>2348</v>
      </c>
      <c r="G39">
        <v>1</v>
      </c>
      <c r="H39">
        <v>1</v>
      </c>
      <c r="I39" t="s">
        <v>25</v>
      </c>
      <c r="J39" t="s">
        <v>108</v>
      </c>
      <c r="K39" s="3">
        <f t="shared" si="0"/>
        <v>755.66666666666663</v>
      </c>
      <c r="L39">
        <v>2267</v>
      </c>
      <c r="M39" t="s">
        <v>50</v>
      </c>
      <c r="N39" t="s">
        <v>109</v>
      </c>
      <c r="O39">
        <v>123</v>
      </c>
      <c r="P39" t="s">
        <v>29</v>
      </c>
      <c r="Q39" t="s">
        <v>30</v>
      </c>
      <c r="R39" s="5">
        <v>1</v>
      </c>
      <c r="S39" s="4">
        <v>1.6000000000000002E-191</v>
      </c>
    </row>
    <row r="40" spans="1:19">
      <c r="A40" t="s">
        <v>55</v>
      </c>
      <c r="B40" s="5">
        <v>1</v>
      </c>
      <c r="C40" t="s">
        <v>61</v>
      </c>
      <c r="D40" t="s">
        <v>24</v>
      </c>
      <c r="E40">
        <v>2293</v>
      </c>
      <c r="F40">
        <v>2293</v>
      </c>
      <c r="G40">
        <v>1</v>
      </c>
      <c r="H40">
        <v>1</v>
      </c>
      <c r="I40" t="s">
        <v>25</v>
      </c>
      <c r="J40" t="s">
        <v>49</v>
      </c>
      <c r="K40" s="3">
        <f t="shared" si="0"/>
        <v>759.66666666666663</v>
      </c>
      <c r="L40">
        <v>2279</v>
      </c>
      <c r="M40" t="s">
        <v>50</v>
      </c>
      <c r="N40" t="s">
        <v>114</v>
      </c>
      <c r="O40">
        <v>109</v>
      </c>
      <c r="P40" t="s">
        <v>29</v>
      </c>
      <c r="Q40" t="s">
        <v>30</v>
      </c>
      <c r="R40" s="5">
        <v>1</v>
      </c>
      <c r="S40">
        <v>0</v>
      </c>
    </row>
    <row r="41" spans="1:19">
      <c r="A41" t="s">
        <v>99</v>
      </c>
      <c r="B41" s="5">
        <v>1</v>
      </c>
      <c r="C41" t="s">
        <v>36</v>
      </c>
      <c r="D41" t="s">
        <v>24</v>
      </c>
      <c r="E41">
        <v>2128</v>
      </c>
      <c r="F41">
        <v>2128</v>
      </c>
      <c r="G41">
        <v>1</v>
      </c>
      <c r="H41">
        <v>1</v>
      </c>
      <c r="I41" t="s">
        <v>25</v>
      </c>
      <c r="J41" t="s">
        <v>396</v>
      </c>
      <c r="K41" s="3">
        <f t="shared" si="0"/>
        <v>697.66666666666663</v>
      </c>
      <c r="L41">
        <v>2093</v>
      </c>
      <c r="M41" t="s">
        <v>34</v>
      </c>
      <c r="N41" t="s">
        <v>397</v>
      </c>
      <c r="O41">
        <v>125</v>
      </c>
      <c r="P41" t="s">
        <v>29</v>
      </c>
      <c r="Q41" t="s">
        <v>30</v>
      </c>
      <c r="R41" s="5">
        <v>1</v>
      </c>
      <c r="S41" s="4">
        <v>7.2E-9</v>
      </c>
    </row>
    <row r="42" spans="1:19">
      <c r="A42" t="s">
        <v>99</v>
      </c>
      <c r="B42" s="5">
        <v>1</v>
      </c>
      <c r="C42" t="s">
        <v>32</v>
      </c>
      <c r="D42" t="s">
        <v>24</v>
      </c>
      <c r="E42">
        <v>2125</v>
      </c>
      <c r="F42">
        <v>2125</v>
      </c>
      <c r="G42">
        <v>1</v>
      </c>
      <c r="H42">
        <v>1</v>
      </c>
      <c r="I42" t="s">
        <v>25</v>
      </c>
      <c r="J42" t="s">
        <v>84</v>
      </c>
      <c r="K42" s="3">
        <f t="shared" si="0"/>
        <v>696.66666666666663</v>
      </c>
      <c r="L42">
        <v>2090</v>
      </c>
      <c r="M42" t="s">
        <v>89</v>
      </c>
      <c r="N42" t="s">
        <v>562</v>
      </c>
      <c r="O42">
        <v>104</v>
      </c>
      <c r="P42" t="s">
        <v>29</v>
      </c>
      <c r="Q42" t="s">
        <v>30</v>
      </c>
      <c r="R42" s="5">
        <v>1</v>
      </c>
      <c r="S42">
        <v>0</v>
      </c>
    </row>
    <row r="43" spans="1:19">
      <c r="A43" t="s">
        <v>141</v>
      </c>
      <c r="B43" s="16">
        <v>1</v>
      </c>
      <c r="C43" t="s">
        <v>395</v>
      </c>
      <c r="D43" t="s">
        <v>24</v>
      </c>
      <c r="E43">
        <v>2092</v>
      </c>
      <c r="F43">
        <v>2094</v>
      </c>
      <c r="G43">
        <v>2</v>
      </c>
      <c r="H43">
        <v>2</v>
      </c>
      <c r="I43" t="s">
        <v>25</v>
      </c>
      <c r="J43" t="s">
        <v>105</v>
      </c>
      <c r="K43" s="3">
        <f t="shared" si="0"/>
        <v>670.33333333333337</v>
      </c>
      <c r="L43">
        <v>2011</v>
      </c>
      <c r="M43" t="s">
        <v>124</v>
      </c>
      <c r="N43" t="s">
        <v>125</v>
      </c>
      <c r="O43">
        <v>192</v>
      </c>
      <c r="P43" t="s">
        <v>30</v>
      </c>
      <c r="Q43" t="s">
        <v>30</v>
      </c>
      <c r="R43" s="5">
        <v>1</v>
      </c>
      <c r="S43" s="4" t="s">
        <v>563</v>
      </c>
    </row>
    <row r="44" spans="1:19">
      <c r="A44" s="11" t="s">
        <v>186</v>
      </c>
      <c r="B44" s="5">
        <v>1</v>
      </c>
      <c r="C44" s="11" t="s">
        <v>36</v>
      </c>
      <c r="D44" s="11" t="s">
        <v>24</v>
      </c>
      <c r="E44" s="11">
        <v>2062</v>
      </c>
      <c r="F44" s="11">
        <v>2062</v>
      </c>
      <c r="G44" s="11">
        <v>1</v>
      </c>
      <c r="H44" s="11">
        <v>1</v>
      </c>
      <c r="I44" s="11" t="s">
        <v>25</v>
      </c>
      <c r="J44" s="11" t="s">
        <v>127</v>
      </c>
      <c r="K44" s="12">
        <f t="shared" si="0"/>
        <v>293.33333333333331</v>
      </c>
      <c r="L44" s="11">
        <v>880</v>
      </c>
      <c r="M44" s="11" t="s">
        <v>34</v>
      </c>
      <c r="N44" s="11" t="s">
        <v>128</v>
      </c>
      <c r="O44" s="11">
        <v>133</v>
      </c>
      <c r="P44" s="11" t="s">
        <v>29</v>
      </c>
      <c r="Q44" s="11" t="s">
        <v>30</v>
      </c>
      <c r="R44" s="13">
        <v>1</v>
      </c>
      <c r="S44" s="14">
        <v>2.5000000000000002E-286</v>
      </c>
    </row>
    <row r="45" spans="1:19">
      <c r="A45" s="11" t="s">
        <v>186</v>
      </c>
      <c r="B45" s="5">
        <v>1</v>
      </c>
      <c r="C45" s="11" t="s">
        <v>23</v>
      </c>
      <c r="D45" s="11" t="s">
        <v>24</v>
      </c>
      <c r="E45" s="11">
        <v>2048</v>
      </c>
      <c r="F45" s="11">
        <v>2048</v>
      </c>
      <c r="G45" s="11">
        <v>1</v>
      </c>
      <c r="H45" s="11">
        <v>1</v>
      </c>
      <c r="I45" s="11" t="s">
        <v>25</v>
      </c>
      <c r="J45" s="11" t="s">
        <v>136</v>
      </c>
      <c r="K45" s="12">
        <f t="shared" si="0"/>
        <v>288.66666666666669</v>
      </c>
      <c r="L45" s="11">
        <v>866</v>
      </c>
      <c r="M45" s="11" t="s">
        <v>27</v>
      </c>
      <c r="N45" s="11" t="s">
        <v>137</v>
      </c>
      <c r="O45" s="11">
        <v>146</v>
      </c>
      <c r="P45" s="11" t="s">
        <v>29</v>
      </c>
      <c r="Q45" s="11" t="s">
        <v>30</v>
      </c>
      <c r="R45" s="13">
        <v>1</v>
      </c>
      <c r="S45" s="11">
        <v>0</v>
      </c>
    </row>
    <row r="46" spans="1:19">
      <c r="A46" t="s">
        <v>55</v>
      </c>
      <c r="B46" s="5">
        <v>1</v>
      </c>
      <c r="C46" t="s">
        <v>36</v>
      </c>
      <c r="D46" t="s">
        <v>24</v>
      </c>
      <c r="E46">
        <v>2037</v>
      </c>
      <c r="F46">
        <v>2037</v>
      </c>
      <c r="G46">
        <v>1</v>
      </c>
      <c r="H46">
        <v>1</v>
      </c>
      <c r="I46" t="s">
        <v>25</v>
      </c>
      <c r="J46" t="s">
        <v>139</v>
      </c>
      <c r="K46" s="3">
        <f t="shared" si="0"/>
        <v>674.33333333333337</v>
      </c>
      <c r="L46">
        <v>2023</v>
      </c>
      <c r="M46" t="s">
        <v>34</v>
      </c>
      <c r="N46" t="s">
        <v>140</v>
      </c>
      <c r="O46">
        <v>110</v>
      </c>
      <c r="P46" t="s">
        <v>29</v>
      </c>
      <c r="Q46" t="s">
        <v>30</v>
      </c>
      <c r="R46" s="5">
        <v>1</v>
      </c>
      <c r="S46">
        <v>0</v>
      </c>
    </row>
    <row r="47" spans="1:19">
      <c r="A47" s="11" t="s">
        <v>141</v>
      </c>
      <c r="B47" s="16">
        <v>1</v>
      </c>
      <c r="C47" s="11" t="s">
        <v>23</v>
      </c>
      <c r="D47" s="11" t="s">
        <v>24</v>
      </c>
      <c r="E47" s="11">
        <v>2035</v>
      </c>
      <c r="F47" s="11">
        <v>2035</v>
      </c>
      <c r="G47" s="11">
        <v>1</v>
      </c>
      <c r="H47" s="11">
        <v>1</v>
      </c>
      <c r="I47" s="11" t="s">
        <v>25</v>
      </c>
      <c r="J47" s="11" t="s">
        <v>66</v>
      </c>
      <c r="K47" s="12">
        <f t="shared" si="0"/>
        <v>651.33333333333337</v>
      </c>
      <c r="L47" s="11">
        <v>1954</v>
      </c>
      <c r="M47" s="11" t="s">
        <v>27</v>
      </c>
      <c r="N47" s="11" t="s">
        <v>196</v>
      </c>
      <c r="O47" s="11">
        <v>214</v>
      </c>
      <c r="P47" s="11" t="s">
        <v>29</v>
      </c>
      <c r="Q47" s="11" t="s">
        <v>30</v>
      </c>
      <c r="R47" s="13">
        <v>1</v>
      </c>
      <c r="S47" s="11">
        <v>0</v>
      </c>
    </row>
    <row r="48" spans="1:19">
      <c r="A48" t="s">
        <v>133</v>
      </c>
      <c r="B48" s="5">
        <v>1</v>
      </c>
      <c r="C48" t="s">
        <v>32</v>
      </c>
      <c r="D48" t="s">
        <v>24</v>
      </c>
      <c r="E48">
        <v>2011</v>
      </c>
      <c r="F48">
        <v>2011</v>
      </c>
      <c r="G48">
        <v>1</v>
      </c>
      <c r="H48">
        <v>1</v>
      </c>
      <c r="I48" t="s">
        <v>25</v>
      </c>
      <c r="J48" t="s">
        <v>69</v>
      </c>
      <c r="K48" s="3">
        <f t="shared" si="0"/>
        <v>665.33333333333337</v>
      </c>
      <c r="L48">
        <v>1996</v>
      </c>
      <c r="M48" t="s">
        <v>153</v>
      </c>
      <c r="N48" t="s">
        <v>154</v>
      </c>
      <c r="O48">
        <v>83</v>
      </c>
      <c r="P48" t="s">
        <v>60</v>
      </c>
      <c r="Q48" t="s">
        <v>30</v>
      </c>
      <c r="R48" s="5">
        <v>1</v>
      </c>
      <c r="S48" s="4">
        <v>1.9000000000000001E-7</v>
      </c>
    </row>
    <row r="49" spans="1:19">
      <c r="A49" t="s">
        <v>99</v>
      </c>
      <c r="B49" s="5">
        <v>1</v>
      </c>
      <c r="C49" t="s">
        <v>61</v>
      </c>
      <c r="D49" t="s">
        <v>24</v>
      </c>
      <c r="E49">
        <v>1974</v>
      </c>
      <c r="F49">
        <v>1974</v>
      </c>
      <c r="G49">
        <v>1</v>
      </c>
      <c r="H49">
        <v>1</v>
      </c>
      <c r="I49" t="s">
        <v>25</v>
      </c>
      <c r="J49" t="s">
        <v>325</v>
      </c>
      <c r="K49" s="3">
        <f t="shared" si="0"/>
        <v>646.33333333333337</v>
      </c>
      <c r="L49">
        <v>1939</v>
      </c>
      <c r="M49" t="s">
        <v>243</v>
      </c>
      <c r="N49" t="s">
        <v>326</v>
      </c>
      <c r="O49">
        <v>91</v>
      </c>
      <c r="P49" t="s">
        <v>60</v>
      </c>
      <c r="Q49" t="s">
        <v>30</v>
      </c>
      <c r="R49" s="5">
        <v>1</v>
      </c>
      <c r="S49">
        <v>0</v>
      </c>
    </row>
    <row r="50" spans="1:19">
      <c r="A50" t="s">
        <v>99</v>
      </c>
      <c r="B50" s="5">
        <v>1</v>
      </c>
      <c r="C50" t="s">
        <v>564</v>
      </c>
      <c r="D50" t="s">
        <v>24</v>
      </c>
      <c r="E50">
        <v>1950</v>
      </c>
      <c r="F50">
        <v>1952</v>
      </c>
      <c r="G50">
        <v>2</v>
      </c>
      <c r="H50">
        <v>2</v>
      </c>
      <c r="I50" t="s">
        <v>25</v>
      </c>
      <c r="J50" t="s">
        <v>69</v>
      </c>
      <c r="K50" s="3">
        <f t="shared" si="0"/>
        <v>638.33333333333337</v>
      </c>
      <c r="L50">
        <v>1915</v>
      </c>
      <c r="M50" t="s">
        <v>565</v>
      </c>
      <c r="N50" t="s">
        <v>565</v>
      </c>
      <c r="O50">
        <v>83</v>
      </c>
      <c r="P50" t="s">
        <v>30</v>
      </c>
      <c r="Q50" t="s">
        <v>30</v>
      </c>
      <c r="R50" s="5">
        <v>1</v>
      </c>
      <c r="S50">
        <v>0</v>
      </c>
    </row>
    <row r="51" spans="1:19">
      <c r="A51" s="11" t="s">
        <v>141</v>
      </c>
      <c r="B51" s="16">
        <v>1</v>
      </c>
      <c r="C51" s="11" t="s">
        <v>23</v>
      </c>
      <c r="D51" s="11" t="s">
        <v>24</v>
      </c>
      <c r="E51" s="11">
        <v>1936</v>
      </c>
      <c r="F51" s="11">
        <v>1936</v>
      </c>
      <c r="G51" s="11">
        <v>1</v>
      </c>
      <c r="H51" s="11">
        <v>1</v>
      </c>
      <c r="I51" s="11" t="s">
        <v>25</v>
      </c>
      <c r="J51" s="11" t="s">
        <v>66</v>
      </c>
      <c r="K51" s="12">
        <f t="shared" si="0"/>
        <v>618.33333333333337</v>
      </c>
      <c r="L51" s="11">
        <v>1855</v>
      </c>
      <c r="M51" s="11" t="s">
        <v>27</v>
      </c>
      <c r="N51" s="11" t="s">
        <v>196</v>
      </c>
      <c r="O51" s="11">
        <v>250</v>
      </c>
      <c r="P51" s="11" t="s">
        <v>29</v>
      </c>
      <c r="Q51" s="11" t="s">
        <v>30</v>
      </c>
      <c r="R51" s="13">
        <v>1</v>
      </c>
      <c r="S51" s="14">
        <v>9.9999999999999995E-8</v>
      </c>
    </row>
    <row r="52" spans="1:19">
      <c r="A52" t="s">
        <v>41</v>
      </c>
      <c r="B52" s="5">
        <v>1</v>
      </c>
      <c r="C52" t="s">
        <v>236</v>
      </c>
      <c r="D52" t="s">
        <v>24</v>
      </c>
      <c r="E52">
        <v>1847</v>
      </c>
      <c r="F52">
        <v>1848</v>
      </c>
      <c r="G52">
        <v>2</v>
      </c>
      <c r="H52">
        <v>1</v>
      </c>
      <c r="I52" t="s">
        <v>25</v>
      </c>
      <c r="J52" t="s">
        <v>162</v>
      </c>
      <c r="K52" s="3">
        <f t="shared" si="0"/>
        <v>604.66666666666663</v>
      </c>
      <c r="L52">
        <v>1814</v>
      </c>
      <c r="M52" t="s">
        <v>208</v>
      </c>
      <c r="N52" t="s">
        <v>566</v>
      </c>
      <c r="O52">
        <v>57</v>
      </c>
      <c r="P52" t="s">
        <v>30</v>
      </c>
      <c r="Q52" t="s">
        <v>30</v>
      </c>
      <c r="R52" s="5">
        <v>1</v>
      </c>
      <c r="S52">
        <v>0</v>
      </c>
    </row>
    <row r="53" spans="1:19">
      <c r="A53" s="11" t="s">
        <v>141</v>
      </c>
      <c r="B53" s="16">
        <v>1</v>
      </c>
      <c r="C53" s="11" t="s">
        <v>398</v>
      </c>
      <c r="D53" s="11" t="s">
        <v>24</v>
      </c>
      <c r="E53" s="11">
        <v>1844</v>
      </c>
      <c r="F53" s="11">
        <v>1845</v>
      </c>
      <c r="G53" s="11">
        <v>2</v>
      </c>
      <c r="H53" s="11">
        <v>1</v>
      </c>
      <c r="I53" s="11" t="s">
        <v>25</v>
      </c>
      <c r="J53" s="11" t="s">
        <v>165</v>
      </c>
      <c r="K53" s="12">
        <f t="shared" si="0"/>
        <v>587.66666666666663</v>
      </c>
      <c r="L53" s="11">
        <v>1763</v>
      </c>
      <c r="M53" s="11" t="s">
        <v>168</v>
      </c>
      <c r="N53" s="11" t="s">
        <v>169</v>
      </c>
      <c r="O53" s="11">
        <v>220</v>
      </c>
      <c r="P53" s="11" t="s">
        <v>30</v>
      </c>
      <c r="Q53" s="11" t="s">
        <v>30</v>
      </c>
      <c r="R53" s="13">
        <v>1</v>
      </c>
      <c r="S53" s="11">
        <v>0</v>
      </c>
    </row>
    <row r="54" spans="1:19">
      <c r="A54" s="11" t="s">
        <v>141</v>
      </c>
      <c r="B54" s="16">
        <v>1</v>
      </c>
      <c r="C54" s="11" t="s">
        <v>23</v>
      </c>
      <c r="D54" s="11" t="s">
        <v>24</v>
      </c>
      <c r="E54" s="11">
        <v>1831</v>
      </c>
      <c r="F54" s="11">
        <v>1831</v>
      </c>
      <c r="G54" s="11">
        <v>1</v>
      </c>
      <c r="H54" s="11">
        <v>1</v>
      </c>
      <c r="I54" s="11" t="s">
        <v>25</v>
      </c>
      <c r="J54" s="11" t="s">
        <v>111</v>
      </c>
      <c r="K54" s="12">
        <f t="shared" si="0"/>
        <v>583.33333333333337</v>
      </c>
      <c r="L54" s="11">
        <v>1750</v>
      </c>
      <c r="M54" s="11" t="s">
        <v>27</v>
      </c>
      <c r="N54" s="11" t="s">
        <v>173</v>
      </c>
      <c r="O54" s="11">
        <v>225</v>
      </c>
      <c r="P54" s="11" t="s">
        <v>29</v>
      </c>
      <c r="Q54" s="11" t="s">
        <v>30</v>
      </c>
      <c r="R54" s="13">
        <v>1</v>
      </c>
      <c r="S54" s="11">
        <v>0</v>
      </c>
    </row>
    <row r="55" spans="1:19">
      <c r="A55" t="s">
        <v>41</v>
      </c>
      <c r="B55" s="5">
        <v>1</v>
      </c>
      <c r="C55" t="s">
        <v>23</v>
      </c>
      <c r="D55" t="s">
        <v>24</v>
      </c>
      <c r="E55">
        <v>1828</v>
      </c>
      <c r="F55">
        <v>1828</v>
      </c>
      <c r="G55">
        <v>1</v>
      </c>
      <c r="H55">
        <v>1</v>
      </c>
      <c r="I55" t="s">
        <v>25</v>
      </c>
      <c r="J55" t="s">
        <v>111</v>
      </c>
      <c r="K55" s="3">
        <f t="shared" si="0"/>
        <v>598.33333333333337</v>
      </c>
      <c r="L55">
        <v>1795</v>
      </c>
      <c r="M55" t="s">
        <v>27</v>
      </c>
      <c r="N55" t="s">
        <v>388</v>
      </c>
      <c r="O55">
        <v>76</v>
      </c>
      <c r="P55" t="s">
        <v>29</v>
      </c>
      <c r="Q55" t="s">
        <v>30</v>
      </c>
      <c r="R55" s="5">
        <v>1</v>
      </c>
      <c r="S55">
        <v>0</v>
      </c>
    </row>
    <row r="56" spans="1:19">
      <c r="A56" s="11" t="s">
        <v>141</v>
      </c>
      <c r="B56" s="16">
        <v>1</v>
      </c>
      <c r="C56" s="11" t="s">
        <v>23</v>
      </c>
      <c r="D56" s="11" t="s">
        <v>24</v>
      </c>
      <c r="E56" s="11">
        <v>1826</v>
      </c>
      <c r="F56" s="11">
        <v>1826</v>
      </c>
      <c r="G56" s="11">
        <v>1</v>
      </c>
      <c r="H56" s="11">
        <v>1</v>
      </c>
      <c r="I56" s="11" t="s">
        <v>25</v>
      </c>
      <c r="J56" s="11" t="s">
        <v>175</v>
      </c>
      <c r="K56" s="12">
        <f t="shared" si="0"/>
        <v>581.66666666666663</v>
      </c>
      <c r="L56" s="11">
        <v>1745</v>
      </c>
      <c r="M56" s="11" t="s">
        <v>27</v>
      </c>
      <c r="N56" s="11" t="s">
        <v>176</v>
      </c>
      <c r="O56" s="11">
        <v>203</v>
      </c>
      <c r="P56" s="11" t="s">
        <v>29</v>
      </c>
      <c r="Q56" s="11" t="s">
        <v>30</v>
      </c>
      <c r="R56" s="13">
        <v>1</v>
      </c>
      <c r="S56" s="11">
        <v>0</v>
      </c>
    </row>
    <row r="57" spans="1:19">
      <c r="A57" s="11" t="s">
        <v>141</v>
      </c>
      <c r="B57" s="16">
        <v>1</v>
      </c>
      <c r="C57" s="11"/>
      <c r="D57" s="11" t="s">
        <v>24</v>
      </c>
      <c r="E57" s="11">
        <v>1801</v>
      </c>
      <c r="F57" s="11">
        <v>1801</v>
      </c>
      <c r="G57" s="11">
        <v>1</v>
      </c>
      <c r="H57" s="11">
        <v>1</v>
      </c>
      <c r="I57" s="11" t="s">
        <v>25</v>
      </c>
      <c r="J57" s="11"/>
      <c r="K57" s="12">
        <f t="shared" si="0"/>
        <v>573.33333333333337</v>
      </c>
      <c r="L57" s="11">
        <v>1720</v>
      </c>
      <c r="M57" s="11" t="s">
        <v>178</v>
      </c>
      <c r="N57" s="11"/>
      <c r="O57" s="11">
        <v>182</v>
      </c>
      <c r="P57" s="11" t="s">
        <v>179</v>
      </c>
      <c r="Q57" s="11" t="s">
        <v>180</v>
      </c>
      <c r="R57" s="13">
        <v>1</v>
      </c>
      <c r="S57" s="11">
        <v>0</v>
      </c>
    </row>
    <row r="58" spans="1:19">
      <c r="A58" t="s">
        <v>219</v>
      </c>
      <c r="B58" s="5">
        <v>1</v>
      </c>
      <c r="C58" t="s">
        <v>23</v>
      </c>
      <c r="D58" t="s">
        <v>24</v>
      </c>
      <c r="E58">
        <v>1736</v>
      </c>
      <c r="F58">
        <v>1736</v>
      </c>
      <c r="G58">
        <v>1</v>
      </c>
      <c r="H58">
        <v>1</v>
      </c>
      <c r="I58" t="s">
        <v>25</v>
      </c>
      <c r="J58" t="s">
        <v>66</v>
      </c>
      <c r="K58" s="3">
        <f t="shared" si="0"/>
        <v>192.33333333333334</v>
      </c>
      <c r="L58">
        <v>577</v>
      </c>
      <c r="M58" t="s">
        <v>27</v>
      </c>
      <c r="N58" t="s">
        <v>196</v>
      </c>
      <c r="O58">
        <v>136</v>
      </c>
      <c r="P58" t="s">
        <v>29</v>
      </c>
      <c r="Q58" t="s">
        <v>30</v>
      </c>
      <c r="R58" s="5">
        <v>1</v>
      </c>
      <c r="S58">
        <v>0</v>
      </c>
    </row>
    <row r="59" spans="1:19">
      <c r="A59" t="s">
        <v>55</v>
      </c>
      <c r="B59" s="5">
        <v>1</v>
      </c>
      <c r="C59" t="s">
        <v>36</v>
      </c>
      <c r="D59" t="s">
        <v>24</v>
      </c>
      <c r="E59">
        <v>1731</v>
      </c>
      <c r="F59">
        <v>1731</v>
      </c>
      <c r="G59">
        <v>1</v>
      </c>
      <c r="H59">
        <v>1</v>
      </c>
      <c r="I59" t="s">
        <v>25</v>
      </c>
      <c r="J59" t="s">
        <v>45</v>
      </c>
      <c r="K59" s="3">
        <f t="shared" si="0"/>
        <v>572.33333333333337</v>
      </c>
      <c r="L59">
        <v>1717</v>
      </c>
      <c r="M59" t="s">
        <v>34</v>
      </c>
      <c r="N59" t="s">
        <v>46</v>
      </c>
      <c r="O59">
        <v>215</v>
      </c>
      <c r="P59" t="s">
        <v>29</v>
      </c>
      <c r="Q59" t="s">
        <v>30</v>
      </c>
      <c r="R59" s="5">
        <v>1</v>
      </c>
      <c r="S59" s="4">
        <v>9.6000000000000004E-303</v>
      </c>
    </row>
    <row r="60" spans="1:19">
      <c r="A60" t="s">
        <v>133</v>
      </c>
      <c r="B60" s="5">
        <v>1</v>
      </c>
      <c r="C60" t="s">
        <v>36</v>
      </c>
      <c r="D60" t="s">
        <v>24</v>
      </c>
      <c r="E60">
        <v>1696</v>
      </c>
      <c r="F60">
        <v>1696</v>
      </c>
      <c r="G60">
        <v>1</v>
      </c>
      <c r="H60">
        <v>1</v>
      </c>
      <c r="I60" t="s">
        <v>25</v>
      </c>
      <c r="J60" t="s">
        <v>63</v>
      </c>
      <c r="K60" s="3">
        <f t="shared" si="0"/>
        <v>560.33333333333337</v>
      </c>
      <c r="L60">
        <v>1681</v>
      </c>
      <c r="M60" t="s">
        <v>34</v>
      </c>
      <c r="N60" t="s">
        <v>189</v>
      </c>
      <c r="O60">
        <v>153</v>
      </c>
      <c r="P60" t="s">
        <v>29</v>
      </c>
      <c r="Q60" t="s">
        <v>30</v>
      </c>
      <c r="R60" s="5">
        <v>1</v>
      </c>
      <c r="S60" s="4">
        <v>4.6000000000000003E-198</v>
      </c>
    </row>
    <row r="61" spans="1:19">
      <c r="A61" t="s">
        <v>99</v>
      </c>
      <c r="B61" s="5">
        <v>1</v>
      </c>
      <c r="C61" t="s">
        <v>32</v>
      </c>
      <c r="D61" t="s">
        <v>24</v>
      </c>
      <c r="E61">
        <v>1693</v>
      </c>
      <c r="F61">
        <v>1693</v>
      </c>
      <c r="G61">
        <v>1</v>
      </c>
      <c r="H61">
        <v>1</v>
      </c>
      <c r="I61" t="s">
        <v>25</v>
      </c>
      <c r="J61" t="s">
        <v>191</v>
      </c>
      <c r="K61" s="3">
        <f t="shared" si="0"/>
        <v>552.66666666666663</v>
      </c>
      <c r="L61">
        <v>1658</v>
      </c>
      <c r="M61" t="s">
        <v>192</v>
      </c>
      <c r="N61" t="s">
        <v>193</v>
      </c>
      <c r="O61">
        <v>94</v>
      </c>
      <c r="P61" t="s">
        <v>60</v>
      </c>
      <c r="Q61" t="s">
        <v>30</v>
      </c>
      <c r="R61" s="5">
        <v>1</v>
      </c>
      <c r="S61">
        <v>0</v>
      </c>
    </row>
    <row r="62" spans="1:19">
      <c r="A62" t="s">
        <v>41</v>
      </c>
      <c r="B62" s="5">
        <v>1</v>
      </c>
      <c r="C62" t="s">
        <v>343</v>
      </c>
      <c r="D62" t="s">
        <v>24</v>
      </c>
      <c r="E62">
        <v>1653</v>
      </c>
      <c r="F62">
        <v>1654</v>
      </c>
      <c r="G62">
        <v>2</v>
      </c>
      <c r="H62">
        <v>1</v>
      </c>
      <c r="I62" t="s">
        <v>25</v>
      </c>
      <c r="J62" t="s">
        <v>567</v>
      </c>
      <c r="K62" s="3">
        <f t="shared" si="0"/>
        <v>540</v>
      </c>
      <c r="L62">
        <v>1620</v>
      </c>
      <c r="M62" t="s">
        <v>345</v>
      </c>
      <c r="N62" t="s">
        <v>568</v>
      </c>
      <c r="O62">
        <v>77</v>
      </c>
      <c r="P62" t="s">
        <v>30</v>
      </c>
      <c r="Q62" t="s">
        <v>30</v>
      </c>
      <c r="R62" s="5">
        <v>1</v>
      </c>
      <c r="S62" s="4" t="s">
        <v>569</v>
      </c>
    </row>
    <row r="63" spans="1:19">
      <c r="A63" s="11" t="s">
        <v>141</v>
      </c>
      <c r="B63" s="16">
        <v>1</v>
      </c>
      <c r="C63" s="11" t="s">
        <v>23</v>
      </c>
      <c r="D63" s="11" t="s">
        <v>24</v>
      </c>
      <c r="E63" s="11">
        <v>1630</v>
      </c>
      <c r="F63" s="11">
        <v>1630</v>
      </c>
      <c r="G63" s="11">
        <v>1</v>
      </c>
      <c r="H63" s="11">
        <v>1</v>
      </c>
      <c r="I63" s="11" t="s">
        <v>25</v>
      </c>
      <c r="J63" s="11" t="s">
        <v>105</v>
      </c>
      <c r="K63" s="12">
        <f t="shared" si="0"/>
        <v>516.33333333333337</v>
      </c>
      <c r="L63" s="11">
        <v>1549</v>
      </c>
      <c r="M63" s="11" t="s">
        <v>27</v>
      </c>
      <c r="N63" s="11" t="s">
        <v>202</v>
      </c>
      <c r="O63" s="11">
        <v>146</v>
      </c>
      <c r="P63" s="11" t="s">
        <v>29</v>
      </c>
      <c r="Q63" s="11" t="s">
        <v>30</v>
      </c>
      <c r="R63" s="13">
        <v>1</v>
      </c>
      <c r="S63" s="14">
        <v>1E-306</v>
      </c>
    </row>
    <row r="64" spans="1:19">
      <c r="A64" s="11" t="s">
        <v>141</v>
      </c>
      <c r="B64" s="16">
        <v>1</v>
      </c>
      <c r="C64" s="11" t="s">
        <v>236</v>
      </c>
      <c r="D64" s="11" t="s">
        <v>24</v>
      </c>
      <c r="E64" s="11">
        <v>1609</v>
      </c>
      <c r="F64" s="11">
        <v>1610</v>
      </c>
      <c r="G64" s="11">
        <v>2</v>
      </c>
      <c r="H64" s="11">
        <v>1</v>
      </c>
      <c r="I64" s="11" t="s">
        <v>25</v>
      </c>
      <c r="J64" s="11" t="s">
        <v>207</v>
      </c>
      <c r="K64" s="12">
        <f t="shared" si="0"/>
        <v>509.33333333333331</v>
      </c>
      <c r="L64" s="11">
        <v>1528</v>
      </c>
      <c r="M64" s="11" t="s">
        <v>208</v>
      </c>
      <c r="N64" s="11" t="s">
        <v>209</v>
      </c>
      <c r="O64" s="11">
        <v>145</v>
      </c>
      <c r="P64" s="11" t="s">
        <v>30</v>
      </c>
      <c r="Q64" s="11" t="s">
        <v>30</v>
      </c>
      <c r="R64" s="13">
        <v>1</v>
      </c>
      <c r="S64" s="14">
        <v>2.4999999999999999E-269</v>
      </c>
    </row>
    <row r="65" spans="1:19">
      <c r="A65" t="s">
        <v>20</v>
      </c>
      <c r="B65" s="5">
        <v>1</v>
      </c>
      <c r="C65" t="s">
        <v>32</v>
      </c>
      <c r="D65" t="s">
        <v>24</v>
      </c>
      <c r="E65">
        <v>1594</v>
      </c>
      <c r="F65">
        <v>1594</v>
      </c>
      <c r="G65">
        <v>1</v>
      </c>
      <c r="H65">
        <v>1</v>
      </c>
      <c r="I65" t="s">
        <v>25</v>
      </c>
      <c r="J65" t="s">
        <v>211</v>
      </c>
      <c r="K65" s="3">
        <f t="shared" si="0"/>
        <v>516.33333333333337</v>
      </c>
      <c r="L65">
        <v>1549</v>
      </c>
      <c r="M65" t="s">
        <v>89</v>
      </c>
      <c r="N65" t="s">
        <v>212</v>
      </c>
      <c r="O65">
        <v>152</v>
      </c>
      <c r="P65" t="s">
        <v>29</v>
      </c>
      <c r="Q65" t="s">
        <v>30</v>
      </c>
      <c r="R65" s="5">
        <v>1</v>
      </c>
      <c r="S65">
        <v>0</v>
      </c>
    </row>
    <row r="66" spans="1:19">
      <c r="A66" t="s">
        <v>55</v>
      </c>
      <c r="B66" s="5">
        <v>1</v>
      </c>
      <c r="C66" t="s">
        <v>36</v>
      </c>
      <c r="D66" t="s">
        <v>24</v>
      </c>
      <c r="E66">
        <v>1560</v>
      </c>
      <c r="F66">
        <v>1560</v>
      </c>
      <c r="G66">
        <v>1</v>
      </c>
      <c r="H66">
        <v>1</v>
      </c>
      <c r="I66" t="s">
        <v>25</v>
      </c>
      <c r="J66" t="s">
        <v>45</v>
      </c>
      <c r="K66" s="3">
        <f t="shared" si="0"/>
        <v>515.33333333333337</v>
      </c>
      <c r="L66">
        <v>1546</v>
      </c>
      <c r="M66" t="s">
        <v>34</v>
      </c>
      <c r="N66" t="s">
        <v>46</v>
      </c>
      <c r="O66">
        <v>228</v>
      </c>
      <c r="P66" t="s">
        <v>29</v>
      </c>
      <c r="Q66" t="s">
        <v>30</v>
      </c>
      <c r="R66" s="5">
        <v>1</v>
      </c>
      <c r="S66">
        <v>0</v>
      </c>
    </row>
    <row r="67" spans="1:19">
      <c r="A67" t="s">
        <v>99</v>
      </c>
      <c r="B67" s="5">
        <v>1</v>
      </c>
      <c r="C67" t="s">
        <v>61</v>
      </c>
      <c r="D67" t="s">
        <v>24</v>
      </c>
      <c r="E67">
        <v>1559</v>
      </c>
      <c r="F67">
        <v>1559</v>
      </c>
      <c r="G67">
        <v>1</v>
      </c>
      <c r="H67">
        <v>1</v>
      </c>
      <c r="I67" t="s">
        <v>25</v>
      </c>
      <c r="J67" t="s">
        <v>215</v>
      </c>
      <c r="K67" s="3">
        <f t="shared" si="0"/>
        <v>1</v>
      </c>
      <c r="L67">
        <v>3</v>
      </c>
      <c r="M67" t="s">
        <v>50</v>
      </c>
      <c r="N67" t="s">
        <v>216</v>
      </c>
      <c r="O67">
        <v>113</v>
      </c>
      <c r="P67" t="s">
        <v>29</v>
      </c>
      <c r="Q67" t="s">
        <v>217</v>
      </c>
      <c r="R67" s="5">
        <v>1</v>
      </c>
      <c r="S67">
        <v>0</v>
      </c>
    </row>
    <row r="68" spans="1:19">
      <c r="A68" t="s">
        <v>219</v>
      </c>
      <c r="B68" s="5">
        <v>1</v>
      </c>
      <c r="C68" t="s">
        <v>570</v>
      </c>
      <c r="D68" t="s">
        <v>24</v>
      </c>
      <c r="E68">
        <v>1545</v>
      </c>
      <c r="F68">
        <v>1546</v>
      </c>
      <c r="G68">
        <v>1</v>
      </c>
      <c r="H68">
        <v>2</v>
      </c>
      <c r="I68" t="s">
        <v>25</v>
      </c>
      <c r="K68" s="3">
        <f t="shared" ref="K68:K131" si="1">L68/3</f>
        <v>128.66666666666666</v>
      </c>
      <c r="L68">
        <v>386</v>
      </c>
      <c r="M68" t="s">
        <v>571</v>
      </c>
      <c r="O68">
        <v>56</v>
      </c>
      <c r="P68" t="s">
        <v>181</v>
      </c>
      <c r="Q68" t="s">
        <v>180</v>
      </c>
      <c r="R68" s="5">
        <v>1</v>
      </c>
      <c r="S68" s="4" t="s">
        <v>572</v>
      </c>
    </row>
    <row r="69" spans="1:19">
      <c r="A69" t="s">
        <v>219</v>
      </c>
      <c r="B69" s="5">
        <v>1</v>
      </c>
      <c r="D69" t="s">
        <v>24</v>
      </c>
      <c r="E69">
        <v>1542</v>
      </c>
      <c r="F69">
        <v>1542</v>
      </c>
      <c r="G69">
        <v>1</v>
      </c>
      <c r="H69">
        <v>1</v>
      </c>
      <c r="I69" t="s">
        <v>25</v>
      </c>
      <c r="K69" s="3">
        <f t="shared" si="1"/>
        <v>127.66666666666667</v>
      </c>
      <c r="L69">
        <v>383</v>
      </c>
      <c r="M69" t="e">
        <f>-T</f>
        <v>#NAME?</v>
      </c>
      <c r="O69">
        <v>56</v>
      </c>
      <c r="P69" t="s">
        <v>179</v>
      </c>
      <c r="Q69" t="s">
        <v>180</v>
      </c>
      <c r="R69" s="5">
        <v>1</v>
      </c>
      <c r="S69">
        <v>0</v>
      </c>
    </row>
    <row r="70" spans="1:19">
      <c r="A70" t="s">
        <v>219</v>
      </c>
      <c r="B70" s="5">
        <v>1</v>
      </c>
      <c r="C70" t="s">
        <v>23</v>
      </c>
      <c r="D70" t="s">
        <v>24</v>
      </c>
      <c r="E70">
        <v>1517</v>
      </c>
      <c r="F70">
        <v>1517</v>
      </c>
      <c r="G70">
        <v>1</v>
      </c>
      <c r="H70">
        <v>1</v>
      </c>
      <c r="I70" t="s">
        <v>25</v>
      </c>
      <c r="J70" t="s">
        <v>66</v>
      </c>
      <c r="K70" s="3">
        <f t="shared" si="1"/>
        <v>119.33333333333333</v>
      </c>
      <c r="L70">
        <v>358</v>
      </c>
      <c r="M70" t="s">
        <v>27</v>
      </c>
      <c r="N70" t="s">
        <v>196</v>
      </c>
      <c r="O70">
        <v>56</v>
      </c>
      <c r="P70" t="s">
        <v>29</v>
      </c>
      <c r="Q70" t="s">
        <v>30</v>
      </c>
      <c r="R70" s="5">
        <v>1</v>
      </c>
      <c r="S70">
        <v>0</v>
      </c>
    </row>
    <row r="71" spans="1:19">
      <c r="A71" t="s">
        <v>99</v>
      </c>
      <c r="B71" s="5">
        <v>1</v>
      </c>
      <c r="C71" t="s">
        <v>32</v>
      </c>
      <c r="D71" t="s">
        <v>24</v>
      </c>
      <c r="E71">
        <v>1510</v>
      </c>
      <c r="F71">
        <v>1510</v>
      </c>
      <c r="G71">
        <v>1</v>
      </c>
      <c r="H71">
        <v>1</v>
      </c>
      <c r="I71" t="s">
        <v>25</v>
      </c>
      <c r="J71" t="s">
        <v>84</v>
      </c>
      <c r="K71" s="3">
        <f t="shared" si="1"/>
        <v>491.66666666666669</v>
      </c>
      <c r="L71">
        <v>1475</v>
      </c>
      <c r="M71" t="s">
        <v>89</v>
      </c>
      <c r="N71" t="s">
        <v>446</v>
      </c>
      <c r="O71">
        <v>111</v>
      </c>
      <c r="P71" t="s">
        <v>29</v>
      </c>
      <c r="Q71" t="s">
        <v>30</v>
      </c>
      <c r="R71" s="5">
        <v>1</v>
      </c>
      <c r="S71">
        <v>0</v>
      </c>
    </row>
    <row r="72" spans="1:19">
      <c r="A72" t="s">
        <v>99</v>
      </c>
      <c r="B72" s="5">
        <v>1</v>
      </c>
      <c r="C72" t="s">
        <v>358</v>
      </c>
      <c r="D72" t="s">
        <v>24</v>
      </c>
      <c r="E72">
        <v>1508</v>
      </c>
      <c r="F72">
        <v>1510</v>
      </c>
      <c r="G72">
        <v>2</v>
      </c>
      <c r="H72">
        <v>2</v>
      </c>
      <c r="I72" t="s">
        <v>25</v>
      </c>
      <c r="J72" t="s">
        <v>105</v>
      </c>
      <c r="K72" s="3">
        <f t="shared" si="1"/>
        <v>17.333333333333332</v>
      </c>
      <c r="L72">
        <v>52</v>
      </c>
      <c r="M72" t="s">
        <v>359</v>
      </c>
      <c r="N72" t="s">
        <v>124</v>
      </c>
      <c r="O72">
        <v>111</v>
      </c>
      <c r="P72" t="s">
        <v>30</v>
      </c>
      <c r="Q72" t="s">
        <v>30</v>
      </c>
      <c r="R72" s="5">
        <v>1</v>
      </c>
      <c r="S72">
        <v>0</v>
      </c>
    </row>
    <row r="73" spans="1:19">
      <c r="A73" s="11" t="s">
        <v>141</v>
      </c>
      <c r="B73" s="16">
        <v>1</v>
      </c>
      <c r="C73" s="11" t="s">
        <v>23</v>
      </c>
      <c r="D73" s="11" t="s">
        <v>24</v>
      </c>
      <c r="E73" s="11">
        <v>1501</v>
      </c>
      <c r="F73" s="11">
        <v>1501</v>
      </c>
      <c r="G73" s="11">
        <v>1</v>
      </c>
      <c r="H73" s="11">
        <v>1</v>
      </c>
      <c r="I73" s="11" t="s">
        <v>25</v>
      </c>
      <c r="J73" s="11" t="s">
        <v>38</v>
      </c>
      <c r="K73" s="12">
        <f t="shared" si="1"/>
        <v>473.33333333333331</v>
      </c>
      <c r="L73" s="11">
        <v>1420</v>
      </c>
      <c r="M73" s="11" t="s">
        <v>58</v>
      </c>
      <c r="N73" s="11" t="s">
        <v>59</v>
      </c>
      <c r="O73" s="11">
        <v>171</v>
      </c>
      <c r="P73" s="11" t="s">
        <v>60</v>
      </c>
      <c r="Q73" s="11" t="s">
        <v>30</v>
      </c>
      <c r="R73" s="13">
        <v>1</v>
      </c>
      <c r="S73" s="14">
        <v>8.3000000000000002E-8</v>
      </c>
    </row>
    <row r="74" spans="1:19">
      <c r="A74" t="s">
        <v>99</v>
      </c>
      <c r="B74" s="5">
        <v>1</v>
      </c>
      <c r="C74" t="s">
        <v>61</v>
      </c>
      <c r="D74" t="s">
        <v>24</v>
      </c>
      <c r="E74">
        <v>1487</v>
      </c>
      <c r="F74">
        <v>1487</v>
      </c>
      <c r="G74">
        <v>1</v>
      </c>
      <c r="H74">
        <v>1</v>
      </c>
      <c r="I74" t="s">
        <v>25</v>
      </c>
      <c r="J74" t="s">
        <v>308</v>
      </c>
      <c r="K74" s="3">
        <f t="shared" si="1"/>
        <v>484</v>
      </c>
      <c r="L74">
        <v>1452</v>
      </c>
      <c r="M74" t="s">
        <v>63</v>
      </c>
      <c r="N74" t="s">
        <v>483</v>
      </c>
      <c r="O74">
        <v>122</v>
      </c>
      <c r="P74" t="s">
        <v>60</v>
      </c>
      <c r="Q74" t="s">
        <v>30</v>
      </c>
      <c r="R74" s="5">
        <v>1</v>
      </c>
      <c r="S74" s="4">
        <v>6.2999999999999995E-8</v>
      </c>
    </row>
    <row r="75" spans="1:19">
      <c r="A75" t="s">
        <v>41</v>
      </c>
      <c r="B75" s="5">
        <v>1</v>
      </c>
      <c r="C75" t="s">
        <v>61</v>
      </c>
      <c r="D75" t="s">
        <v>24</v>
      </c>
      <c r="E75">
        <v>1478</v>
      </c>
      <c r="F75">
        <v>1478</v>
      </c>
      <c r="G75">
        <v>1</v>
      </c>
      <c r="H75">
        <v>1</v>
      </c>
      <c r="I75" t="s">
        <v>25</v>
      </c>
      <c r="J75" t="s">
        <v>53</v>
      </c>
      <c r="K75" s="3">
        <f t="shared" si="1"/>
        <v>481.66666666666669</v>
      </c>
      <c r="L75">
        <v>1445</v>
      </c>
      <c r="M75" t="s">
        <v>50</v>
      </c>
      <c r="N75" t="s">
        <v>227</v>
      </c>
      <c r="O75">
        <v>57</v>
      </c>
      <c r="P75" t="s">
        <v>29</v>
      </c>
      <c r="Q75" t="s">
        <v>30</v>
      </c>
      <c r="R75" s="5">
        <v>1</v>
      </c>
      <c r="S75">
        <v>0</v>
      </c>
    </row>
    <row r="76" spans="1:19">
      <c r="A76" t="s">
        <v>99</v>
      </c>
      <c r="B76" s="5">
        <v>1</v>
      </c>
      <c r="C76" t="s">
        <v>32</v>
      </c>
      <c r="D76" t="s">
        <v>24</v>
      </c>
      <c r="E76">
        <v>1456</v>
      </c>
      <c r="F76">
        <v>1456</v>
      </c>
      <c r="G76">
        <v>1</v>
      </c>
      <c r="H76">
        <v>1</v>
      </c>
      <c r="I76" t="s">
        <v>25</v>
      </c>
      <c r="J76" t="s">
        <v>156</v>
      </c>
      <c r="K76" s="3">
        <f t="shared" si="1"/>
        <v>473.66666666666669</v>
      </c>
      <c r="L76">
        <v>1421</v>
      </c>
      <c r="M76" t="s">
        <v>153</v>
      </c>
      <c r="N76" t="s">
        <v>157</v>
      </c>
      <c r="O76">
        <v>120</v>
      </c>
      <c r="P76" t="s">
        <v>60</v>
      </c>
      <c r="Q76" t="s">
        <v>30</v>
      </c>
      <c r="R76" s="5">
        <v>1</v>
      </c>
      <c r="S76">
        <v>0</v>
      </c>
    </row>
    <row r="77" spans="1:19">
      <c r="A77" t="s">
        <v>99</v>
      </c>
      <c r="B77" s="5">
        <v>1</v>
      </c>
      <c r="C77" t="s">
        <v>32</v>
      </c>
      <c r="D77" t="s">
        <v>24</v>
      </c>
      <c r="E77">
        <v>1456</v>
      </c>
      <c r="F77">
        <v>1456</v>
      </c>
      <c r="G77">
        <v>1</v>
      </c>
      <c r="H77">
        <v>1</v>
      </c>
      <c r="I77" t="s">
        <v>25</v>
      </c>
      <c r="J77" t="s">
        <v>573</v>
      </c>
      <c r="K77" s="3">
        <f t="shared" si="1"/>
        <v>35.333333333333336</v>
      </c>
      <c r="L77">
        <v>106</v>
      </c>
      <c r="M77" t="s">
        <v>153</v>
      </c>
      <c r="N77" t="s">
        <v>574</v>
      </c>
      <c r="O77">
        <v>120</v>
      </c>
      <c r="P77" t="s">
        <v>60</v>
      </c>
      <c r="Q77" t="s">
        <v>30</v>
      </c>
      <c r="R77" s="5">
        <v>1</v>
      </c>
      <c r="S77">
        <v>0</v>
      </c>
    </row>
    <row r="78" spans="1:19">
      <c r="A78" t="s">
        <v>99</v>
      </c>
      <c r="B78" s="5">
        <v>1</v>
      </c>
      <c r="C78" t="s">
        <v>61</v>
      </c>
      <c r="D78" t="s">
        <v>24</v>
      </c>
      <c r="E78">
        <v>1451</v>
      </c>
      <c r="F78">
        <v>1451</v>
      </c>
      <c r="G78">
        <v>1</v>
      </c>
      <c r="H78">
        <v>1</v>
      </c>
      <c r="I78" t="s">
        <v>25</v>
      </c>
      <c r="K78" s="3">
        <f t="shared" si="1"/>
        <v>37</v>
      </c>
      <c r="L78">
        <v>111</v>
      </c>
      <c r="M78" t="s">
        <v>50</v>
      </c>
      <c r="O78">
        <v>119</v>
      </c>
      <c r="P78" t="s">
        <v>29</v>
      </c>
      <c r="Q78" t="s">
        <v>232</v>
      </c>
      <c r="R78" s="5">
        <v>1</v>
      </c>
      <c r="S78">
        <v>0</v>
      </c>
    </row>
    <row r="79" spans="1:19">
      <c r="A79" t="s">
        <v>99</v>
      </c>
      <c r="B79" s="5">
        <v>1</v>
      </c>
      <c r="C79" t="s">
        <v>36</v>
      </c>
      <c r="D79" t="s">
        <v>24</v>
      </c>
      <c r="E79">
        <v>1448</v>
      </c>
      <c r="F79">
        <v>1448</v>
      </c>
      <c r="G79">
        <v>1</v>
      </c>
      <c r="H79">
        <v>1</v>
      </c>
      <c r="I79" t="s">
        <v>25</v>
      </c>
      <c r="J79" t="s">
        <v>299</v>
      </c>
      <c r="K79" s="3">
        <f t="shared" si="1"/>
        <v>38</v>
      </c>
      <c r="L79">
        <v>114</v>
      </c>
      <c r="M79" t="s">
        <v>111</v>
      </c>
      <c r="N79" t="s">
        <v>575</v>
      </c>
      <c r="O79">
        <v>109</v>
      </c>
      <c r="P79" t="s">
        <v>60</v>
      </c>
      <c r="Q79" t="s">
        <v>30</v>
      </c>
      <c r="R79" s="5">
        <v>1</v>
      </c>
      <c r="S79">
        <v>0</v>
      </c>
    </row>
    <row r="80" spans="1:19">
      <c r="A80" t="s">
        <v>99</v>
      </c>
      <c r="B80" s="5">
        <v>1</v>
      </c>
      <c r="C80" t="s">
        <v>576</v>
      </c>
      <c r="D80" t="s">
        <v>24</v>
      </c>
      <c r="E80">
        <v>1446</v>
      </c>
      <c r="F80">
        <v>1448</v>
      </c>
      <c r="G80">
        <v>2</v>
      </c>
      <c r="H80">
        <v>2</v>
      </c>
      <c r="I80" t="s">
        <v>25</v>
      </c>
      <c r="J80" t="s">
        <v>38</v>
      </c>
      <c r="K80" s="3">
        <f t="shared" si="1"/>
        <v>470.33333333333331</v>
      </c>
      <c r="L80">
        <v>1411</v>
      </c>
      <c r="M80" t="s">
        <v>577</v>
      </c>
      <c r="N80" t="s">
        <v>578</v>
      </c>
      <c r="O80">
        <v>109</v>
      </c>
      <c r="P80" t="s">
        <v>30</v>
      </c>
      <c r="Q80" t="s">
        <v>30</v>
      </c>
      <c r="R80" s="5">
        <v>1</v>
      </c>
      <c r="S80" s="4">
        <v>3.8000000000000001E-9</v>
      </c>
    </row>
    <row r="81" spans="1:19">
      <c r="A81" t="s">
        <v>99</v>
      </c>
      <c r="B81" s="5">
        <v>1</v>
      </c>
      <c r="C81" t="s">
        <v>329</v>
      </c>
      <c r="D81" t="s">
        <v>24</v>
      </c>
      <c r="E81">
        <v>1445</v>
      </c>
      <c r="F81">
        <v>1446</v>
      </c>
      <c r="G81">
        <v>2</v>
      </c>
      <c r="H81">
        <v>1</v>
      </c>
      <c r="I81" t="s">
        <v>25</v>
      </c>
      <c r="J81" t="s">
        <v>557</v>
      </c>
      <c r="K81" s="3">
        <f t="shared" si="1"/>
        <v>38.666666666666664</v>
      </c>
      <c r="L81">
        <v>116</v>
      </c>
      <c r="M81" t="s">
        <v>579</v>
      </c>
      <c r="N81" t="s">
        <v>580</v>
      </c>
      <c r="O81">
        <v>109</v>
      </c>
      <c r="P81" t="s">
        <v>30</v>
      </c>
      <c r="Q81" t="s">
        <v>30</v>
      </c>
      <c r="R81" s="5">
        <v>1</v>
      </c>
      <c r="S81" s="4">
        <v>4.9999999999999999E-268</v>
      </c>
    </row>
    <row r="82" spans="1:19">
      <c r="A82" t="s">
        <v>99</v>
      </c>
      <c r="B82" s="5">
        <v>1</v>
      </c>
      <c r="C82" t="s">
        <v>61</v>
      </c>
      <c r="D82" t="s">
        <v>24</v>
      </c>
      <c r="E82">
        <v>1421</v>
      </c>
      <c r="F82">
        <v>1421</v>
      </c>
      <c r="G82">
        <v>1</v>
      </c>
      <c r="H82">
        <v>1</v>
      </c>
      <c r="I82" t="s">
        <v>25</v>
      </c>
      <c r="J82" t="s">
        <v>211</v>
      </c>
      <c r="K82" s="3">
        <f t="shared" si="1"/>
        <v>47</v>
      </c>
      <c r="L82">
        <v>141</v>
      </c>
      <c r="M82" t="s">
        <v>243</v>
      </c>
      <c r="N82" t="s">
        <v>581</v>
      </c>
      <c r="O82">
        <v>107</v>
      </c>
      <c r="P82" t="s">
        <v>60</v>
      </c>
      <c r="Q82" t="s">
        <v>30</v>
      </c>
      <c r="R82" s="5">
        <v>1</v>
      </c>
      <c r="S82">
        <v>0</v>
      </c>
    </row>
    <row r="83" spans="1:19">
      <c r="A83" t="s">
        <v>99</v>
      </c>
      <c r="B83" s="5">
        <v>1</v>
      </c>
      <c r="C83" t="s">
        <v>32</v>
      </c>
      <c r="D83" t="s">
        <v>24</v>
      </c>
      <c r="E83">
        <v>1416</v>
      </c>
      <c r="F83">
        <v>1416</v>
      </c>
      <c r="G83">
        <v>1</v>
      </c>
      <c r="H83">
        <v>1</v>
      </c>
      <c r="I83" t="s">
        <v>25</v>
      </c>
      <c r="J83" t="s">
        <v>130</v>
      </c>
      <c r="K83" s="3">
        <f t="shared" si="1"/>
        <v>48.666666666666664</v>
      </c>
      <c r="L83">
        <v>146</v>
      </c>
      <c r="M83" t="s">
        <v>89</v>
      </c>
      <c r="N83" t="s">
        <v>476</v>
      </c>
      <c r="O83">
        <v>90</v>
      </c>
      <c r="P83" t="s">
        <v>29</v>
      </c>
      <c r="Q83" t="s">
        <v>30</v>
      </c>
      <c r="R83" s="5">
        <v>1</v>
      </c>
      <c r="S83" s="4">
        <v>3.2E-263</v>
      </c>
    </row>
    <row r="84" spans="1:19">
      <c r="A84" t="s">
        <v>99</v>
      </c>
      <c r="B84" s="5">
        <v>1</v>
      </c>
      <c r="C84" t="s">
        <v>23</v>
      </c>
      <c r="D84" t="s">
        <v>24</v>
      </c>
      <c r="E84">
        <v>1394</v>
      </c>
      <c r="F84">
        <v>1394</v>
      </c>
      <c r="G84">
        <v>1</v>
      </c>
      <c r="H84">
        <v>1</v>
      </c>
      <c r="I84" t="s">
        <v>25</v>
      </c>
      <c r="J84" t="s">
        <v>311</v>
      </c>
      <c r="K84" s="3">
        <f t="shared" si="1"/>
        <v>453</v>
      </c>
      <c r="L84">
        <v>1359</v>
      </c>
      <c r="M84" t="s">
        <v>58</v>
      </c>
      <c r="N84" t="s">
        <v>312</v>
      </c>
      <c r="O84">
        <v>55</v>
      </c>
      <c r="P84" t="s">
        <v>60</v>
      </c>
      <c r="Q84" t="s">
        <v>30</v>
      </c>
      <c r="R84" s="5">
        <v>1</v>
      </c>
      <c r="S84">
        <v>0</v>
      </c>
    </row>
    <row r="85" spans="1:19">
      <c r="A85" t="s">
        <v>99</v>
      </c>
      <c r="B85" s="5">
        <v>1</v>
      </c>
      <c r="C85" t="s">
        <v>23</v>
      </c>
      <c r="D85" t="s">
        <v>24</v>
      </c>
      <c r="E85">
        <v>1394</v>
      </c>
      <c r="F85">
        <v>1394</v>
      </c>
      <c r="G85">
        <v>1</v>
      </c>
      <c r="H85">
        <v>1</v>
      </c>
      <c r="I85" t="s">
        <v>25</v>
      </c>
      <c r="J85" t="s">
        <v>308</v>
      </c>
      <c r="K85" s="3">
        <f t="shared" si="1"/>
        <v>56</v>
      </c>
      <c r="L85">
        <v>168</v>
      </c>
      <c r="M85" t="s">
        <v>58</v>
      </c>
      <c r="N85" t="s">
        <v>309</v>
      </c>
      <c r="O85">
        <v>55</v>
      </c>
      <c r="P85" t="s">
        <v>60</v>
      </c>
      <c r="Q85" t="s">
        <v>30</v>
      </c>
      <c r="R85" s="5">
        <v>1</v>
      </c>
      <c r="S85">
        <v>0</v>
      </c>
    </row>
    <row r="86" spans="1:19">
      <c r="A86" t="s">
        <v>280</v>
      </c>
      <c r="B86" s="5">
        <v>1</v>
      </c>
      <c r="C86" t="s">
        <v>36</v>
      </c>
      <c r="D86" t="s">
        <v>24</v>
      </c>
      <c r="E86">
        <v>1387</v>
      </c>
      <c r="F86">
        <v>1387</v>
      </c>
      <c r="G86">
        <v>1</v>
      </c>
      <c r="H86">
        <v>1</v>
      </c>
      <c r="I86" t="s">
        <v>25</v>
      </c>
      <c r="J86" t="s">
        <v>63</v>
      </c>
      <c r="K86" s="3">
        <f t="shared" si="1"/>
        <v>454.33333333333331</v>
      </c>
      <c r="L86">
        <v>1363</v>
      </c>
      <c r="M86" t="s">
        <v>34</v>
      </c>
      <c r="N86" t="s">
        <v>260</v>
      </c>
      <c r="O86">
        <v>77</v>
      </c>
      <c r="P86" t="s">
        <v>29</v>
      </c>
      <c r="Q86" t="s">
        <v>30</v>
      </c>
      <c r="R86" s="5">
        <v>1</v>
      </c>
      <c r="S86">
        <v>0</v>
      </c>
    </row>
    <row r="87" spans="1:19">
      <c r="A87" t="s">
        <v>55</v>
      </c>
      <c r="B87" s="5">
        <v>1</v>
      </c>
      <c r="C87" t="s">
        <v>32</v>
      </c>
      <c r="D87" t="s">
        <v>24</v>
      </c>
      <c r="E87">
        <v>1378</v>
      </c>
      <c r="F87">
        <v>1378</v>
      </c>
      <c r="G87">
        <v>1</v>
      </c>
      <c r="H87">
        <v>1</v>
      </c>
      <c r="I87" t="s">
        <v>25</v>
      </c>
      <c r="J87" t="s">
        <v>224</v>
      </c>
      <c r="K87" s="3">
        <f t="shared" si="1"/>
        <v>454.66666666666669</v>
      </c>
      <c r="L87">
        <v>1364</v>
      </c>
      <c r="M87" t="s">
        <v>89</v>
      </c>
      <c r="N87" t="s">
        <v>235</v>
      </c>
      <c r="O87">
        <v>201</v>
      </c>
      <c r="P87" t="s">
        <v>29</v>
      </c>
      <c r="Q87" t="s">
        <v>30</v>
      </c>
      <c r="R87" s="5">
        <v>1</v>
      </c>
      <c r="S87">
        <v>0</v>
      </c>
    </row>
    <row r="88" spans="1:19">
      <c r="A88" t="s">
        <v>219</v>
      </c>
      <c r="B88" s="5">
        <v>1</v>
      </c>
      <c r="C88" t="s">
        <v>36</v>
      </c>
      <c r="D88" t="s">
        <v>24</v>
      </c>
      <c r="E88">
        <v>1377</v>
      </c>
      <c r="F88">
        <v>1377</v>
      </c>
      <c r="G88">
        <v>1</v>
      </c>
      <c r="H88">
        <v>1</v>
      </c>
      <c r="I88" t="s">
        <v>25</v>
      </c>
      <c r="J88" t="s">
        <v>389</v>
      </c>
      <c r="K88" s="3">
        <f t="shared" si="1"/>
        <v>72.666666666666671</v>
      </c>
      <c r="L88">
        <v>218</v>
      </c>
      <c r="M88" t="s">
        <v>34</v>
      </c>
      <c r="N88" t="s">
        <v>390</v>
      </c>
      <c r="O88">
        <v>156</v>
      </c>
      <c r="P88" t="s">
        <v>29</v>
      </c>
      <c r="Q88" t="s">
        <v>30</v>
      </c>
      <c r="R88" s="5">
        <v>1</v>
      </c>
      <c r="S88" s="4">
        <v>6.2999999999999998E-260</v>
      </c>
    </row>
    <row r="89" spans="1:19">
      <c r="A89" t="s">
        <v>99</v>
      </c>
      <c r="B89" s="5">
        <v>1</v>
      </c>
      <c r="C89" t="s">
        <v>61</v>
      </c>
      <c r="D89" t="s">
        <v>24</v>
      </c>
      <c r="E89">
        <v>1373</v>
      </c>
      <c r="F89">
        <v>1373</v>
      </c>
      <c r="G89">
        <v>1</v>
      </c>
      <c r="H89">
        <v>1</v>
      </c>
      <c r="I89" t="s">
        <v>25</v>
      </c>
      <c r="J89" t="s">
        <v>215</v>
      </c>
      <c r="K89" s="3">
        <f t="shared" si="1"/>
        <v>63</v>
      </c>
      <c r="L89">
        <v>189</v>
      </c>
      <c r="M89" t="s">
        <v>50</v>
      </c>
      <c r="N89" t="s">
        <v>216</v>
      </c>
      <c r="O89">
        <v>72</v>
      </c>
      <c r="P89" t="s">
        <v>29</v>
      </c>
      <c r="Q89" t="s">
        <v>30</v>
      </c>
      <c r="R89" s="5">
        <v>1</v>
      </c>
      <c r="S89">
        <v>0</v>
      </c>
    </row>
    <row r="90" spans="1:19">
      <c r="A90" t="s">
        <v>280</v>
      </c>
      <c r="B90" s="5">
        <v>1</v>
      </c>
      <c r="C90" t="s">
        <v>23</v>
      </c>
      <c r="D90" t="s">
        <v>24</v>
      </c>
      <c r="E90">
        <v>1372</v>
      </c>
      <c r="F90">
        <v>1372</v>
      </c>
      <c r="G90">
        <v>1</v>
      </c>
      <c r="H90">
        <v>1</v>
      </c>
      <c r="I90" t="s">
        <v>25</v>
      </c>
      <c r="J90" t="s">
        <v>66</v>
      </c>
      <c r="K90" s="3">
        <f t="shared" si="1"/>
        <v>449.33333333333331</v>
      </c>
      <c r="L90">
        <v>1348</v>
      </c>
      <c r="M90" t="s">
        <v>27</v>
      </c>
      <c r="N90" t="s">
        <v>196</v>
      </c>
      <c r="O90">
        <v>77</v>
      </c>
      <c r="P90" t="s">
        <v>29</v>
      </c>
      <c r="Q90" t="s">
        <v>30</v>
      </c>
      <c r="R90" s="5">
        <v>1</v>
      </c>
      <c r="S90">
        <v>0</v>
      </c>
    </row>
    <row r="91" spans="1:19">
      <c r="A91" t="s">
        <v>253</v>
      </c>
      <c r="B91" s="5">
        <v>1</v>
      </c>
      <c r="C91" t="s">
        <v>381</v>
      </c>
      <c r="D91" t="s">
        <v>24</v>
      </c>
      <c r="E91">
        <v>1369</v>
      </c>
      <c r="F91">
        <v>1371</v>
      </c>
      <c r="G91">
        <v>2</v>
      </c>
      <c r="H91">
        <v>2</v>
      </c>
      <c r="I91" t="s">
        <v>25</v>
      </c>
      <c r="J91" t="s">
        <v>237</v>
      </c>
      <c r="K91" s="3">
        <f t="shared" si="1"/>
        <v>449.33333333333331</v>
      </c>
      <c r="L91">
        <v>1348</v>
      </c>
      <c r="M91" t="s">
        <v>238</v>
      </c>
      <c r="N91" t="s">
        <v>238</v>
      </c>
      <c r="O91">
        <v>120</v>
      </c>
      <c r="P91" t="s">
        <v>30</v>
      </c>
      <c r="Q91" t="s">
        <v>30</v>
      </c>
      <c r="R91" s="5">
        <v>1</v>
      </c>
      <c r="S91" s="4">
        <v>9.9999999999999993E-246</v>
      </c>
    </row>
    <row r="92" spans="1:19">
      <c r="A92" t="s">
        <v>41</v>
      </c>
      <c r="B92" s="5">
        <v>1</v>
      </c>
      <c r="C92" t="s">
        <v>61</v>
      </c>
      <c r="D92" t="s">
        <v>24</v>
      </c>
      <c r="E92">
        <v>1353</v>
      </c>
      <c r="F92">
        <v>1353</v>
      </c>
      <c r="G92">
        <v>1</v>
      </c>
      <c r="H92">
        <v>1</v>
      </c>
      <c r="I92" t="s">
        <v>25</v>
      </c>
      <c r="J92" t="s">
        <v>242</v>
      </c>
      <c r="K92" s="3">
        <f t="shared" si="1"/>
        <v>440</v>
      </c>
      <c r="L92">
        <v>1320</v>
      </c>
      <c r="M92" t="s">
        <v>243</v>
      </c>
      <c r="N92" t="s">
        <v>244</v>
      </c>
      <c r="O92">
        <v>63</v>
      </c>
      <c r="P92" t="s">
        <v>60</v>
      </c>
      <c r="Q92" t="s">
        <v>30</v>
      </c>
      <c r="R92" s="5">
        <v>1</v>
      </c>
      <c r="S92" s="4">
        <v>3.9999999999999998E-157</v>
      </c>
    </row>
    <row r="93" spans="1:19">
      <c r="A93" s="11" t="s">
        <v>186</v>
      </c>
      <c r="B93" s="5">
        <v>1</v>
      </c>
      <c r="C93" s="11" t="s">
        <v>61</v>
      </c>
      <c r="D93" s="11" t="s">
        <v>24</v>
      </c>
      <c r="E93" s="11">
        <v>1339</v>
      </c>
      <c r="F93" s="11">
        <v>1339</v>
      </c>
      <c r="G93" s="11">
        <v>1</v>
      </c>
      <c r="H93" s="11">
        <v>1</v>
      </c>
      <c r="I93" s="11" t="s">
        <v>25</v>
      </c>
      <c r="J93" s="11" t="s">
        <v>245</v>
      </c>
      <c r="K93" s="12">
        <f t="shared" si="1"/>
        <v>52.333333333333336</v>
      </c>
      <c r="L93" s="11">
        <v>157</v>
      </c>
      <c r="M93" s="11" t="s">
        <v>50</v>
      </c>
      <c r="N93" s="11" t="s">
        <v>246</v>
      </c>
      <c r="O93" s="11">
        <v>271</v>
      </c>
      <c r="P93" s="11" t="s">
        <v>29</v>
      </c>
      <c r="Q93" s="11" t="s">
        <v>30</v>
      </c>
      <c r="R93" s="13">
        <v>1</v>
      </c>
      <c r="S93" s="14">
        <v>8.6000000000000002E-7</v>
      </c>
    </row>
    <row r="94" spans="1:19">
      <c r="A94" t="s">
        <v>99</v>
      </c>
      <c r="B94" s="5">
        <v>1</v>
      </c>
      <c r="C94" t="s">
        <v>61</v>
      </c>
      <c r="D94" t="s">
        <v>24</v>
      </c>
      <c r="E94">
        <v>1338</v>
      </c>
      <c r="F94">
        <v>1337</v>
      </c>
      <c r="G94">
        <v>0</v>
      </c>
      <c r="H94">
        <v>1</v>
      </c>
      <c r="I94" t="s">
        <v>25</v>
      </c>
      <c r="K94" s="3">
        <f t="shared" si="1"/>
        <v>75</v>
      </c>
      <c r="L94">
        <v>225</v>
      </c>
      <c r="M94" t="e">
        <f>+T</f>
        <v>#NAME?</v>
      </c>
      <c r="O94">
        <v>46</v>
      </c>
      <c r="P94" t="s">
        <v>181</v>
      </c>
      <c r="Q94" t="s">
        <v>180</v>
      </c>
      <c r="R94" s="5">
        <v>1</v>
      </c>
      <c r="S94">
        <v>0</v>
      </c>
    </row>
    <row r="95" spans="1:19">
      <c r="A95" t="s">
        <v>99</v>
      </c>
      <c r="B95" s="5">
        <v>1</v>
      </c>
      <c r="C95" t="s">
        <v>582</v>
      </c>
      <c r="D95" t="s">
        <v>24</v>
      </c>
      <c r="E95">
        <v>1338</v>
      </c>
      <c r="F95">
        <v>1340</v>
      </c>
      <c r="G95">
        <v>1</v>
      </c>
      <c r="H95">
        <v>2</v>
      </c>
      <c r="I95" t="s">
        <v>25</v>
      </c>
      <c r="K95" s="3">
        <f t="shared" si="1"/>
        <v>434.33333333333331</v>
      </c>
      <c r="L95">
        <v>1303</v>
      </c>
      <c r="M95" t="s">
        <v>583</v>
      </c>
      <c r="O95">
        <v>46</v>
      </c>
      <c r="P95" t="s">
        <v>181</v>
      </c>
      <c r="Q95" t="s">
        <v>180</v>
      </c>
      <c r="R95" s="5">
        <v>1</v>
      </c>
      <c r="S95" s="4">
        <v>2.5E-166</v>
      </c>
    </row>
    <row r="96" spans="1:19">
      <c r="A96" t="s">
        <v>99</v>
      </c>
      <c r="B96" s="5">
        <v>1</v>
      </c>
      <c r="C96" t="s">
        <v>36</v>
      </c>
      <c r="D96" t="s">
        <v>24</v>
      </c>
      <c r="E96">
        <v>1335</v>
      </c>
      <c r="F96">
        <v>1335</v>
      </c>
      <c r="G96">
        <v>1</v>
      </c>
      <c r="H96">
        <v>1</v>
      </c>
      <c r="I96" t="s">
        <v>25</v>
      </c>
      <c r="J96" t="s">
        <v>139</v>
      </c>
      <c r="K96" s="3">
        <f t="shared" si="1"/>
        <v>433.33333333333331</v>
      </c>
      <c r="L96">
        <v>1300</v>
      </c>
      <c r="M96" t="s">
        <v>34</v>
      </c>
      <c r="N96" t="s">
        <v>324</v>
      </c>
      <c r="O96">
        <v>46</v>
      </c>
      <c r="P96" t="s">
        <v>29</v>
      </c>
      <c r="Q96" t="s">
        <v>30</v>
      </c>
      <c r="R96" s="5">
        <v>1</v>
      </c>
      <c r="S96" s="4">
        <v>3.1999999999999999E-270</v>
      </c>
    </row>
    <row r="97" spans="1:19">
      <c r="A97" t="s">
        <v>99</v>
      </c>
      <c r="B97" s="5">
        <v>1</v>
      </c>
      <c r="D97" t="s">
        <v>24</v>
      </c>
      <c r="E97">
        <v>1334</v>
      </c>
      <c r="F97">
        <v>1334</v>
      </c>
      <c r="G97">
        <v>1</v>
      </c>
      <c r="H97">
        <v>1</v>
      </c>
      <c r="I97" t="s">
        <v>25</v>
      </c>
      <c r="K97" s="3">
        <f t="shared" si="1"/>
        <v>433</v>
      </c>
      <c r="L97">
        <v>1299</v>
      </c>
      <c r="M97" t="e">
        <f>-G</f>
        <v>#NAME?</v>
      </c>
      <c r="O97">
        <v>46</v>
      </c>
      <c r="P97" t="s">
        <v>179</v>
      </c>
      <c r="Q97" t="s">
        <v>180</v>
      </c>
      <c r="R97" s="5">
        <v>1</v>
      </c>
      <c r="S97" s="4">
        <v>3.1999999999999999E-270</v>
      </c>
    </row>
    <row r="98" spans="1:19">
      <c r="A98" t="s">
        <v>99</v>
      </c>
      <c r="B98" s="5">
        <v>1</v>
      </c>
      <c r="C98" t="s">
        <v>36</v>
      </c>
      <c r="D98" t="s">
        <v>24</v>
      </c>
      <c r="E98">
        <v>1334</v>
      </c>
      <c r="F98">
        <v>1335</v>
      </c>
      <c r="G98">
        <v>2</v>
      </c>
      <c r="H98">
        <v>1</v>
      </c>
      <c r="I98" t="s">
        <v>25</v>
      </c>
      <c r="K98" s="3">
        <f t="shared" si="1"/>
        <v>75.666666666666671</v>
      </c>
      <c r="L98">
        <v>227</v>
      </c>
      <c r="M98" t="s">
        <v>584</v>
      </c>
      <c r="O98">
        <v>46</v>
      </c>
      <c r="P98" t="s">
        <v>179</v>
      </c>
      <c r="Q98" t="s">
        <v>180</v>
      </c>
      <c r="R98" s="5">
        <v>1</v>
      </c>
      <c r="S98">
        <v>0</v>
      </c>
    </row>
    <row r="99" spans="1:19">
      <c r="A99" t="s">
        <v>41</v>
      </c>
      <c r="B99" s="5">
        <v>1</v>
      </c>
      <c r="C99" t="s">
        <v>36</v>
      </c>
      <c r="D99" t="s">
        <v>24</v>
      </c>
      <c r="E99">
        <v>1312</v>
      </c>
      <c r="F99">
        <v>1312</v>
      </c>
      <c r="G99">
        <v>1</v>
      </c>
      <c r="H99">
        <v>1</v>
      </c>
      <c r="I99" t="s">
        <v>25</v>
      </c>
      <c r="J99" t="s">
        <v>45</v>
      </c>
      <c r="K99" s="3">
        <f t="shared" si="1"/>
        <v>426.33333333333331</v>
      </c>
      <c r="L99">
        <v>1279</v>
      </c>
      <c r="M99" t="s">
        <v>34</v>
      </c>
      <c r="N99" t="s">
        <v>46</v>
      </c>
      <c r="O99">
        <v>50</v>
      </c>
      <c r="P99" t="s">
        <v>29</v>
      </c>
      <c r="Q99" t="s">
        <v>30</v>
      </c>
      <c r="R99" s="5">
        <v>1</v>
      </c>
      <c r="S99">
        <v>0</v>
      </c>
    </row>
    <row r="100" spans="1:19">
      <c r="A100" t="s">
        <v>280</v>
      </c>
      <c r="B100" s="5">
        <v>1</v>
      </c>
      <c r="C100" t="s">
        <v>23</v>
      </c>
      <c r="D100" t="s">
        <v>24</v>
      </c>
      <c r="E100">
        <v>1310</v>
      </c>
      <c r="F100">
        <v>1310</v>
      </c>
      <c r="G100">
        <v>1</v>
      </c>
      <c r="H100">
        <v>1</v>
      </c>
      <c r="I100" t="s">
        <v>25</v>
      </c>
      <c r="J100" t="s">
        <v>261</v>
      </c>
      <c r="K100" s="3">
        <f t="shared" si="1"/>
        <v>428.66666666666669</v>
      </c>
      <c r="L100">
        <v>1286</v>
      </c>
      <c r="M100" t="s">
        <v>27</v>
      </c>
      <c r="N100" t="s">
        <v>262</v>
      </c>
      <c r="O100">
        <v>65</v>
      </c>
      <c r="P100" t="s">
        <v>29</v>
      </c>
      <c r="Q100" t="s">
        <v>30</v>
      </c>
      <c r="R100" s="5">
        <v>1</v>
      </c>
      <c r="S100">
        <v>0</v>
      </c>
    </row>
    <row r="101" spans="1:19">
      <c r="A101" t="s">
        <v>99</v>
      </c>
      <c r="B101" s="5">
        <v>1</v>
      </c>
      <c r="C101" t="s">
        <v>32</v>
      </c>
      <c r="D101" t="s">
        <v>24</v>
      </c>
      <c r="E101">
        <v>1298</v>
      </c>
      <c r="F101">
        <v>1298</v>
      </c>
      <c r="G101">
        <v>1</v>
      </c>
      <c r="H101">
        <v>1</v>
      </c>
      <c r="I101" t="s">
        <v>25</v>
      </c>
      <c r="J101" t="s">
        <v>272</v>
      </c>
      <c r="K101" s="3">
        <f t="shared" si="1"/>
        <v>88</v>
      </c>
      <c r="L101">
        <v>264</v>
      </c>
      <c r="M101" t="s">
        <v>89</v>
      </c>
      <c r="N101" t="s">
        <v>585</v>
      </c>
      <c r="O101">
        <v>91</v>
      </c>
      <c r="P101" t="s">
        <v>29</v>
      </c>
      <c r="Q101" t="s">
        <v>30</v>
      </c>
      <c r="R101" s="5">
        <v>1</v>
      </c>
      <c r="S101">
        <v>0</v>
      </c>
    </row>
    <row r="102" spans="1:19">
      <c r="A102" t="s">
        <v>99</v>
      </c>
      <c r="B102" s="5">
        <v>1</v>
      </c>
      <c r="C102" t="s">
        <v>32</v>
      </c>
      <c r="D102" t="s">
        <v>24</v>
      </c>
      <c r="E102">
        <v>1296</v>
      </c>
      <c r="F102">
        <v>1296</v>
      </c>
      <c r="G102">
        <v>1</v>
      </c>
      <c r="H102">
        <v>1</v>
      </c>
      <c r="I102" t="s">
        <v>25</v>
      </c>
      <c r="J102" t="s">
        <v>175</v>
      </c>
      <c r="K102" s="3">
        <f t="shared" si="1"/>
        <v>88.666666666666671</v>
      </c>
      <c r="L102">
        <v>266</v>
      </c>
      <c r="M102" t="s">
        <v>89</v>
      </c>
      <c r="N102" t="s">
        <v>586</v>
      </c>
      <c r="O102">
        <v>91</v>
      </c>
      <c r="P102" t="s">
        <v>29</v>
      </c>
      <c r="Q102" t="s">
        <v>30</v>
      </c>
      <c r="R102" s="5">
        <v>1</v>
      </c>
      <c r="S102" s="4">
        <v>1.4999999999999999E-7</v>
      </c>
    </row>
    <row r="103" spans="1:19">
      <c r="A103" t="s">
        <v>99</v>
      </c>
      <c r="B103" s="5">
        <v>1</v>
      </c>
      <c r="C103" t="s">
        <v>454</v>
      </c>
      <c r="D103" t="s">
        <v>24</v>
      </c>
      <c r="E103">
        <v>1296</v>
      </c>
      <c r="F103">
        <v>1298</v>
      </c>
      <c r="G103">
        <v>2</v>
      </c>
      <c r="H103">
        <v>2</v>
      </c>
      <c r="I103" t="s">
        <v>25</v>
      </c>
      <c r="J103" t="s">
        <v>102</v>
      </c>
      <c r="K103" s="3">
        <f t="shared" si="1"/>
        <v>420.33333333333331</v>
      </c>
      <c r="L103">
        <v>1261</v>
      </c>
      <c r="M103" t="s">
        <v>455</v>
      </c>
      <c r="N103" t="s">
        <v>587</v>
      </c>
      <c r="O103">
        <v>91</v>
      </c>
      <c r="P103" t="s">
        <v>30</v>
      </c>
      <c r="Q103" t="s">
        <v>30</v>
      </c>
      <c r="R103" s="5">
        <v>1</v>
      </c>
      <c r="S103">
        <v>0</v>
      </c>
    </row>
    <row r="104" spans="1:19">
      <c r="A104" t="s">
        <v>99</v>
      </c>
      <c r="B104" s="5">
        <v>1</v>
      </c>
      <c r="C104" t="s">
        <v>32</v>
      </c>
      <c r="D104" t="s">
        <v>24</v>
      </c>
      <c r="E104">
        <v>1278</v>
      </c>
      <c r="F104">
        <v>1278</v>
      </c>
      <c r="G104">
        <v>1</v>
      </c>
      <c r="H104">
        <v>1</v>
      </c>
      <c r="I104" t="s">
        <v>25</v>
      </c>
      <c r="J104" t="s">
        <v>130</v>
      </c>
      <c r="K104" s="3">
        <f t="shared" si="1"/>
        <v>94.666666666666671</v>
      </c>
      <c r="L104">
        <v>284</v>
      </c>
      <c r="M104" t="s">
        <v>89</v>
      </c>
      <c r="N104" t="s">
        <v>588</v>
      </c>
      <c r="O104">
        <v>80</v>
      </c>
      <c r="P104" t="s">
        <v>29</v>
      </c>
      <c r="Q104" t="s">
        <v>30</v>
      </c>
      <c r="R104" s="5">
        <v>1</v>
      </c>
      <c r="S104">
        <v>0</v>
      </c>
    </row>
    <row r="105" spans="1:19">
      <c r="A105" t="s">
        <v>280</v>
      </c>
      <c r="B105" s="5">
        <v>1</v>
      </c>
      <c r="C105" t="s">
        <v>422</v>
      </c>
      <c r="D105" t="s">
        <v>24</v>
      </c>
      <c r="E105">
        <v>1264</v>
      </c>
      <c r="F105">
        <v>1266</v>
      </c>
      <c r="G105">
        <v>2</v>
      </c>
      <c r="H105">
        <v>2</v>
      </c>
      <c r="I105" t="s">
        <v>25</v>
      </c>
      <c r="J105" t="s">
        <v>66</v>
      </c>
      <c r="K105" s="3">
        <f t="shared" si="1"/>
        <v>413.33333333333331</v>
      </c>
      <c r="L105">
        <v>1240</v>
      </c>
      <c r="M105" t="s">
        <v>423</v>
      </c>
      <c r="N105" t="s">
        <v>423</v>
      </c>
      <c r="O105">
        <v>73</v>
      </c>
      <c r="P105" t="s">
        <v>30</v>
      </c>
      <c r="Q105" t="s">
        <v>30</v>
      </c>
      <c r="R105" s="5">
        <v>1</v>
      </c>
      <c r="S105">
        <v>0</v>
      </c>
    </row>
    <row r="106" spans="1:19">
      <c r="A106" t="s">
        <v>99</v>
      </c>
      <c r="B106" s="5">
        <v>1</v>
      </c>
      <c r="C106" t="s">
        <v>61</v>
      </c>
      <c r="D106" t="s">
        <v>24</v>
      </c>
      <c r="E106">
        <v>1262</v>
      </c>
      <c r="F106">
        <v>1262</v>
      </c>
      <c r="G106">
        <v>1</v>
      </c>
      <c r="H106">
        <v>1</v>
      </c>
      <c r="I106" t="s">
        <v>25</v>
      </c>
      <c r="J106" t="s">
        <v>311</v>
      </c>
      <c r="K106" s="3">
        <f t="shared" si="1"/>
        <v>100</v>
      </c>
      <c r="L106">
        <v>300</v>
      </c>
      <c r="M106" t="s">
        <v>63</v>
      </c>
      <c r="N106" t="s">
        <v>474</v>
      </c>
      <c r="O106">
        <v>98</v>
      </c>
      <c r="P106" t="s">
        <v>60</v>
      </c>
      <c r="Q106" t="s">
        <v>30</v>
      </c>
      <c r="R106" s="5">
        <v>1</v>
      </c>
      <c r="S106" s="4">
        <v>8.7999999999999996E-10</v>
      </c>
    </row>
    <row r="107" spans="1:19">
      <c r="A107" t="s">
        <v>133</v>
      </c>
      <c r="B107" s="5">
        <v>1</v>
      </c>
      <c r="C107" t="s">
        <v>36</v>
      </c>
      <c r="D107" t="s">
        <v>24</v>
      </c>
      <c r="E107">
        <v>1262</v>
      </c>
      <c r="F107">
        <v>1262</v>
      </c>
      <c r="G107">
        <v>1</v>
      </c>
      <c r="H107">
        <v>1</v>
      </c>
      <c r="I107" t="s">
        <v>25</v>
      </c>
      <c r="J107" t="s">
        <v>389</v>
      </c>
      <c r="K107" s="3">
        <f t="shared" si="1"/>
        <v>415.66666666666669</v>
      </c>
      <c r="L107">
        <v>1247</v>
      </c>
      <c r="M107" t="s">
        <v>34</v>
      </c>
      <c r="N107" t="s">
        <v>390</v>
      </c>
      <c r="O107">
        <v>145</v>
      </c>
      <c r="P107" t="s">
        <v>29</v>
      </c>
      <c r="Q107" t="s">
        <v>30</v>
      </c>
      <c r="R107" s="5">
        <v>1</v>
      </c>
      <c r="S107">
        <v>0</v>
      </c>
    </row>
    <row r="108" spans="1:19">
      <c r="A108" t="s">
        <v>99</v>
      </c>
      <c r="B108" s="5">
        <v>1</v>
      </c>
      <c r="C108" t="s">
        <v>23</v>
      </c>
      <c r="D108" t="s">
        <v>24</v>
      </c>
      <c r="E108">
        <v>1244</v>
      </c>
      <c r="F108">
        <v>1244</v>
      </c>
      <c r="G108">
        <v>1</v>
      </c>
      <c r="H108">
        <v>1</v>
      </c>
      <c r="I108" t="s">
        <v>25</v>
      </c>
      <c r="J108" t="s">
        <v>242</v>
      </c>
      <c r="K108" s="3">
        <f t="shared" si="1"/>
        <v>106</v>
      </c>
      <c r="L108">
        <v>318</v>
      </c>
      <c r="M108" t="s">
        <v>58</v>
      </c>
      <c r="N108" t="s">
        <v>489</v>
      </c>
      <c r="O108">
        <v>100</v>
      </c>
      <c r="P108" t="s">
        <v>60</v>
      </c>
      <c r="Q108" t="s">
        <v>30</v>
      </c>
      <c r="R108" s="5">
        <v>1</v>
      </c>
      <c r="S108">
        <v>0</v>
      </c>
    </row>
    <row r="109" spans="1:19">
      <c r="A109" t="s">
        <v>253</v>
      </c>
      <c r="B109" s="5">
        <v>1</v>
      </c>
      <c r="C109" t="s">
        <v>36</v>
      </c>
      <c r="D109" t="s">
        <v>24</v>
      </c>
      <c r="E109">
        <v>1207</v>
      </c>
      <c r="F109">
        <v>1207</v>
      </c>
      <c r="G109">
        <v>1</v>
      </c>
      <c r="H109">
        <v>1</v>
      </c>
      <c r="I109" t="s">
        <v>25</v>
      </c>
      <c r="J109" t="s">
        <v>45</v>
      </c>
      <c r="K109" s="3">
        <f t="shared" si="1"/>
        <v>395.33333333333331</v>
      </c>
      <c r="L109">
        <v>1186</v>
      </c>
      <c r="M109" t="s">
        <v>34</v>
      </c>
      <c r="N109" t="s">
        <v>46</v>
      </c>
      <c r="O109">
        <v>126</v>
      </c>
      <c r="P109" t="s">
        <v>29</v>
      </c>
      <c r="Q109" t="s">
        <v>30</v>
      </c>
      <c r="R109" s="5">
        <v>1</v>
      </c>
      <c r="S109" s="4">
        <v>6.9000000000000006E-30</v>
      </c>
    </row>
    <row r="110" spans="1:19">
      <c r="A110" t="s">
        <v>55</v>
      </c>
      <c r="B110" s="5">
        <v>1</v>
      </c>
      <c r="C110" t="s">
        <v>23</v>
      </c>
      <c r="D110" t="s">
        <v>24</v>
      </c>
      <c r="E110">
        <v>1207</v>
      </c>
      <c r="F110">
        <v>1207</v>
      </c>
      <c r="G110">
        <v>1</v>
      </c>
      <c r="H110">
        <v>1</v>
      </c>
      <c r="I110" t="s">
        <v>25</v>
      </c>
      <c r="J110" t="s">
        <v>26</v>
      </c>
      <c r="K110" s="3">
        <f t="shared" si="1"/>
        <v>397.66666666666669</v>
      </c>
      <c r="L110">
        <v>1193</v>
      </c>
      <c r="M110" t="s">
        <v>27</v>
      </c>
      <c r="N110" t="s">
        <v>28</v>
      </c>
      <c r="O110">
        <v>136</v>
      </c>
      <c r="P110" t="s">
        <v>29</v>
      </c>
      <c r="Q110" t="s">
        <v>30</v>
      </c>
      <c r="R110" s="5">
        <v>1</v>
      </c>
      <c r="S110">
        <v>0</v>
      </c>
    </row>
    <row r="111" spans="1:19">
      <c r="A111" s="11" t="s">
        <v>186</v>
      </c>
      <c r="B111" s="5">
        <v>1</v>
      </c>
      <c r="C111" s="11" t="s">
        <v>36</v>
      </c>
      <c r="D111" s="11" t="s">
        <v>24</v>
      </c>
      <c r="E111" s="11">
        <v>1198</v>
      </c>
      <c r="F111" s="11">
        <v>1198</v>
      </c>
      <c r="G111" s="11">
        <v>1</v>
      </c>
      <c r="H111" s="11">
        <v>1</v>
      </c>
      <c r="I111" s="11" t="s">
        <v>25</v>
      </c>
      <c r="J111" s="11" t="s">
        <v>255</v>
      </c>
      <c r="K111" s="12">
        <f t="shared" si="1"/>
        <v>5.333333333333333</v>
      </c>
      <c r="L111" s="11">
        <v>16</v>
      </c>
      <c r="M111" s="11" t="s">
        <v>34</v>
      </c>
      <c r="N111" s="11" t="s">
        <v>256</v>
      </c>
      <c r="O111" s="11">
        <v>283</v>
      </c>
      <c r="P111" s="11" t="s">
        <v>29</v>
      </c>
      <c r="Q111" s="11" t="s">
        <v>30</v>
      </c>
      <c r="R111" s="13">
        <v>1</v>
      </c>
      <c r="S111" s="11">
        <v>0</v>
      </c>
    </row>
    <row r="112" spans="1:19">
      <c r="A112" t="s">
        <v>280</v>
      </c>
      <c r="B112" s="5">
        <v>1</v>
      </c>
      <c r="C112" t="s">
        <v>291</v>
      </c>
      <c r="D112" t="s">
        <v>24</v>
      </c>
      <c r="E112">
        <v>1136</v>
      </c>
      <c r="F112">
        <v>1137</v>
      </c>
      <c r="G112">
        <v>2</v>
      </c>
      <c r="H112">
        <v>1</v>
      </c>
      <c r="I112" t="s">
        <v>25</v>
      </c>
      <c r="J112" t="s">
        <v>413</v>
      </c>
      <c r="K112" s="3">
        <f t="shared" si="1"/>
        <v>370.66666666666669</v>
      </c>
      <c r="L112">
        <v>1112</v>
      </c>
      <c r="M112" t="s">
        <v>414</v>
      </c>
      <c r="N112" t="s">
        <v>415</v>
      </c>
      <c r="O112">
        <v>97</v>
      </c>
      <c r="P112" t="s">
        <v>30</v>
      </c>
      <c r="Q112" t="s">
        <v>30</v>
      </c>
      <c r="R112" s="5">
        <v>1</v>
      </c>
      <c r="S112">
        <v>0</v>
      </c>
    </row>
    <row r="113" spans="1:19">
      <c r="A113" t="s">
        <v>253</v>
      </c>
      <c r="B113" s="5">
        <v>1</v>
      </c>
      <c r="C113" t="s">
        <v>36</v>
      </c>
      <c r="D113" t="s">
        <v>24</v>
      </c>
      <c r="E113">
        <v>1117</v>
      </c>
      <c r="F113">
        <v>1117</v>
      </c>
      <c r="G113">
        <v>1</v>
      </c>
      <c r="H113">
        <v>1</v>
      </c>
      <c r="I113" t="s">
        <v>25</v>
      </c>
      <c r="J113" t="s">
        <v>63</v>
      </c>
      <c r="K113" s="3">
        <f t="shared" si="1"/>
        <v>365.33333333333331</v>
      </c>
      <c r="L113">
        <v>1096</v>
      </c>
      <c r="M113" t="s">
        <v>34</v>
      </c>
      <c r="N113" t="s">
        <v>260</v>
      </c>
      <c r="O113">
        <v>156</v>
      </c>
      <c r="P113" t="s">
        <v>29</v>
      </c>
      <c r="Q113" t="s">
        <v>30</v>
      </c>
      <c r="R113" s="5">
        <v>1</v>
      </c>
      <c r="S113">
        <v>0</v>
      </c>
    </row>
    <row r="114" spans="1:19">
      <c r="A114" t="s">
        <v>141</v>
      </c>
      <c r="B114" s="16">
        <v>1</v>
      </c>
      <c r="C114" t="s">
        <v>364</v>
      </c>
      <c r="D114" t="s">
        <v>24</v>
      </c>
      <c r="E114">
        <v>1104</v>
      </c>
      <c r="F114">
        <v>1105</v>
      </c>
      <c r="G114">
        <v>2</v>
      </c>
      <c r="H114">
        <v>1</v>
      </c>
      <c r="I114" t="s">
        <v>25</v>
      </c>
      <c r="J114" t="s">
        <v>409</v>
      </c>
      <c r="K114" s="3">
        <f t="shared" si="1"/>
        <v>341</v>
      </c>
      <c r="L114">
        <v>1023</v>
      </c>
      <c r="M114" t="s">
        <v>305</v>
      </c>
      <c r="N114" t="s">
        <v>410</v>
      </c>
      <c r="O114">
        <v>192</v>
      </c>
      <c r="P114" t="s">
        <v>30</v>
      </c>
      <c r="Q114" t="s">
        <v>30</v>
      </c>
      <c r="R114" s="5">
        <v>1</v>
      </c>
      <c r="S114" s="4">
        <v>1.4000000000000001E-15</v>
      </c>
    </row>
    <row r="115" spans="1:19">
      <c r="A115" t="s">
        <v>99</v>
      </c>
      <c r="B115" s="5">
        <v>1</v>
      </c>
      <c r="C115" t="s">
        <v>23</v>
      </c>
      <c r="D115" t="s">
        <v>24</v>
      </c>
      <c r="E115">
        <v>1081</v>
      </c>
      <c r="F115">
        <v>1081</v>
      </c>
      <c r="G115">
        <v>1</v>
      </c>
      <c r="H115">
        <v>1</v>
      </c>
      <c r="I115" t="s">
        <v>25</v>
      </c>
      <c r="J115" t="s">
        <v>261</v>
      </c>
      <c r="K115" s="3">
        <f t="shared" si="1"/>
        <v>348.66666666666669</v>
      </c>
      <c r="L115">
        <v>1046</v>
      </c>
      <c r="M115" t="s">
        <v>27</v>
      </c>
      <c r="N115" t="s">
        <v>262</v>
      </c>
      <c r="O115">
        <v>73</v>
      </c>
      <c r="P115" t="s">
        <v>29</v>
      </c>
      <c r="Q115" t="s">
        <v>30</v>
      </c>
      <c r="R115" s="5">
        <v>1</v>
      </c>
      <c r="S115">
        <v>0</v>
      </c>
    </row>
    <row r="116" spans="1:19">
      <c r="A116" t="s">
        <v>219</v>
      </c>
      <c r="B116" s="5">
        <v>1</v>
      </c>
      <c r="C116" t="s">
        <v>491</v>
      </c>
      <c r="D116" t="s">
        <v>24</v>
      </c>
      <c r="E116">
        <v>1050</v>
      </c>
      <c r="F116">
        <v>1053</v>
      </c>
      <c r="G116">
        <v>3</v>
      </c>
      <c r="H116">
        <v>2</v>
      </c>
      <c r="I116" t="s">
        <v>25</v>
      </c>
      <c r="J116" t="s">
        <v>492</v>
      </c>
      <c r="K116" s="3">
        <f t="shared" si="1"/>
        <v>333</v>
      </c>
      <c r="L116">
        <v>999</v>
      </c>
      <c r="M116" t="s">
        <v>493</v>
      </c>
      <c r="N116" t="s">
        <v>494</v>
      </c>
      <c r="O116">
        <v>90</v>
      </c>
      <c r="P116" t="s">
        <v>30</v>
      </c>
      <c r="Q116" t="s">
        <v>30</v>
      </c>
      <c r="R116" s="5">
        <v>1</v>
      </c>
      <c r="S116">
        <v>0</v>
      </c>
    </row>
    <row r="117" spans="1:19">
      <c r="A117" t="s">
        <v>99</v>
      </c>
      <c r="B117" s="5">
        <v>1</v>
      </c>
      <c r="C117" t="s">
        <v>23</v>
      </c>
      <c r="D117" t="s">
        <v>24</v>
      </c>
      <c r="E117">
        <v>1047</v>
      </c>
      <c r="F117">
        <v>1047</v>
      </c>
      <c r="G117">
        <v>1</v>
      </c>
      <c r="H117">
        <v>1</v>
      </c>
      <c r="I117" t="s">
        <v>25</v>
      </c>
      <c r="J117" t="s">
        <v>66</v>
      </c>
      <c r="K117" s="3">
        <f t="shared" si="1"/>
        <v>337.33333333333331</v>
      </c>
      <c r="L117">
        <v>1012</v>
      </c>
      <c r="M117" t="s">
        <v>27</v>
      </c>
      <c r="N117" t="s">
        <v>196</v>
      </c>
      <c r="O117">
        <v>49</v>
      </c>
      <c r="P117" t="s">
        <v>29</v>
      </c>
      <c r="Q117" t="s">
        <v>30</v>
      </c>
      <c r="R117" s="5">
        <v>1</v>
      </c>
      <c r="S117">
        <v>0</v>
      </c>
    </row>
    <row r="118" spans="1:19">
      <c r="A118" t="s">
        <v>219</v>
      </c>
      <c r="B118" s="5">
        <v>1</v>
      </c>
      <c r="C118" t="s">
        <v>358</v>
      </c>
      <c r="D118" t="s">
        <v>24</v>
      </c>
      <c r="E118">
        <v>1033</v>
      </c>
      <c r="F118">
        <v>1035</v>
      </c>
      <c r="G118">
        <v>2</v>
      </c>
      <c r="H118">
        <v>2</v>
      </c>
      <c r="I118" t="s">
        <v>25</v>
      </c>
      <c r="J118" t="s">
        <v>66</v>
      </c>
      <c r="K118" s="3">
        <f t="shared" si="1"/>
        <v>327.33333333333331</v>
      </c>
      <c r="L118">
        <v>982</v>
      </c>
      <c r="M118" t="s">
        <v>359</v>
      </c>
      <c r="N118" t="s">
        <v>360</v>
      </c>
      <c r="O118">
        <v>134</v>
      </c>
      <c r="P118" t="s">
        <v>30</v>
      </c>
      <c r="Q118" t="s">
        <v>30</v>
      </c>
      <c r="R118" s="5">
        <v>1</v>
      </c>
      <c r="S118">
        <v>0</v>
      </c>
    </row>
    <row r="119" spans="1:19">
      <c r="A119" t="s">
        <v>253</v>
      </c>
      <c r="B119" s="5">
        <v>1</v>
      </c>
      <c r="C119" t="s">
        <v>23</v>
      </c>
      <c r="D119" t="s">
        <v>24</v>
      </c>
      <c r="E119">
        <v>1013</v>
      </c>
      <c r="F119">
        <v>1013</v>
      </c>
      <c r="G119">
        <v>1</v>
      </c>
      <c r="H119">
        <v>1</v>
      </c>
      <c r="I119" t="s">
        <v>25</v>
      </c>
      <c r="J119" t="s">
        <v>263</v>
      </c>
      <c r="K119" s="3">
        <f t="shared" si="1"/>
        <v>330.66666666666669</v>
      </c>
      <c r="L119">
        <v>992</v>
      </c>
      <c r="M119" t="s">
        <v>58</v>
      </c>
      <c r="N119" t="s">
        <v>264</v>
      </c>
      <c r="O119">
        <v>166</v>
      </c>
      <c r="P119" t="s">
        <v>60</v>
      </c>
      <c r="Q119" t="s">
        <v>30</v>
      </c>
      <c r="R119" s="5">
        <v>1</v>
      </c>
      <c r="S119">
        <v>0</v>
      </c>
    </row>
    <row r="120" spans="1:19">
      <c r="A120" t="s">
        <v>280</v>
      </c>
      <c r="B120" s="5">
        <v>1</v>
      </c>
      <c r="C120" t="s">
        <v>32</v>
      </c>
      <c r="D120" t="s">
        <v>24</v>
      </c>
      <c r="E120">
        <v>982</v>
      </c>
      <c r="F120">
        <v>982</v>
      </c>
      <c r="G120">
        <v>1</v>
      </c>
      <c r="H120">
        <v>1</v>
      </c>
      <c r="I120" t="s">
        <v>25</v>
      </c>
      <c r="J120" t="s">
        <v>69</v>
      </c>
      <c r="K120" s="3">
        <f t="shared" si="1"/>
        <v>319.33333333333331</v>
      </c>
      <c r="L120">
        <v>958</v>
      </c>
      <c r="M120" t="s">
        <v>153</v>
      </c>
      <c r="N120" t="s">
        <v>265</v>
      </c>
      <c r="O120">
        <v>172</v>
      </c>
      <c r="P120" t="s">
        <v>60</v>
      </c>
      <c r="Q120" t="s">
        <v>30</v>
      </c>
      <c r="R120" s="5">
        <v>1</v>
      </c>
      <c r="S120">
        <v>0</v>
      </c>
    </row>
    <row r="121" spans="1:19">
      <c r="A121" t="s">
        <v>20</v>
      </c>
      <c r="B121" s="5">
        <v>1</v>
      </c>
      <c r="C121" t="s">
        <v>23</v>
      </c>
      <c r="D121" t="s">
        <v>24</v>
      </c>
      <c r="E121">
        <v>979</v>
      </c>
      <c r="F121">
        <v>979</v>
      </c>
      <c r="G121">
        <v>1</v>
      </c>
      <c r="H121">
        <v>1</v>
      </c>
      <c r="I121" t="s">
        <v>25</v>
      </c>
      <c r="J121" t="s">
        <v>66</v>
      </c>
      <c r="K121" s="3">
        <f t="shared" si="1"/>
        <v>311.33333333333331</v>
      </c>
      <c r="L121">
        <v>934</v>
      </c>
      <c r="M121" t="s">
        <v>27</v>
      </c>
      <c r="N121" t="s">
        <v>375</v>
      </c>
      <c r="O121">
        <v>304</v>
      </c>
      <c r="P121" t="s">
        <v>29</v>
      </c>
      <c r="Q121" t="s">
        <v>30</v>
      </c>
      <c r="R121" s="5">
        <v>1</v>
      </c>
      <c r="S121">
        <v>0</v>
      </c>
    </row>
    <row r="122" spans="1:19">
      <c r="A122" t="s">
        <v>219</v>
      </c>
      <c r="B122" s="5">
        <v>1</v>
      </c>
      <c r="C122" t="s">
        <v>32</v>
      </c>
      <c r="D122" t="s">
        <v>24</v>
      </c>
      <c r="E122">
        <v>949</v>
      </c>
      <c r="F122">
        <v>949</v>
      </c>
      <c r="G122">
        <v>1</v>
      </c>
      <c r="H122">
        <v>1</v>
      </c>
      <c r="I122" t="s">
        <v>25</v>
      </c>
      <c r="J122" t="s">
        <v>267</v>
      </c>
      <c r="K122" s="3">
        <f t="shared" si="1"/>
        <v>299.33333333333331</v>
      </c>
      <c r="L122">
        <v>898</v>
      </c>
      <c r="M122" t="s">
        <v>89</v>
      </c>
      <c r="N122" t="s">
        <v>268</v>
      </c>
      <c r="O122">
        <v>226</v>
      </c>
      <c r="P122" t="s">
        <v>29</v>
      </c>
      <c r="Q122" t="s">
        <v>30</v>
      </c>
      <c r="R122" s="5">
        <v>1</v>
      </c>
      <c r="S122">
        <v>0</v>
      </c>
    </row>
    <row r="123" spans="1:19">
      <c r="A123" t="s">
        <v>133</v>
      </c>
      <c r="B123" s="5">
        <v>1</v>
      </c>
      <c r="C123" t="s">
        <v>23</v>
      </c>
      <c r="D123" t="s">
        <v>24</v>
      </c>
      <c r="E123">
        <v>898</v>
      </c>
      <c r="F123">
        <v>898</v>
      </c>
      <c r="G123">
        <v>1</v>
      </c>
      <c r="H123">
        <v>1</v>
      </c>
      <c r="I123" t="s">
        <v>25</v>
      </c>
      <c r="J123" t="s">
        <v>270</v>
      </c>
      <c r="K123" s="3">
        <f t="shared" si="1"/>
        <v>294.33333333333331</v>
      </c>
      <c r="L123">
        <v>883</v>
      </c>
      <c r="M123" t="s">
        <v>27</v>
      </c>
      <c r="N123" t="s">
        <v>271</v>
      </c>
      <c r="O123">
        <v>243</v>
      </c>
      <c r="P123" t="s">
        <v>29</v>
      </c>
      <c r="Q123" t="s">
        <v>30</v>
      </c>
      <c r="R123" s="5">
        <v>1</v>
      </c>
      <c r="S123">
        <v>0</v>
      </c>
    </row>
    <row r="124" spans="1:19">
      <c r="A124" t="s">
        <v>55</v>
      </c>
      <c r="B124" s="5">
        <v>1</v>
      </c>
      <c r="C124" t="s">
        <v>23</v>
      </c>
      <c r="D124" t="s">
        <v>24</v>
      </c>
      <c r="E124">
        <v>890</v>
      </c>
      <c r="F124">
        <v>890</v>
      </c>
      <c r="G124">
        <v>1</v>
      </c>
      <c r="H124">
        <v>1</v>
      </c>
      <c r="I124" t="s">
        <v>25</v>
      </c>
      <c r="J124" t="s">
        <v>272</v>
      </c>
      <c r="K124" s="3">
        <f t="shared" si="1"/>
        <v>292</v>
      </c>
      <c r="L124">
        <v>876</v>
      </c>
      <c r="M124" t="s">
        <v>27</v>
      </c>
      <c r="N124" t="s">
        <v>273</v>
      </c>
      <c r="O124">
        <v>129</v>
      </c>
      <c r="P124" t="s">
        <v>29</v>
      </c>
      <c r="Q124" t="s">
        <v>30</v>
      </c>
      <c r="R124" s="5">
        <v>1</v>
      </c>
      <c r="S124" s="4">
        <v>4.6999999999999998E-12</v>
      </c>
    </row>
    <row r="125" spans="1:19">
      <c r="A125" t="s">
        <v>133</v>
      </c>
      <c r="B125" s="5">
        <v>1</v>
      </c>
      <c r="C125" t="s">
        <v>36</v>
      </c>
      <c r="D125" t="s">
        <v>24</v>
      </c>
      <c r="E125">
        <v>866</v>
      </c>
      <c r="F125">
        <v>866</v>
      </c>
      <c r="G125">
        <v>1</v>
      </c>
      <c r="H125">
        <v>1</v>
      </c>
      <c r="I125" t="s">
        <v>25</v>
      </c>
      <c r="J125" t="s">
        <v>274</v>
      </c>
      <c r="K125" s="3">
        <f t="shared" si="1"/>
        <v>283.66666666666669</v>
      </c>
      <c r="L125">
        <v>851</v>
      </c>
      <c r="M125" t="s">
        <v>34</v>
      </c>
      <c r="N125" t="s">
        <v>275</v>
      </c>
      <c r="O125">
        <v>229</v>
      </c>
      <c r="P125" t="s">
        <v>29</v>
      </c>
      <c r="Q125" t="s">
        <v>30</v>
      </c>
      <c r="R125" s="5">
        <v>1</v>
      </c>
      <c r="S125">
        <v>0</v>
      </c>
    </row>
    <row r="126" spans="1:19">
      <c r="A126" t="s">
        <v>55</v>
      </c>
      <c r="B126" s="5">
        <v>1</v>
      </c>
      <c r="C126" t="s">
        <v>23</v>
      </c>
      <c r="D126" t="s">
        <v>24</v>
      </c>
      <c r="E126">
        <v>798</v>
      </c>
      <c r="F126">
        <v>798</v>
      </c>
      <c r="G126">
        <v>1</v>
      </c>
      <c r="H126">
        <v>1</v>
      </c>
      <c r="I126" t="s">
        <v>25</v>
      </c>
      <c r="J126" t="s">
        <v>94</v>
      </c>
      <c r="K126" s="3">
        <f t="shared" si="1"/>
        <v>261.33333333333331</v>
      </c>
      <c r="L126">
        <v>784</v>
      </c>
      <c r="M126" t="s">
        <v>27</v>
      </c>
      <c r="N126" t="s">
        <v>95</v>
      </c>
      <c r="O126">
        <v>115</v>
      </c>
      <c r="P126" t="s">
        <v>29</v>
      </c>
      <c r="Q126" t="s">
        <v>30</v>
      </c>
      <c r="R126" s="5">
        <v>1</v>
      </c>
      <c r="S126">
        <v>0</v>
      </c>
    </row>
    <row r="127" spans="1:19">
      <c r="A127" s="11" t="s">
        <v>253</v>
      </c>
      <c r="B127" s="5">
        <v>1</v>
      </c>
      <c r="C127" s="11" t="s">
        <v>36</v>
      </c>
      <c r="D127" s="11" t="s">
        <v>24</v>
      </c>
      <c r="E127" s="11">
        <v>790</v>
      </c>
      <c r="F127" s="11">
        <v>790</v>
      </c>
      <c r="G127" s="11">
        <v>1</v>
      </c>
      <c r="H127" s="11">
        <v>1</v>
      </c>
      <c r="I127" s="11" t="s">
        <v>25</v>
      </c>
      <c r="J127" s="11" t="s">
        <v>384</v>
      </c>
      <c r="K127" s="12">
        <f t="shared" si="1"/>
        <v>256.33333333333331</v>
      </c>
      <c r="L127" s="11">
        <v>769</v>
      </c>
      <c r="M127" s="11" t="s">
        <v>111</v>
      </c>
      <c r="N127" s="11" t="s">
        <v>385</v>
      </c>
      <c r="O127" s="11">
        <v>207</v>
      </c>
      <c r="P127" s="11" t="s">
        <v>60</v>
      </c>
      <c r="Q127" s="11" t="s">
        <v>30</v>
      </c>
      <c r="R127" s="13">
        <v>1</v>
      </c>
      <c r="S127" s="11">
        <v>0</v>
      </c>
    </row>
    <row r="128" spans="1:19">
      <c r="A128" t="s">
        <v>99</v>
      </c>
      <c r="B128" s="5">
        <v>1</v>
      </c>
      <c r="C128" t="s">
        <v>23</v>
      </c>
      <c r="D128" t="s">
        <v>24</v>
      </c>
      <c r="E128">
        <v>708</v>
      </c>
      <c r="F128">
        <v>708</v>
      </c>
      <c r="G128">
        <v>1</v>
      </c>
      <c r="H128">
        <v>1</v>
      </c>
      <c r="I128" t="s">
        <v>25</v>
      </c>
      <c r="J128" t="s">
        <v>66</v>
      </c>
      <c r="K128" s="3">
        <f t="shared" si="1"/>
        <v>224.33333333333334</v>
      </c>
      <c r="L128">
        <v>673</v>
      </c>
      <c r="M128" t="s">
        <v>27</v>
      </c>
      <c r="N128" t="s">
        <v>196</v>
      </c>
      <c r="O128">
        <v>196</v>
      </c>
      <c r="P128" t="s">
        <v>29</v>
      </c>
      <c r="Q128" t="s">
        <v>30</v>
      </c>
      <c r="R128" s="5">
        <v>1</v>
      </c>
      <c r="S128">
        <v>0</v>
      </c>
    </row>
    <row r="129" spans="1:19">
      <c r="A129" t="s">
        <v>55</v>
      </c>
      <c r="B129" s="5">
        <v>1</v>
      </c>
      <c r="C129" t="s">
        <v>23</v>
      </c>
      <c r="D129" t="s">
        <v>24</v>
      </c>
      <c r="E129">
        <v>687</v>
      </c>
      <c r="F129">
        <v>687</v>
      </c>
      <c r="G129">
        <v>1</v>
      </c>
      <c r="H129">
        <v>1</v>
      </c>
      <c r="I129" t="s">
        <v>25</v>
      </c>
      <c r="J129" t="s">
        <v>66</v>
      </c>
      <c r="K129" s="3">
        <f t="shared" si="1"/>
        <v>224.33333333333334</v>
      </c>
      <c r="L129">
        <v>673</v>
      </c>
      <c r="M129" t="s">
        <v>27</v>
      </c>
      <c r="N129" t="s">
        <v>196</v>
      </c>
      <c r="O129">
        <v>191</v>
      </c>
      <c r="P129" t="s">
        <v>29</v>
      </c>
      <c r="Q129" t="s">
        <v>30</v>
      </c>
      <c r="R129" s="5">
        <v>1</v>
      </c>
      <c r="S129">
        <v>0</v>
      </c>
    </row>
    <row r="130" spans="1:19">
      <c r="A130" t="s">
        <v>99</v>
      </c>
      <c r="B130" s="5">
        <v>1</v>
      </c>
      <c r="C130" t="s">
        <v>32</v>
      </c>
      <c r="D130" t="s">
        <v>24</v>
      </c>
      <c r="E130">
        <v>682</v>
      </c>
      <c r="F130">
        <v>682</v>
      </c>
      <c r="G130">
        <v>1</v>
      </c>
      <c r="H130">
        <v>1</v>
      </c>
      <c r="I130" t="s">
        <v>25</v>
      </c>
      <c r="J130" t="s">
        <v>589</v>
      </c>
      <c r="K130" s="3">
        <f t="shared" si="1"/>
        <v>215.66666666666666</v>
      </c>
      <c r="L130">
        <v>647</v>
      </c>
      <c r="M130" t="s">
        <v>192</v>
      </c>
      <c r="N130" t="s">
        <v>590</v>
      </c>
      <c r="O130">
        <v>165</v>
      </c>
      <c r="P130" t="s">
        <v>60</v>
      </c>
      <c r="Q130" t="s">
        <v>30</v>
      </c>
      <c r="R130" s="5">
        <v>1</v>
      </c>
      <c r="S130">
        <v>0</v>
      </c>
    </row>
    <row r="131" spans="1:19">
      <c r="A131" t="s">
        <v>99</v>
      </c>
      <c r="B131" s="5">
        <v>1</v>
      </c>
      <c r="C131" t="s">
        <v>591</v>
      </c>
      <c r="D131" t="s">
        <v>24</v>
      </c>
      <c r="E131">
        <v>672</v>
      </c>
      <c r="F131">
        <v>674</v>
      </c>
      <c r="G131">
        <v>3</v>
      </c>
      <c r="H131">
        <v>1</v>
      </c>
      <c r="I131" t="s">
        <v>25</v>
      </c>
      <c r="J131" t="s">
        <v>592</v>
      </c>
      <c r="K131" s="3">
        <f t="shared" si="1"/>
        <v>212.33333333333334</v>
      </c>
      <c r="L131">
        <v>637</v>
      </c>
      <c r="M131" t="s">
        <v>593</v>
      </c>
      <c r="N131" t="s">
        <v>594</v>
      </c>
      <c r="O131">
        <v>135</v>
      </c>
      <c r="P131" t="s">
        <v>30</v>
      </c>
      <c r="Q131" t="s">
        <v>30</v>
      </c>
      <c r="R131" s="5">
        <v>1</v>
      </c>
      <c r="S131">
        <v>0</v>
      </c>
    </row>
    <row r="132" spans="1:19">
      <c r="A132" t="s">
        <v>99</v>
      </c>
      <c r="B132" s="5">
        <v>1</v>
      </c>
      <c r="C132" t="s">
        <v>36</v>
      </c>
      <c r="D132" t="s">
        <v>24</v>
      </c>
      <c r="E132">
        <v>664</v>
      </c>
      <c r="F132">
        <v>664</v>
      </c>
      <c r="G132">
        <v>1</v>
      </c>
      <c r="H132">
        <v>1</v>
      </c>
      <c r="I132" t="s">
        <v>25</v>
      </c>
      <c r="J132" t="s">
        <v>33</v>
      </c>
      <c r="K132" s="3">
        <f t="shared" ref="K132:K195" si="2">L132/3</f>
        <v>209.66666666666666</v>
      </c>
      <c r="L132">
        <v>629</v>
      </c>
      <c r="M132" t="s">
        <v>34</v>
      </c>
      <c r="N132" t="s">
        <v>35</v>
      </c>
      <c r="O132">
        <v>153</v>
      </c>
      <c r="P132" t="s">
        <v>29</v>
      </c>
      <c r="Q132" t="s">
        <v>30</v>
      </c>
      <c r="R132" s="5">
        <v>1</v>
      </c>
      <c r="S132">
        <v>0</v>
      </c>
    </row>
    <row r="133" spans="1:19">
      <c r="A133" t="s">
        <v>280</v>
      </c>
      <c r="B133" s="5">
        <v>1</v>
      </c>
      <c r="C133" t="s">
        <v>61</v>
      </c>
      <c r="D133" t="s">
        <v>24</v>
      </c>
      <c r="E133">
        <v>643</v>
      </c>
      <c r="F133">
        <v>643</v>
      </c>
      <c r="G133">
        <v>1</v>
      </c>
      <c r="H133">
        <v>1</v>
      </c>
      <c r="I133" t="s">
        <v>25</v>
      </c>
      <c r="J133" t="s">
        <v>250</v>
      </c>
      <c r="K133" s="3">
        <f t="shared" si="2"/>
        <v>206.33333333333334</v>
      </c>
      <c r="L133">
        <v>619</v>
      </c>
      <c r="M133" t="s">
        <v>63</v>
      </c>
      <c r="N133" t="s">
        <v>286</v>
      </c>
      <c r="O133">
        <v>184</v>
      </c>
      <c r="P133" t="s">
        <v>60</v>
      </c>
      <c r="Q133" t="s">
        <v>30</v>
      </c>
      <c r="R133" s="5">
        <v>1</v>
      </c>
      <c r="S133">
        <v>0</v>
      </c>
    </row>
    <row r="134" spans="1:19">
      <c r="A134" t="s">
        <v>99</v>
      </c>
      <c r="B134" s="5">
        <v>1</v>
      </c>
      <c r="C134" t="s">
        <v>36</v>
      </c>
      <c r="D134" t="s">
        <v>24</v>
      </c>
      <c r="E134">
        <v>637</v>
      </c>
      <c r="F134">
        <v>637</v>
      </c>
      <c r="G134">
        <v>1</v>
      </c>
      <c r="H134">
        <v>1</v>
      </c>
      <c r="I134" t="s">
        <v>25</v>
      </c>
      <c r="J134" t="s">
        <v>33</v>
      </c>
      <c r="K134" s="3">
        <f t="shared" si="2"/>
        <v>200.66666666666666</v>
      </c>
      <c r="L134">
        <v>602</v>
      </c>
      <c r="M134" t="s">
        <v>34</v>
      </c>
      <c r="N134" t="s">
        <v>35</v>
      </c>
      <c r="O134">
        <v>165</v>
      </c>
      <c r="P134" t="s">
        <v>29</v>
      </c>
      <c r="Q134" t="s">
        <v>30</v>
      </c>
      <c r="R134" s="5">
        <v>1</v>
      </c>
      <c r="S134" s="4">
        <v>5.7E-59</v>
      </c>
    </row>
    <row r="135" spans="1:19">
      <c r="A135" t="s">
        <v>55</v>
      </c>
      <c r="B135" s="5">
        <v>1</v>
      </c>
      <c r="C135" t="s">
        <v>23</v>
      </c>
      <c r="D135" t="s">
        <v>24</v>
      </c>
      <c r="E135">
        <v>609</v>
      </c>
      <c r="F135">
        <v>609</v>
      </c>
      <c r="G135">
        <v>1</v>
      </c>
      <c r="H135">
        <v>1</v>
      </c>
      <c r="I135" t="s">
        <v>25</v>
      </c>
      <c r="J135" t="s">
        <v>66</v>
      </c>
      <c r="K135" s="3">
        <f t="shared" si="2"/>
        <v>198.33333333333334</v>
      </c>
      <c r="L135">
        <v>595</v>
      </c>
      <c r="M135" t="s">
        <v>27</v>
      </c>
      <c r="N135" t="s">
        <v>196</v>
      </c>
      <c r="O135">
        <v>231</v>
      </c>
      <c r="P135" t="s">
        <v>29</v>
      </c>
      <c r="Q135" t="s">
        <v>30</v>
      </c>
      <c r="R135" s="5">
        <v>1</v>
      </c>
      <c r="S135">
        <v>0</v>
      </c>
    </row>
    <row r="136" spans="1:19">
      <c r="A136" t="s">
        <v>133</v>
      </c>
      <c r="B136" s="5">
        <v>1</v>
      </c>
      <c r="C136" t="s">
        <v>36</v>
      </c>
      <c r="D136" t="s">
        <v>24</v>
      </c>
      <c r="E136">
        <v>570</v>
      </c>
      <c r="F136">
        <v>570</v>
      </c>
      <c r="G136">
        <v>1</v>
      </c>
      <c r="H136">
        <v>1</v>
      </c>
      <c r="I136" t="s">
        <v>25</v>
      </c>
      <c r="J136" t="s">
        <v>215</v>
      </c>
      <c r="K136" s="3">
        <f t="shared" si="2"/>
        <v>185</v>
      </c>
      <c r="L136">
        <v>555</v>
      </c>
      <c r="M136" t="s">
        <v>34</v>
      </c>
      <c r="N136" t="s">
        <v>288</v>
      </c>
      <c r="O136">
        <v>226</v>
      </c>
      <c r="P136" t="s">
        <v>29</v>
      </c>
      <c r="Q136" t="s">
        <v>30</v>
      </c>
      <c r="R136" s="5">
        <v>1</v>
      </c>
      <c r="S136">
        <v>0</v>
      </c>
    </row>
    <row r="137" spans="1:19">
      <c r="A137" t="s">
        <v>55</v>
      </c>
      <c r="B137" s="5">
        <v>1</v>
      </c>
      <c r="C137" t="s">
        <v>36</v>
      </c>
      <c r="D137" t="s">
        <v>24</v>
      </c>
      <c r="E137">
        <v>555</v>
      </c>
      <c r="F137">
        <v>555</v>
      </c>
      <c r="G137">
        <v>1</v>
      </c>
      <c r="H137">
        <v>1</v>
      </c>
      <c r="I137" t="s">
        <v>25</v>
      </c>
      <c r="J137" t="s">
        <v>139</v>
      </c>
      <c r="K137" s="3">
        <f t="shared" si="2"/>
        <v>180.33333333333334</v>
      </c>
      <c r="L137">
        <v>541</v>
      </c>
      <c r="M137" t="s">
        <v>34</v>
      </c>
      <c r="N137" t="s">
        <v>140</v>
      </c>
      <c r="O137">
        <v>236</v>
      </c>
      <c r="P137" t="s">
        <v>29</v>
      </c>
      <c r="Q137" t="s">
        <v>30</v>
      </c>
      <c r="R137" s="5">
        <v>1</v>
      </c>
      <c r="S137">
        <v>0</v>
      </c>
    </row>
    <row r="138" spans="1:19">
      <c r="A138" t="s">
        <v>219</v>
      </c>
      <c r="B138" s="5">
        <v>1</v>
      </c>
      <c r="C138" t="s">
        <v>61</v>
      </c>
      <c r="D138" t="s">
        <v>24</v>
      </c>
      <c r="E138">
        <v>539</v>
      </c>
      <c r="F138">
        <v>539</v>
      </c>
      <c r="G138">
        <v>1</v>
      </c>
      <c r="H138">
        <v>1</v>
      </c>
      <c r="I138" t="s">
        <v>25</v>
      </c>
      <c r="J138" t="s">
        <v>296</v>
      </c>
      <c r="K138" s="3">
        <f t="shared" si="2"/>
        <v>162.66666666666666</v>
      </c>
      <c r="L138">
        <v>488</v>
      </c>
      <c r="M138" t="s">
        <v>63</v>
      </c>
      <c r="N138" t="s">
        <v>297</v>
      </c>
      <c r="O138">
        <v>467</v>
      </c>
      <c r="P138" t="s">
        <v>60</v>
      </c>
      <c r="Q138" t="s">
        <v>30</v>
      </c>
      <c r="R138" s="5">
        <v>1</v>
      </c>
      <c r="S138">
        <v>0</v>
      </c>
    </row>
    <row r="139" spans="1:19">
      <c r="A139" t="s">
        <v>133</v>
      </c>
      <c r="B139" s="5">
        <v>1</v>
      </c>
      <c r="C139" t="s">
        <v>36</v>
      </c>
      <c r="D139" t="s">
        <v>24</v>
      </c>
      <c r="E139">
        <v>514</v>
      </c>
      <c r="F139">
        <v>514</v>
      </c>
      <c r="G139">
        <v>1</v>
      </c>
      <c r="H139">
        <v>1</v>
      </c>
      <c r="I139" t="s">
        <v>25</v>
      </c>
      <c r="J139" t="s">
        <v>191</v>
      </c>
      <c r="K139" s="3">
        <f t="shared" si="2"/>
        <v>166.33333333333334</v>
      </c>
      <c r="L139">
        <v>499</v>
      </c>
      <c r="M139" t="s">
        <v>111</v>
      </c>
      <c r="N139" t="s">
        <v>298</v>
      </c>
      <c r="O139">
        <v>207</v>
      </c>
      <c r="P139" t="s">
        <v>60</v>
      </c>
      <c r="Q139" t="s">
        <v>30</v>
      </c>
      <c r="R139" s="5">
        <v>1</v>
      </c>
      <c r="S139">
        <v>0</v>
      </c>
    </row>
    <row r="140" spans="1:19">
      <c r="A140" t="s">
        <v>219</v>
      </c>
      <c r="B140" s="5">
        <v>1</v>
      </c>
      <c r="C140" t="s">
        <v>32</v>
      </c>
      <c r="D140" t="s">
        <v>24</v>
      </c>
      <c r="E140">
        <v>503</v>
      </c>
      <c r="F140">
        <v>503</v>
      </c>
      <c r="G140">
        <v>1</v>
      </c>
      <c r="H140">
        <v>1</v>
      </c>
      <c r="I140" t="s">
        <v>25</v>
      </c>
      <c r="J140" t="s">
        <v>224</v>
      </c>
      <c r="K140" s="3">
        <f t="shared" si="2"/>
        <v>150.66666666666666</v>
      </c>
      <c r="L140">
        <v>452</v>
      </c>
      <c r="M140" t="s">
        <v>89</v>
      </c>
      <c r="N140" t="s">
        <v>235</v>
      </c>
      <c r="O140">
        <v>167</v>
      </c>
      <c r="P140" t="s">
        <v>29</v>
      </c>
      <c r="Q140" t="s">
        <v>30</v>
      </c>
      <c r="R140" s="5">
        <v>1</v>
      </c>
      <c r="S140">
        <v>0</v>
      </c>
    </row>
    <row r="141" spans="1:19">
      <c r="A141" t="s">
        <v>219</v>
      </c>
      <c r="B141" s="5">
        <v>1</v>
      </c>
      <c r="C141" t="s">
        <v>36</v>
      </c>
      <c r="D141" t="s">
        <v>24</v>
      </c>
      <c r="E141">
        <v>500</v>
      </c>
      <c r="F141">
        <v>500</v>
      </c>
      <c r="G141">
        <v>1</v>
      </c>
      <c r="H141">
        <v>1</v>
      </c>
      <c r="I141" t="s">
        <v>25</v>
      </c>
      <c r="J141" t="s">
        <v>595</v>
      </c>
      <c r="K141" s="3">
        <f t="shared" si="2"/>
        <v>149.66666666666666</v>
      </c>
      <c r="L141">
        <v>449</v>
      </c>
      <c r="M141" t="s">
        <v>318</v>
      </c>
      <c r="N141" t="s">
        <v>596</v>
      </c>
      <c r="O141">
        <v>2</v>
      </c>
      <c r="P141" t="s">
        <v>60</v>
      </c>
      <c r="Q141" t="s">
        <v>30</v>
      </c>
      <c r="R141" s="5">
        <v>1</v>
      </c>
      <c r="S141">
        <v>0</v>
      </c>
    </row>
    <row r="142" spans="1:19">
      <c r="A142" t="s">
        <v>219</v>
      </c>
      <c r="B142" s="5">
        <v>1</v>
      </c>
      <c r="C142" t="s">
        <v>512</v>
      </c>
      <c r="D142" t="s">
        <v>24</v>
      </c>
      <c r="E142">
        <v>494</v>
      </c>
      <c r="F142">
        <v>495</v>
      </c>
      <c r="G142">
        <v>2</v>
      </c>
      <c r="H142">
        <v>1</v>
      </c>
      <c r="I142" t="s">
        <v>25</v>
      </c>
      <c r="J142" t="s">
        <v>597</v>
      </c>
      <c r="K142" s="3">
        <f t="shared" si="2"/>
        <v>147.66666666666666</v>
      </c>
      <c r="L142">
        <v>443</v>
      </c>
      <c r="M142" t="s">
        <v>598</v>
      </c>
      <c r="N142" t="s">
        <v>599</v>
      </c>
      <c r="O142">
        <v>2</v>
      </c>
      <c r="P142" t="s">
        <v>30</v>
      </c>
      <c r="Q142" t="s">
        <v>30</v>
      </c>
      <c r="R142" s="5">
        <v>1</v>
      </c>
      <c r="S142">
        <v>0</v>
      </c>
    </row>
    <row r="143" spans="1:19">
      <c r="A143" t="s">
        <v>99</v>
      </c>
      <c r="B143" s="5">
        <v>1</v>
      </c>
      <c r="C143" t="s">
        <v>23</v>
      </c>
      <c r="D143" t="s">
        <v>24</v>
      </c>
      <c r="E143">
        <v>493</v>
      </c>
      <c r="F143">
        <v>493</v>
      </c>
      <c r="G143">
        <v>1</v>
      </c>
      <c r="H143">
        <v>1</v>
      </c>
      <c r="I143" t="s">
        <v>25</v>
      </c>
      <c r="J143" t="s">
        <v>130</v>
      </c>
      <c r="K143" s="3">
        <f t="shared" si="2"/>
        <v>152.66666666666666</v>
      </c>
      <c r="L143">
        <v>458</v>
      </c>
      <c r="M143" t="s">
        <v>27</v>
      </c>
      <c r="N143" t="s">
        <v>476</v>
      </c>
      <c r="O143">
        <v>120</v>
      </c>
      <c r="P143" t="s">
        <v>29</v>
      </c>
      <c r="Q143" t="s">
        <v>30</v>
      </c>
      <c r="R143" s="5">
        <v>1</v>
      </c>
      <c r="S143">
        <v>0</v>
      </c>
    </row>
    <row r="144" spans="1:19">
      <c r="A144" t="s">
        <v>219</v>
      </c>
      <c r="B144" s="5">
        <v>1</v>
      </c>
      <c r="C144" t="s">
        <v>36</v>
      </c>
      <c r="D144" t="s">
        <v>24</v>
      </c>
      <c r="E144">
        <v>469</v>
      </c>
      <c r="F144">
        <v>469</v>
      </c>
      <c r="G144">
        <v>1</v>
      </c>
      <c r="H144">
        <v>1</v>
      </c>
      <c r="I144" t="s">
        <v>25</v>
      </c>
      <c r="J144" t="s">
        <v>284</v>
      </c>
      <c r="K144" s="3">
        <f t="shared" si="2"/>
        <v>139.33333333333334</v>
      </c>
      <c r="L144">
        <v>418</v>
      </c>
      <c r="M144" t="s">
        <v>318</v>
      </c>
      <c r="N144" t="s">
        <v>495</v>
      </c>
      <c r="O144">
        <v>445</v>
      </c>
      <c r="P144" t="s">
        <v>60</v>
      </c>
      <c r="Q144" t="s">
        <v>30</v>
      </c>
      <c r="R144" s="5">
        <v>1</v>
      </c>
      <c r="S144">
        <v>0</v>
      </c>
    </row>
    <row r="145" spans="1:19">
      <c r="A145" t="s">
        <v>41</v>
      </c>
      <c r="B145" s="5">
        <v>1</v>
      </c>
      <c r="C145" t="s">
        <v>61</v>
      </c>
      <c r="D145" t="s">
        <v>24</v>
      </c>
      <c r="E145">
        <v>440</v>
      </c>
      <c r="F145">
        <v>440</v>
      </c>
      <c r="G145">
        <v>1</v>
      </c>
      <c r="H145">
        <v>1</v>
      </c>
      <c r="I145" t="s">
        <v>25</v>
      </c>
      <c r="J145" t="s">
        <v>108</v>
      </c>
      <c r="K145" s="3">
        <f t="shared" si="2"/>
        <v>135.66666666666666</v>
      </c>
      <c r="L145">
        <v>407</v>
      </c>
      <c r="M145" t="s">
        <v>50</v>
      </c>
      <c r="N145" t="s">
        <v>391</v>
      </c>
      <c r="O145">
        <v>58</v>
      </c>
      <c r="P145" t="s">
        <v>29</v>
      </c>
      <c r="Q145" t="s">
        <v>30</v>
      </c>
      <c r="R145" s="5">
        <v>1</v>
      </c>
      <c r="S145">
        <v>0</v>
      </c>
    </row>
    <row r="146" spans="1:19">
      <c r="A146" t="s">
        <v>41</v>
      </c>
      <c r="B146" s="5">
        <v>1</v>
      </c>
      <c r="C146" t="s">
        <v>36</v>
      </c>
      <c r="D146" t="s">
        <v>24</v>
      </c>
      <c r="E146">
        <v>397</v>
      </c>
      <c r="F146">
        <v>397</v>
      </c>
      <c r="G146">
        <v>1</v>
      </c>
      <c r="H146">
        <v>1</v>
      </c>
      <c r="I146" t="s">
        <v>25</v>
      </c>
      <c r="J146" t="s">
        <v>45</v>
      </c>
      <c r="K146" s="3">
        <f t="shared" si="2"/>
        <v>121.33333333333333</v>
      </c>
      <c r="L146">
        <v>364</v>
      </c>
      <c r="M146" t="s">
        <v>34</v>
      </c>
      <c r="N146" t="s">
        <v>46</v>
      </c>
      <c r="O146">
        <v>80</v>
      </c>
      <c r="P146" t="s">
        <v>29</v>
      </c>
      <c r="Q146" t="s">
        <v>30</v>
      </c>
      <c r="R146" s="5">
        <v>1</v>
      </c>
      <c r="S146">
        <v>0</v>
      </c>
    </row>
    <row r="147" spans="1:19">
      <c r="A147" s="11" t="s">
        <v>253</v>
      </c>
      <c r="B147" s="5">
        <v>1</v>
      </c>
      <c r="C147" s="11" t="s">
        <v>61</v>
      </c>
      <c r="D147" s="11" t="s">
        <v>24</v>
      </c>
      <c r="E147" s="11">
        <v>394</v>
      </c>
      <c r="F147" s="11">
        <v>394</v>
      </c>
      <c r="G147" s="11">
        <v>1</v>
      </c>
      <c r="H147" s="11">
        <v>1</v>
      </c>
      <c r="I147" s="11" t="s">
        <v>25</v>
      </c>
      <c r="J147" s="11" t="s">
        <v>299</v>
      </c>
      <c r="K147" s="12">
        <f t="shared" si="2"/>
        <v>124.33333333333333</v>
      </c>
      <c r="L147" s="11">
        <v>373</v>
      </c>
      <c r="M147" s="11" t="s">
        <v>50</v>
      </c>
      <c r="N147" s="11" t="s">
        <v>300</v>
      </c>
      <c r="O147" s="11">
        <v>665</v>
      </c>
      <c r="P147" s="11" t="s">
        <v>29</v>
      </c>
      <c r="Q147" s="11" t="s">
        <v>30</v>
      </c>
      <c r="R147" s="13">
        <v>1</v>
      </c>
      <c r="S147" s="11">
        <v>0</v>
      </c>
    </row>
    <row r="148" spans="1:19">
      <c r="A148" t="s">
        <v>280</v>
      </c>
      <c r="B148" s="5">
        <v>1</v>
      </c>
      <c r="C148" t="s">
        <v>287</v>
      </c>
      <c r="D148" t="s">
        <v>24</v>
      </c>
      <c r="E148">
        <v>387</v>
      </c>
      <c r="F148">
        <v>388</v>
      </c>
      <c r="G148">
        <v>2</v>
      </c>
      <c r="H148">
        <v>1</v>
      </c>
      <c r="I148" t="s">
        <v>25</v>
      </c>
      <c r="J148" t="s">
        <v>460</v>
      </c>
      <c r="K148" s="3">
        <f t="shared" si="2"/>
        <v>121</v>
      </c>
      <c r="L148">
        <v>363</v>
      </c>
      <c r="M148" t="s">
        <v>320</v>
      </c>
      <c r="N148" t="s">
        <v>600</v>
      </c>
      <c r="O148">
        <v>476</v>
      </c>
      <c r="P148" t="s">
        <v>30</v>
      </c>
      <c r="Q148" t="s">
        <v>30</v>
      </c>
      <c r="R148" s="5">
        <v>1</v>
      </c>
      <c r="S148">
        <v>0</v>
      </c>
    </row>
    <row r="149" spans="1:19">
      <c r="A149" t="s">
        <v>99</v>
      </c>
      <c r="B149" s="5">
        <v>1</v>
      </c>
      <c r="C149" t="s">
        <v>23</v>
      </c>
      <c r="D149" t="s">
        <v>24</v>
      </c>
      <c r="E149">
        <v>373</v>
      </c>
      <c r="F149">
        <v>373</v>
      </c>
      <c r="G149">
        <v>1</v>
      </c>
      <c r="H149">
        <v>1</v>
      </c>
      <c r="I149" t="s">
        <v>25</v>
      </c>
      <c r="J149" t="s">
        <v>136</v>
      </c>
      <c r="K149" s="3">
        <f t="shared" si="2"/>
        <v>112.66666666666667</v>
      </c>
      <c r="L149">
        <v>338</v>
      </c>
      <c r="M149" t="s">
        <v>27</v>
      </c>
      <c r="N149" t="s">
        <v>137</v>
      </c>
      <c r="O149">
        <v>148</v>
      </c>
      <c r="P149" t="s">
        <v>29</v>
      </c>
      <c r="Q149" t="s">
        <v>30</v>
      </c>
      <c r="R149" s="5">
        <v>1</v>
      </c>
      <c r="S149">
        <v>0</v>
      </c>
    </row>
    <row r="150" spans="1:19">
      <c r="A150" t="s">
        <v>219</v>
      </c>
      <c r="B150" s="5">
        <v>1</v>
      </c>
      <c r="C150" t="s">
        <v>36</v>
      </c>
      <c r="D150" t="s">
        <v>24</v>
      </c>
      <c r="E150">
        <v>361</v>
      </c>
      <c r="F150">
        <v>361</v>
      </c>
      <c r="G150">
        <v>1</v>
      </c>
      <c r="H150">
        <v>1</v>
      </c>
      <c r="I150" t="s">
        <v>25</v>
      </c>
      <c r="J150" t="s">
        <v>139</v>
      </c>
      <c r="K150" s="3">
        <f t="shared" si="2"/>
        <v>103.33333333333333</v>
      </c>
      <c r="L150">
        <v>310</v>
      </c>
      <c r="M150" t="s">
        <v>34</v>
      </c>
      <c r="N150" t="s">
        <v>140</v>
      </c>
      <c r="O150">
        <v>679</v>
      </c>
      <c r="P150" t="s">
        <v>29</v>
      </c>
      <c r="Q150" t="s">
        <v>30</v>
      </c>
      <c r="R150" s="5">
        <v>1</v>
      </c>
      <c r="S150">
        <v>0</v>
      </c>
    </row>
    <row r="151" spans="1:19">
      <c r="A151" t="s">
        <v>55</v>
      </c>
      <c r="B151" s="5">
        <v>1</v>
      </c>
      <c r="C151" t="s">
        <v>23</v>
      </c>
      <c r="D151" t="s">
        <v>24</v>
      </c>
      <c r="E151">
        <v>316</v>
      </c>
      <c r="F151">
        <v>316</v>
      </c>
      <c r="G151">
        <v>1</v>
      </c>
      <c r="H151">
        <v>1</v>
      </c>
      <c r="I151" t="s">
        <v>25</v>
      </c>
      <c r="J151" t="s">
        <v>130</v>
      </c>
      <c r="K151" s="3">
        <f t="shared" si="2"/>
        <v>100.66666666666667</v>
      </c>
      <c r="L151">
        <v>302</v>
      </c>
      <c r="M151" t="s">
        <v>27</v>
      </c>
      <c r="N151" t="s">
        <v>131</v>
      </c>
      <c r="O151">
        <v>564</v>
      </c>
      <c r="P151" t="s">
        <v>29</v>
      </c>
      <c r="Q151" t="s">
        <v>30</v>
      </c>
      <c r="R151" s="5">
        <v>1</v>
      </c>
      <c r="S151">
        <v>0</v>
      </c>
    </row>
    <row r="152" spans="1:19">
      <c r="A152" t="s">
        <v>219</v>
      </c>
      <c r="B152" s="5">
        <v>1</v>
      </c>
      <c r="C152" t="s">
        <v>61</v>
      </c>
      <c r="D152" t="s">
        <v>24</v>
      </c>
      <c r="E152">
        <v>303</v>
      </c>
      <c r="F152">
        <v>303</v>
      </c>
      <c r="G152">
        <v>1</v>
      </c>
      <c r="H152">
        <v>1</v>
      </c>
      <c r="I152" t="s">
        <v>25</v>
      </c>
      <c r="J152" t="s">
        <v>308</v>
      </c>
      <c r="K152" s="3">
        <f t="shared" si="2"/>
        <v>84</v>
      </c>
      <c r="L152">
        <v>252</v>
      </c>
      <c r="M152" t="s">
        <v>63</v>
      </c>
      <c r="N152" t="s">
        <v>483</v>
      </c>
      <c r="O152">
        <v>657</v>
      </c>
      <c r="P152" t="s">
        <v>60</v>
      </c>
      <c r="Q152" t="s">
        <v>30</v>
      </c>
      <c r="R152" s="5">
        <v>1</v>
      </c>
      <c r="S152">
        <v>0</v>
      </c>
    </row>
    <row r="153" spans="1:19">
      <c r="A153" t="s">
        <v>99</v>
      </c>
      <c r="B153" s="5">
        <v>1</v>
      </c>
      <c r="C153" t="s">
        <v>23</v>
      </c>
      <c r="D153" t="s">
        <v>24</v>
      </c>
      <c r="E153">
        <v>186</v>
      </c>
      <c r="F153">
        <v>186</v>
      </c>
      <c r="G153">
        <v>1</v>
      </c>
      <c r="H153">
        <v>1</v>
      </c>
      <c r="I153" t="s">
        <v>25</v>
      </c>
      <c r="J153" t="s">
        <v>111</v>
      </c>
      <c r="K153" s="3">
        <f t="shared" si="2"/>
        <v>50.333333333333336</v>
      </c>
      <c r="L153">
        <v>151</v>
      </c>
      <c r="M153" t="s">
        <v>27</v>
      </c>
      <c r="N153" t="s">
        <v>388</v>
      </c>
      <c r="O153">
        <v>1565</v>
      </c>
      <c r="P153" t="s">
        <v>29</v>
      </c>
      <c r="Q153" t="s">
        <v>30</v>
      </c>
      <c r="R153" s="5">
        <v>1</v>
      </c>
      <c r="S153" s="4">
        <v>1.1000000000000001E-7</v>
      </c>
    </row>
    <row r="154" spans="1:19">
      <c r="A154" t="s">
        <v>219</v>
      </c>
      <c r="B154" s="5">
        <v>1</v>
      </c>
      <c r="C154" t="s">
        <v>36</v>
      </c>
      <c r="D154" t="s">
        <v>24</v>
      </c>
      <c r="E154">
        <v>146</v>
      </c>
      <c r="F154">
        <v>146</v>
      </c>
      <c r="G154">
        <v>1</v>
      </c>
      <c r="H154">
        <v>1</v>
      </c>
      <c r="I154" t="s">
        <v>25</v>
      </c>
      <c r="J154" t="s">
        <v>119</v>
      </c>
      <c r="K154" s="3">
        <f t="shared" si="2"/>
        <v>31.666666666666668</v>
      </c>
      <c r="L154">
        <v>95</v>
      </c>
      <c r="M154" t="s">
        <v>318</v>
      </c>
      <c r="N154" t="s">
        <v>319</v>
      </c>
      <c r="O154">
        <v>1091</v>
      </c>
      <c r="P154" t="s">
        <v>60</v>
      </c>
      <c r="Q154" t="s">
        <v>30</v>
      </c>
      <c r="R154" s="5">
        <v>1</v>
      </c>
      <c r="S154">
        <v>0</v>
      </c>
    </row>
    <row r="155" spans="1:19">
      <c r="A155" t="s">
        <v>141</v>
      </c>
      <c r="B155" s="16">
        <v>0.999</v>
      </c>
      <c r="C155" t="s">
        <v>395</v>
      </c>
      <c r="D155" t="s">
        <v>24</v>
      </c>
      <c r="E155">
        <v>451</v>
      </c>
      <c r="F155">
        <v>453</v>
      </c>
      <c r="G155">
        <v>2</v>
      </c>
      <c r="H155">
        <v>2</v>
      </c>
      <c r="I155" t="s">
        <v>25</v>
      </c>
      <c r="J155" t="s">
        <v>105</v>
      </c>
      <c r="K155" s="3">
        <f t="shared" si="2"/>
        <v>123.33333333333333</v>
      </c>
      <c r="L155">
        <v>370</v>
      </c>
      <c r="M155" t="s">
        <v>124</v>
      </c>
      <c r="N155" t="s">
        <v>125</v>
      </c>
      <c r="O155">
        <v>793</v>
      </c>
      <c r="P155" t="s">
        <v>30</v>
      </c>
      <c r="Q155" t="s">
        <v>30</v>
      </c>
      <c r="R155" s="5">
        <v>0.999</v>
      </c>
      <c r="S155">
        <v>0</v>
      </c>
    </row>
    <row r="156" spans="1:19">
      <c r="A156" t="s">
        <v>20</v>
      </c>
      <c r="B156" s="5">
        <v>0.999</v>
      </c>
      <c r="C156" t="s">
        <v>23</v>
      </c>
      <c r="D156" t="s">
        <v>24</v>
      </c>
      <c r="E156">
        <v>389</v>
      </c>
      <c r="F156">
        <v>389</v>
      </c>
      <c r="G156">
        <v>1</v>
      </c>
      <c r="H156">
        <v>1</v>
      </c>
      <c r="I156" t="s">
        <v>25</v>
      </c>
      <c r="J156" t="s">
        <v>130</v>
      </c>
      <c r="K156" s="3">
        <f t="shared" si="2"/>
        <v>114.66666666666667</v>
      </c>
      <c r="L156">
        <v>344</v>
      </c>
      <c r="M156" t="s">
        <v>27</v>
      </c>
      <c r="N156" t="s">
        <v>131</v>
      </c>
      <c r="O156">
        <v>2452</v>
      </c>
      <c r="P156" t="s">
        <v>29</v>
      </c>
      <c r="Q156" t="s">
        <v>30</v>
      </c>
      <c r="R156" s="5">
        <v>0.999</v>
      </c>
      <c r="S156">
        <v>0</v>
      </c>
    </row>
    <row r="157" spans="1:19">
      <c r="A157" t="s">
        <v>20</v>
      </c>
      <c r="B157" s="5">
        <v>0.999</v>
      </c>
      <c r="C157" t="s">
        <v>36</v>
      </c>
      <c r="D157" t="s">
        <v>24</v>
      </c>
      <c r="E157">
        <v>257</v>
      </c>
      <c r="F157">
        <v>257</v>
      </c>
      <c r="G157">
        <v>1</v>
      </c>
      <c r="H157">
        <v>1</v>
      </c>
      <c r="I157" t="s">
        <v>25</v>
      </c>
      <c r="J157" t="s">
        <v>33</v>
      </c>
      <c r="K157" s="3">
        <f t="shared" si="2"/>
        <v>70.666666666666671</v>
      </c>
      <c r="L157">
        <v>212</v>
      </c>
      <c r="M157" t="s">
        <v>34</v>
      </c>
      <c r="N157" t="s">
        <v>35</v>
      </c>
      <c r="O157">
        <v>5640</v>
      </c>
      <c r="P157" t="s">
        <v>29</v>
      </c>
      <c r="Q157" t="s">
        <v>30</v>
      </c>
      <c r="R157" s="5">
        <v>0.999</v>
      </c>
      <c r="S157">
        <v>0</v>
      </c>
    </row>
    <row r="158" spans="1:19">
      <c r="A158" t="s">
        <v>99</v>
      </c>
      <c r="B158" s="5">
        <v>0.999</v>
      </c>
      <c r="C158" t="s">
        <v>36</v>
      </c>
      <c r="D158" t="s">
        <v>24</v>
      </c>
      <c r="E158">
        <v>241</v>
      </c>
      <c r="F158">
        <v>241</v>
      </c>
      <c r="G158">
        <v>1</v>
      </c>
      <c r="H158">
        <v>1</v>
      </c>
      <c r="I158" t="s">
        <v>25</v>
      </c>
      <c r="J158" t="s">
        <v>521</v>
      </c>
      <c r="K158" s="3">
        <f t="shared" si="2"/>
        <v>68.666666666666671</v>
      </c>
      <c r="L158">
        <v>206</v>
      </c>
      <c r="M158" t="s">
        <v>34</v>
      </c>
      <c r="N158" t="s">
        <v>522</v>
      </c>
      <c r="O158">
        <v>960</v>
      </c>
      <c r="P158" t="s">
        <v>29</v>
      </c>
      <c r="Q158" t="s">
        <v>30</v>
      </c>
      <c r="R158" s="5">
        <v>0.999</v>
      </c>
      <c r="S158" s="4">
        <v>4.5999999999999999E-129</v>
      </c>
    </row>
    <row r="159" spans="1:19">
      <c r="A159" t="s">
        <v>280</v>
      </c>
      <c r="B159" s="5">
        <v>0.999</v>
      </c>
      <c r="C159" t="s">
        <v>23</v>
      </c>
      <c r="D159" t="s">
        <v>24</v>
      </c>
      <c r="E159">
        <v>195</v>
      </c>
      <c r="F159">
        <v>195</v>
      </c>
      <c r="G159">
        <v>1</v>
      </c>
      <c r="H159">
        <v>1</v>
      </c>
      <c r="I159" t="s">
        <v>25</v>
      </c>
      <c r="J159" t="s">
        <v>311</v>
      </c>
      <c r="K159" s="3">
        <f t="shared" si="2"/>
        <v>57</v>
      </c>
      <c r="L159">
        <v>171</v>
      </c>
      <c r="M159" t="s">
        <v>58</v>
      </c>
      <c r="N159" t="s">
        <v>312</v>
      </c>
      <c r="O159">
        <v>1846</v>
      </c>
      <c r="P159" t="s">
        <v>60</v>
      </c>
      <c r="Q159" t="s">
        <v>30</v>
      </c>
      <c r="R159" s="5">
        <v>0.999</v>
      </c>
      <c r="S159">
        <v>0</v>
      </c>
    </row>
    <row r="160" spans="1:19">
      <c r="A160" t="s">
        <v>280</v>
      </c>
      <c r="B160" s="5">
        <v>0.999</v>
      </c>
      <c r="C160" t="s">
        <v>61</v>
      </c>
      <c r="D160" t="s">
        <v>24</v>
      </c>
      <c r="E160">
        <v>166</v>
      </c>
      <c r="F160">
        <v>166</v>
      </c>
      <c r="G160">
        <v>1</v>
      </c>
      <c r="H160">
        <v>1</v>
      </c>
      <c r="I160" t="s">
        <v>25</v>
      </c>
      <c r="J160" t="s">
        <v>289</v>
      </c>
      <c r="K160" s="3">
        <f t="shared" si="2"/>
        <v>47.333333333333336</v>
      </c>
      <c r="L160">
        <v>142</v>
      </c>
      <c r="M160" t="s">
        <v>50</v>
      </c>
      <c r="N160" t="s">
        <v>317</v>
      </c>
      <c r="O160">
        <v>1904</v>
      </c>
      <c r="P160" t="s">
        <v>29</v>
      </c>
      <c r="Q160" t="s">
        <v>30</v>
      </c>
      <c r="R160" s="5">
        <v>0.999</v>
      </c>
      <c r="S160">
        <v>0</v>
      </c>
    </row>
    <row r="161" spans="1:19">
      <c r="A161" t="s">
        <v>219</v>
      </c>
      <c r="B161" s="5">
        <v>0.998</v>
      </c>
      <c r="C161" t="s">
        <v>291</v>
      </c>
      <c r="D161" t="s">
        <v>24</v>
      </c>
      <c r="E161">
        <v>786</v>
      </c>
      <c r="F161">
        <v>787</v>
      </c>
      <c r="G161">
        <v>2</v>
      </c>
      <c r="H161">
        <v>1</v>
      </c>
      <c r="I161" t="s">
        <v>25</v>
      </c>
      <c r="J161" t="s">
        <v>276</v>
      </c>
      <c r="K161" s="3">
        <f t="shared" si="2"/>
        <v>245</v>
      </c>
      <c r="L161">
        <v>735</v>
      </c>
      <c r="M161" t="s">
        <v>116</v>
      </c>
      <c r="N161" t="s">
        <v>277</v>
      </c>
      <c r="O161">
        <v>491</v>
      </c>
      <c r="P161" t="s">
        <v>30</v>
      </c>
      <c r="Q161" t="s">
        <v>30</v>
      </c>
      <c r="R161" s="5">
        <v>0.998</v>
      </c>
      <c r="S161">
        <v>0</v>
      </c>
    </row>
    <row r="162" spans="1:19">
      <c r="A162" t="s">
        <v>219</v>
      </c>
      <c r="B162" s="5">
        <v>0.998</v>
      </c>
      <c r="C162" t="s">
        <v>23</v>
      </c>
      <c r="D162" t="s">
        <v>24</v>
      </c>
      <c r="E162">
        <v>779</v>
      </c>
      <c r="F162">
        <v>779</v>
      </c>
      <c r="G162">
        <v>1</v>
      </c>
      <c r="H162">
        <v>1</v>
      </c>
      <c r="I162" t="s">
        <v>25</v>
      </c>
      <c r="J162" t="s">
        <v>130</v>
      </c>
      <c r="K162" s="3">
        <f t="shared" si="2"/>
        <v>242.66666666666666</v>
      </c>
      <c r="L162">
        <v>728</v>
      </c>
      <c r="M162" t="s">
        <v>27</v>
      </c>
      <c r="N162" t="s">
        <v>131</v>
      </c>
      <c r="O162">
        <v>423</v>
      </c>
      <c r="P162" t="s">
        <v>29</v>
      </c>
      <c r="Q162" t="s">
        <v>30</v>
      </c>
      <c r="R162" s="5">
        <v>0.998</v>
      </c>
      <c r="S162">
        <v>0</v>
      </c>
    </row>
    <row r="163" spans="1:19">
      <c r="A163" t="s">
        <v>219</v>
      </c>
      <c r="B163" s="5">
        <v>0.998</v>
      </c>
      <c r="C163" t="s">
        <v>368</v>
      </c>
      <c r="D163" t="s">
        <v>24</v>
      </c>
      <c r="E163">
        <v>541</v>
      </c>
      <c r="F163">
        <v>542</v>
      </c>
      <c r="G163">
        <v>2</v>
      </c>
      <c r="H163">
        <v>1</v>
      </c>
      <c r="I163" t="s">
        <v>25</v>
      </c>
      <c r="J163" t="s">
        <v>292</v>
      </c>
      <c r="K163" s="3">
        <f t="shared" si="2"/>
        <v>163.33333333333334</v>
      </c>
      <c r="L163">
        <v>490</v>
      </c>
      <c r="M163" t="s">
        <v>233</v>
      </c>
      <c r="N163" t="s">
        <v>293</v>
      </c>
      <c r="O163">
        <v>467</v>
      </c>
      <c r="P163" t="s">
        <v>30</v>
      </c>
      <c r="Q163" t="s">
        <v>30</v>
      </c>
      <c r="R163" s="5">
        <v>0.998</v>
      </c>
      <c r="S163">
        <v>0</v>
      </c>
    </row>
    <row r="164" spans="1:19">
      <c r="A164" t="s">
        <v>219</v>
      </c>
      <c r="B164" s="5">
        <v>0.998</v>
      </c>
      <c r="C164" t="s">
        <v>32</v>
      </c>
      <c r="D164" t="s">
        <v>24</v>
      </c>
      <c r="E164">
        <v>463</v>
      </c>
      <c r="F164">
        <v>463</v>
      </c>
      <c r="G164">
        <v>1</v>
      </c>
      <c r="H164">
        <v>1</v>
      </c>
      <c r="I164" t="s">
        <v>25</v>
      </c>
      <c r="J164" t="s">
        <v>496</v>
      </c>
      <c r="K164" s="3">
        <f t="shared" si="2"/>
        <v>137.33333333333334</v>
      </c>
      <c r="L164">
        <v>412</v>
      </c>
      <c r="M164" t="s">
        <v>153</v>
      </c>
      <c r="N164" t="s">
        <v>497</v>
      </c>
      <c r="O164">
        <v>470</v>
      </c>
      <c r="P164" t="s">
        <v>60</v>
      </c>
      <c r="Q164" t="s">
        <v>30</v>
      </c>
      <c r="R164" s="5">
        <v>0.998</v>
      </c>
      <c r="S164">
        <v>0</v>
      </c>
    </row>
    <row r="165" spans="1:19">
      <c r="A165" t="s">
        <v>280</v>
      </c>
      <c r="B165" s="5">
        <v>0.998</v>
      </c>
      <c r="C165" t="s">
        <v>23</v>
      </c>
      <c r="D165" t="s">
        <v>24</v>
      </c>
      <c r="E165">
        <v>378</v>
      </c>
      <c r="F165">
        <v>378</v>
      </c>
      <c r="G165">
        <v>1</v>
      </c>
      <c r="H165">
        <v>1</v>
      </c>
      <c r="I165" t="s">
        <v>25</v>
      </c>
      <c r="J165" t="s">
        <v>272</v>
      </c>
      <c r="K165" s="3">
        <f t="shared" si="2"/>
        <v>118</v>
      </c>
      <c r="L165">
        <v>354</v>
      </c>
      <c r="M165" t="s">
        <v>27</v>
      </c>
      <c r="N165" t="s">
        <v>273</v>
      </c>
      <c r="O165">
        <v>525</v>
      </c>
      <c r="P165" t="s">
        <v>29</v>
      </c>
      <c r="Q165" t="s">
        <v>30</v>
      </c>
      <c r="R165" s="5">
        <v>0.998</v>
      </c>
      <c r="S165">
        <v>0</v>
      </c>
    </row>
    <row r="166" spans="1:19">
      <c r="A166" t="s">
        <v>219</v>
      </c>
      <c r="B166" s="5">
        <v>0.998</v>
      </c>
      <c r="C166" t="s">
        <v>500</v>
      </c>
      <c r="D166" t="s">
        <v>24</v>
      </c>
      <c r="E166">
        <v>355</v>
      </c>
      <c r="F166">
        <v>357</v>
      </c>
      <c r="G166">
        <v>2</v>
      </c>
      <c r="H166">
        <v>2</v>
      </c>
      <c r="I166" t="s">
        <v>25</v>
      </c>
      <c r="J166" t="s">
        <v>501</v>
      </c>
      <c r="K166" s="3">
        <f t="shared" si="2"/>
        <v>101.33333333333333</v>
      </c>
      <c r="L166">
        <v>304</v>
      </c>
      <c r="M166" t="s">
        <v>502</v>
      </c>
      <c r="N166" t="s">
        <v>502</v>
      </c>
      <c r="O166">
        <v>609</v>
      </c>
      <c r="P166" t="s">
        <v>30</v>
      </c>
      <c r="Q166" t="s">
        <v>30</v>
      </c>
      <c r="R166" s="5">
        <v>0.998</v>
      </c>
      <c r="S166">
        <v>0</v>
      </c>
    </row>
    <row r="167" spans="1:19">
      <c r="A167" t="s">
        <v>20</v>
      </c>
      <c r="B167" s="5">
        <v>0.998</v>
      </c>
      <c r="C167" t="s">
        <v>61</v>
      </c>
      <c r="D167" t="s">
        <v>24</v>
      </c>
      <c r="E167">
        <v>255</v>
      </c>
      <c r="F167">
        <v>255</v>
      </c>
      <c r="G167">
        <v>1</v>
      </c>
      <c r="H167">
        <v>1</v>
      </c>
      <c r="I167" t="s">
        <v>25</v>
      </c>
      <c r="J167" t="s">
        <v>515</v>
      </c>
      <c r="K167" s="3">
        <f t="shared" si="2"/>
        <v>70</v>
      </c>
      <c r="L167">
        <v>210</v>
      </c>
      <c r="M167" t="s">
        <v>243</v>
      </c>
      <c r="N167" t="s">
        <v>516</v>
      </c>
      <c r="O167">
        <v>5648</v>
      </c>
      <c r="P167" t="s">
        <v>60</v>
      </c>
      <c r="Q167" t="s">
        <v>30</v>
      </c>
      <c r="R167" s="5">
        <v>0.998</v>
      </c>
      <c r="S167">
        <v>0</v>
      </c>
    </row>
    <row r="168" spans="1:19">
      <c r="A168" t="s">
        <v>99</v>
      </c>
      <c r="B168" s="5">
        <v>0.998</v>
      </c>
      <c r="C168" t="s">
        <v>512</v>
      </c>
      <c r="D168" t="s">
        <v>24</v>
      </c>
      <c r="E168">
        <v>219</v>
      </c>
      <c r="F168">
        <v>220</v>
      </c>
      <c r="G168">
        <v>2</v>
      </c>
      <c r="H168">
        <v>1</v>
      </c>
      <c r="I168" t="s">
        <v>25</v>
      </c>
      <c r="J168" t="s">
        <v>136</v>
      </c>
      <c r="K168" s="3">
        <f t="shared" si="2"/>
        <v>61.333333333333336</v>
      </c>
      <c r="L168">
        <v>184</v>
      </c>
      <c r="M168" t="s">
        <v>513</v>
      </c>
      <c r="N168" t="s">
        <v>514</v>
      </c>
      <c r="O168">
        <v>1001</v>
      </c>
      <c r="P168" t="s">
        <v>30</v>
      </c>
      <c r="Q168" t="s">
        <v>30</v>
      </c>
      <c r="R168" s="5">
        <v>0.998</v>
      </c>
      <c r="S168">
        <v>0</v>
      </c>
    </row>
    <row r="169" spans="1:19">
      <c r="A169" t="s">
        <v>141</v>
      </c>
      <c r="B169" s="16">
        <v>0.998</v>
      </c>
      <c r="C169" t="s">
        <v>32</v>
      </c>
      <c r="D169" t="s">
        <v>24</v>
      </c>
      <c r="E169">
        <v>137</v>
      </c>
      <c r="F169">
        <v>137</v>
      </c>
      <c r="G169">
        <v>1</v>
      </c>
      <c r="H169">
        <v>1</v>
      </c>
      <c r="I169" t="s">
        <v>25</v>
      </c>
      <c r="J169" t="s">
        <v>156</v>
      </c>
      <c r="K169" s="3">
        <f t="shared" si="2"/>
        <v>18.666666666666668</v>
      </c>
      <c r="L169">
        <v>56</v>
      </c>
      <c r="M169" t="s">
        <v>153</v>
      </c>
      <c r="N169" t="s">
        <v>322</v>
      </c>
      <c r="O169">
        <v>1781</v>
      </c>
      <c r="P169" t="s">
        <v>60</v>
      </c>
      <c r="Q169" t="s">
        <v>30</v>
      </c>
      <c r="R169" s="5">
        <v>0.998</v>
      </c>
      <c r="S169" s="4">
        <v>1.3E-41</v>
      </c>
    </row>
    <row r="170" spans="1:19">
      <c r="A170" s="11" t="s">
        <v>186</v>
      </c>
      <c r="B170" s="5">
        <v>0.997</v>
      </c>
      <c r="C170" s="11" t="s">
        <v>23</v>
      </c>
      <c r="D170" s="11" t="s">
        <v>24</v>
      </c>
      <c r="E170" s="11">
        <v>1264</v>
      </c>
      <c r="F170" s="11">
        <v>1264</v>
      </c>
      <c r="G170" s="11">
        <v>1</v>
      </c>
      <c r="H170" s="11">
        <v>1</v>
      </c>
      <c r="I170" s="11" t="s">
        <v>25</v>
      </c>
      <c r="J170" s="11" t="s">
        <v>105</v>
      </c>
      <c r="K170" s="12">
        <f t="shared" si="2"/>
        <v>27.333333333333332</v>
      </c>
      <c r="L170" s="11">
        <v>82</v>
      </c>
      <c r="M170" s="11" t="s">
        <v>27</v>
      </c>
      <c r="N170" s="11" t="s">
        <v>106</v>
      </c>
      <c r="O170" s="11">
        <v>311</v>
      </c>
      <c r="P170" s="11" t="s">
        <v>29</v>
      </c>
      <c r="Q170" s="11" t="s">
        <v>30</v>
      </c>
      <c r="R170" s="13">
        <v>0.997</v>
      </c>
      <c r="S170" s="11">
        <v>0</v>
      </c>
    </row>
    <row r="171" spans="1:19">
      <c r="A171" t="s">
        <v>219</v>
      </c>
      <c r="B171" s="5">
        <v>0.997</v>
      </c>
      <c r="C171" t="s">
        <v>61</v>
      </c>
      <c r="D171" t="s">
        <v>24</v>
      </c>
      <c r="E171">
        <v>425</v>
      </c>
      <c r="F171">
        <v>424</v>
      </c>
      <c r="G171">
        <v>0</v>
      </c>
      <c r="H171">
        <v>1</v>
      </c>
      <c r="I171" t="s">
        <v>25</v>
      </c>
      <c r="K171" s="3">
        <f t="shared" si="2"/>
        <v>124.66666666666667</v>
      </c>
      <c r="L171">
        <v>374</v>
      </c>
      <c r="M171" t="e">
        <f>+T</f>
        <v>#NAME?</v>
      </c>
      <c r="O171">
        <v>778</v>
      </c>
      <c r="P171" t="s">
        <v>181</v>
      </c>
      <c r="Q171" t="s">
        <v>180</v>
      </c>
      <c r="R171" s="5">
        <v>0.997</v>
      </c>
      <c r="S171">
        <v>0</v>
      </c>
    </row>
    <row r="172" spans="1:19">
      <c r="A172" t="s">
        <v>141</v>
      </c>
      <c r="B172" s="16">
        <v>0.997</v>
      </c>
      <c r="C172" t="s">
        <v>36</v>
      </c>
      <c r="D172" t="s">
        <v>24</v>
      </c>
      <c r="E172">
        <v>214</v>
      </c>
      <c r="F172">
        <v>214</v>
      </c>
      <c r="G172">
        <v>1</v>
      </c>
      <c r="H172">
        <v>1</v>
      </c>
      <c r="I172" t="s">
        <v>25</v>
      </c>
      <c r="J172" t="s">
        <v>45</v>
      </c>
      <c r="K172" s="3">
        <f t="shared" si="2"/>
        <v>44.333333333333336</v>
      </c>
      <c r="L172">
        <v>133</v>
      </c>
      <c r="M172" t="s">
        <v>34</v>
      </c>
      <c r="N172" t="s">
        <v>79</v>
      </c>
      <c r="O172">
        <v>1891</v>
      </c>
      <c r="P172" t="s">
        <v>29</v>
      </c>
      <c r="Q172" t="s">
        <v>30</v>
      </c>
      <c r="R172" s="5">
        <v>0.997</v>
      </c>
      <c r="S172">
        <v>0</v>
      </c>
    </row>
    <row r="173" spans="1:19">
      <c r="A173" t="s">
        <v>219</v>
      </c>
      <c r="B173" s="5">
        <v>0.996</v>
      </c>
      <c r="C173" t="s">
        <v>61</v>
      </c>
      <c r="D173" t="s">
        <v>24</v>
      </c>
      <c r="E173">
        <v>460</v>
      </c>
      <c r="F173">
        <v>460</v>
      </c>
      <c r="G173">
        <v>1</v>
      </c>
      <c r="H173">
        <v>1</v>
      </c>
      <c r="I173" t="s">
        <v>25</v>
      </c>
      <c r="J173" t="s">
        <v>289</v>
      </c>
      <c r="K173" s="3">
        <f t="shared" si="2"/>
        <v>136.33333333333334</v>
      </c>
      <c r="L173">
        <v>409</v>
      </c>
      <c r="M173" t="s">
        <v>50</v>
      </c>
      <c r="N173" t="s">
        <v>438</v>
      </c>
      <c r="O173">
        <v>491</v>
      </c>
      <c r="P173" t="s">
        <v>29</v>
      </c>
      <c r="Q173" t="s">
        <v>30</v>
      </c>
      <c r="R173" s="5">
        <v>0.996</v>
      </c>
      <c r="S173">
        <v>0</v>
      </c>
    </row>
    <row r="174" spans="1:19">
      <c r="A174" t="s">
        <v>99</v>
      </c>
      <c r="B174" s="5">
        <v>0.996</v>
      </c>
      <c r="C174" t="s">
        <v>36</v>
      </c>
      <c r="D174" t="s">
        <v>24</v>
      </c>
      <c r="E174">
        <v>115</v>
      </c>
      <c r="F174">
        <v>115</v>
      </c>
      <c r="G174">
        <v>1</v>
      </c>
      <c r="H174">
        <v>1</v>
      </c>
      <c r="I174" t="s">
        <v>25</v>
      </c>
      <c r="J174" t="s">
        <v>389</v>
      </c>
      <c r="K174" s="3">
        <f t="shared" si="2"/>
        <v>26.666666666666668</v>
      </c>
      <c r="L174">
        <v>80</v>
      </c>
      <c r="M174" t="s">
        <v>34</v>
      </c>
      <c r="N174" t="s">
        <v>390</v>
      </c>
      <c r="O174">
        <v>1853</v>
      </c>
      <c r="P174" t="s">
        <v>29</v>
      </c>
      <c r="Q174" t="s">
        <v>30</v>
      </c>
      <c r="R174" s="5">
        <v>0.996</v>
      </c>
      <c r="S174" s="4">
        <v>1.0999999999999999E-19</v>
      </c>
    </row>
    <row r="175" spans="1:19">
      <c r="A175" t="s">
        <v>55</v>
      </c>
      <c r="B175" s="5">
        <v>0.995</v>
      </c>
      <c r="C175" t="s">
        <v>36</v>
      </c>
      <c r="D175" t="s">
        <v>24</v>
      </c>
      <c r="E175">
        <v>1821</v>
      </c>
      <c r="F175">
        <v>1821</v>
      </c>
      <c r="G175">
        <v>1</v>
      </c>
      <c r="H175">
        <v>1</v>
      </c>
      <c r="I175" t="s">
        <v>25</v>
      </c>
      <c r="J175" t="s">
        <v>45</v>
      </c>
      <c r="K175" s="3">
        <f t="shared" si="2"/>
        <v>602.33333333333337</v>
      </c>
      <c r="L175">
        <v>1807</v>
      </c>
      <c r="M175" t="s">
        <v>34</v>
      </c>
      <c r="N175" t="s">
        <v>46</v>
      </c>
      <c r="O175">
        <v>220</v>
      </c>
      <c r="P175" t="s">
        <v>29</v>
      </c>
      <c r="Q175" t="s">
        <v>30</v>
      </c>
      <c r="R175" s="5">
        <v>0.995</v>
      </c>
      <c r="S175">
        <v>0</v>
      </c>
    </row>
    <row r="176" spans="1:19">
      <c r="A176" s="11" t="s">
        <v>141</v>
      </c>
      <c r="B176" s="16">
        <v>0.995</v>
      </c>
      <c r="C176" s="11" t="s">
        <v>334</v>
      </c>
      <c r="D176" s="11" t="s">
        <v>24</v>
      </c>
      <c r="E176" s="11">
        <v>1174</v>
      </c>
      <c r="F176" s="11">
        <v>1176</v>
      </c>
      <c r="G176" s="11">
        <v>2</v>
      </c>
      <c r="H176" s="11">
        <v>2</v>
      </c>
      <c r="I176" s="11" t="s">
        <v>25</v>
      </c>
      <c r="J176" s="11" t="s">
        <v>228</v>
      </c>
      <c r="K176" s="12">
        <f t="shared" si="2"/>
        <v>364.33333333333331</v>
      </c>
      <c r="L176" s="11">
        <v>1093</v>
      </c>
      <c r="M176" s="11" t="s">
        <v>601</v>
      </c>
      <c r="N176" s="11" t="s">
        <v>601</v>
      </c>
      <c r="O176" s="11">
        <v>183</v>
      </c>
      <c r="P176" s="11" t="s">
        <v>30</v>
      </c>
      <c r="Q176" s="11" t="s">
        <v>30</v>
      </c>
      <c r="R176" s="13">
        <v>0.995</v>
      </c>
      <c r="S176" s="11">
        <v>0</v>
      </c>
    </row>
    <row r="177" spans="1:19">
      <c r="A177" t="s">
        <v>253</v>
      </c>
      <c r="B177" s="5">
        <v>0.995</v>
      </c>
      <c r="C177" t="s">
        <v>36</v>
      </c>
      <c r="D177" t="s">
        <v>24</v>
      </c>
      <c r="E177">
        <v>1006</v>
      </c>
      <c r="F177">
        <v>1006</v>
      </c>
      <c r="G177">
        <v>1</v>
      </c>
      <c r="H177">
        <v>1</v>
      </c>
      <c r="I177" t="s">
        <v>25</v>
      </c>
      <c r="J177" t="s">
        <v>63</v>
      </c>
      <c r="K177" s="3">
        <f t="shared" si="2"/>
        <v>328.33333333333331</v>
      </c>
      <c r="L177">
        <v>985</v>
      </c>
      <c r="M177" t="s">
        <v>34</v>
      </c>
      <c r="N177" t="s">
        <v>260</v>
      </c>
      <c r="O177">
        <v>188</v>
      </c>
      <c r="P177" t="s">
        <v>29</v>
      </c>
      <c r="Q177" t="s">
        <v>30</v>
      </c>
      <c r="R177" s="5">
        <v>0.995</v>
      </c>
      <c r="S177" s="4">
        <v>9.9999999999999994E-253</v>
      </c>
    </row>
    <row r="178" spans="1:19">
      <c r="A178" t="s">
        <v>219</v>
      </c>
      <c r="B178" s="5">
        <v>0.995</v>
      </c>
      <c r="C178" t="s">
        <v>23</v>
      </c>
      <c r="D178" t="s">
        <v>24</v>
      </c>
      <c r="E178">
        <v>934</v>
      </c>
      <c r="F178">
        <v>934</v>
      </c>
      <c r="G178">
        <v>1</v>
      </c>
      <c r="H178">
        <v>1</v>
      </c>
      <c r="I178" t="s">
        <v>25</v>
      </c>
      <c r="J178" t="s">
        <v>111</v>
      </c>
      <c r="K178" s="3">
        <f t="shared" si="2"/>
        <v>294.33333333333331</v>
      </c>
      <c r="L178">
        <v>883</v>
      </c>
      <c r="M178" t="s">
        <v>27</v>
      </c>
      <c r="N178" t="s">
        <v>112</v>
      </c>
      <c r="O178">
        <v>207</v>
      </c>
      <c r="P178" t="s">
        <v>29</v>
      </c>
      <c r="Q178" t="s">
        <v>30</v>
      </c>
      <c r="R178" s="5">
        <v>0.995</v>
      </c>
      <c r="S178">
        <v>0</v>
      </c>
    </row>
    <row r="179" spans="1:19">
      <c r="A179" t="s">
        <v>280</v>
      </c>
      <c r="B179" s="5">
        <v>0.995</v>
      </c>
      <c r="C179" t="s">
        <v>36</v>
      </c>
      <c r="D179" t="s">
        <v>24</v>
      </c>
      <c r="E179">
        <v>568</v>
      </c>
      <c r="F179">
        <v>568</v>
      </c>
      <c r="G179">
        <v>1</v>
      </c>
      <c r="H179">
        <v>1</v>
      </c>
      <c r="I179" t="s">
        <v>25</v>
      </c>
      <c r="J179" t="s">
        <v>45</v>
      </c>
      <c r="K179" s="3">
        <f t="shared" si="2"/>
        <v>181.33333333333334</v>
      </c>
      <c r="L179">
        <v>544</v>
      </c>
      <c r="M179" t="s">
        <v>34</v>
      </c>
      <c r="N179" t="s">
        <v>46</v>
      </c>
      <c r="O179">
        <v>214</v>
      </c>
      <c r="P179" t="s">
        <v>29</v>
      </c>
      <c r="Q179" t="s">
        <v>30</v>
      </c>
      <c r="R179" s="5">
        <v>0.995</v>
      </c>
      <c r="S179">
        <v>0</v>
      </c>
    </row>
    <row r="180" spans="1:19">
      <c r="A180" t="s">
        <v>141</v>
      </c>
      <c r="B180" s="16">
        <v>0.995</v>
      </c>
      <c r="C180" t="s">
        <v>362</v>
      </c>
      <c r="D180" t="s">
        <v>24</v>
      </c>
      <c r="E180">
        <v>461</v>
      </c>
      <c r="F180">
        <v>462</v>
      </c>
      <c r="G180">
        <v>2</v>
      </c>
      <c r="H180">
        <v>1</v>
      </c>
      <c r="I180" t="s">
        <v>25</v>
      </c>
      <c r="J180" t="s">
        <v>130</v>
      </c>
      <c r="K180" s="3">
        <f t="shared" si="2"/>
        <v>126.66666666666667</v>
      </c>
      <c r="L180">
        <v>380</v>
      </c>
      <c r="M180" t="s">
        <v>282</v>
      </c>
      <c r="N180" t="s">
        <v>283</v>
      </c>
      <c r="O180">
        <v>647</v>
      </c>
      <c r="P180" t="s">
        <v>30</v>
      </c>
      <c r="Q180" t="s">
        <v>30</v>
      </c>
      <c r="R180" s="5">
        <v>0.995</v>
      </c>
      <c r="S180">
        <v>0</v>
      </c>
    </row>
    <row r="181" spans="1:19">
      <c r="A181" s="11" t="s">
        <v>141</v>
      </c>
      <c r="B181" s="16">
        <v>0.99399999999999999</v>
      </c>
      <c r="C181" s="11" t="s">
        <v>368</v>
      </c>
      <c r="D181" s="11" t="s">
        <v>24</v>
      </c>
      <c r="E181" s="11">
        <v>1369</v>
      </c>
      <c r="F181" s="11">
        <v>1370</v>
      </c>
      <c r="G181" s="11">
        <v>2</v>
      </c>
      <c r="H181" s="11">
        <v>1</v>
      </c>
      <c r="I181" s="11" t="s">
        <v>25</v>
      </c>
      <c r="J181" s="11" t="s">
        <v>239</v>
      </c>
      <c r="K181" s="12">
        <f t="shared" si="2"/>
        <v>429.33333333333331</v>
      </c>
      <c r="L181" s="11">
        <v>1288</v>
      </c>
      <c r="M181" s="11" t="s">
        <v>240</v>
      </c>
      <c r="N181" s="11" t="s">
        <v>241</v>
      </c>
      <c r="O181" s="11">
        <v>173</v>
      </c>
      <c r="P181" s="11" t="s">
        <v>30</v>
      </c>
      <c r="Q181" s="11" t="s">
        <v>30</v>
      </c>
      <c r="R181" s="13">
        <v>0.99399999999999999</v>
      </c>
      <c r="S181" s="14">
        <v>6.2999999999999995E-249</v>
      </c>
    </row>
    <row r="182" spans="1:19">
      <c r="A182" t="s">
        <v>141</v>
      </c>
      <c r="B182" s="16">
        <v>0.99399999999999999</v>
      </c>
      <c r="C182" t="s">
        <v>287</v>
      </c>
      <c r="D182" t="s">
        <v>24</v>
      </c>
      <c r="E182">
        <v>143</v>
      </c>
      <c r="F182">
        <v>144</v>
      </c>
      <c r="G182">
        <v>2</v>
      </c>
      <c r="H182">
        <v>1</v>
      </c>
      <c r="I182" t="s">
        <v>25</v>
      </c>
      <c r="J182" t="s">
        <v>49</v>
      </c>
      <c r="K182" s="3">
        <f t="shared" si="2"/>
        <v>20.666666666666668</v>
      </c>
      <c r="L182">
        <v>62</v>
      </c>
      <c r="M182" t="s">
        <v>320</v>
      </c>
      <c r="N182" t="s">
        <v>321</v>
      </c>
      <c r="O182">
        <v>1558</v>
      </c>
      <c r="P182" t="s">
        <v>30</v>
      </c>
      <c r="Q182" t="s">
        <v>30</v>
      </c>
      <c r="R182" s="5">
        <v>0.99399999999999999</v>
      </c>
      <c r="S182" s="4">
        <v>5.6E-11</v>
      </c>
    </row>
    <row r="183" spans="1:19">
      <c r="A183" s="11" t="s">
        <v>186</v>
      </c>
      <c r="B183" s="5">
        <v>0.99299999999999999</v>
      </c>
      <c r="C183" s="11" t="s">
        <v>61</v>
      </c>
      <c r="D183" s="11" t="s">
        <v>24</v>
      </c>
      <c r="E183" s="11">
        <v>1681</v>
      </c>
      <c r="F183" s="11">
        <v>1681</v>
      </c>
      <c r="G183" s="11">
        <v>1</v>
      </c>
      <c r="H183" s="11">
        <v>1</v>
      </c>
      <c r="I183" s="11" t="s">
        <v>25</v>
      </c>
      <c r="J183" s="11" t="s">
        <v>69</v>
      </c>
      <c r="K183" s="12">
        <f t="shared" si="2"/>
        <v>166.33333333333334</v>
      </c>
      <c r="L183" s="11">
        <v>499</v>
      </c>
      <c r="M183" s="11" t="s">
        <v>63</v>
      </c>
      <c r="N183" s="11" t="s">
        <v>70</v>
      </c>
      <c r="O183" s="11">
        <v>145</v>
      </c>
      <c r="P183" s="11" t="s">
        <v>60</v>
      </c>
      <c r="Q183" s="11" t="s">
        <v>30</v>
      </c>
      <c r="R183" s="13">
        <v>0.99299999999999999</v>
      </c>
      <c r="S183" s="14">
        <v>1.6000000000000001E-155</v>
      </c>
    </row>
    <row r="184" spans="1:19">
      <c r="A184" t="s">
        <v>253</v>
      </c>
      <c r="B184" s="5">
        <v>0.99299999999999999</v>
      </c>
      <c r="C184" t="s">
        <v>36</v>
      </c>
      <c r="D184" t="s">
        <v>24</v>
      </c>
      <c r="E184">
        <v>1121</v>
      </c>
      <c r="F184">
        <v>1121</v>
      </c>
      <c r="G184">
        <v>1</v>
      </c>
      <c r="H184">
        <v>1</v>
      </c>
      <c r="I184" t="s">
        <v>25</v>
      </c>
      <c r="J184" t="s">
        <v>33</v>
      </c>
      <c r="K184" s="3">
        <f t="shared" si="2"/>
        <v>366.66666666666669</v>
      </c>
      <c r="L184">
        <v>1100</v>
      </c>
      <c r="M184" t="s">
        <v>34</v>
      </c>
      <c r="N184" t="s">
        <v>35</v>
      </c>
      <c r="O184">
        <v>152</v>
      </c>
      <c r="P184" t="s">
        <v>29</v>
      </c>
      <c r="Q184" t="s">
        <v>30</v>
      </c>
      <c r="R184" s="5">
        <v>0.99299999999999999</v>
      </c>
      <c r="S184">
        <v>0</v>
      </c>
    </row>
    <row r="185" spans="1:19">
      <c r="A185" t="s">
        <v>280</v>
      </c>
      <c r="B185" s="5">
        <v>0.99299999999999999</v>
      </c>
      <c r="C185" t="s">
        <v>602</v>
      </c>
      <c r="D185" t="s">
        <v>24</v>
      </c>
      <c r="E185">
        <v>888</v>
      </c>
      <c r="F185">
        <v>891</v>
      </c>
      <c r="G185">
        <v>3</v>
      </c>
      <c r="H185">
        <v>2</v>
      </c>
      <c r="I185" t="s">
        <v>25</v>
      </c>
      <c r="J185" t="s">
        <v>603</v>
      </c>
      <c r="K185" s="3">
        <f t="shared" si="2"/>
        <v>288</v>
      </c>
      <c r="L185">
        <v>864</v>
      </c>
      <c r="M185" t="s">
        <v>604</v>
      </c>
      <c r="N185" t="s">
        <v>605</v>
      </c>
      <c r="O185">
        <v>151</v>
      </c>
      <c r="P185" t="s">
        <v>30</v>
      </c>
      <c r="Q185" t="s">
        <v>30</v>
      </c>
      <c r="R185" s="5">
        <v>0.99299999999999999</v>
      </c>
      <c r="S185" s="4">
        <v>5.0999999999999999E-26</v>
      </c>
    </row>
    <row r="186" spans="1:19">
      <c r="A186" t="s">
        <v>99</v>
      </c>
      <c r="B186" s="5">
        <v>0.99299999999999999</v>
      </c>
      <c r="C186" t="s">
        <v>32</v>
      </c>
      <c r="D186" t="s">
        <v>24</v>
      </c>
      <c r="E186">
        <v>438</v>
      </c>
      <c r="F186">
        <v>438</v>
      </c>
      <c r="G186">
        <v>1</v>
      </c>
      <c r="H186">
        <v>1</v>
      </c>
      <c r="I186" t="s">
        <v>25</v>
      </c>
      <c r="J186" t="s">
        <v>211</v>
      </c>
      <c r="K186" s="3">
        <f t="shared" si="2"/>
        <v>134.33333333333334</v>
      </c>
      <c r="L186">
        <v>403</v>
      </c>
      <c r="M186" t="s">
        <v>89</v>
      </c>
      <c r="N186" t="s">
        <v>212</v>
      </c>
      <c r="O186">
        <v>144</v>
      </c>
      <c r="P186" t="s">
        <v>29</v>
      </c>
      <c r="Q186" t="s">
        <v>30</v>
      </c>
      <c r="R186" s="5">
        <v>0.99299999999999999</v>
      </c>
      <c r="S186" s="4">
        <v>6.6000000000000003E-7</v>
      </c>
    </row>
    <row r="187" spans="1:19">
      <c r="A187" s="11" t="s">
        <v>253</v>
      </c>
      <c r="B187" s="5">
        <v>0.99299999999999999</v>
      </c>
      <c r="C187" s="11" t="s">
        <v>61</v>
      </c>
      <c r="D187" s="11" t="s">
        <v>24</v>
      </c>
      <c r="E187" s="11">
        <v>227</v>
      </c>
      <c r="F187" s="11">
        <v>227</v>
      </c>
      <c r="G187" s="11">
        <v>1</v>
      </c>
      <c r="H187" s="11">
        <v>1</v>
      </c>
      <c r="I187" s="11" t="s">
        <v>25</v>
      </c>
      <c r="J187" s="11" t="s">
        <v>72</v>
      </c>
      <c r="K187" s="12">
        <f t="shared" si="2"/>
        <v>68.666666666666671</v>
      </c>
      <c r="L187" s="11">
        <v>206</v>
      </c>
      <c r="M187" s="11" t="s">
        <v>50</v>
      </c>
      <c r="N187" s="11" t="s">
        <v>310</v>
      </c>
      <c r="O187" s="11">
        <v>1112</v>
      </c>
      <c r="P187" s="11" t="s">
        <v>29</v>
      </c>
      <c r="Q187" s="11" t="s">
        <v>30</v>
      </c>
      <c r="R187" s="13">
        <v>0.99299999999999999</v>
      </c>
      <c r="S187" s="11">
        <v>0</v>
      </c>
    </row>
    <row r="188" spans="1:19">
      <c r="A188" t="s">
        <v>20</v>
      </c>
      <c r="B188" s="5">
        <v>0.99199999999999999</v>
      </c>
      <c r="C188" t="s">
        <v>23</v>
      </c>
      <c r="D188" t="s">
        <v>24</v>
      </c>
      <c r="E188">
        <v>3578</v>
      </c>
      <c r="F188">
        <v>3578</v>
      </c>
      <c r="G188">
        <v>1</v>
      </c>
      <c r="H188">
        <v>1</v>
      </c>
      <c r="I188" t="s">
        <v>25</v>
      </c>
      <c r="J188" t="s">
        <v>26</v>
      </c>
      <c r="K188" s="3">
        <f t="shared" si="2"/>
        <v>1177.6666666666667</v>
      </c>
      <c r="L188">
        <v>3533</v>
      </c>
      <c r="M188" t="s">
        <v>27</v>
      </c>
      <c r="N188" t="s">
        <v>28</v>
      </c>
      <c r="O188">
        <v>123</v>
      </c>
      <c r="P188" t="s">
        <v>29</v>
      </c>
      <c r="Q188" t="s">
        <v>30</v>
      </c>
      <c r="R188" s="5">
        <v>0.99199999999999999</v>
      </c>
      <c r="S188" s="4">
        <v>9.9999999999999993E-246</v>
      </c>
    </row>
    <row r="189" spans="1:19">
      <c r="A189" t="s">
        <v>55</v>
      </c>
      <c r="B189" s="5">
        <v>0.99199999999999999</v>
      </c>
      <c r="C189" t="s">
        <v>334</v>
      </c>
      <c r="D189" t="s">
        <v>24</v>
      </c>
      <c r="E189">
        <v>3267</v>
      </c>
      <c r="F189">
        <v>3269</v>
      </c>
      <c r="G189">
        <v>2</v>
      </c>
      <c r="H189">
        <v>2</v>
      </c>
      <c r="I189" t="s">
        <v>25</v>
      </c>
      <c r="J189" t="s">
        <v>45</v>
      </c>
      <c r="K189" s="3">
        <f t="shared" si="2"/>
        <v>1084.3333333333333</v>
      </c>
      <c r="L189">
        <v>3253</v>
      </c>
      <c r="M189" t="s">
        <v>335</v>
      </c>
      <c r="N189" t="s">
        <v>336</v>
      </c>
      <c r="O189">
        <v>133</v>
      </c>
      <c r="P189" t="s">
        <v>30</v>
      </c>
      <c r="Q189" t="s">
        <v>30</v>
      </c>
      <c r="R189" s="5">
        <v>0.99199999999999999</v>
      </c>
      <c r="S189">
        <v>0</v>
      </c>
    </row>
    <row r="190" spans="1:19">
      <c r="A190" t="s">
        <v>141</v>
      </c>
      <c r="B190" s="16">
        <v>0.99199999999999999</v>
      </c>
      <c r="C190" t="s">
        <v>36</v>
      </c>
      <c r="D190" t="s">
        <v>24</v>
      </c>
      <c r="E190">
        <v>457</v>
      </c>
      <c r="F190">
        <v>457</v>
      </c>
      <c r="G190">
        <v>1</v>
      </c>
      <c r="H190">
        <v>1</v>
      </c>
      <c r="I190" t="s">
        <v>25</v>
      </c>
      <c r="J190" t="s">
        <v>139</v>
      </c>
      <c r="K190" s="3">
        <f t="shared" si="2"/>
        <v>125.33333333333333</v>
      </c>
      <c r="L190">
        <v>376</v>
      </c>
      <c r="M190" t="s">
        <v>34</v>
      </c>
      <c r="N190" t="s">
        <v>140</v>
      </c>
      <c r="O190">
        <v>753</v>
      </c>
      <c r="P190" t="s">
        <v>29</v>
      </c>
      <c r="Q190" t="s">
        <v>30</v>
      </c>
      <c r="R190" s="5">
        <v>0.99199999999999999</v>
      </c>
      <c r="S190">
        <v>0</v>
      </c>
    </row>
    <row r="191" spans="1:19">
      <c r="A191" s="11" t="s">
        <v>141</v>
      </c>
      <c r="B191" s="16">
        <v>0.99099999999999999</v>
      </c>
      <c r="C191" s="11" t="s">
        <v>61</v>
      </c>
      <c r="D191" s="11" t="s">
        <v>24</v>
      </c>
      <c r="E191" s="11">
        <v>1642</v>
      </c>
      <c r="F191" s="11">
        <v>1641</v>
      </c>
      <c r="G191" s="11">
        <v>0</v>
      </c>
      <c r="H191" s="11">
        <v>1</v>
      </c>
      <c r="I191" s="11" t="s">
        <v>25</v>
      </c>
      <c r="J191" s="11"/>
      <c r="K191" s="12">
        <f t="shared" si="2"/>
        <v>520.33333333333337</v>
      </c>
      <c r="L191" s="11">
        <v>1561</v>
      </c>
      <c r="M191" s="11" t="e">
        <f>+T</f>
        <v>#NAME?</v>
      </c>
      <c r="N191" s="11"/>
      <c r="O191" s="11">
        <v>108</v>
      </c>
      <c r="P191" s="11" t="s">
        <v>181</v>
      </c>
      <c r="Q191" s="11" t="s">
        <v>180</v>
      </c>
      <c r="R191" s="13">
        <v>0.99099999999999999</v>
      </c>
      <c r="S191" s="14">
        <v>1E-136</v>
      </c>
    </row>
    <row r="192" spans="1:19">
      <c r="A192" s="11" t="s">
        <v>141</v>
      </c>
      <c r="B192" s="16">
        <v>0.99099999999999999</v>
      </c>
      <c r="C192" s="11" t="s">
        <v>61</v>
      </c>
      <c r="D192" s="11" t="s">
        <v>24</v>
      </c>
      <c r="E192" s="11">
        <v>1640</v>
      </c>
      <c r="F192" s="11">
        <v>1640</v>
      </c>
      <c r="G192" s="11">
        <v>1</v>
      </c>
      <c r="H192" s="11">
        <v>1</v>
      </c>
      <c r="I192" s="11" t="s">
        <v>25</v>
      </c>
      <c r="J192" s="11" t="s">
        <v>198</v>
      </c>
      <c r="K192" s="12">
        <f t="shared" si="2"/>
        <v>519.66666666666663</v>
      </c>
      <c r="L192" s="11">
        <v>1559</v>
      </c>
      <c r="M192" s="11" t="s">
        <v>63</v>
      </c>
      <c r="N192" s="11" t="s">
        <v>199</v>
      </c>
      <c r="O192" s="11">
        <v>108</v>
      </c>
      <c r="P192" s="11" t="s">
        <v>60</v>
      </c>
      <c r="Q192" s="11" t="s">
        <v>30</v>
      </c>
      <c r="R192" s="13">
        <v>0.99099999999999999</v>
      </c>
      <c r="S192" s="14">
        <v>6.3000000000000002E-170</v>
      </c>
    </row>
    <row r="193" spans="1:19">
      <c r="A193" t="s">
        <v>141</v>
      </c>
      <c r="B193" s="16">
        <v>0.99099999999999999</v>
      </c>
      <c r="C193" t="s">
        <v>291</v>
      </c>
      <c r="D193" t="s">
        <v>24</v>
      </c>
      <c r="E193">
        <v>305</v>
      </c>
      <c r="F193">
        <v>306</v>
      </c>
      <c r="G193">
        <v>2</v>
      </c>
      <c r="H193">
        <v>1</v>
      </c>
      <c r="I193" t="s">
        <v>25</v>
      </c>
      <c r="J193" t="s">
        <v>261</v>
      </c>
      <c r="K193" s="3">
        <f t="shared" si="2"/>
        <v>74.666666666666671</v>
      </c>
      <c r="L193">
        <v>224</v>
      </c>
      <c r="M193" t="s">
        <v>116</v>
      </c>
      <c r="N193" t="s">
        <v>307</v>
      </c>
      <c r="O193">
        <v>1189</v>
      </c>
      <c r="P193" t="s">
        <v>30</v>
      </c>
      <c r="Q193" t="s">
        <v>30</v>
      </c>
      <c r="R193" s="5">
        <v>0.99099999999999999</v>
      </c>
      <c r="S193">
        <v>0</v>
      </c>
    </row>
    <row r="194" spans="1:19">
      <c r="A194" t="s">
        <v>141</v>
      </c>
      <c r="B194" s="16">
        <v>0.99099999999999999</v>
      </c>
      <c r="C194" t="s">
        <v>23</v>
      </c>
      <c r="D194" t="s">
        <v>24</v>
      </c>
      <c r="E194">
        <v>301</v>
      </c>
      <c r="F194">
        <v>301</v>
      </c>
      <c r="G194">
        <v>1</v>
      </c>
      <c r="H194">
        <v>1</v>
      </c>
      <c r="I194" t="s">
        <v>25</v>
      </c>
      <c r="J194" t="s">
        <v>105</v>
      </c>
      <c r="K194" s="3">
        <f t="shared" si="2"/>
        <v>73.333333333333329</v>
      </c>
      <c r="L194">
        <v>220</v>
      </c>
      <c r="M194" t="s">
        <v>27</v>
      </c>
      <c r="N194" t="s">
        <v>106</v>
      </c>
      <c r="O194">
        <v>1287</v>
      </c>
      <c r="P194" t="s">
        <v>29</v>
      </c>
      <c r="Q194" t="s">
        <v>30</v>
      </c>
      <c r="R194" s="5">
        <v>0.99099999999999999</v>
      </c>
      <c r="S194">
        <v>0</v>
      </c>
    </row>
    <row r="195" spans="1:19">
      <c r="A195" t="s">
        <v>99</v>
      </c>
      <c r="B195" s="5">
        <v>0.99099999999999999</v>
      </c>
      <c r="C195" t="s">
        <v>506</v>
      </c>
      <c r="D195" t="s">
        <v>24</v>
      </c>
      <c r="E195">
        <v>171</v>
      </c>
      <c r="F195">
        <v>173</v>
      </c>
      <c r="G195">
        <v>2</v>
      </c>
      <c r="H195">
        <v>2</v>
      </c>
      <c r="I195" t="s">
        <v>25</v>
      </c>
      <c r="J195" t="s">
        <v>267</v>
      </c>
      <c r="K195" s="3">
        <f t="shared" si="2"/>
        <v>45.333333333333336</v>
      </c>
      <c r="L195">
        <v>136</v>
      </c>
      <c r="M195" t="s">
        <v>507</v>
      </c>
      <c r="N195" t="s">
        <v>508</v>
      </c>
      <c r="O195">
        <v>1584</v>
      </c>
      <c r="P195" t="s">
        <v>30</v>
      </c>
      <c r="Q195" t="s">
        <v>30</v>
      </c>
      <c r="R195" s="5">
        <v>0.99099999999999999</v>
      </c>
      <c r="S195">
        <v>0</v>
      </c>
    </row>
    <row r="196" spans="1:19">
      <c r="A196" s="11" t="s">
        <v>133</v>
      </c>
      <c r="B196" s="5">
        <v>0.99</v>
      </c>
      <c r="C196" s="11" t="s">
        <v>36</v>
      </c>
      <c r="D196" s="11" t="s">
        <v>24</v>
      </c>
      <c r="E196" s="11">
        <v>2724</v>
      </c>
      <c r="F196" s="11">
        <v>2724</v>
      </c>
      <c r="G196" s="11">
        <v>1</v>
      </c>
      <c r="H196" s="11">
        <v>1</v>
      </c>
      <c r="I196" s="11" t="s">
        <v>25</v>
      </c>
      <c r="J196" s="11" t="s">
        <v>33</v>
      </c>
      <c r="K196" s="12">
        <f t="shared" ref="K196:K259" si="3">L196/3</f>
        <v>115.66666666666667</v>
      </c>
      <c r="L196" s="11">
        <v>347</v>
      </c>
      <c r="M196" s="11" t="s">
        <v>34</v>
      </c>
      <c r="N196" s="11" t="s">
        <v>77</v>
      </c>
      <c r="O196" s="11">
        <v>96</v>
      </c>
      <c r="P196" s="11" t="s">
        <v>29</v>
      </c>
      <c r="Q196" s="11" t="s">
        <v>30</v>
      </c>
      <c r="R196" s="13">
        <v>0.99</v>
      </c>
      <c r="S196" s="11">
        <v>0</v>
      </c>
    </row>
    <row r="197" spans="1:19">
      <c r="A197" t="s">
        <v>280</v>
      </c>
      <c r="B197" s="5">
        <v>0.99</v>
      </c>
      <c r="C197" t="s">
        <v>61</v>
      </c>
      <c r="D197" t="s">
        <v>24</v>
      </c>
      <c r="E197">
        <v>1651</v>
      </c>
      <c r="F197">
        <v>1651</v>
      </c>
      <c r="G197">
        <v>1</v>
      </c>
      <c r="H197">
        <v>1</v>
      </c>
      <c r="I197" t="s">
        <v>25</v>
      </c>
      <c r="J197" t="s">
        <v>325</v>
      </c>
      <c r="K197" s="3">
        <f t="shared" si="3"/>
        <v>542.33333333333337</v>
      </c>
      <c r="L197">
        <v>1627</v>
      </c>
      <c r="M197" t="s">
        <v>243</v>
      </c>
      <c r="N197" t="s">
        <v>326</v>
      </c>
      <c r="O197">
        <v>101</v>
      </c>
      <c r="P197" t="s">
        <v>60</v>
      </c>
      <c r="Q197" t="s">
        <v>30</v>
      </c>
      <c r="R197" s="5">
        <v>0.99</v>
      </c>
      <c r="S197">
        <v>0</v>
      </c>
    </row>
    <row r="198" spans="1:19">
      <c r="A198" t="s">
        <v>99</v>
      </c>
      <c r="B198" s="5">
        <v>0.99</v>
      </c>
      <c r="C198" t="s">
        <v>386</v>
      </c>
      <c r="D198" t="s">
        <v>24</v>
      </c>
      <c r="E198">
        <v>231</v>
      </c>
      <c r="F198">
        <v>233</v>
      </c>
      <c r="G198">
        <v>2</v>
      </c>
      <c r="H198">
        <v>2</v>
      </c>
      <c r="I198" t="s">
        <v>25</v>
      </c>
      <c r="J198" t="s">
        <v>38</v>
      </c>
      <c r="K198" s="3">
        <f t="shared" si="3"/>
        <v>65.333333333333329</v>
      </c>
      <c r="L198">
        <v>196</v>
      </c>
      <c r="M198" t="s">
        <v>517</v>
      </c>
      <c r="N198" t="s">
        <v>518</v>
      </c>
      <c r="O198">
        <v>901</v>
      </c>
      <c r="P198" t="s">
        <v>30</v>
      </c>
      <c r="Q198" t="s">
        <v>30</v>
      </c>
      <c r="R198" s="5">
        <v>0.99</v>
      </c>
      <c r="S198">
        <v>0</v>
      </c>
    </row>
    <row r="199" spans="1:19">
      <c r="A199" t="s">
        <v>99</v>
      </c>
      <c r="B199" s="5">
        <v>0.98899999999999999</v>
      </c>
      <c r="C199" t="s">
        <v>343</v>
      </c>
      <c r="D199" t="s">
        <v>24</v>
      </c>
      <c r="E199">
        <v>866</v>
      </c>
      <c r="F199">
        <v>867</v>
      </c>
      <c r="G199">
        <v>2</v>
      </c>
      <c r="H199">
        <v>1</v>
      </c>
      <c r="I199" t="s">
        <v>25</v>
      </c>
      <c r="J199" t="s">
        <v>418</v>
      </c>
      <c r="K199" s="3">
        <f t="shared" si="3"/>
        <v>277</v>
      </c>
      <c r="L199">
        <v>831</v>
      </c>
      <c r="M199" t="s">
        <v>345</v>
      </c>
      <c r="N199" t="s">
        <v>606</v>
      </c>
      <c r="O199">
        <v>181</v>
      </c>
      <c r="P199" t="s">
        <v>30</v>
      </c>
      <c r="Q199" t="s">
        <v>30</v>
      </c>
      <c r="R199" s="5">
        <v>0.98899999999999999</v>
      </c>
      <c r="S199" s="4">
        <v>1.3000000000000001E-9</v>
      </c>
    </row>
    <row r="200" spans="1:19">
      <c r="A200" s="11" t="s">
        <v>141</v>
      </c>
      <c r="B200" s="16">
        <v>0.98799999999999999</v>
      </c>
      <c r="C200" s="11" t="s">
        <v>36</v>
      </c>
      <c r="D200" s="11" t="s">
        <v>24</v>
      </c>
      <c r="E200" s="11">
        <v>1457</v>
      </c>
      <c r="F200" s="11">
        <v>1457</v>
      </c>
      <c r="G200" s="11">
        <v>1</v>
      </c>
      <c r="H200" s="11">
        <v>1</v>
      </c>
      <c r="I200" s="11" t="s">
        <v>25</v>
      </c>
      <c r="J200" s="11" t="s">
        <v>33</v>
      </c>
      <c r="K200" s="12">
        <f t="shared" si="3"/>
        <v>458.66666666666669</v>
      </c>
      <c r="L200" s="11">
        <v>1376</v>
      </c>
      <c r="M200" s="11" t="s">
        <v>34</v>
      </c>
      <c r="N200" s="11" t="s">
        <v>35</v>
      </c>
      <c r="O200" s="11">
        <v>169</v>
      </c>
      <c r="P200" s="11" t="s">
        <v>29</v>
      </c>
      <c r="Q200" s="11" t="s">
        <v>30</v>
      </c>
      <c r="R200" s="13">
        <v>0.98799999999999999</v>
      </c>
      <c r="S200" s="11">
        <v>0</v>
      </c>
    </row>
    <row r="201" spans="1:19">
      <c r="A201" t="s">
        <v>219</v>
      </c>
      <c r="B201" s="5">
        <v>0.98799999999999999</v>
      </c>
      <c r="C201" t="s">
        <v>366</v>
      </c>
      <c r="D201" t="s">
        <v>24</v>
      </c>
      <c r="E201">
        <v>553</v>
      </c>
      <c r="F201">
        <v>555</v>
      </c>
      <c r="G201">
        <v>2</v>
      </c>
      <c r="H201">
        <v>2</v>
      </c>
      <c r="I201" t="s">
        <v>25</v>
      </c>
      <c r="J201" t="s">
        <v>289</v>
      </c>
      <c r="K201" s="3">
        <f t="shared" si="3"/>
        <v>167.33333333333334</v>
      </c>
      <c r="L201">
        <v>502</v>
      </c>
      <c r="M201" t="s">
        <v>290</v>
      </c>
      <c r="N201" t="s">
        <v>290</v>
      </c>
      <c r="O201">
        <v>640</v>
      </c>
      <c r="P201" t="s">
        <v>30</v>
      </c>
      <c r="Q201" t="s">
        <v>30</v>
      </c>
      <c r="R201" s="5">
        <v>0.98799999999999999</v>
      </c>
      <c r="S201">
        <v>0</v>
      </c>
    </row>
    <row r="202" spans="1:19">
      <c r="A202" t="s">
        <v>99</v>
      </c>
      <c r="B202" s="5">
        <v>0.98599999999999999</v>
      </c>
      <c r="C202" t="s">
        <v>506</v>
      </c>
      <c r="D202" t="s">
        <v>24</v>
      </c>
      <c r="E202">
        <v>3169</v>
      </c>
      <c r="F202">
        <v>3171</v>
      </c>
      <c r="G202">
        <v>3</v>
      </c>
      <c r="H202">
        <v>1</v>
      </c>
      <c r="I202" t="s">
        <v>25</v>
      </c>
      <c r="J202" t="s">
        <v>607</v>
      </c>
      <c r="K202" s="3">
        <f t="shared" si="3"/>
        <v>1044.6666666666667</v>
      </c>
      <c r="L202">
        <v>3134</v>
      </c>
      <c r="M202" t="s">
        <v>608</v>
      </c>
      <c r="N202" t="s">
        <v>609</v>
      </c>
      <c r="O202">
        <v>70</v>
      </c>
      <c r="P202" t="s">
        <v>30</v>
      </c>
      <c r="Q202" t="s">
        <v>30</v>
      </c>
      <c r="R202" s="5">
        <v>0.98599999999999999</v>
      </c>
      <c r="S202">
        <v>0</v>
      </c>
    </row>
    <row r="203" spans="1:19">
      <c r="A203" t="s">
        <v>99</v>
      </c>
      <c r="B203" s="5">
        <v>0.98599999999999999</v>
      </c>
      <c r="C203" t="s">
        <v>36</v>
      </c>
      <c r="D203" t="s">
        <v>24</v>
      </c>
      <c r="E203">
        <v>3084</v>
      </c>
      <c r="F203">
        <v>3084</v>
      </c>
      <c r="G203">
        <v>1</v>
      </c>
      <c r="H203">
        <v>1</v>
      </c>
      <c r="I203" t="s">
        <v>25</v>
      </c>
      <c r="J203" t="s">
        <v>430</v>
      </c>
      <c r="K203" s="3">
        <f t="shared" si="3"/>
        <v>1016.3333333333334</v>
      </c>
      <c r="L203">
        <v>3049</v>
      </c>
      <c r="M203" t="s">
        <v>318</v>
      </c>
      <c r="N203" t="s">
        <v>610</v>
      </c>
      <c r="O203">
        <v>71</v>
      </c>
      <c r="P203" t="s">
        <v>60</v>
      </c>
      <c r="Q203" t="s">
        <v>30</v>
      </c>
      <c r="R203" s="5">
        <v>0.98599999999999999</v>
      </c>
      <c r="S203" s="4">
        <v>3.1999999999999998E-143</v>
      </c>
    </row>
    <row r="204" spans="1:19">
      <c r="A204" t="s">
        <v>186</v>
      </c>
      <c r="B204" s="5">
        <v>0.98499999999999999</v>
      </c>
      <c r="C204" t="s">
        <v>36</v>
      </c>
      <c r="D204" t="s">
        <v>24</v>
      </c>
      <c r="E204">
        <v>493</v>
      </c>
      <c r="F204">
        <v>493</v>
      </c>
      <c r="G204">
        <v>1</v>
      </c>
      <c r="H204">
        <v>1</v>
      </c>
      <c r="I204" t="s">
        <v>25</v>
      </c>
      <c r="J204" t="s">
        <v>389</v>
      </c>
      <c r="K204" s="3">
        <f t="shared" si="3"/>
        <v>150.66666666666666</v>
      </c>
      <c r="L204">
        <v>452</v>
      </c>
      <c r="M204" t="s">
        <v>34</v>
      </c>
      <c r="N204" t="s">
        <v>392</v>
      </c>
      <c r="O204">
        <v>326</v>
      </c>
      <c r="P204" t="s">
        <v>29</v>
      </c>
      <c r="Q204" t="s">
        <v>30</v>
      </c>
      <c r="R204" s="5">
        <v>0.98499999999999999</v>
      </c>
      <c r="S204">
        <v>0</v>
      </c>
    </row>
    <row r="205" spans="1:19">
      <c r="A205" t="s">
        <v>41</v>
      </c>
      <c r="B205" s="5">
        <v>0.98499999999999999</v>
      </c>
      <c r="C205" t="s">
        <v>23</v>
      </c>
      <c r="D205" t="s">
        <v>24</v>
      </c>
      <c r="E205">
        <v>357</v>
      </c>
      <c r="F205">
        <v>357</v>
      </c>
      <c r="G205">
        <v>1</v>
      </c>
      <c r="H205">
        <v>1</v>
      </c>
      <c r="I205" t="s">
        <v>25</v>
      </c>
      <c r="J205" t="s">
        <v>211</v>
      </c>
      <c r="K205" s="3">
        <f t="shared" si="3"/>
        <v>108</v>
      </c>
      <c r="L205">
        <v>324</v>
      </c>
      <c r="M205" t="s">
        <v>58</v>
      </c>
      <c r="N205" t="s">
        <v>301</v>
      </c>
      <c r="O205">
        <v>131</v>
      </c>
      <c r="P205" t="s">
        <v>60</v>
      </c>
      <c r="Q205" t="s">
        <v>30</v>
      </c>
      <c r="R205" s="5">
        <v>0.98499999999999999</v>
      </c>
      <c r="S205">
        <v>0</v>
      </c>
    </row>
    <row r="206" spans="1:19">
      <c r="A206" t="s">
        <v>20</v>
      </c>
      <c r="B206" s="5">
        <v>0.98299999999999998</v>
      </c>
      <c r="C206" t="s">
        <v>32</v>
      </c>
      <c r="D206" t="s">
        <v>24</v>
      </c>
      <c r="E206">
        <v>2602</v>
      </c>
      <c r="F206">
        <v>2602</v>
      </c>
      <c r="G206">
        <v>1</v>
      </c>
      <c r="H206">
        <v>1</v>
      </c>
      <c r="I206" t="s">
        <v>25</v>
      </c>
      <c r="J206" t="s">
        <v>102</v>
      </c>
      <c r="K206" s="3">
        <f t="shared" si="3"/>
        <v>852.33333333333337</v>
      </c>
      <c r="L206">
        <v>2557</v>
      </c>
      <c r="M206" t="s">
        <v>89</v>
      </c>
      <c r="N206" t="s">
        <v>103</v>
      </c>
      <c r="O206">
        <v>176</v>
      </c>
      <c r="P206" t="s">
        <v>29</v>
      </c>
      <c r="Q206" t="s">
        <v>30</v>
      </c>
      <c r="R206" s="5">
        <v>0.98299999999999998</v>
      </c>
      <c r="S206">
        <v>0</v>
      </c>
    </row>
    <row r="207" spans="1:19">
      <c r="A207" t="s">
        <v>99</v>
      </c>
      <c r="B207" s="5">
        <v>0.98299999999999998</v>
      </c>
      <c r="C207" t="s">
        <v>503</v>
      </c>
      <c r="D207" t="s">
        <v>24</v>
      </c>
      <c r="E207">
        <v>1479</v>
      </c>
      <c r="F207">
        <v>1480</v>
      </c>
      <c r="G207">
        <v>2</v>
      </c>
      <c r="H207">
        <v>1</v>
      </c>
      <c r="I207" t="s">
        <v>25</v>
      </c>
      <c r="J207" t="s">
        <v>611</v>
      </c>
      <c r="K207" s="3">
        <f t="shared" si="3"/>
        <v>481.33333333333331</v>
      </c>
      <c r="L207">
        <v>1444</v>
      </c>
      <c r="M207" t="s">
        <v>612</v>
      </c>
      <c r="N207" t="s">
        <v>613</v>
      </c>
      <c r="O207">
        <v>120</v>
      </c>
      <c r="P207" t="s">
        <v>30</v>
      </c>
      <c r="Q207" t="s">
        <v>30</v>
      </c>
      <c r="R207" s="5">
        <v>0.98299999999999998</v>
      </c>
      <c r="S207">
        <v>0</v>
      </c>
    </row>
    <row r="208" spans="1:19">
      <c r="A208" t="s">
        <v>99</v>
      </c>
      <c r="B208" s="5">
        <v>0.98299999999999998</v>
      </c>
      <c r="C208" t="s">
        <v>503</v>
      </c>
      <c r="D208" t="s">
        <v>24</v>
      </c>
      <c r="E208">
        <v>1479</v>
      </c>
      <c r="F208">
        <v>1480</v>
      </c>
      <c r="G208">
        <v>2</v>
      </c>
      <c r="H208">
        <v>1</v>
      </c>
      <c r="I208" t="s">
        <v>25</v>
      </c>
      <c r="J208" t="s">
        <v>614</v>
      </c>
      <c r="K208" s="3">
        <f t="shared" si="3"/>
        <v>27.333333333333332</v>
      </c>
      <c r="L208">
        <v>82</v>
      </c>
      <c r="M208" t="s">
        <v>612</v>
      </c>
      <c r="N208" t="s">
        <v>615</v>
      </c>
      <c r="O208">
        <v>120</v>
      </c>
      <c r="P208" t="s">
        <v>30</v>
      </c>
      <c r="Q208" t="s">
        <v>30</v>
      </c>
      <c r="R208" s="5">
        <v>0.98299999999999998</v>
      </c>
      <c r="S208" s="4">
        <v>3.1999999999999998E-200</v>
      </c>
    </row>
    <row r="209" spans="1:19">
      <c r="A209" t="s">
        <v>55</v>
      </c>
      <c r="B209" s="5">
        <v>0.98299999999999998</v>
      </c>
      <c r="C209" t="s">
        <v>368</v>
      </c>
      <c r="D209" t="s">
        <v>24</v>
      </c>
      <c r="E209">
        <v>1136</v>
      </c>
      <c r="F209">
        <v>1137</v>
      </c>
      <c r="G209">
        <v>2</v>
      </c>
      <c r="H209">
        <v>1</v>
      </c>
      <c r="I209" t="s">
        <v>25</v>
      </c>
      <c r="J209" t="s">
        <v>257</v>
      </c>
      <c r="K209" s="3">
        <f t="shared" si="3"/>
        <v>374</v>
      </c>
      <c r="L209">
        <v>1122</v>
      </c>
      <c r="M209" t="s">
        <v>258</v>
      </c>
      <c r="N209" t="s">
        <v>259</v>
      </c>
      <c r="O209">
        <v>181</v>
      </c>
      <c r="P209" t="s">
        <v>30</v>
      </c>
      <c r="Q209" t="s">
        <v>30</v>
      </c>
      <c r="R209" s="5">
        <v>0.98299999999999998</v>
      </c>
      <c r="S209">
        <v>0</v>
      </c>
    </row>
    <row r="210" spans="1:19">
      <c r="A210" t="s">
        <v>55</v>
      </c>
      <c r="B210" s="5">
        <v>0.98199999999999998</v>
      </c>
      <c r="C210" t="s">
        <v>32</v>
      </c>
      <c r="D210" t="s">
        <v>24</v>
      </c>
      <c r="E210">
        <v>2578</v>
      </c>
      <c r="F210">
        <v>2578</v>
      </c>
      <c r="G210">
        <v>1</v>
      </c>
      <c r="H210">
        <v>1</v>
      </c>
      <c r="I210" t="s">
        <v>25</v>
      </c>
      <c r="J210" t="s">
        <v>84</v>
      </c>
      <c r="K210" s="3">
        <f t="shared" si="3"/>
        <v>854.66666666666663</v>
      </c>
      <c r="L210">
        <v>2564</v>
      </c>
      <c r="M210" t="s">
        <v>89</v>
      </c>
      <c r="N210" t="s">
        <v>446</v>
      </c>
      <c r="O210">
        <v>112</v>
      </c>
      <c r="P210" t="s">
        <v>29</v>
      </c>
      <c r="Q210" t="s">
        <v>30</v>
      </c>
      <c r="R210" s="5">
        <v>0.98199999999999998</v>
      </c>
      <c r="S210" s="4">
        <v>4.3999999999999996E-282</v>
      </c>
    </row>
    <row r="211" spans="1:19">
      <c r="A211" t="s">
        <v>141</v>
      </c>
      <c r="B211" s="16">
        <v>0.98199999999999998</v>
      </c>
      <c r="C211" t="s">
        <v>32</v>
      </c>
      <c r="D211" t="s">
        <v>24</v>
      </c>
      <c r="E211">
        <v>185</v>
      </c>
      <c r="F211">
        <v>185</v>
      </c>
      <c r="G211">
        <v>1</v>
      </c>
      <c r="H211">
        <v>1</v>
      </c>
      <c r="I211" t="s">
        <v>25</v>
      </c>
      <c r="J211" t="s">
        <v>313</v>
      </c>
      <c r="K211" s="3">
        <f t="shared" si="3"/>
        <v>34.666666666666664</v>
      </c>
      <c r="L211">
        <v>104</v>
      </c>
      <c r="M211" t="s">
        <v>153</v>
      </c>
      <c r="N211" t="s">
        <v>314</v>
      </c>
      <c r="O211">
        <v>1871</v>
      </c>
      <c r="P211" t="s">
        <v>60</v>
      </c>
      <c r="Q211" t="s">
        <v>30</v>
      </c>
      <c r="R211" s="5">
        <v>0.98199999999999998</v>
      </c>
      <c r="S211">
        <v>0</v>
      </c>
    </row>
    <row r="212" spans="1:19">
      <c r="A212" t="s">
        <v>41</v>
      </c>
      <c r="B212" s="5">
        <v>0.97799999999999998</v>
      </c>
      <c r="C212" t="s">
        <v>512</v>
      </c>
      <c r="D212" t="s">
        <v>24</v>
      </c>
      <c r="E212">
        <v>890</v>
      </c>
      <c r="F212">
        <v>891</v>
      </c>
      <c r="G212">
        <v>2</v>
      </c>
      <c r="H212">
        <v>1</v>
      </c>
      <c r="I212" t="s">
        <v>25</v>
      </c>
      <c r="J212" t="s">
        <v>382</v>
      </c>
      <c r="K212" s="3">
        <f t="shared" si="3"/>
        <v>285.66666666666669</v>
      </c>
      <c r="L212">
        <v>857</v>
      </c>
      <c r="M212" t="s">
        <v>616</v>
      </c>
      <c r="N212" t="s">
        <v>617</v>
      </c>
      <c r="O212">
        <v>232</v>
      </c>
      <c r="P212" t="s">
        <v>30</v>
      </c>
      <c r="Q212" t="s">
        <v>30</v>
      </c>
      <c r="R212" s="5">
        <v>0.97799999999999998</v>
      </c>
      <c r="S212">
        <v>0</v>
      </c>
    </row>
    <row r="213" spans="1:19">
      <c r="A213" s="11" t="s">
        <v>186</v>
      </c>
      <c r="B213" s="5">
        <v>0.96699999999999997</v>
      </c>
      <c r="C213" s="11" t="s">
        <v>61</v>
      </c>
      <c r="D213" s="11" t="s">
        <v>24</v>
      </c>
      <c r="E213" s="11">
        <v>2008</v>
      </c>
      <c r="F213" s="11">
        <v>2008</v>
      </c>
      <c r="G213" s="11">
        <v>1</v>
      </c>
      <c r="H213" s="11">
        <v>1</v>
      </c>
      <c r="I213" s="11" t="s">
        <v>25</v>
      </c>
      <c r="J213" s="11" t="s">
        <v>325</v>
      </c>
      <c r="K213" s="12">
        <f t="shared" si="3"/>
        <v>275.33333333333331</v>
      </c>
      <c r="L213" s="11">
        <v>826</v>
      </c>
      <c r="M213" s="11" t="s">
        <v>243</v>
      </c>
      <c r="N213" s="11" t="s">
        <v>326</v>
      </c>
      <c r="O213" s="11">
        <v>153</v>
      </c>
      <c r="P213" s="11" t="s">
        <v>60</v>
      </c>
      <c r="Q213" s="11" t="s">
        <v>30</v>
      </c>
      <c r="R213" s="13">
        <v>0.96699999999999997</v>
      </c>
      <c r="S213" s="11">
        <v>0</v>
      </c>
    </row>
    <row r="214" spans="1:19">
      <c r="A214" t="s">
        <v>133</v>
      </c>
      <c r="B214" s="5">
        <v>0.96599999999999997</v>
      </c>
      <c r="C214" t="s">
        <v>36</v>
      </c>
      <c r="D214" t="s">
        <v>24</v>
      </c>
      <c r="E214">
        <v>1464</v>
      </c>
      <c r="F214">
        <v>1464</v>
      </c>
      <c r="G214">
        <v>1</v>
      </c>
      <c r="H214">
        <v>1</v>
      </c>
      <c r="I214" t="s">
        <v>25</v>
      </c>
      <c r="J214" t="s">
        <v>230</v>
      </c>
      <c r="K214" s="3">
        <f t="shared" si="3"/>
        <v>483</v>
      </c>
      <c r="L214">
        <v>1449</v>
      </c>
      <c r="M214" t="s">
        <v>111</v>
      </c>
      <c r="N214" t="s">
        <v>231</v>
      </c>
      <c r="O214">
        <v>147</v>
      </c>
      <c r="P214" t="s">
        <v>60</v>
      </c>
      <c r="Q214" t="s">
        <v>30</v>
      </c>
      <c r="R214" s="5">
        <v>0.96599999999999997</v>
      </c>
      <c r="S214" s="4">
        <v>4.0000000000000002E-293</v>
      </c>
    </row>
    <row r="215" spans="1:19">
      <c r="A215" t="s">
        <v>99</v>
      </c>
      <c r="B215" s="5">
        <v>0.96399999999999997</v>
      </c>
      <c r="C215" t="s">
        <v>61</v>
      </c>
      <c r="D215" t="s">
        <v>24</v>
      </c>
      <c r="E215">
        <v>160</v>
      </c>
      <c r="F215">
        <v>160</v>
      </c>
      <c r="G215">
        <v>1</v>
      </c>
      <c r="H215">
        <v>1</v>
      </c>
      <c r="I215" t="s">
        <v>25</v>
      </c>
      <c r="J215" t="s">
        <v>204</v>
      </c>
      <c r="K215" s="3">
        <f t="shared" si="3"/>
        <v>41.666666666666664</v>
      </c>
      <c r="L215">
        <v>125</v>
      </c>
      <c r="M215" t="s">
        <v>63</v>
      </c>
      <c r="N215" t="s">
        <v>205</v>
      </c>
      <c r="O215">
        <v>1489</v>
      </c>
      <c r="P215" t="s">
        <v>60</v>
      </c>
      <c r="Q215" t="s">
        <v>30</v>
      </c>
      <c r="R215" s="5">
        <v>0.96399999999999997</v>
      </c>
      <c r="S215">
        <v>0</v>
      </c>
    </row>
    <row r="216" spans="1:19">
      <c r="A216" t="s">
        <v>141</v>
      </c>
      <c r="B216" s="16">
        <v>0.95099999999999996</v>
      </c>
      <c r="C216" t="s">
        <v>23</v>
      </c>
      <c r="D216" t="s">
        <v>24</v>
      </c>
      <c r="E216">
        <v>2326</v>
      </c>
      <c r="F216">
        <v>2326</v>
      </c>
      <c r="G216">
        <v>1</v>
      </c>
      <c r="H216">
        <v>1</v>
      </c>
      <c r="I216" t="s">
        <v>25</v>
      </c>
      <c r="J216" t="s">
        <v>111</v>
      </c>
      <c r="K216" s="3">
        <f t="shared" si="3"/>
        <v>748.33333333333337</v>
      </c>
      <c r="L216">
        <v>2245</v>
      </c>
      <c r="M216" t="s">
        <v>27</v>
      </c>
      <c r="N216" t="s">
        <v>112</v>
      </c>
      <c r="O216">
        <v>123</v>
      </c>
      <c r="P216" t="s">
        <v>29</v>
      </c>
      <c r="Q216" t="s">
        <v>30</v>
      </c>
      <c r="R216" s="5">
        <v>0.95099999999999996</v>
      </c>
      <c r="S216">
        <v>0</v>
      </c>
    </row>
    <row r="217" spans="1:19">
      <c r="A217" t="s">
        <v>41</v>
      </c>
      <c r="B217" s="5">
        <v>0.94399999999999995</v>
      </c>
      <c r="C217" t="s">
        <v>61</v>
      </c>
      <c r="D217" t="s">
        <v>24</v>
      </c>
      <c r="E217">
        <v>632</v>
      </c>
      <c r="F217">
        <v>632</v>
      </c>
      <c r="G217">
        <v>1</v>
      </c>
      <c r="H217">
        <v>1</v>
      </c>
      <c r="I217" t="s">
        <v>25</v>
      </c>
      <c r="J217" t="s">
        <v>207</v>
      </c>
      <c r="K217" s="3">
        <f t="shared" si="3"/>
        <v>199.66666666666666</v>
      </c>
      <c r="L217">
        <v>599</v>
      </c>
      <c r="M217" t="s">
        <v>243</v>
      </c>
      <c r="N217" t="s">
        <v>618</v>
      </c>
      <c r="O217">
        <v>18</v>
      </c>
      <c r="P217" t="s">
        <v>60</v>
      </c>
      <c r="Q217" t="s">
        <v>30</v>
      </c>
      <c r="R217" s="5">
        <v>0.94399999999999995</v>
      </c>
      <c r="S217">
        <v>0</v>
      </c>
    </row>
    <row r="218" spans="1:19">
      <c r="A218" t="s">
        <v>99</v>
      </c>
      <c r="B218" s="5">
        <v>0.94199999999999995</v>
      </c>
      <c r="C218" t="s">
        <v>503</v>
      </c>
      <c r="D218" t="s">
        <v>24</v>
      </c>
      <c r="E218">
        <v>166</v>
      </c>
      <c r="F218">
        <v>167</v>
      </c>
      <c r="G218">
        <v>2</v>
      </c>
      <c r="H218">
        <v>1</v>
      </c>
      <c r="I218" t="s">
        <v>25</v>
      </c>
      <c r="J218" t="s">
        <v>49</v>
      </c>
      <c r="K218" s="3">
        <f t="shared" si="3"/>
        <v>43.666666666666664</v>
      </c>
      <c r="L218">
        <v>131</v>
      </c>
      <c r="M218" t="s">
        <v>504</v>
      </c>
      <c r="N218" t="s">
        <v>505</v>
      </c>
      <c r="O218">
        <v>1434</v>
      </c>
      <c r="P218" t="s">
        <v>30</v>
      </c>
      <c r="Q218" t="s">
        <v>30</v>
      </c>
      <c r="R218" s="5">
        <v>0.94199999999999995</v>
      </c>
      <c r="S218">
        <v>0</v>
      </c>
    </row>
    <row r="219" spans="1:19">
      <c r="A219" s="11" t="s">
        <v>141</v>
      </c>
      <c r="B219" s="16">
        <v>0.92800000000000005</v>
      </c>
      <c r="C219" s="11" t="s">
        <v>36</v>
      </c>
      <c r="D219" s="11" t="s">
        <v>24</v>
      </c>
      <c r="E219" s="11">
        <v>1798</v>
      </c>
      <c r="F219" s="11">
        <v>1797</v>
      </c>
      <c r="G219" s="11">
        <v>0</v>
      </c>
      <c r="H219" s="11">
        <v>1</v>
      </c>
      <c r="I219" s="11" t="s">
        <v>25</v>
      </c>
      <c r="J219" s="11"/>
      <c r="K219" s="12">
        <f t="shared" si="3"/>
        <v>572.33333333333337</v>
      </c>
      <c r="L219" s="11">
        <v>1717</v>
      </c>
      <c r="M219" s="11" t="e">
        <f>+A</f>
        <v>#NAME?</v>
      </c>
      <c r="N219" s="11"/>
      <c r="O219" s="11">
        <v>194</v>
      </c>
      <c r="P219" s="11" t="s">
        <v>181</v>
      </c>
      <c r="Q219" s="11" t="s">
        <v>180</v>
      </c>
      <c r="R219" s="13">
        <v>0.92800000000000005</v>
      </c>
      <c r="S219" s="11"/>
    </row>
    <row r="220" spans="1:19">
      <c r="A220" t="s">
        <v>99</v>
      </c>
      <c r="B220" s="5">
        <v>0.90500000000000003</v>
      </c>
      <c r="D220" t="s">
        <v>24</v>
      </c>
      <c r="E220">
        <v>2133</v>
      </c>
      <c r="F220">
        <v>2133</v>
      </c>
      <c r="G220">
        <v>1</v>
      </c>
      <c r="H220">
        <v>1</v>
      </c>
      <c r="I220" t="s">
        <v>25</v>
      </c>
      <c r="K220" s="3">
        <f t="shared" si="3"/>
        <v>699.33333333333337</v>
      </c>
      <c r="L220">
        <v>2098</v>
      </c>
      <c r="M220" t="s">
        <v>379</v>
      </c>
      <c r="O220">
        <v>137</v>
      </c>
      <c r="P220" t="s">
        <v>380</v>
      </c>
      <c r="Q220" t="s">
        <v>180</v>
      </c>
      <c r="R220" s="5">
        <v>0.90500000000000003</v>
      </c>
      <c r="S220">
        <v>0</v>
      </c>
    </row>
    <row r="221" spans="1:19">
      <c r="A221" t="s">
        <v>41</v>
      </c>
      <c r="B221" s="5">
        <v>0.88500000000000001</v>
      </c>
      <c r="C221" t="s">
        <v>36</v>
      </c>
      <c r="D221" t="s">
        <v>24</v>
      </c>
      <c r="E221">
        <v>1324</v>
      </c>
      <c r="F221">
        <v>1324</v>
      </c>
      <c r="G221">
        <v>1</v>
      </c>
      <c r="H221">
        <v>1</v>
      </c>
      <c r="I221" t="s">
        <v>25</v>
      </c>
      <c r="J221" t="s">
        <v>191</v>
      </c>
      <c r="K221" s="3">
        <f t="shared" si="3"/>
        <v>430.33333333333331</v>
      </c>
      <c r="L221">
        <v>1291</v>
      </c>
      <c r="M221" t="s">
        <v>111</v>
      </c>
      <c r="N221" t="s">
        <v>619</v>
      </c>
      <c r="O221">
        <v>61</v>
      </c>
      <c r="P221" t="s">
        <v>60</v>
      </c>
      <c r="Q221" t="s">
        <v>30</v>
      </c>
      <c r="R221" s="5">
        <v>0.88500000000000001</v>
      </c>
      <c r="S221">
        <v>0</v>
      </c>
    </row>
    <row r="222" spans="1:19">
      <c r="A222" t="s">
        <v>41</v>
      </c>
      <c r="B222" s="5">
        <v>0.879</v>
      </c>
      <c r="C222" t="s">
        <v>61</v>
      </c>
      <c r="D222" t="s">
        <v>24</v>
      </c>
      <c r="E222">
        <v>784</v>
      </c>
      <c r="F222">
        <v>784</v>
      </c>
      <c r="G222">
        <v>1</v>
      </c>
      <c r="H222">
        <v>1</v>
      </c>
      <c r="I222" t="s">
        <v>25</v>
      </c>
      <c r="J222" t="s">
        <v>245</v>
      </c>
      <c r="K222" s="3">
        <f t="shared" si="3"/>
        <v>250.33333333333334</v>
      </c>
      <c r="L222">
        <v>751</v>
      </c>
      <c r="M222" t="s">
        <v>50</v>
      </c>
      <c r="N222" t="s">
        <v>246</v>
      </c>
      <c r="O222">
        <v>91</v>
      </c>
      <c r="P222" t="s">
        <v>29</v>
      </c>
      <c r="Q222" t="s">
        <v>30</v>
      </c>
      <c r="R222" s="5">
        <v>0.879</v>
      </c>
      <c r="S222">
        <v>0</v>
      </c>
    </row>
    <row r="223" spans="1:19">
      <c r="A223" t="s">
        <v>41</v>
      </c>
      <c r="B223" s="5">
        <v>0.878</v>
      </c>
      <c r="C223" t="s">
        <v>36</v>
      </c>
      <c r="D223" t="s">
        <v>24</v>
      </c>
      <c r="E223">
        <v>857</v>
      </c>
      <c r="F223">
        <v>857</v>
      </c>
      <c r="G223">
        <v>1</v>
      </c>
      <c r="H223">
        <v>1</v>
      </c>
      <c r="I223" t="s">
        <v>25</v>
      </c>
      <c r="J223" t="s">
        <v>597</v>
      </c>
      <c r="K223" s="3">
        <f t="shared" si="3"/>
        <v>274.66666666666669</v>
      </c>
      <c r="L223">
        <v>824</v>
      </c>
      <c r="M223" t="s">
        <v>318</v>
      </c>
      <c r="N223" t="s">
        <v>620</v>
      </c>
      <c r="O223">
        <v>221</v>
      </c>
      <c r="P223" t="s">
        <v>60</v>
      </c>
      <c r="Q223" t="s">
        <v>30</v>
      </c>
      <c r="R223" s="5">
        <v>0.878</v>
      </c>
      <c r="S223">
        <v>0</v>
      </c>
    </row>
    <row r="224" spans="1:19">
      <c r="A224" t="s">
        <v>219</v>
      </c>
      <c r="B224" s="5">
        <v>0.875</v>
      </c>
      <c r="D224" t="s">
        <v>24</v>
      </c>
      <c r="E224">
        <v>1538</v>
      </c>
      <c r="F224">
        <v>1538</v>
      </c>
      <c r="G224">
        <v>1</v>
      </c>
      <c r="H224">
        <v>1</v>
      </c>
      <c r="I224" t="s">
        <v>25</v>
      </c>
      <c r="K224" s="3">
        <f t="shared" si="3"/>
        <v>126.33333333333333</v>
      </c>
      <c r="L224">
        <v>379</v>
      </c>
      <c r="M224" t="s">
        <v>621</v>
      </c>
      <c r="O224">
        <v>64</v>
      </c>
      <c r="P224" t="s">
        <v>380</v>
      </c>
      <c r="Q224" t="s">
        <v>180</v>
      </c>
      <c r="R224" s="5">
        <v>0.875</v>
      </c>
      <c r="S224">
        <v>0</v>
      </c>
    </row>
    <row r="225" spans="1:19">
      <c r="A225" s="11" t="s">
        <v>141</v>
      </c>
      <c r="B225" s="16">
        <v>0.86299999999999999</v>
      </c>
      <c r="C225" s="11" t="s">
        <v>32</v>
      </c>
      <c r="D225" s="11" t="s">
        <v>24</v>
      </c>
      <c r="E225" s="11">
        <v>1636</v>
      </c>
      <c r="F225" s="11">
        <v>1636</v>
      </c>
      <c r="G225" s="11">
        <v>1</v>
      </c>
      <c r="H225" s="11">
        <v>1</v>
      </c>
      <c r="I225" s="11" t="s">
        <v>25</v>
      </c>
      <c r="J225" s="11" t="s">
        <v>211</v>
      </c>
      <c r="K225" s="12">
        <f t="shared" si="3"/>
        <v>518.33333333333337</v>
      </c>
      <c r="L225" s="11">
        <v>1555</v>
      </c>
      <c r="M225" s="11" t="s">
        <v>89</v>
      </c>
      <c r="N225" s="11" t="s">
        <v>212</v>
      </c>
      <c r="O225" s="11">
        <v>124</v>
      </c>
      <c r="P225" s="11" t="s">
        <v>29</v>
      </c>
      <c r="Q225" s="11" t="s">
        <v>30</v>
      </c>
      <c r="R225" s="13">
        <v>0.86299999999999999</v>
      </c>
      <c r="S225" s="14">
        <v>3.1999999999999999E-276</v>
      </c>
    </row>
    <row r="226" spans="1:19">
      <c r="A226" s="11" t="s">
        <v>141</v>
      </c>
      <c r="B226" s="16">
        <v>0.85499999999999998</v>
      </c>
      <c r="C226" s="11"/>
      <c r="D226" s="11" t="s">
        <v>24</v>
      </c>
      <c r="E226" s="11">
        <v>1635</v>
      </c>
      <c r="F226" s="11">
        <v>1635</v>
      </c>
      <c r="G226" s="11">
        <v>1</v>
      </c>
      <c r="H226" s="11">
        <v>1</v>
      </c>
      <c r="I226" s="11" t="s">
        <v>25</v>
      </c>
      <c r="J226" s="11"/>
      <c r="K226" s="12">
        <f t="shared" si="3"/>
        <v>518</v>
      </c>
      <c r="L226" s="11">
        <v>1554</v>
      </c>
      <c r="M226" s="11" t="e">
        <f>-A</f>
        <v>#NAME?</v>
      </c>
      <c r="N226" s="11"/>
      <c r="O226" s="11">
        <v>124</v>
      </c>
      <c r="P226" s="11" t="s">
        <v>179</v>
      </c>
      <c r="Q226" s="11" t="s">
        <v>180</v>
      </c>
      <c r="R226" s="13">
        <v>0.85499999999999998</v>
      </c>
      <c r="S226" s="11">
        <v>0</v>
      </c>
    </row>
    <row r="227" spans="1:19">
      <c r="A227" t="s">
        <v>99</v>
      </c>
      <c r="B227" s="5">
        <v>0.84499999999999997</v>
      </c>
      <c r="C227" t="s">
        <v>36</v>
      </c>
      <c r="D227" t="s">
        <v>24</v>
      </c>
      <c r="E227">
        <v>2113</v>
      </c>
      <c r="F227">
        <v>2112</v>
      </c>
      <c r="G227">
        <v>0</v>
      </c>
      <c r="H227">
        <v>1</v>
      </c>
      <c r="I227" t="s">
        <v>25</v>
      </c>
      <c r="K227" s="3">
        <f t="shared" si="3"/>
        <v>692.66666666666663</v>
      </c>
      <c r="L227">
        <v>2078</v>
      </c>
      <c r="M227" t="s">
        <v>622</v>
      </c>
      <c r="O227">
        <v>110</v>
      </c>
      <c r="P227" t="s">
        <v>486</v>
      </c>
      <c r="Q227" t="s">
        <v>180</v>
      </c>
      <c r="R227" s="5">
        <v>0.84499999999999997</v>
      </c>
      <c r="S227" s="4">
        <v>1.7000000000000001E-13</v>
      </c>
    </row>
    <row r="228" spans="1:19">
      <c r="A228" t="s">
        <v>219</v>
      </c>
      <c r="B228" s="5">
        <v>0.64200000000000002</v>
      </c>
      <c r="C228" t="s">
        <v>36</v>
      </c>
      <c r="D228" t="s">
        <v>24</v>
      </c>
      <c r="E228">
        <v>477</v>
      </c>
      <c r="F228">
        <v>477</v>
      </c>
      <c r="G228">
        <v>1</v>
      </c>
      <c r="H228">
        <v>1</v>
      </c>
      <c r="I228" t="s">
        <v>25</v>
      </c>
      <c r="J228" t="s">
        <v>230</v>
      </c>
      <c r="K228" s="3">
        <f t="shared" si="3"/>
        <v>142</v>
      </c>
      <c r="L228">
        <v>426</v>
      </c>
      <c r="M228" t="s">
        <v>111</v>
      </c>
      <c r="N228" t="s">
        <v>231</v>
      </c>
      <c r="O228">
        <v>374</v>
      </c>
      <c r="P228" t="s">
        <v>60</v>
      </c>
      <c r="Q228" t="s">
        <v>30</v>
      </c>
      <c r="R228" s="5">
        <v>0.64200000000000002</v>
      </c>
      <c r="S228" s="4">
        <v>1.4000000000000001E-7</v>
      </c>
    </row>
    <row r="229" spans="1:19">
      <c r="A229" t="s">
        <v>219</v>
      </c>
      <c r="B229" s="5">
        <v>0.60399999999999998</v>
      </c>
      <c r="C229" t="s">
        <v>362</v>
      </c>
      <c r="D229" t="s">
        <v>24</v>
      </c>
      <c r="E229">
        <v>482</v>
      </c>
      <c r="F229">
        <v>483</v>
      </c>
      <c r="G229">
        <v>2</v>
      </c>
      <c r="H229">
        <v>1</v>
      </c>
      <c r="I229" t="s">
        <v>25</v>
      </c>
      <c r="J229" t="s">
        <v>623</v>
      </c>
      <c r="K229" s="3">
        <f t="shared" si="3"/>
        <v>143.66666666666666</v>
      </c>
      <c r="L229">
        <v>431</v>
      </c>
      <c r="M229" t="s">
        <v>624</v>
      </c>
      <c r="N229" t="s">
        <v>625</v>
      </c>
      <c r="O229">
        <v>338</v>
      </c>
      <c r="P229" t="s">
        <v>30</v>
      </c>
      <c r="Q229" t="s">
        <v>30</v>
      </c>
      <c r="R229" s="5">
        <v>0.60399999999999998</v>
      </c>
      <c r="S229">
        <v>0</v>
      </c>
    </row>
    <row r="230" spans="1:19">
      <c r="A230" t="s">
        <v>219</v>
      </c>
      <c r="B230" s="5">
        <v>0.35799999999999998</v>
      </c>
      <c r="C230" t="s">
        <v>36</v>
      </c>
      <c r="D230" t="s">
        <v>24</v>
      </c>
      <c r="E230">
        <v>478</v>
      </c>
      <c r="F230">
        <v>478</v>
      </c>
      <c r="G230">
        <v>1</v>
      </c>
      <c r="H230">
        <v>1</v>
      </c>
      <c r="I230" t="s">
        <v>25</v>
      </c>
      <c r="J230" t="s">
        <v>127</v>
      </c>
      <c r="K230" s="3">
        <f t="shared" si="3"/>
        <v>142.33333333333334</v>
      </c>
      <c r="L230">
        <v>427</v>
      </c>
      <c r="M230" t="s">
        <v>34</v>
      </c>
      <c r="N230" t="s">
        <v>128</v>
      </c>
      <c r="O230">
        <v>374</v>
      </c>
      <c r="P230" t="s">
        <v>29</v>
      </c>
      <c r="Q230" t="s">
        <v>30</v>
      </c>
      <c r="R230" s="5">
        <v>0.35799999999999998</v>
      </c>
      <c r="S230">
        <v>0</v>
      </c>
    </row>
    <row r="231" spans="1:19">
      <c r="A231" t="s">
        <v>219</v>
      </c>
      <c r="B231" s="5">
        <v>0.35799999999999998</v>
      </c>
      <c r="D231" t="s">
        <v>24</v>
      </c>
      <c r="E231">
        <v>477</v>
      </c>
      <c r="F231">
        <v>477</v>
      </c>
      <c r="G231">
        <v>1</v>
      </c>
      <c r="H231">
        <v>1</v>
      </c>
      <c r="I231" t="s">
        <v>25</v>
      </c>
      <c r="K231" s="3">
        <f t="shared" si="3"/>
        <v>142</v>
      </c>
      <c r="L231">
        <v>426</v>
      </c>
      <c r="M231" t="e">
        <f>-T</f>
        <v>#NAME?</v>
      </c>
      <c r="O231">
        <v>374</v>
      </c>
      <c r="P231" t="s">
        <v>179</v>
      </c>
      <c r="Q231" t="s">
        <v>180</v>
      </c>
      <c r="R231" s="5">
        <v>0.35799999999999998</v>
      </c>
      <c r="S231">
        <v>0</v>
      </c>
    </row>
    <row r="232" spans="1:19">
      <c r="A232" t="s">
        <v>219</v>
      </c>
      <c r="B232" s="5">
        <v>0.32600000000000001</v>
      </c>
      <c r="D232" t="s">
        <v>24</v>
      </c>
      <c r="E232">
        <v>474</v>
      </c>
      <c r="F232">
        <v>474</v>
      </c>
      <c r="G232">
        <v>1</v>
      </c>
      <c r="H232">
        <v>1</v>
      </c>
      <c r="I232" t="s">
        <v>25</v>
      </c>
      <c r="K232" s="3">
        <f t="shared" si="3"/>
        <v>141</v>
      </c>
      <c r="L232">
        <v>423</v>
      </c>
      <c r="M232" t="e">
        <f>-G</f>
        <v>#NAME?</v>
      </c>
      <c r="O232">
        <v>411</v>
      </c>
      <c r="P232" t="s">
        <v>179</v>
      </c>
      <c r="Q232" t="s">
        <v>180</v>
      </c>
      <c r="R232" s="5">
        <v>0.32600000000000001</v>
      </c>
      <c r="S232">
        <v>0</v>
      </c>
    </row>
    <row r="233" spans="1:19">
      <c r="A233" t="s">
        <v>99</v>
      </c>
      <c r="B233" s="5">
        <v>0.20399999999999999</v>
      </c>
      <c r="D233" t="s">
        <v>24</v>
      </c>
      <c r="E233">
        <v>2768</v>
      </c>
      <c r="F233">
        <v>2768</v>
      </c>
      <c r="G233">
        <v>1</v>
      </c>
      <c r="H233">
        <v>1</v>
      </c>
      <c r="I233" t="s">
        <v>25</v>
      </c>
      <c r="K233" s="3">
        <f t="shared" si="3"/>
        <v>911</v>
      </c>
      <c r="L233">
        <v>2733</v>
      </c>
      <c r="M233" t="s">
        <v>178</v>
      </c>
      <c r="O233">
        <v>54</v>
      </c>
      <c r="P233" t="s">
        <v>179</v>
      </c>
      <c r="Q233" t="s">
        <v>180</v>
      </c>
      <c r="R233" s="5">
        <v>0.20399999999999999</v>
      </c>
      <c r="S233" s="4">
        <v>3.2000000000000002E-228</v>
      </c>
    </row>
    <row r="234" spans="1:19">
      <c r="A234" t="s">
        <v>219</v>
      </c>
      <c r="B234" s="5">
        <v>0.13400000000000001</v>
      </c>
      <c r="C234" t="s">
        <v>32</v>
      </c>
      <c r="D234" t="s">
        <v>24</v>
      </c>
      <c r="E234">
        <v>1693</v>
      </c>
      <c r="F234">
        <v>1692</v>
      </c>
      <c r="G234">
        <v>0</v>
      </c>
      <c r="H234">
        <v>1</v>
      </c>
      <c r="I234" t="s">
        <v>25</v>
      </c>
      <c r="K234" s="3">
        <f t="shared" si="3"/>
        <v>178</v>
      </c>
      <c r="L234">
        <v>534</v>
      </c>
      <c r="M234" t="s">
        <v>626</v>
      </c>
      <c r="O234">
        <v>67</v>
      </c>
      <c r="P234" t="s">
        <v>181</v>
      </c>
      <c r="Q234" t="s">
        <v>180</v>
      </c>
      <c r="R234" s="5">
        <v>0.13400000000000001</v>
      </c>
      <c r="S234">
        <v>0</v>
      </c>
    </row>
    <row r="235" spans="1:19">
      <c r="A235" t="s">
        <v>55</v>
      </c>
      <c r="B235" s="5">
        <v>0.123</v>
      </c>
      <c r="C235" t="s">
        <v>61</v>
      </c>
      <c r="D235" t="s">
        <v>24</v>
      </c>
      <c r="E235">
        <v>842</v>
      </c>
      <c r="F235">
        <v>841</v>
      </c>
      <c r="G235">
        <v>0</v>
      </c>
      <c r="H235">
        <v>1</v>
      </c>
      <c r="I235" t="s">
        <v>25</v>
      </c>
      <c r="K235" s="3">
        <f t="shared" si="3"/>
        <v>276</v>
      </c>
      <c r="L235">
        <v>828</v>
      </c>
      <c r="M235" t="s">
        <v>627</v>
      </c>
      <c r="O235">
        <v>114</v>
      </c>
      <c r="P235" t="s">
        <v>486</v>
      </c>
      <c r="Q235" t="s">
        <v>180</v>
      </c>
      <c r="R235" s="5">
        <v>0.123</v>
      </c>
      <c r="S235">
        <v>0</v>
      </c>
    </row>
    <row r="236" spans="1:19">
      <c r="A236" t="s">
        <v>41</v>
      </c>
      <c r="B236" s="5">
        <v>0.121</v>
      </c>
      <c r="D236" t="s">
        <v>24</v>
      </c>
      <c r="E236">
        <v>784</v>
      </c>
      <c r="F236">
        <v>784</v>
      </c>
      <c r="G236">
        <v>1</v>
      </c>
      <c r="H236">
        <v>1</v>
      </c>
      <c r="I236" t="s">
        <v>25</v>
      </c>
      <c r="K236" s="3">
        <f t="shared" si="3"/>
        <v>250.33333333333334</v>
      </c>
      <c r="L236">
        <v>751</v>
      </c>
      <c r="M236" t="s">
        <v>178</v>
      </c>
      <c r="O236">
        <v>91</v>
      </c>
      <c r="P236" t="s">
        <v>179</v>
      </c>
      <c r="Q236" t="s">
        <v>180</v>
      </c>
      <c r="R236" s="5">
        <v>0.121</v>
      </c>
      <c r="S236">
        <v>0</v>
      </c>
    </row>
    <row r="237" spans="1:19">
      <c r="A237" t="s">
        <v>41</v>
      </c>
      <c r="B237" s="5">
        <v>0.11799999999999999</v>
      </c>
      <c r="C237" t="s">
        <v>32</v>
      </c>
      <c r="D237" t="s">
        <v>24</v>
      </c>
      <c r="E237">
        <v>3469</v>
      </c>
      <c r="F237">
        <v>3469</v>
      </c>
      <c r="G237">
        <v>1</v>
      </c>
      <c r="H237">
        <v>1</v>
      </c>
      <c r="I237" t="s">
        <v>25</v>
      </c>
      <c r="J237" t="s">
        <v>628</v>
      </c>
      <c r="K237" s="3">
        <f t="shared" si="3"/>
        <v>1145.3333333333333</v>
      </c>
      <c r="L237">
        <v>3436</v>
      </c>
      <c r="M237" t="s">
        <v>192</v>
      </c>
      <c r="N237" t="s">
        <v>629</v>
      </c>
      <c r="O237">
        <v>51</v>
      </c>
      <c r="P237" t="s">
        <v>60</v>
      </c>
      <c r="Q237" t="s">
        <v>30</v>
      </c>
      <c r="R237" s="5">
        <v>0.11799999999999999</v>
      </c>
      <c r="S237">
        <v>0</v>
      </c>
    </row>
    <row r="238" spans="1:19">
      <c r="A238" t="s">
        <v>99</v>
      </c>
      <c r="B238" s="5">
        <v>0.109</v>
      </c>
      <c r="C238" t="s">
        <v>61</v>
      </c>
      <c r="D238" t="s">
        <v>24</v>
      </c>
      <c r="E238">
        <v>2319</v>
      </c>
      <c r="F238">
        <v>2318</v>
      </c>
      <c r="G238">
        <v>0</v>
      </c>
      <c r="H238">
        <v>1</v>
      </c>
      <c r="I238" t="s">
        <v>25</v>
      </c>
      <c r="K238" s="3">
        <f t="shared" si="3"/>
        <v>761.33333333333337</v>
      </c>
      <c r="L238">
        <v>2284</v>
      </c>
      <c r="M238" t="s">
        <v>627</v>
      </c>
      <c r="O238">
        <v>119</v>
      </c>
      <c r="P238" t="s">
        <v>486</v>
      </c>
      <c r="Q238" t="s">
        <v>180</v>
      </c>
      <c r="R238" s="5">
        <v>0.109</v>
      </c>
      <c r="S238">
        <v>0</v>
      </c>
    </row>
    <row r="239" spans="1:19">
      <c r="A239" t="s">
        <v>99</v>
      </c>
      <c r="B239" s="5">
        <v>0.109</v>
      </c>
      <c r="C239" t="s">
        <v>61</v>
      </c>
      <c r="D239" t="s">
        <v>24</v>
      </c>
      <c r="E239">
        <v>1191</v>
      </c>
      <c r="F239">
        <v>1191</v>
      </c>
      <c r="G239">
        <v>1</v>
      </c>
      <c r="H239">
        <v>1</v>
      </c>
      <c r="I239" t="s">
        <v>25</v>
      </c>
      <c r="K239" s="3">
        <f t="shared" si="3"/>
        <v>385.33333333333331</v>
      </c>
      <c r="L239">
        <v>1156</v>
      </c>
      <c r="M239" t="s">
        <v>63</v>
      </c>
      <c r="O239">
        <v>92</v>
      </c>
      <c r="P239" t="s">
        <v>60</v>
      </c>
      <c r="Q239" t="s">
        <v>232</v>
      </c>
      <c r="R239" s="5">
        <v>0.109</v>
      </c>
      <c r="S239" s="4" t="s">
        <v>630</v>
      </c>
    </row>
    <row r="240" spans="1:19">
      <c r="A240" t="s">
        <v>133</v>
      </c>
      <c r="B240" s="5">
        <v>0.10100000000000001</v>
      </c>
      <c r="C240" t="s">
        <v>36</v>
      </c>
      <c r="D240" t="s">
        <v>24</v>
      </c>
      <c r="E240">
        <v>216</v>
      </c>
      <c r="F240">
        <v>215</v>
      </c>
      <c r="G240">
        <v>0</v>
      </c>
      <c r="H240">
        <v>1</v>
      </c>
      <c r="I240" t="s">
        <v>25</v>
      </c>
      <c r="K240" s="3">
        <f t="shared" si="3"/>
        <v>67</v>
      </c>
      <c r="L240">
        <v>201</v>
      </c>
      <c r="M240" t="s">
        <v>485</v>
      </c>
      <c r="O240">
        <v>2004</v>
      </c>
      <c r="P240" t="s">
        <v>486</v>
      </c>
      <c r="Q240" t="s">
        <v>180</v>
      </c>
      <c r="R240" s="5">
        <v>0.10100000000000001</v>
      </c>
      <c r="S240">
        <v>0</v>
      </c>
    </row>
    <row r="241" spans="1:19">
      <c r="A241" t="s">
        <v>20</v>
      </c>
      <c r="B241" s="5">
        <v>0.09</v>
      </c>
      <c r="C241" t="s">
        <v>61</v>
      </c>
      <c r="D241" t="s">
        <v>24</v>
      </c>
      <c r="E241">
        <v>1611</v>
      </c>
      <c r="F241">
        <v>1610</v>
      </c>
      <c r="G241">
        <v>0</v>
      </c>
      <c r="H241">
        <v>1</v>
      </c>
      <c r="I241" t="s">
        <v>25</v>
      </c>
      <c r="K241" s="3">
        <f t="shared" si="3"/>
        <v>522</v>
      </c>
      <c r="L241">
        <v>1566</v>
      </c>
      <c r="M241" t="s">
        <v>631</v>
      </c>
      <c r="O241">
        <v>155</v>
      </c>
      <c r="P241" t="s">
        <v>486</v>
      </c>
      <c r="Q241" t="s">
        <v>180</v>
      </c>
      <c r="R241" s="5">
        <v>0.09</v>
      </c>
      <c r="S241">
        <v>0</v>
      </c>
    </row>
    <row r="242" spans="1:19">
      <c r="A242" t="s">
        <v>41</v>
      </c>
      <c r="B242" s="5">
        <v>8.3000000000000004E-2</v>
      </c>
      <c r="C242" t="s">
        <v>36</v>
      </c>
      <c r="D242" t="s">
        <v>24</v>
      </c>
      <c r="E242">
        <v>1923</v>
      </c>
      <c r="F242">
        <v>1922</v>
      </c>
      <c r="G242">
        <v>0</v>
      </c>
      <c r="H242">
        <v>1</v>
      </c>
      <c r="I242" t="s">
        <v>25</v>
      </c>
      <c r="K242" s="3">
        <f t="shared" si="3"/>
        <v>630</v>
      </c>
      <c r="L242">
        <v>1890</v>
      </c>
      <c r="M242" t="s">
        <v>485</v>
      </c>
      <c r="O242">
        <v>60</v>
      </c>
      <c r="P242" t="s">
        <v>486</v>
      </c>
      <c r="Q242" t="s">
        <v>180</v>
      </c>
      <c r="R242" s="5">
        <v>8.3000000000000004E-2</v>
      </c>
      <c r="S242">
        <v>0</v>
      </c>
    </row>
    <row r="243" spans="1:19">
      <c r="A243" t="s">
        <v>99</v>
      </c>
      <c r="B243" s="5">
        <v>0.08</v>
      </c>
      <c r="D243" t="s">
        <v>24</v>
      </c>
      <c r="E243">
        <v>621</v>
      </c>
      <c r="F243">
        <v>621</v>
      </c>
      <c r="G243">
        <v>1</v>
      </c>
      <c r="H243">
        <v>1</v>
      </c>
      <c r="I243" t="s">
        <v>25</v>
      </c>
      <c r="K243" s="3">
        <f t="shared" si="3"/>
        <v>195.33333333333334</v>
      </c>
      <c r="L243">
        <v>586</v>
      </c>
      <c r="M243" t="e">
        <f>-G</f>
        <v>#NAME?</v>
      </c>
      <c r="O243">
        <v>150</v>
      </c>
      <c r="P243" t="s">
        <v>179</v>
      </c>
      <c r="Q243" t="s">
        <v>180</v>
      </c>
      <c r="R243" s="5">
        <v>0.08</v>
      </c>
      <c r="S243" s="4">
        <v>2.1E-7</v>
      </c>
    </row>
    <row r="244" spans="1:19">
      <c r="A244" t="s">
        <v>41</v>
      </c>
      <c r="B244" s="5">
        <v>7.3999999999999996E-2</v>
      </c>
      <c r="C244" t="s">
        <v>61</v>
      </c>
      <c r="D244" t="s">
        <v>24</v>
      </c>
      <c r="E244">
        <v>2412</v>
      </c>
      <c r="F244">
        <v>2411</v>
      </c>
      <c r="G244">
        <v>0</v>
      </c>
      <c r="H244">
        <v>1</v>
      </c>
      <c r="I244" t="s">
        <v>25</v>
      </c>
      <c r="K244" s="3">
        <f t="shared" si="3"/>
        <v>793</v>
      </c>
      <c r="L244">
        <v>2379</v>
      </c>
      <c r="M244" t="s">
        <v>632</v>
      </c>
      <c r="O244">
        <v>81</v>
      </c>
      <c r="P244" t="s">
        <v>486</v>
      </c>
      <c r="Q244" t="s">
        <v>180</v>
      </c>
      <c r="R244" s="5">
        <v>7.3999999999999996E-2</v>
      </c>
      <c r="S244">
        <v>0</v>
      </c>
    </row>
    <row r="245" spans="1:19">
      <c r="A245" t="s">
        <v>41</v>
      </c>
      <c r="B245" s="5">
        <v>7.2999999999999995E-2</v>
      </c>
      <c r="C245" t="s">
        <v>32</v>
      </c>
      <c r="D245" t="s">
        <v>24</v>
      </c>
      <c r="E245">
        <v>391</v>
      </c>
      <c r="F245">
        <v>391</v>
      </c>
      <c r="G245">
        <v>1</v>
      </c>
      <c r="H245">
        <v>1</v>
      </c>
      <c r="I245" t="s">
        <v>25</v>
      </c>
      <c r="J245" t="s">
        <v>267</v>
      </c>
      <c r="K245" s="3">
        <f t="shared" si="3"/>
        <v>119.33333333333333</v>
      </c>
      <c r="L245">
        <v>358</v>
      </c>
      <c r="M245" t="s">
        <v>89</v>
      </c>
      <c r="N245" t="s">
        <v>633</v>
      </c>
      <c r="O245">
        <v>109</v>
      </c>
      <c r="P245" t="s">
        <v>29</v>
      </c>
      <c r="Q245" t="s">
        <v>30</v>
      </c>
      <c r="R245" s="5">
        <v>7.2999999999999995E-2</v>
      </c>
      <c r="S245">
        <v>0</v>
      </c>
    </row>
    <row r="246" spans="1:19">
      <c r="A246" t="s">
        <v>41</v>
      </c>
      <c r="B246" s="5">
        <v>7.0000000000000007E-2</v>
      </c>
      <c r="C246" t="s">
        <v>32</v>
      </c>
      <c r="D246" t="s">
        <v>24</v>
      </c>
      <c r="E246">
        <v>3068</v>
      </c>
      <c r="F246">
        <v>3068</v>
      </c>
      <c r="G246">
        <v>1</v>
      </c>
      <c r="H246">
        <v>1</v>
      </c>
      <c r="I246" t="s">
        <v>25</v>
      </c>
      <c r="J246" t="s">
        <v>97</v>
      </c>
      <c r="K246" s="3">
        <f t="shared" si="3"/>
        <v>1011.6666666666666</v>
      </c>
      <c r="L246">
        <v>3035</v>
      </c>
      <c r="M246" t="s">
        <v>89</v>
      </c>
      <c r="N246" t="s">
        <v>634</v>
      </c>
      <c r="O246">
        <v>71</v>
      </c>
      <c r="P246" t="s">
        <v>29</v>
      </c>
      <c r="Q246" t="s">
        <v>30</v>
      </c>
      <c r="R246" s="5">
        <v>7.0000000000000007E-2</v>
      </c>
      <c r="S246" s="4">
        <v>5.9999999999999997E-7</v>
      </c>
    </row>
    <row r="247" spans="1:19">
      <c r="A247" t="s">
        <v>99</v>
      </c>
      <c r="B247" s="5">
        <v>6.9000000000000006E-2</v>
      </c>
      <c r="C247" t="s">
        <v>61</v>
      </c>
      <c r="D247" t="s">
        <v>24</v>
      </c>
      <c r="E247">
        <v>3258</v>
      </c>
      <c r="F247">
        <v>3257</v>
      </c>
      <c r="G247">
        <v>0</v>
      </c>
      <c r="H247">
        <v>1</v>
      </c>
      <c r="I247" t="s">
        <v>25</v>
      </c>
      <c r="K247" s="3">
        <f t="shared" si="3"/>
        <v>1074.3333333333333</v>
      </c>
      <c r="L247">
        <v>3223</v>
      </c>
      <c r="M247" t="s">
        <v>627</v>
      </c>
      <c r="O247">
        <v>87</v>
      </c>
      <c r="P247" t="s">
        <v>486</v>
      </c>
      <c r="Q247" t="s">
        <v>180</v>
      </c>
      <c r="R247" s="5">
        <v>6.9000000000000006E-2</v>
      </c>
      <c r="S247" s="4">
        <v>4.0000000000000002E-293</v>
      </c>
    </row>
    <row r="248" spans="1:19">
      <c r="A248" s="11" t="s">
        <v>141</v>
      </c>
      <c r="B248" s="16">
        <v>6.8000000000000005E-2</v>
      </c>
      <c r="C248" s="11" t="s">
        <v>61</v>
      </c>
      <c r="D248" s="11" t="s">
        <v>24</v>
      </c>
      <c r="E248" s="11">
        <v>1205</v>
      </c>
      <c r="F248" s="11">
        <v>1204</v>
      </c>
      <c r="G248" s="11">
        <v>0</v>
      </c>
      <c r="H248" s="11">
        <v>1</v>
      </c>
      <c r="I248" s="11" t="s">
        <v>25</v>
      </c>
      <c r="J248" s="11"/>
      <c r="K248" s="12">
        <f t="shared" si="3"/>
        <v>374.66666666666669</v>
      </c>
      <c r="L248" s="11">
        <v>1124</v>
      </c>
      <c r="M248" s="11" t="s">
        <v>627</v>
      </c>
      <c r="N248" s="11"/>
      <c r="O248" s="11">
        <v>206</v>
      </c>
      <c r="P248" s="11" t="s">
        <v>486</v>
      </c>
      <c r="Q248" s="11" t="s">
        <v>180</v>
      </c>
      <c r="R248" s="13">
        <v>6.8000000000000005E-2</v>
      </c>
      <c r="S248" s="11">
        <v>0</v>
      </c>
    </row>
    <row r="249" spans="1:19">
      <c r="A249" t="s">
        <v>55</v>
      </c>
      <c r="B249" s="5">
        <v>6.7000000000000004E-2</v>
      </c>
      <c r="C249" t="s">
        <v>23</v>
      </c>
      <c r="D249" t="s">
        <v>24</v>
      </c>
      <c r="E249">
        <v>2109</v>
      </c>
      <c r="F249">
        <v>2109</v>
      </c>
      <c r="G249">
        <v>1</v>
      </c>
      <c r="H249">
        <v>1</v>
      </c>
      <c r="I249" t="s">
        <v>25</v>
      </c>
      <c r="J249" t="s">
        <v>105</v>
      </c>
      <c r="K249" s="3">
        <f t="shared" si="3"/>
        <v>698.33333333333337</v>
      </c>
      <c r="L249">
        <v>2095</v>
      </c>
      <c r="M249" t="s">
        <v>27</v>
      </c>
      <c r="N249" t="s">
        <v>106</v>
      </c>
      <c r="O249">
        <v>105</v>
      </c>
      <c r="P249" t="s">
        <v>29</v>
      </c>
      <c r="Q249" t="s">
        <v>30</v>
      </c>
      <c r="R249" s="5">
        <v>6.7000000000000004E-2</v>
      </c>
      <c r="S249">
        <v>0</v>
      </c>
    </row>
    <row r="250" spans="1:19">
      <c r="A250" t="s">
        <v>41</v>
      </c>
      <c r="B250" s="5">
        <v>6.7000000000000004E-2</v>
      </c>
      <c r="C250" t="s">
        <v>61</v>
      </c>
      <c r="D250" t="s">
        <v>24</v>
      </c>
      <c r="E250">
        <v>1099</v>
      </c>
      <c r="F250">
        <v>1099</v>
      </c>
      <c r="G250">
        <v>1</v>
      </c>
      <c r="H250">
        <v>1</v>
      </c>
      <c r="I250" t="s">
        <v>25</v>
      </c>
      <c r="J250" t="s">
        <v>635</v>
      </c>
      <c r="K250" s="3">
        <f t="shared" si="3"/>
        <v>355.33333333333331</v>
      </c>
      <c r="L250">
        <v>1066</v>
      </c>
      <c r="M250" t="s">
        <v>243</v>
      </c>
      <c r="N250" t="s">
        <v>636</v>
      </c>
      <c r="O250">
        <v>104</v>
      </c>
      <c r="P250" t="s">
        <v>60</v>
      </c>
      <c r="Q250" t="s">
        <v>30</v>
      </c>
      <c r="R250" s="5">
        <v>6.7000000000000004E-2</v>
      </c>
      <c r="S250">
        <v>0</v>
      </c>
    </row>
    <row r="251" spans="1:19">
      <c r="A251" t="s">
        <v>41</v>
      </c>
      <c r="B251" s="5">
        <v>6.5000000000000002E-2</v>
      </c>
      <c r="C251" t="s">
        <v>36</v>
      </c>
      <c r="D251" t="s">
        <v>24</v>
      </c>
      <c r="E251">
        <v>1258</v>
      </c>
      <c r="F251">
        <v>1257</v>
      </c>
      <c r="G251">
        <v>0</v>
      </c>
      <c r="H251">
        <v>1</v>
      </c>
      <c r="I251" t="s">
        <v>25</v>
      </c>
      <c r="K251" s="3">
        <f t="shared" si="3"/>
        <v>408.33333333333331</v>
      </c>
      <c r="L251">
        <v>1225</v>
      </c>
      <c r="M251" t="s">
        <v>485</v>
      </c>
      <c r="O251">
        <v>62</v>
      </c>
      <c r="P251" t="s">
        <v>486</v>
      </c>
      <c r="Q251" t="s">
        <v>180</v>
      </c>
      <c r="R251" s="5">
        <v>6.5000000000000002E-2</v>
      </c>
      <c r="S251">
        <v>0</v>
      </c>
    </row>
    <row r="252" spans="1:19">
      <c r="A252" t="s">
        <v>253</v>
      </c>
      <c r="B252" s="5">
        <v>6.5000000000000002E-2</v>
      </c>
      <c r="D252" t="s">
        <v>24</v>
      </c>
      <c r="E252">
        <v>1225</v>
      </c>
      <c r="F252">
        <v>1225</v>
      </c>
      <c r="G252">
        <v>1</v>
      </c>
      <c r="H252">
        <v>1</v>
      </c>
      <c r="I252" t="s">
        <v>25</v>
      </c>
      <c r="K252" s="3">
        <f t="shared" si="3"/>
        <v>401.33333333333331</v>
      </c>
      <c r="L252">
        <v>1204</v>
      </c>
      <c r="M252" t="s">
        <v>637</v>
      </c>
      <c r="O252">
        <v>123</v>
      </c>
      <c r="P252" t="s">
        <v>380</v>
      </c>
      <c r="Q252" t="s">
        <v>180</v>
      </c>
      <c r="R252" s="5">
        <v>6.5000000000000002E-2</v>
      </c>
    </row>
    <row r="253" spans="1:19">
      <c r="A253" t="s">
        <v>280</v>
      </c>
      <c r="B253" s="5">
        <v>6.5000000000000002E-2</v>
      </c>
      <c r="C253" t="s">
        <v>32</v>
      </c>
      <c r="D253" t="s">
        <v>24</v>
      </c>
      <c r="E253">
        <v>1148</v>
      </c>
      <c r="F253">
        <v>1148</v>
      </c>
      <c r="G253">
        <v>1</v>
      </c>
      <c r="H253">
        <v>1</v>
      </c>
      <c r="I253" t="s">
        <v>25</v>
      </c>
      <c r="J253" t="s">
        <v>551</v>
      </c>
      <c r="K253" s="3">
        <f t="shared" si="3"/>
        <v>374.66666666666669</v>
      </c>
      <c r="L253">
        <v>1124</v>
      </c>
      <c r="M253" t="s">
        <v>89</v>
      </c>
      <c r="N253" t="s">
        <v>638</v>
      </c>
      <c r="O253">
        <v>107</v>
      </c>
      <c r="P253" t="s">
        <v>29</v>
      </c>
      <c r="Q253" t="s">
        <v>30</v>
      </c>
      <c r="R253" s="5">
        <v>6.5000000000000002E-2</v>
      </c>
      <c r="S253">
        <v>0</v>
      </c>
    </row>
    <row r="254" spans="1:19">
      <c r="A254" t="s">
        <v>41</v>
      </c>
      <c r="B254" s="5">
        <v>6.4000000000000001E-2</v>
      </c>
      <c r="C254" t="s">
        <v>36</v>
      </c>
      <c r="D254" t="s">
        <v>24</v>
      </c>
      <c r="E254">
        <v>2434</v>
      </c>
      <c r="F254">
        <v>2433</v>
      </c>
      <c r="G254">
        <v>0</v>
      </c>
      <c r="H254">
        <v>1</v>
      </c>
      <c r="I254" t="s">
        <v>25</v>
      </c>
      <c r="K254" s="3">
        <f t="shared" si="3"/>
        <v>800.33333333333337</v>
      </c>
      <c r="L254">
        <v>2401</v>
      </c>
      <c r="M254" t="s">
        <v>485</v>
      </c>
      <c r="O254">
        <v>94</v>
      </c>
      <c r="P254" t="s">
        <v>486</v>
      </c>
      <c r="Q254" t="s">
        <v>180</v>
      </c>
      <c r="R254" s="5">
        <v>6.4000000000000001E-2</v>
      </c>
      <c r="S254">
        <v>0</v>
      </c>
    </row>
    <row r="255" spans="1:19">
      <c r="A255" t="s">
        <v>99</v>
      </c>
      <c r="B255" s="5">
        <v>6.0999999999999999E-2</v>
      </c>
      <c r="C255" t="s">
        <v>398</v>
      </c>
      <c r="D255" t="s">
        <v>24</v>
      </c>
      <c r="E255">
        <v>3781</v>
      </c>
      <c r="F255">
        <v>3782</v>
      </c>
      <c r="G255">
        <v>2</v>
      </c>
      <c r="H255">
        <v>1</v>
      </c>
      <c r="I255" t="s">
        <v>25</v>
      </c>
      <c r="J255" t="s">
        <v>521</v>
      </c>
      <c r="K255" s="3">
        <f t="shared" si="3"/>
        <v>1248.6666666666667</v>
      </c>
      <c r="L255">
        <v>3746</v>
      </c>
      <c r="M255" t="s">
        <v>168</v>
      </c>
      <c r="N255" t="s">
        <v>639</v>
      </c>
      <c r="O255">
        <v>66</v>
      </c>
      <c r="P255" t="s">
        <v>30</v>
      </c>
      <c r="Q255" t="s">
        <v>30</v>
      </c>
      <c r="R255" s="5">
        <v>6.0999999999999999E-2</v>
      </c>
      <c r="S255" s="4">
        <v>7.0999999999999999E-9</v>
      </c>
    </row>
    <row r="256" spans="1:19">
      <c r="A256" t="s">
        <v>99</v>
      </c>
      <c r="B256" s="5">
        <v>5.8999999999999997E-2</v>
      </c>
      <c r="D256" t="s">
        <v>24</v>
      </c>
      <c r="E256">
        <v>815</v>
      </c>
      <c r="F256">
        <v>815</v>
      </c>
      <c r="G256">
        <v>1</v>
      </c>
      <c r="H256">
        <v>1</v>
      </c>
      <c r="I256" t="s">
        <v>25</v>
      </c>
      <c r="K256" s="3">
        <f t="shared" si="3"/>
        <v>260</v>
      </c>
      <c r="L256">
        <v>780</v>
      </c>
      <c r="M256" t="s">
        <v>178</v>
      </c>
      <c r="O256">
        <v>202</v>
      </c>
      <c r="P256" t="s">
        <v>179</v>
      </c>
      <c r="Q256" t="s">
        <v>180</v>
      </c>
      <c r="R256" s="5">
        <v>5.8999999999999997E-2</v>
      </c>
      <c r="S256">
        <v>0</v>
      </c>
    </row>
    <row r="257" spans="1:19">
      <c r="A257" t="s">
        <v>41</v>
      </c>
      <c r="B257" s="5">
        <v>5.6000000000000001E-2</v>
      </c>
      <c r="C257" t="s">
        <v>61</v>
      </c>
      <c r="D257" t="s">
        <v>24</v>
      </c>
      <c r="E257">
        <v>3187</v>
      </c>
      <c r="F257">
        <v>3187</v>
      </c>
      <c r="G257">
        <v>1</v>
      </c>
      <c r="H257">
        <v>1</v>
      </c>
      <c r="I257" t="s">
        <v>25</v>
      </c>
      <c r="J257" t="s">
        <v>325</v>
      </c>
      <c r="K257" s="3">
        <f t="shared" si="3"/>
        <v>1051.3333333333333</v>
      </c>
      <c r="L257">
        <v>3154</v>
      </c>
      <c r="M257" t="s">
        <v>243</v>
      </c>
      <c r="N257" t="s">
        <v>447</v>
      </c>
      <c r="O257">
        <v>90</v>
      </c>
      <c r="P257" t="s">
        <v>60</v>
      </c>
      <c r="Q257" t="s">
        <v>30</v>
      </c>
      <c r="R257" s="5">
        <v>5.6000000000000001E-2</v>
      </c>
      <c r="S257">
        <v>0</v>
      </c>
    </row>
    <row r="258" spans="1:19">
      <c r="A258" t="s">
        <v>41</v>
      </c>
      <c r="B258" s="5">
        <v>5.5E-2</v>
      </c>
      <c r="C258" t="s">
        <v>61</v>
      </c>
      <c r="D258" t="s">
        <v>24</v>
      </c>
      <c r="E258">
        <v>2957</v>
      </c>
      <c r="F258">
        <v>2957</v>
      </c>
      <c r="G258">
        <v>1</v>
      </c>
      <c r="H258">
        <v>1</v>
      </c>
      <c r="I258" t="s">
        <v>25</v>
      </c>
      <c r="J258" t="s">
        <v>640</v>
      </c>
      <c r="K258" s="3">
        <f t="shared" si="3"/>
        <v>974.66666666666663</v>
      </c>
      <c r="L258">
        <v>2924</v>
      </c>
      <c r="M258" t="s">
        <v>50</v>
      </c>
      <c r="N258" t="s">
        <v>641</v>
      </c>
      <c r="O258">
        <v>91</v>
      </c>
      <c r="P258" t="s">
        <v>29</v>
      </c>
      <c r="Q258" t="s">
        <v>30</v>
      </c>
      <c r="R258" s="5">
        <v>5.5E-2</v>
      </c>
      <c r="S258">
        <v>0</v>
      </c>
    </row>
    <row r="259" spans="1:19">
      <c r="A259" t="s">
        <v>20</v>
      </c>
      <c r="B259" s="5">
        <v>5.3999999999999999E-2</v>
      </c>
      <c r="C259" t="s">
        <v>61</v>
      </c>
      <c r="D259" t="s">
        <v>24</v>
      </c>
      <c r="E259">
        <v>3771</v>
      </c>
      <c r="F259">
        <v>3770</v>
      </c>
      <c r="G259">
        <v>0</v>
      </c>
      <c r="H259">
        <v>1</v>
      </c>
      <c r="I259" t="s">
        <v>25</v>
      </c>
      <c r="K259" s="3">
        <f t="shared" si="3"/>
        <v>0</v>
      </c>
      <c r="M259" t="s">
        <v>627</v>
      </c>
      <c r="O259">
        <v>93</v>
      </c>
      <c r="P259" t="s">
        <v>486</v>
      </c>
      <c r="R259" s="5">
        <v>5.3999999999999999E-2</v>
      </c>
      <c r="S259" s="4">
        <v>1.6E-11</v>
      </c>
    </row>
    <row r="260" spans="1:19">
      <c r="A260" t="s">
        <v>55</v>
      </c>
      <c r="B260" s="5">
        <v>5.2999999999999999E-2</v>
      </c>
      <c r="D260" t="s">
        <v>24</v>
      </c>
      <c r="E260">
        <v>2802</v>
      </c>
      <c r="F260">
        <v>2802</v>
      </c>
      <c r="G260">
        <v>1</v>
      </c>
      <c r="H260">
        <v>1</v>
      </c>
      <c r="I260" t="s">
        <v>25</v>
      </c>
      <c r="K260" s="3">
        <f t="shared" ref="K260:K323" si="4">L260/3</f>
        <v>929.33333333333337</v>
      </c>
      <c r="L260">
        <v>2788</v>
      </c>
      <c r="M260" t="e">
        <f>-T</f>
        <v>#NAME?</v>
      </c>
      <c r="O260">
        <v>150</v>
      </c>
      <c r="P260" t="s">
        <v>179</v>
      </c>
      <c r="Q260" t="s">
        <v>180</v>
      </c>
      <c r="R260" s="5">
        <v>5.2999999999999999E-2</v>
      </c>
      <c r="S260">
        <v>0</v>
      </c>
    </row>
    <row r="261" spans="1:19">
      <c r="A261" t="s">
        <v>219</v>
      </c>
      <c r="B261" s="5">
        <v>5.2999999999999999E-2</v>
      </c>
      <c r="D261" t="s">
        <v>24</v>
      </c>
      <c r="E261">
        <v>1282</v>
      </c>
      <c r="F261">
        <v>1282</v>
      </c>
      <c r="G261">
        <v>1</v>
      </c>
      <c r="H261">
        <v>1</v>
      </c>
      <c r="I261" t="s">
        <v>25</v>
      </c>
      <c r="K261" s="3">
        <f t="shared" si="4"/>
        <v>41</v>
      </c>
      <c r="L261">
        <v>123</v>
      </c>
      <c r="M261" t="s">
        <v>178</v>
      </c>
      <c r="O261">
        <v>190</v>
      </c>
      <c r="P261" t="s">
        <v>179</v>
      </c>
      <c r="Q261" t="s">
        <v>180</v>
      </c>
      <c r="R261" s="5">
        <v>5.2999999999999999E-2</v>
      </c>
      <c r="S261" s="4">
        <v>1.0000000000000001E-288</v>
      </c>
    </row>
    <row r="262" spans="1:19">
      <c r="A262" t="s">
        <v>41</v>
      </c>
      <c r="B262" s="5">
        <v>5.2999999999999999E-2</v>
      </c>
      <c r="C262" t="s">
        <v>23</v>
      </c>
      <c r="D262" t="s">
        <v>24</v>
      </c>
      <c r="E262">
        <v>1243</v>
      </c>
      <c r="F262">
        <v>1243</v>
      </c>
      <c r="G262">
        <v>1</v>
      </c>
      <c r="H262">
        <v>1</v>
      </c>
      <c r="I262" t="s">
        <v>25</v>
      </c>
      <c r="J262" t="s">
        <v>463</v>
      </c>
      <c r="K262" s="3">
        <f t="shared" si="4"/>
        <v>403.33333333333331</v>
      </c>
      <c r="L262">
        <v>1210</v>
      </c>
      <c r="M262" t="s">
        <v>27</v>
      </c>
      <c r="N262" t="s">
        <v>642</v>
      </c>
      <c r="O262">
        <v>76</v>
      </c>
      <c r="P262" t="s">
        <v>29</v>
      </c>
      <c r="Q262" t="s">
        <v>30</v>
      </c>
      <c r="R262" s="5">
        <v>5.2999999999999999E-2</v>
      </c>
      <c r="S262">
        <v>0</v>
      </c>
    </row>
    <row r="263" spans="1:19">
      <c r="A263" t="s">
        <v>280</v>
      </c>
      <c r="B263" s="5">
        <v>5.2999999999999999E-2</v>
      </c>
      <c r="D263" t="s">
        <v>24</v>
      </c>
      <c r="E263">
        <v>849</v>
      </c>
      <c r="F263">
        <v>849</v>
      </c>
      <c r="G263">
        <v>1</v>
      </c>
      <c r="H263">
        <v>1</v>
      </c>
      <c r="I263" t="s">
        <v>25</v>
      </c>
      <c r="K263" s="3">
        <f t="shared" si="4"/>
        <v>275</v>
      </c>
      <c r="L263">
        <v>825</v>
      </c>
      <c r="M263" t="s">
        <v>178</v>
      </c>
      <c r="O263">
        <v>189</v>
      </c>
      <c r="P263" t="s">
        <v>179</v>
      </c>
      <c r="Q263" t="s">
        <v>180</v>
      </c>
      <c r="R263" s="5">
        <v>5.2999999999999999E-2</v>
      </c>
      <c r="S263">
        <v>0</v>
      </c>
    </row>
    <row r="264" spans="1:19">
      <c r="A264" t="s">
        <v>55</v>
      </c>
      <c r="B264" s="5">
        <v>5.1999999999999998E-2</v>
      </c>
      <c r="C264" t="s">
        <v>32</v>
      </c>
      <c r="D264" t="s">
        <v>24</v>
      </c>
      <c r="E264">
        <v>2282</v>
      </c>
      <c r="F264">
        <v>2282</v>
      </c>
      <c r="G264">
        <v>1</v>
      </c>
      <c r="H264">
        <v>1</v>
      </c>
      <c r="I264" t="s">
        <v>25</v>
      </c>
      <c r="J264" t="s">
        <v>242</v>
      </c>
      <c r="K264" s="3">
        <f t="shared" si="4"/>
        <v>756</v>
      </c>
      <c r="L264">
        <v>2268</v>
      </c>
      <c r="M264" t="s">
        <v>153</v>
      </c>
      <c r="N264" t="s">
        <v>489</v>
      </c>
      <c r="O264">
        <v>115</v>
      </c>
      <c r="P264" t="s">
        <v>60</v>
      </c>
      <c r="Q264" t="s">
        <v>30</v>
      </c>
      <c r="R264" s="5">
        <v>5.1999999999999998E-2</v>
      </c>
      <c r="S264">
        <v>0</v>
      </c>
    </row>
    <row r="265" spans="1:19">
      <c r="A265" t="s">
        <v>280</v>
      </c>
      <c r="B265" s="5">
        <v>5.1999999999999998E-2</v>
      </c>
      <c r="C265" t="s">
        <v>61</v>
      </c>
      <c r="D265" t="s">
        <v>24</v>
      </c>
      <c r="E265">
        <v>850</v>
      </c>
      <c r="F265">
        <v>851</v>
      </c>
      <c r="G265">
        <v>2</v>
      </c>
      <c r="H265">
        <v>1</v>
      </c>
      <c r="I265" t="s">
        <v>25</v>
      </c>
      <c r="K265" s="3">
        <f t="shared" si="4"/>
        <v>275.33333333333331</v>
      </c>
      <c r="L265">
        <v>826</v>
      </c>
      <c r="M265" t="s">
        <v>643</v>
      </c>
      <c r="O265">
        <v>194</v>
      </c>
      <c r="P265" t="s">
        <v>179</v>
      </c>
      <c r="Q265" t="s">
        <v>232</v>
      </c>
      <c r="R265" s="5">
        <v>5.1999999999999998E-2</v>
      </c>
      <c r="S265">
        <v>0</v>
      </c>
    </row>
    <row r="266" spans="1:19">
      <c r="A266" t="s">
        <v>41</v>
      </c>
      <c r="B266" s="5">
        <v>0.05</v>
      </c>
      <c r="C266" t="s">
        <v>23</v>
      </c>
      <c r="D266" t="s">
        <v>24</v>
      </c>
      <c r="E266">
        <v>1924</v>
      </c>
      <c r="F266">
        <v>1924</v>
      </c>
      <c r="G266">
        <v>1</v>
      </c>
      <c r="H266">
        <v>1</v>
      </c>
      <c r="I266" t="s">
        <v>25</v>
      </c>
      <c r="J266" t="s">
        <v>463</v>
      </c>
      <c r="K266" s="3">
        <f t="shared" si="4"/>
        <v>630.33333333333337</v>
      </c>
      <c r="L266">
        <v>1891</v>
      </c>
      <c r="M266" t="s">
        <v>27</v>
      </c>
      <c r="N266" t="s">
        <v>642</v>
      </c>
      <c r="O266">
        <v>60</v>
      </c>
      <c r="P266" t="s">
        <v>29</v>
      </c>
      <c r="Q266" t="s">
        <v>30</v>
      </c>
      <c r="R266" s="5">
        <v>0.05</v>
      </c>
      <c r="S266">
        <v>0</v>
      </c>
    </row>
    <row r="267" spans="1:19">
      <c r="A267" t="s">
        <v>141</v>
      </c>
      <c r="B267" s="16">
        <v>0.05</v>
      </c>
      <c r="C267" t="s">
        <v>36</v>
      </c>
      <c r="D267" t="s">
        <v>24</v>
      </c>
      <c r="E267">
        <v>238</v>
      </c>
      <c r="F267">
        <v>237</v>
      </c>
      <c r="G267">
        <v>0</v>
      </c>
      <c r="H267">
        <v>1</v>
      </c>
      <c r="I267" t="s">
        <v>25</v>
      </c>
      <c r="K267" s="3">
        <f t="shared" si="4"/>
        <v>52.333333333333336</v>
      </c>
      <c r="L267">
        <v>157</v>
      </c>
      <c r="M267" t="s">
        <v>485</v>
      </c>
      <c r="O267">
        <v>1737</v>
      </c>
      <c r="P267" t="s">
        <v>486</v>
      </c>
      <c r="Q267" t="s">
        <v>180</v>
      </c>
      <c r="R267" s="5">
        <v>0.05</v>
      </c>
      <c r="S267">
        <v>0</v>
      </c>
    </row>
    <row r="268" spans="1:19">
      <c r="A268" t="s">
        <v>99</v>
      </c>
      <c r="B268" s="5">
        <v>4.9000000000000002E-2</v>
      </c>
      <c r="C268" t="s">
        <v>61</v>
      </c>
      <c r="D268" t="s">
        <v>24</v>
      </c>
      <c r="E268">
        <v>4386</v>
      </c>
      <c r="F268">
        <v>4386</v>
      </c>
      <c r="G268">
        <v>1</v>
      </c>
      <c r="H268">
        <v>1</v>
      </c>
      <c r="I268" t="s">
        <v>25</v>
      </c>
      <c r="J268" t="s">
        <v>299</v>
      </c>
      <c r="K268" s="3">
        <f t="shared" si="4"/>
        <v>1450.3333333333333</v>
      </c>
      <c r="L268">
        <v>4351</v>
      </c>
      <c r="M268" t="s">
        <v>50</v>
      </c>
      <c r="N268" t="s">
        <v>644</v>
      </c>
      <c r="O268">
        <v>81</v>
      </c>
      <c r="P268" t="s">
        <v>29</v>
      </c>
      <c r="Q268" t="s">
        <v>30</v>
      </c>
      <c r="R268" s="5">
        <v>4.9000000000000002E-2</v>
      </c>
      <c r="S268" s="4">
        <v>6.3E-7</v>
      </c>
    </row>
    <row r="269" spans="1:19">
      <c r="A269" t="s">
        <v>41</v>
      </c>
      <c r="B269" s="5">
        <v>4.7E-2</v>
      </c>
      <c r="C269" t="s">
        <v>23</v>
      </c>
      <c r="D269" t="s">
        <v>24</v>
      </c>
      <c r="E269">
        <v>2178</v>
      </c>
      <c r="F269">
        <v>2178</v>
      </c>
      <c r="G269">
        <v>1</v>
      </c>
      <c r="H269">
        <v>1</v>
      </c>
      <c r="I269" t="s">
        <v>25</v>
      </c>
      <c r="K269" s="3">
        <f t="shared" si="4"/>
        <v>715</v>
      </c>
      <c r="L269">
        <v>2145</v>
      </c>
      <c r="M269" t="s">
        <v>458</v>
      </c>
      <c r="O269">
        <v>128</v>
      </c>
      <c r="P269" t="s">
        <v>60</v>
      </c>
      <c r="Q269" t="s">
        <v>232</v>
      </c>
      <c r="R269" s="5">
        <v>4.7E-2</v>
      </c>
      <c r="S269">
        <v>0</v>
      </c>
    </row>
    <row r="270" spans="1:19">
      <c r="A270" t="s">
        <v>280</v>
      </c>
      <c r="B270" s="5">
        <v>4.7E-2</v>
      </c>
      <c r="C270" t="s">
        <v>61</v>
      </c>
      <c r="D270" t="s">
        <v>24</v>
      </c>
      <c r="E270">
        <v>1283</v>
      </c>
      <c r="F270">
        <v>1283</v>
      </c>
      <c r="G270">
        <v>1</v>
      </c>
      <c r="H270">
        <v>1</v>
      </c>
      <c r="I270" t="s">
        <v>25</v>
      </c>
      <c r="J270" t="s">
        <v>640</v>
      </c>
      <c r="K270" s="3">
        <f t="shared" si="4"/>
        <v>419.66666666666669</v>
      </c>
      <c r="L270">
        <v>1259</v>
      </c>
      <c r="M270" t="s">
        <v>50</v>
      </c>
      <c r="N270" t="s">
        <v>641</v>
      </c>
      <c r="O270">
        <v>64</v>
      </c>
      <c r="P270" t="s">
        <v>29</v>
      </c>
      <c r="Q270" t="s">
        <v>30</v>
      </c>
      <c r="R270" s="5">
        <v>4.7E-2</v>
      </c>
      <c r="S270">
        <v>0</v>
      </c>
    </row>
    <row r="271" spans="1:19">
      <c r="A271" t="s">
        <v>99</v>
      </c>
      <c r="B271" s="5">
        <v>4.4999999999999998E-2</v>
      </c>
      <c r="C271" t="s">
        <v>645</v>
      </c>
      <c r="D271" t="s">
        <v>24</v>
      </c>
      <c r="E271">
        <v>2113</v>
      </c>
      <c r="F271">
        <v>2112</v>
      </c>
      <c r="G271">
        <v>0</v>
      </c>
      <c r="H271">
        <v>1</v>
      </c>
      <c r="I271" t="s">
        <v>25</v>
      </c>
      <c r="K271" s="3">
        <f t="shared" si="4"/>
        <v>692.66666666666663</v>
      </c>
      <c r="L271">
        <v>2078</v>
      </c>
      <c r="M271" t="s">
        <v>646</v>
      </c>
      <c r="O271">
        <v>110</v>
      </c>
      <c r="P271" t="s">
        <v>486</v>
      </c>
      <c r="Q271" t="s">
        <v>180</v>
      </c>
      <c r="R271" s="5">
        <v>4.4999999999999998E-2</v>
      </c>
      <c r="S271" s="4">
        <v>1.4000000000000001E-7</v>
      </c>
    </row>
    <row r="272" spans="1:19">
      <c r="A272" t="s">
        <v>55</v>
      </c>
      <c r="B272" s="5">
        <v>4.3999999999999997E-2</v>
      </c>
      <c r="D272" t="s">
        <v>24</v>
      </c>
      <c r="E272">
        <v>761</v>
      </c>
      <c r="F272">
        <v>761</v>
      </c>
      <c r="G272">
        <v>1</v>
      </c>
      <c r="H272">
        <v>1</v>
      </c>
      <c r="I272" t="s">
        <v>25</v>
      </c>
      <c r="K272" s="3">
        <f t="shared" si="4"/>
        <v>249</v>
      </c>
      <c r="L272">
        <v>747</v>
      </c>
      <c r="M272" t="e">
        <f>-T</f>
        <v>#NAME?</v>
      </c>
      <c r="O272">
        <v>137</v>
      </c>
      <c r="P272" t="s">
        <v>179</v>
      </c>
      <c r="Q272" t="s">
        <v>180</v>
      </c>
      <c r="R272" s="5">
        <v>4.3999999999999997E-2</v>
      </c>
      <c r="S272" s="4">
        <v>2.9999999999999999E-7</v>
      </c>
    </row>
    <row r="273" spans="1:19">
      <c r="A273" t="s">
        <v>133</v>
      </c>
      <c r="B273" s="5">
        <v>4.2000000000000003E-2</v>
      </c>
      <c r="C273" t="s">
        <v>61</v>
      </c>
      <c r="D273" t="s">
        <v>24</v>
      </c>
      <c r="E273">
        <v>2160</v>
      </c>
      <c r="F273">
        <v>2160</v>
      </c>
      <c r="G273">
        <v>1</v>
      </c>
      <c r="H273">
        <v>1</v>
      </c>
      <c r="I273" t="s">
        <v>25</v>
      </c>
      <c r="J273" t="s">
        <v>299</v>
      </c>
      <c r="K273" s="3">
        <f t="shared" si="4"/>
        <v>715</v>
      </c>
      <c r="L273">
        <v>2145</v>
      </c>
      <c r="M273" t="s">
        <v>243</v>
      </c>
      <c r="N273" t="s">
        <v>647</v>
      </c>
      <c r="O273">
        <v>118</v>
      </c>
      <c r="P273" t="s">
        <v>60</v>
      </c>
      <c r="Q273" t="s">
        <v>30</v>
      </c>
      <c r="R273" s="5">
        <v>4.2000000000000003E-2</v>
      </c>
      <c r="S273">
        <v>0</v>
      </c>
    </row>
    <row r="274" spans="1:19">
      <c r="A274" t="s">
        <v>133</v>
      </c>
      <c r="B274" s="5">
        <v>4.2000000000000003E-2</v>
      </c>
      <c r="C274" t="s">
        <v>61</v>
      </c>
      <c r="D274" t="s">
        <v>24</v>
      </c>
      <c r="E274">
        <v>1957</v>
      </c>
      <c r="F274">
        <v>1957</v>
      </c>
      <c r="G274">
        <v>1</v>
      </c>
      <c r="H274">
        <v>1</v>
      </c>
      <c r="I274" t="s">
        <v>25</v>
      </c>
      <c r="J274" t="s">
        <v>192</v>
      </c>
      <c r="K274" s="3">
        <f t="shared" si="4"/>
        <v>647.33333333333337</v>
      </c>
      <c r="L274">
        <v>1942</v>
      </c>
      <c r="M274" t="s">
        <v>243</v>
      </c>
      <c r="N274" t="s">
        <v>648</v>
      </c>
      <c r="O274">
        <v>72</v>
      </c>
      <c r="P274" t="s">
        <v>60</v>
      </c>
      <c r="Q274" t="s">
        <v>30</v>
      </c>
      <c r="R274" s="5">
        <v>4.2000000000000003E-2</v>
      </c>
      <c r="S274">
        <v>0</v>
      </c>
    </row>
    <row r="275" spans="1:19">
      <c r="A275" t="s">
        <v>219</v>
      </c>
      <c r="B275" s="5">
        <v>4.2000000000000003E-2</v>
      </c>
      <c r="C275" t="s">
        <v>509</v>
      </c>
      <c r="D275" t="s">
        <v>24</v>
      </c>
      <c r="E275" t="s">
        <v>649</v>
      </c>
      <c r="F275">
        <v>1423</v>
      </c>
      <c r="G275" t="s">
        <v>650</v>
      </c>
      <c r="H275">
        <v>1</v>
      </c>
      <c r="I275" t="s">
        <v>25</v>
      </c>
      <c r="K275" s="3">
        <f t="shared" si="4"/>
        <v>88</v>
      </c>
      <c r="L275">
        <v>264</v>
      </c>
      <c r="M275" t="s">
        <v>651</v>
      </c>
      <c r="O275">
        <v>118</v>
      </c>
      <c r="P275" t="s">
        <v>181</v>
      </c>
      <c r="Q275" t="s">
        <v>180</v>
      </c>
      <c r="R275" s="5">
        <v>4.2000000000000003E-2</v>
      </c>
      <c r="S275">
        <v>0</v>
      </c>
    </row>
    <row r="276" spans="1:19">
      <c r="A276" t="s">
        <v>219</v>
      </c>
      <c r="B276" s="5">
        <v>4.2000000000000003E-2</v>
      </c>
      <c r="C276" t="s">
        <v>32</v>
      </c>
      <c r="D276" t="s">
        <v>24</v>
      </c>
      <c r="E276">
        <v>1346</v>
      </c>
      <c r="F276">
        <v>1346</v>
      </c>
      <c r="G276">
        <v>1</v>
      </c>
      <c r="H276">
        <v>1</v>
      </c>
      <c r="I276" t="s">
        <v>25</v>
      </c>
      <c r="J276" t="s">
        <v>652</v>
      </c>
      <c r="K276" s="3">
        <f t="shared" si="4"/>
        <v>62.333333333333336</v>
      </c>
      <c r="L276">
        <v>187</v>
      </c>
      <c r="M276" t="s">
        <v>192</v>
      </c>
      <c r="N276" t="s">
        <v>653</v>
      </c>
      <c r="O276">
        <v>191</v>
      </c>
      <c r="P276" t="s">
        <v>60</v>
      </c>
      <c r="Q276" t="s">
        <v>30</v>
      </c>
      <c r="R276" s="5">
        <v>4.2000000000000003E-2</v>
      </c>
      <c r="S276" s="4">
        <v>1.0000000000000001E-273</v>
      </c>
    </row>
    <row r="277" spans="1:19">
      <c r="A277" t="s">
        <v>99</v>
      </c>
      <c r="B277" s="5">
        <v>4.1000000000000002E-2</v>
      </c>
      <c r="C277" t="s">
        <v>61</v>
      </c>
      <c r="D277" t="s">
        <v>24</v>
      </c>
      <c r="E277">
        <v>4151</v>
      </c>
      <c r="F277">
        <v>4151</v>
      </c>
      <c r="G277">
        <v>1</v>
      </c>
      <c r="H277">
        <v>1</v>
      </c>
      <c r="I277" t="s">
        <v>25</v>
      </c>
      <c r="J277" t="s">
        <v>242</v>
      </c>
      <c r="K277" s="3">
        <f t="shared" si="4"/>
        <v>1372</v>
      </c>
      <c r="L277">
        <v>4116</v>
      </c>
      <c r="M277" t="s">
        <v>63</v>
      </c>
      <c r="N277" t="s">
        <v>490</v>
      </c>
      <c r="O277">
        <v>97</v>
      </c>
      <c r="P277" t="s">
        <v>60</v>
      </c>
      <c r="Q277" t="s">
        <v>30</v>
      </c>
      <c r="R277" s="5">
        <v>4.1000000000000002E-2</v>
      </c>
      <c r="S277" s="4">
        <v>1.4E-8</v>
      </c>
    </row>
    <row r="278" spans="1:19">
      <c r="A278" t="s">
        <v>55</v>
      </c>
      <c r="B278" s="5">
        <v>4.1000000000000002E-2</v>
      </c>
      <c r="C278" t="s">
        <v>36</v>
      </c>
      <c r="D278" t="s">
        <v>24</v>
      </c>
      <c r="E278">
        <v>3212</v>
      </c>
      <c r="F278">
        <v>3212</v>
      </c>
      <c r="G278">
        <v>1</v>
      </c>
      <c r="H278">
        <v>1</v>
      </c>
      <c r="I278" t="s">
        <v>25</v>
      </c>
      <c r="J278" t="s">
        <v>311</v>
      </c>
      <c r="K278" s="3">
        <f t="shared" si="4"/>
        <v>1066</v>
      </c>
      <c r="L278">
        <v>3198</v>
      </c>
      <c r="M278" t="s">
        <v>318</v>
      </c>
      <c r="N278" t="s">
        <v>427</v>
      </c>
      <c r="O278">
        <v>147</v>
      </c>
      <c r="P278" t="s">
        <v>60</v>
      </c>
      <c r="Q278" t="s">
        <v>30</v>
      </c>
      <c r="R278" s="5">
        <v>4.1000000000000002E-2</v>
      </c>
      <c r="S278" s="4">
        <v>1.0000000000000001E-288</v>
      </c>
    </row>
    <row r="279" spans="1:19">
      <c r="A279" t="s">
        <v>20</v>
      </c>
      <c r="B279" s="5">
        <v>4.1000000000000002E-2</v>
      </c>
      <c r="C279" t="s">
        <v>61</v>
      </c>
      <c r="D279" t="s">
        <v>24</v>
      </c>
      <c r="E279">
        <v>2469</v>
      </c>
      <c r="F279">
        <v>2468</v>
      </c>
      <c r="G279">
        <v>0</v>
      </c>
      <c r="H279">
        <v>1</v>
      </c>
      <c r="I279" t="s">
        <v>25</v>
      </c>
      <c r="K279" s="3">
        <f t="shared" si="4"/>
        <v>808</v>
      </c>
      <c r="L279">
        <v>2424</v>
      </c>
      <c r="M279" t="s">
        <v>627</v>
      </c>
      <c r="O279">
        <v>172</v>
      </c>
      <c r="P279" t="s">
        <v>486</v>
      </c>
      <c r="Q279" t="s">
        <v>180</v>
      </c>
      <c r="R279" s="5">
        <v>4.1000000000000002E-2</v>
      </c>
      <c r="S279" s="4">
        <v>7.9999999999999996E-7</v>
      </c>
    </row>
    <row r="280" spans="1:19">
      <c r="A280" t="s">
        <v>133</v>
      </c>
      <c r="B280" s="5">
        <v>4.1000000000000002E-2</v>
      </c>
      <c r="C280" t="s">
        <v>32</v>
      </c>
      <c r="D280" t="s">
        <v>24</v>
      </c>
      <c r="E280">
        <v>1877</v>
      </c>
      <c r="F280">
        <v>1877</v>
      </c>
      <c r="G280">
        <v>1</v>
      </c>
      <c r="H280">
        <v>1</v>
      </c>
      <c r="I280" t="s">
        <v>25</v>
      </c>
      <c r="J280" t="s">
        <v>84</v>
      </c>
      <c r="K280" s="3">
        <f t="shared" si="4"/>
        <v>620.66666666666663</v>
      </c>
      <c r="L280">
        <v>1862</v>
      </c>
      <c r="M280" t="s">
        <v>89</v>
      </c>
      <c r="N280" t="s">
        <v>562</v>
      </c>
      <c r="O280">
        <v>98</v>
      </c>
      <c r="P280" t="s">
        <v>29</v>
      </c>
      <c r="Q280" t="s">
        <v>30</v>
      </c>
      <c r="R280" s="5">
        <v>4.1000000000000002E-2</v>
      </c>
      <c r="S280">
        <v>0</v>
      </c>
    </row>
    <row r="281" spans="1:19">
      <c r="A281" t="s">
        <v>41</v>
      </c>
      <c r="B281" s="5">
        <v>4.1000000000000002E-2</v>
      </c>
      <c r="C281" t="s">
        <v>645</v>
      </c>
      <c r="D281" t="s">
        <v>24</v>
      </c>
      <c r="E281" t="s">
        <v>654</v>
      </c>
      <c r="F281">
        <v>857</v>
      </c>
      <c r="G281" t="s">
        <v>650</v>
      </c>
      <c r="H281">
        <v>1</v>
      </c>
      <c r="I281" t="s">
        <v>25</v>
      </c>
      <c r="K281" s="3">
        <f t="shared" si="4"/>
        <v>274.66666666666669</v>
      </c>
      <c r="L281">
        <v>824</v>
      </c>
      <c r="M281" t="s">
        <v>655</v>
      </c>
      <c r="O281">
        <v>221</v>
      </c>
      <c r="P281" t="s">
        <v>181</v>
      </c>
      <c r="Q281" t="s">
        <v>180</v>
      </c>
      <c r="R281" s="5">
        <v>4.1000000000000002E-2</v>
      </c>
      <c r="S281" s="4">
        <v>1.6999999999999999E-9</v>
      </c>
    </row>
    <row r="282" spans="1:19">
      <c r="A282" t="s">
        <v>219</v>
      </c>
      <c r="B282" s="5">
        <v>3.9E-2</v>
      </c>
      <c r="D282" t="s">
        <v>24</v>
      </c>
      <c r="E282">
        <v>288</v>
      </c>
      <c r="F282">
        <v>288</v>
      </c>
      <c r="G282">
        <v>1</v>
      </c>
      <c r="H282">
        <v>1</v>
      </c>
      <c r="I282" t="s">
        <v>25</v>
      </c>
      <c r="K282" s="3">
        <f t="shared" si="4"/>
        <v>79</v>
      </c>
      <c r="L282">
        <v>237</v>
      </c>
      <c r="M282" t="e">
        <f>-T</f>
        <v>#NAME?</v>
      </c>
      <c r="O282">
        <v>589</v>
      </c>
      <c r="P282" t="s">
        <v>179</v>
      </c>
      <c r="Q282" t="s">
        <v>180</v>
      </c>
      <c r="R282" s="5">
        <v>3.9E-2</v>
      </c>
      <c r="S282">
        <v>0</v>
      </c>
    </row>
    <row r="283" spans="1:19">
      <c r="A283" t="s">
        <v>280</v>
      </c>
      <c r="B283" s="5">
        <v>3.9E-2</v>
      </c>
      <c r="C283" t="s">
        <v>36</v>
      </c>
      <c r="D283" t="s">
        <v>24</v>
      </c>
      <c r="E283">
        <v>85</v>
      </c>
      <c r="F283">
        <v>84</v>
      </c>
      <c r="G283">
        <v>0</v>
      </c>
      <c r="H283">
        <v>1</v>
      </c>
      <c r="I283" t="s">
        <v>25</v>
      </c>
      <c r="K283" s="3">
        <f t="shared" si="4"/>
        <v>20.333333333333332</v>
      </c>
      <c r="L283">
        <v>61</v>
      </c>
      <c r="M283" t="s">
        <v>485</v>
      </c>
      <c r="O283">
        <v>1251</v>
      </c>
      <c r="P283" t="s">
        <v>486</v>
      </c>
      <c r="Q283" t="s">
        <v>180</v>
      </c>
      <c r="R283" s="5">
        <v>3.9E-2</v>
      </c>
      <c r="S283" s="4">
        <v>5.5999999999999998E-33</v>
      </c>
    </row>
    <row r="284" spans="1:19">
      <c r="A284" t="s">
        <v>99</v>
      </c>
      <c r="B284" s="5">
        <v>3.7999999999999999E-2</v>
      </c>
      <c r="C284" t="s">
        <v>32</v>
      </c>
      <c r="D284" t="s">
        <v>24</v>
      </c>
      <c r="E284">
        <v>2120</v>
      </c>
      <c r="F284">
        <v>2120</v>
      </c>
      <c r="G284">
        <v>1</v>
      </c>
      <c r="H284">
        <v>1</v>
      </c>
      <c r="I284" t="s">
        <v>25</v>
      </c>
      <c r="J284" t="s">
        <v>299</v>
      </c>
      <c r="K284" s="3">
        <f t="shared" si="4"/>
        <v>695</v>
      </c>
      <c r="L284">
        <v>2085</v>
      </c>
      <c r="M284" t="s">
        <v>192</v>
      </c>
      <c r="N284" t="s">
        <v>656</v>
      </c>
      <c r="O284">
        <v>104</v>
      </c>
      <c r="P284" t="s">
        <v>60</v>
      </c>
      <c r="Q284" t="s">
        <v>30</v>
      </c>
      <c r="R284" s="5">
        <v>3.7999999999999999E-2</v>
      </c>
      <c r="S284">
        <v>0</v>
      </c>
    </row>
    <row r="285" spans="1:19">
      <c r="A285" t="s">
        <v>99</v>
      </c>
      <c r="B285" s="5">
        <v>3.7999999999999999E-2</v>
      </c>
      <c r="D285" t="s">
        <v>24</v>
      </c>
      <c r="E285">
        <v>1495</v>
      </c>
      <c r="F285">
        <v>1495</v>
      </c>
      <c r="G285">
        <v>1</v>
      </c>
      <c r="H285">
        <v>1</v>
      </c>
      <c r="I285" t="s">
        <v>25</v>
      </c>
      <c r="K285" s="3">
        <f t="shared" si="4"/>
        <v>486.66666666666669</v>
      </c>
      <c r="L285">
        <v>1460</v>
      </c>
      <c r="M285" t="s">
        <v>621</v>
      </c>
      <c r="O285">
        <v>130</v>
      </c>
      <c r="P285" t="s">
        <v>380</v>
      </c>
      <c r="Q285" t="s">
        <v>180</v>
      </c>
      <c r="R285" s="5">
        <v>3.7999999999999999E-2</v>
      </c>
      <c r="S285" s="4">
        <v>1E-224</v>
      </c>
    </row>
    <row r="286" spans="1:19">
      <c r="A286" t="s">
        <v>99</v>
      </c>
      <c r="B286" s="5">
        <v>3.7999999999999999E-2</v>
      </c>
      <c r="D286" t="s">
        <v>24</v>
      </c>
      <c r="E286">
        <v>1495</v>
      </c>
      <c r="F286">
        <v>1495</v>
      </c>
      <c r="G286">
        <v>1</v>
      </c>
      <c r="H286">
        <v>1</v>
      </c>
      <c r="I286" t="s">
        <v>25</v>
      </c>
      <c r="K286" s="3">
        <f t="shared" si="4"/>
        <v>22.333333333333332</v>
      </c>
      <c r="L286">
        <v>67</v>
      </c>
      <c r="M286" t="s">
        <v>621</v>
      </c>
      <c r="O286">
        <v>130</v>
      </c>
      <c r="P286" t="s">
        <v>380</v>
      </c>
      <c r="Q286" t="s">
        <v>180</v>
      </c>
      <c r="R286" s="5">
        <v>3.7999999999999999E-2</v>
      </c>
      <c r="S286">
        <v>0</v>
      </c>
    </row>
    <row r="287" spans="1:19">
      <c r="A287" t="s">
        <v>55</v>
      </c>
      <c r="B287" s="5">
        <v>3.7999999999999999E-2</v>
      </c>
      <c r="C287" t="s">
        <v>61</v>
      </c>
      <c r="D287" t="s">
        <v>24</v>
      </c>
      <c r="E287">
        <v>224</v>
      </c>
      <c r="F287">
        <v>223</v>
      </c>
      <c r="G287">
        <v>0</v>
      </c>
      <c r="H287">
        <v>1</v>
      </c>
      <c r="I287" t="s">
        <v>25</v>
      </c>
      <c r="K287" s="3">
        <f t="shared" si="4"/>
        <v>70</v>
      </c>
      <c r="L287">
        <v>210</v>
      </c>
      <c r="M287" t="s">
        <v>657</v>
      </c>
      <c r="O287">
        <v>605</v>
      </c>
      <c r="P287" t="s">
        <v>486</v>
      </c>
      <c r="Q287" t="s">
        <v>180</v>
      </c>
      <c r="R287" s="5">
        <v>3.7999999999999999E-2</v>
      </c>
      <c r="S287">
        <v>0</v>
      </c>
    </row>
    <row r="288" spans="1:19">
      <c r="A288" s="11" t="s">
        <v>186</v>
      </c>
      <c r="B288" s="5">
        <v>3.6999999999999998E-2</v>
      </c>
      <c r="C288" s="11" t="s">
        <v>61</v>
      </c>
      <c r="D288" s="11" t="s">
        <v>24</v>
      </c>
      <c r="E288" s="11">
        <v>1777</v>
      </c>
      <c r="F288" s="11">
        <v>1777</v>
      </c>
      <c r="G288" s="11">
        <v>1</v>
      </c>
      <c r="H288" s="11">
        <v>1</v>
      </c>
      <c r="I288" s="11" t="s">
        <v>25</v>
      </c>
      <c r="J288" s="11" t="s">
        <v>299</v>
      </c>
      <c r="K288" s="12">
        <f t="shared" si="4"/>
        <v>198.33333333333334</v>
      </c>
      <c r="L288" s="11">
        <v>595</v>
      </c>
      <c r="M288" s="11" t="s">
        <v>50</v>
      </c>
      <c r="N288" s="11" t="s">
        <v>300</v>
      </c>
      <c r="O288" s="11">
        <v>135</v>
      </c>
      <c r="P288" s="11" t="s">
        <v>29</v>
      </c>
      <c r="Q288" s="11" t="s">
        <v>30</v>
      </c>
      <c r="R288" s="13">
        <v>3.6999999999999998E-2</v>
      </c>
      <c r="S288" s="11">
        <v>0</v>
      </c>
    </row>
    <row r="289" spans="1:19">
      <c r="A289" t="s">
        <v>99</v>
      </c>
      <c r="B289" s="5">
        <v>3.5999999999999997E-2</v>
      </c>
      <c r="C289" t="s">
        <v>658</v>
      </c>
      <c r="D289" t="s">
        <v>24</v>
      </c>
      <c r="E289">
        <v>2868</v>
      </c>
      <c r="F289">
        <v>2870</v>
      </c>
      <c r="G289">
        <v>2</v>
      </c>
      <c r="H289">
        <v>2</v>
      </c>
      <c r="I289" t="s">
        <v>25</v>
      </c>
      <c r="J289" t="s">
        <v>299</v>
      </c>
      <c r="K289" s="3">
        <f t="shared" si="4"/>
        <v>944.33333333333337</v>
      </c>
      <c r="L289">
        <v>2833</v>
      </c>
      <c r="M289" t="s">
        <v>659</v>
      </c>
      <c r="N289" t="s">
        <v>659</v>
      </c>
      <c r="O289">
        <v>112</v>
      </c>
      <c r="P289" t="s">
        <v>30</v>
      </c>
      <c r="Q289" t="s">
        <v>30</v>
      </c>
      <c r="R289" s="5">
        <v>3.5999999999999997E-2</v>
      </c>
      <c r="S289">
        <v>0</v>
      </c>
    </row>
    <row r="290" spans="1:19">
      <c r="A290" t="s">
        <v>20</v>
      </c>
      <c r="B290" s="5">
        <v>3.5999999999999997E-2</v>
      </c>
      <c r="C290" t="s">
        <v>36</v>
      </c>
      <c r="D290" t="s">
        <v>24</v>
      </c>
      <c r="E290">
        <v>2849</v>
      </c>
      <c r="F290">
        <v>2849</v>
      </c>
      <c r="G290">
        <v>1</v>
      </c>
      <c r="H290">
        <v>1</v>
      </c>
      <c r="I290" t="s">
        <v>25</v>
      </c>
      <c r="J290" t="s">
        <v>521</v>
      </c>
      <c r="K290" s="3">
        <f t="shared" si="4"/>
        <v>934.66666666666663</v>
      </c>
      <c r="L290">
        <v>2804</v>
      </c>
      <c r="M290" t="s">
        <v>34</v>
      </c>
      <c r="N290" t="s">
        <v>660</v>
      </c>
      <c r="O290">
        <v>167</v>
      </c>
      <c r="P290" t="s">
        <v>29</v>
      </c>
      <c r="Q290" t="s">
        <v>30</v>
      </c>
      <c r="R290" s="5">
        <v>3.5999999999999997E-2</v>
      </c>
      <c r="S290">
        <v>0</v>
      </c>
    </row>
    <row r="291" spans="1:19">
      <c r="A291" t="s">
        <v>99</v>
      </c>
      <c r="B291" s="5">
        <v>3.5999999999999997E-2</v>
      </c>
      <c r="C291" t="s">
        <v>61</v>
      </c>
      <c r="D291" t="s">
        <v>24</v>
      </c>
      <c r="E291">
        <v>2505</v>
      </c>
      <c r="F291">
        <v>2505</v>
      </c>
      <c r="G291">
        <v>1</v>
      </c>
      <c r="H291">
        <v>1</v>
      </c>
      <c r="I291" t="s">
        <v>25</v>
      </c>
      <c r="K291" s="3">
        <f t="shared" si="4"/>
        <v>823.33333333333337</v>
      </c>
      <c r="L291">
        <v>2470</v>
      </c>
      <c r="M291" t="s">
        <v>50</v>
      </c>
      <c r="O291">
        <v>84</v>
      </c>
      <c r="P291" t="s">
        <v>29</v>
      </c>
      <c r="Q291" t="s">
        <v>232</v>
      </c>
      <c r="R291" s="5">
        <v>3.5999999999999997E-2</v>
      </c>
      <c r="S291">
        <v>0</v>
      </c>
    </row>
    <row r="292" spans="1:19">
      <c r="A292" t="s">
        <v>99</v>
      </c>
      <c r="B292" s="5">
        <v>3.5999999999999997E-2</v>
      </c>
      <c r="C292" t="s">
        <v>661</v>
      </c>
      <c r="D292" t="s">
        <v>24</v>
      </c>
      <c r="E292" t="s">
        <v>662</v>
      </c>
      <c r="F292">
        <v>2112</v>
      </c>
      <c r="G292" t="s">
        <v>650</v>
      </c>
      <c r="H292">
        <v>1</v>
      </c>
      <c r="I292" t="s">
        <v>25</v>
      </c>
      <c r="K292" s="3">
        <f t="shared" si="4"/>
        <v>692.33333333333337</v>
      </c>
      <c r="L292">
        <v>2077</v>
      </c>
      <c r="M292" t="s">
        <v>663</v>
      </c>
      <c r="O292">
        <v>110</v>
      </c>
      <c r="P292" t="s">
        <v>181</v>
      </c>
      <c r="Q292" t="s">
        <v>180</v>
      </c>
      <c r="R292" s="5">
        <v>3.5999999999999997E-2</v>
      </c>
      <c r="S292">
        <v>0</v>
      </c>
    </row>
    <row r="293" spans="1:19">
      <c r="A293" t="s">
        <v>133</v>
      </c>
      <c r="B293" s="5">
        <v>3.5999999999999997E-2</v>
      </c>
      <c r="D293" t="s">
        <v>24</v>
      </c>
      <c r="E293">
        <v>1164</v>
      </c>
      <c r="F293">
        <v>1164</v>
      </c>
      <c r="G293">
        <v>1</v>
      </c>
      <c r="H293">
        <v>1</v>
      </c>
      <c r="I293" t="s">
        <v>25</v>
      </c>
      <c r="K293" s="3">
        <f t="shared" si="4"/>
        <v>383</v>
      </c>
      <c r="L293">
        <v>1149</v>
      </c>
      <c r="M293" t="s">
        <v>664</v>
      </c>
      <c r="O293">
        <v>139</v>
      </c>
      <c r="P293" t="s">
        <v>380</v>
      </c>
      <c r="Q293" t="s">
        <v>180</v>
      </c>
      <c r="R293" s="5">
        <v>3.5999999999999997E-2</v>
      </c>
      <c r="S293">
        <v>0</v>
      </c>
    </row>
    <row r="294" spans="1:19">
      <c r="A294" t="s">
        <v>99</v>
      </c>
      <c r="B294" s="5">
        <v>3.5000000000000003E-2</v>
      </c>
      <c r="C294" t="s">
        <v>32</v>
      </c>
      <c r="D294" t="s">
        <v>24</v>
      </c>
      <c r="E294">
        <v>2457</v>
      </c>
      <c r="F294">
        <v>2457</v>
      </c>
      <c r="G294">
        <v>1</v>
      </c>
      <c r="H294">
        <v>1</v>
      </c>
      <c r="I294" t="s">
        <v>25</v>
      </c>
      <c r="J294" t="s">
        <v>628</v>
      </c>
      <c r="K294" s="3">
        <f t="shared" si="4"/>
        <v>807.33333333333337</v>
      </c>
      <c r="L294">
        <v>2422</v>
      </c>
      <c r="M294" t="s">
        <v>192</v>
      </c>
      <c r="N294" t="s">
        <v>629</v>
      </c>
      <c r="O294">
        <v>86</v>
      </c>
      <c r="P294" t="s">
        <v>60</v>
      </c>
      <c r="Q294" t="s">
        <v>30</v>
      </c>
      <c r="R294" s="5">
        <v>3.5000000000000003E-2</v>
      </c>
      <c r="S294" s="4">
        <v>5.0999999999999997E-14</v>
      </c>
    </row>
    <row r="295" spans="1:19">
      <c r="A295" t="s">
        <v>20</v>
      </c>
      <c r="B295" s="5">
        <v>3.5000000000000003E-2</v>
      </c>
      <c r="C295" t="s">
        <v>36</v>
      </c>
      <c r="D295" t="s">
        <v>24</v>
      </c>
      <c r="E295">
        <v>886</v>
      </c>
      <c r="F295">
        <v>885</v>
      </c>
      <c r="G295">
        <v>0</v>
      </c>
      <c r="H295">
        <v>1</v>
      </c>
      <c r="I295" t="s">
        <v>25</v>
      </c>
      <c r="K295" s="3">
        <f t="shared" si="4"/>
        <v>280.33333333333331</v>
      </c>
      <c r="L295">
        <v>841</v>
      </c>
      <c r="M295" t="s">
        <v>485</v>
      </c>
      <c r="O295">
        <v>429</v>
      </c>
      <c r="P295" t="s">
        <v>486</v>
      </c>
      <c r="Q295" t="s">
        <v>180</v>
      </c>
      <c r="R295" s="5">
        <v>3.5000000000000003E-2</v>
      </c>
      <c r="S295">
        <v>0</v>
      </c>
    </row>
    <row r="296" spans="1:19">
      <c r="A296" t="s">
        <v>141</v>
      </c>
      <c r="B296" s="16">
        <v>3.5000000000000003E-2</v>
      </c>
      <c r="D296" t="s">
        <v>24</v>
      </c>
      <c r="E296">
        <v>660</v>
      </c>
      <c r="F296">
        <v>660</v>
      </c>
      <c r="G296">
        <v>1</v>
      </c>
      <c r="H296">
        <v>1</v>
      </c>
      <c r="I296" t="s">
        <v>25</v>
      </c>
      <c r="K296" s="3">
        <f t="shared" si="4"/>
        <v>193</v>
      </c>
      <c r="L296">
        <v>579</v>
      </c>
      <c r="M296" t="s">
        <v>178</v>
      </c>
      <c r="O296">
        <v>404</v>
      </c>
      <c r="P296" t="s">
        <v>179</v>
      </c>
      <c r="Q296" t="s">
        <v>180</v>
      </c>
      <c r="R296" s="5">
        <v>3.5000000000000003E-2</v>
      </c>
      <c r="S296" s="4">
        <v>1.4999999999999999E-7</v>
      </c>
    </row>
    <row r="297" spans="1:19">
      <c r="A297" s="11" t="s">
        <v>133</v>
      </c>
      <c r="B297" s="5">
        <v>3.3000000000000002E-2</v>
      </c>
      <c r="C297" s="11" t="s">
        <v>61</v>
      </c>
      <c r="D297" s="11" t="s">
        <v>24</v>
      </c>
      <c r="E297" s="11">
        <v>2408</v>
      </c>
      <c r="F297" s="11">
        <v>2408</v>
      </c>
      <c r="G297" s="11">
        <v>1</v>
      </c>
      <c r="H297" s="11">
        <v>1</v>
      </c>
      <c r="I297" s="11" t="s">
        <v>25</v>
      </c>
      <c r="J297" s="11" t="s">
        <v>207</v>
      </c>
      <c r="K297" s="12">
        <f t="shared" si="4"/>
        <v>797.66666666666663</v>
      </c>
      <c r="L297" s="11">
        <v>2393</v>
      </c>
      <c r="M297" s="11" t="s">
        <v>243</v>
      </c>
      <c r="N297" s="11" t="s">
        <v>618</v>
      </c>
      <c r="O297" s="11">
        <v>121</v>
      </c>
      <c r="P297" s="11" t="s">
        <v>60</v>
      </c>
      <c r="Q297" s="11" t="s">
        <v>30</v>
      </c>
      <c r="R297" s="13">
        <v>3.3000000000000002E-2</v>
      </c>
      <c r="S297" s="11">
        <v>0</v>
      </c>
    </row>
    <row r="298" spans="1:19">
      <c r="A298" s="11" t="s">
        <v>133</v>
      </c>
      <c r="B298" s="5">
        <v>3.3000000000000002E-2</v>
      </c>
      <c r="C298" s="11" t="s">
        <v>61</v>
      </c>
      <c r="D298" s="11" t="s">
        <v>24</v>
      </c>
      <c r="E298" s="11">
        <v>2408</v>
      </c>
      <c r="F298" s="11">
        <v>2408</v>
      </c>
      <c r="G298" s="11">
        <v>1</v>
      </c>
      <c r="H298" s="11">
        <v>1</v>
      </c>
      <c r="I298" s="11" t="s">
        <v>25</v>
      </c>
      <c r="J298" s="11" t="s">
        <v>665</v>
      </c>
      <c r="K298" s="12">
        <f t="shared" si="4"/>
        <v>10.333333333333334</v>
      </c>
      <c r="L298" s="11">
        <v>31</v>
      </c>
      <c r="M298" s="11" t="s">
        <v>243</v>
      </c>
      <c r="N298" s="11" t="s">
        <v>666</v>
      </c>
      <c r="O298" s="11">
        <v>121</v>
      </c>
      <c r="P298" s="11" t="s">
        <v>60</v>
      </c>
      <c r="Q298" s="11" t="s">
        <v>30</v>
      </c>
      <c r="R298" s="13">
        <v>3.3000000000000002E-2</v>
      </c>
      <c r="S298" s="14">
        <v>6.3000000000000001E-278</v>
      </c>
    </row>
    <row r="299" spans="1:19">
      <c r="A299" s="11" t="s">
        <v>186</v>
      </c>
      <c r="B299" s="5">
        <v>3.3000000000000002E-2</v>
      </c>
      <c r="C299" s="11"/>
      <c r="D299" s="11" t="s">
        <v>24</v>
      </c>
      <c r="E299" s="11">
        <v>2008</v>
      </c>
      <c r="F299" s="11">
        <v>2008</v>
      </c>
      <c r="G299" s="11">
        <v>1</v>
      </c>
      <c r="H299" s="11">
        <v>1</v>
      </c>
      <c r="I299" s="11" t="s">
        <v>25</v>
      </c>
      <c r="J299" s="11"/>
      <c r="K299" s="12">
        <f t="shared" si="4"/>
        <v>275.33333333333331</v>
      </c>
      <c r="L299" s="11">
        <v>826</v>
      </c>
      <c r="M299" s="11" t="e">
        <f>-G</f>
        <v>#NAME?</v>
      </c>
      <c r="N299" s="11"/>
      <c r="O299" s="11">
        <v>153</v>
      </c>
      <c r="P299" s="11" t="s">
        <v>179</v>
      </c>
      <c r="Q299" s="11" t="s">
        <v>180</v>
      </c>
      <c r="R299" s="13">
        <v>3.3000000000000002E-2</v>
      </c>
      <c r="S299" s="11">
        <v>0</v>
      </c>
    </row>
    <row r="300" spans="1:19">
      <c r="A300" s="11" t="s">
        <v>186</v>
      </c>
      <c r="B300" s="5">
        <v>3.3000000000000002E-2</v>
      </c>
      <c r="C300" s="11"/>
      <c r="D300" s="11" t="s">
        <v>24</v>
      </c>
      <c r="E300" s="11">
        <v>2007</v>
      </c>
      <c r="F300" s="11">
        <v>2007</v>
      </c>
      <c r="G300" s="11">
        <v>1</v>
      </c>
      <c r="H300" s="11">
        <v>1</v>
      </c>
      <c r="I300" s="11" t="s">
        <v>25</v>
      </c>
      <c r="J300" s="11"/>
      <c r="K300" s="12">
        <f t="shared" si="4"/>
        <v>275</v>
      </c>
      <c r="L300" s="11">
        <v>825</v>
      </c>
      <c r="M300" s="11" t="e">
        <f>-A</f>
        <v>#NAME?</v>
      </c>
      <c r="N300" s="11"/>
      <c r="O300" s="11">
        <v>153</v>
      </c>
      <c r="P300" s="11" t="s">
        <v>179</v>
      </c>
      <c r="Q300" s="11" t="s">
        <v>180</v>
      </c>
      <c r="R300" s="13">
        <v>3.3000000000000002E-2</v>
      </c>
      <c r="S300" s="11">
        <v>0</v>
      </c>
    </row>
    <row r="301" spans="1:19">
      <c r="A301" s="11" t="s">
        <v>186</v>
      </c>
      <c r="B301" s="5">
        <v>3.3000000000000002E-2</v>
      </c>
      <c r="C301" s="11" t="s">
        <v>61</v>
      </c>
      <c r="D301" s="11" t="s">
        <v>24</v>
      </c>
      <c r="E301" s="11">
        <v>1776</v>
      </c>
      <c r="F301" s="11">
        <v>1775</v>
      </c>
      <c r="G301" s="11">
        <v>0</v>
      </c>
      <c r="H301" s="11">
        <v>1</v>
      </c>
      <c r="I301" s="11" t="s">
        <v>25</v>
      </c>
      <c r="J301" s="11"/>
      <c r="K301" s="12">
        <f t="shared" si="4"/>
        <v>198</v>
      </c>
      <c r="L301" s="11">
        <v>594</v>
      </c>
      <c r="M301" s="11" t="e">
        <f>+T</f>
        <v>#NAME?</v>
      </c>
      <c r="N301" s="11"/>
      <c r="O301" s="11">
        <v>120</v>
      </c>
      <c r="P301" s="11" t="s">
        <v>181</v>
      </c>
      <c r="Q301" s="11" t="s">
        <v>180</v>
      </c>
      <c r="R301" s="13">
        <v>3.3000000000000002E-2</v>
      </c>
      <c r="S301" s="11">
        <v>0</v>
      </c>
    </row>
    <row r="302" spans="1:19">
      <c r="A302" t="s">
        <v>55</v>
      </c>
      <c r="B302" s="5">
        <v>3.3000000000000002E-2</v>
      </c>
      <c r="C302" t="s">
        <v>61</v>
      </c>
      <c r="D302" t="s">
        <v>24</v>
      </c>
      <c r="E302">
        <v>728</v>
      </c>
      <c r="F302">
        <v>728</v>
      </c>
      <c r="G302">
        <v>1</v>
      </c>
      <c r="H302">
        <v>1</v>
      </c>
      <c r="I302" t="s">
        <v>25</v>
      </c>
      <c r="J302" t="s">
        <v>667</v>
      </c>
      <c r="K302" s="3">
        <f t="shared" si="4"/>
        <v>238</v>
      </c>
      <c r="L302">
        <v>714</v>
      </c>
      <c r="M302" t="s">
        <v>243</v>
      </c>
      <c r="N302" t="s">
        <v>668</v>
      </c>
      <c r="O302">
        <v>183</v>
      </c>
      <c r="P302" t="s">
        <v>60</v>
      </c>
      <c r="Q302" t="s">
        <v>30</v>
      </c>
      <c r="R302" s="5">
        <v>3.3000000000000002E-2</v>
      </c>
      <c r="S302">
        <v>0</v>
      </c>
    </row>
    <row r="303" spans="1:19">
      <c r="A303" t="s">
        <v>20</v>
      </c>
      <c r="B303" s="5">
        <v>3.2000000000000001E-2</v>
      </c>
      <c r="C303" t="s">
        <v>61</v>
      </c>
      <c r="D303" t="s">
        <v>24</v>
      </c>
      <c r="E303">
        <v>2616</v>
      </c>
      <c r="F303">
        <v>2616</v>
      </c>
      <c r="G303">
        <v>1</v>
      </c>
      <c r="H303">
        <v>1</v>
      </c>
      <c r="I303" t="s">
        <v>25</v>
      </c>
      <c r="J303" t="s">
        <v>308</v>
      </c>
      <c r="K303" s="3">
        <f t="shared" si="4"/>
        <v>857</v>
      </c>
      <c r="L303">
        <v>2571</v>
      </c>
      <c r="M303" t="s">
        <v>243</v>
      </c>
      <c r="N303" t="s">
        <v>669</v>
      </c>
      <c r="O303">
        <v>187</v>
      </c>
      <c r="P303" t="s">
        <v>60</v>
      </c>
      <c r="Q303" t="s">
        <v>30</v>
      </c>
      <c r="R303" s="5">
        <v>3.2000000000000001E-2</v>
      </c>
      <c r="S303">
        <v>0</v>
      </c>
    </row>
    <row r="304" spans="1:19">
      <c r="A304" t="s">
        <v>133</v>
      </c>
      <c r="B304" s="5">
        <v>3.2000000000000001E-2</v>
      </c>
      <c r="C304" t="s">
        <v>61</v>
      </c>
      <c r="D304" t="s">
        <v>24</v>
      </c>
      <c r="E304">
        <v>833</v>
      </c>
      <c r="F304">
        <v>833</v>
      </c>
      <c r="G304">
        <v>1</v>
      </c>
      <c r="H304">
        <v>1</v>
      </c>
      <c r="I304" t="s">
        <v>25</v>
      </c>
      <c r="J304" t="s">
        <v>198</v>
      </c>
      <c r="K304" s="3">
        <f t="shared" si="4"/>
        <v>272.66666666666669</v>
      </c>
      <c r="L304">
        <v>818</v>
      </c>
      <c r="M304" t="s">
        <v>63</v>
      </c>
      <c r="N304" t="s">
        <v>199</v>
      </c>
      <c r="O304">
        <v>250</v>
      </c>
      <c r="P304" t="s">
        <v>60</v>
      </c>
      <c r="Q304" t="s">
        <v>30</v>
      </c>
      <c r="R304" s="5">
        <v>3.2000000000000001E-2</v>
      </c>
      <c r="S304">
        <v>0</v>
      </c>
    </row>
    <row r="305" spans="1:19">
      <c r="A305" t="s">
        <v>55</v>
      </c>
      <c r="B305" s="5">
        <v>3.2000000000000001E-2</v>
      </c>
      <c r="C305" t="s">
        <v>61</v>
      </c>
      <c r="D305" t="s">
        <v>24</v>
      </c>
      <c r="E305">
        <v>699</v>
      </c>
      <c r="F305">
        <v>699</v>
      </c>
      <c r="G305">
        <v>1</v>
      </c>
      <c r="H305">
        <v>1</v>
      </c>
      <c r="I305" t="s">
        <v>25</v>
      </c>
      <c r="J305" t="s">
        <v>192</v>
      </c>
      <c r="K305" s="3">
        <f t="shared" si="4"/>
        <v>228.33333333333334</v>
      </c>
      <c r="L305">
        <v>685</v>
      </c>
      <c r="M305" t="s">
        <v>243</v>
      </c>
      <c r="N305" t="s">
        <v>648</v>
      </c>
      <c r="O305">
        <v>187</v>
      </c>
      <c r="P305" t="s">
        <v>60</v>
      </c>
      <c r="Q305" t="s">
        <v>30</v>
      </c>
      <c r="R305" s="5">
        <v>3.2000000000000001E-2</v>
      </c>
      <c r="S305">
        <v>0</v>
      </c>
    </row>
    <row r="306" spans="1:19">
      <c r="A306" t="s">
        <v>99</v>
      </c>
      <c r="B306" s="5">
        <v>3.1E-2</v>
      </c>
      <c r="C306" t="s">
        <v>670</v>
      </c>
      <c r="D306" t="s">
        <v>24</v>
      </c>
      <c r="E306">
        <v>552</v>
      </c>
      <c r="F306">
        <v>554</v>
      </c>
      <c r="G306">
        <v>2</v>
      </c>
      <c r="H306">
        <v>2</v>
      </c>
      <c r="I306" t="s">
        <v>25</v>
      </c>
      <c r="K306" s="3">
        <f t="shared" si="4"/>
        <v>172.33333333333334</v>
      </c>
      <c r="L306">
        <v>517</v>
      </c>
      <c r="M306" t="s">
        <v>671</v>
      </c>
      <c r="O306" t="s">
        <v>672</v>
      </c>
      <c r="P306" t="s">
        <v>30</v>
      </c>
      <c r="Q306" t="s">
        <v>232</v>
      </c>
      <c r="R306" s="5">
        <v>3.1E-2</v>
      </c>
      <c r="S306" s="4">
        <v>2.6E-15</v>
      </c>
    </row>
    <row r="307" spans="1:19">
      <c r="A307" t="s">
        <v>20</v>
      </c>
      <c r="B307" s="5">
        <v>3.1E-2</v>
      </c>
      <c r="D307" t="s">
        <v>24</v>
      </c>
      <c r="E307">
        <v>339</v>
      </c>
      <c r="F307">
        <v>339</v>
      </c>
      <c r="G307">
        <v>1</v>
      </c>
      <c r="H307">
        <v>1</v>
      </c>
      <c r="I307" t="s">
        <v>25</v>
      </c>
      <c r="K307" s="3">
        <f t="shared" si="4"/>
        <v>98</v>
      </c>
      <c r="L307">
        <v>294</v>
      </c>
      <c r="M307" t="e">
        <f>-G</f>
        <v>#NAME?</v>
      </c>
      <c r="O307">
        <v>3334</v>
      </c>
      <c r="P307" t="s">
        <v>179</v>
      </c>
      <c r="Q307" t="s">
        <v>180</v>
      </c>
      <c r="R307" s="5">
        <v>3.1E-2</v>
      </c>
      <c r="S307" s="4">
        <v>5.1000000000000002E-9</v>
      </c>
    </row>
    <row r="308" spans="1:19">
      <c r="A308" t="s">
        <v>20</v>
      </c>
      <c r="B308" s="5">
        <v>2.9000000000000001E-2</v>
      </c>
      <c r="C308" t="s">
        <v>36</v>
      </c>
      <c r="D308" t="s">
        <v>24</v>
      </c>
      <c r="E308">
        <v>1338</v>
      </c>
      <c r="F308">
        <v>1338</v>
      </c>
      <c r="G308">
        <v>1</v>
      </c>
      <c r="H308">
        <v>1</v>
      </c>
      <c r="I308" t="s">
        <v>25</v>
      </c>
      <c r="J308" t="s">
        <v>230</v>
      </c>
      <c r="K308" s="3">
        <f t="shared" si="4"/>
        <v>431</v>
      </c>
      <c r="L308">
        <v>1293</v>
      </c>
      <c r="M308" t="s">
        <v>111</v>
      </c>
      <c r="N308" t="s">
        <v>231</v>
      </c>
      <c r="O308">
        <v>138</v>
      </c>
      <c r="P308" t="s">
        <v>60</v>
      </c>
      <c r="Q308" t="s">
        <v>30</v>
      </c>
      <c r="R308" s="5">
        <v>2.9000000000000001E-2</v>
      </c>
      <c r="S308" s="4">
        <v>4.0000000000000002E-134</v>
      </c>
    </row>
    <row r="309" spans="1:19">
      <c r="A309" s="11" t="s">
        <v>253</v>
      </c>
      <c r="B309" s="5">
        <v>2.8000000000000001E-2</v>
      </c>
      <c r="C309" s="11" t="s">
        <v>343</v>
      </c>
      <c r="D309" s="11" t="s">
        <v>24</v>
      </c>
      <c r="E309" s="11" t="s">
        <v>673</v>
      </c>
      <c r="F309" s="11">
        <v>549</v>
      </c>
      <c r="G309" s="11" t="s">
        <v>650</v>
      </c>
      <c r="H309" s="11">
        <v>1</v>
      </c>
      <c r="I309" s="11" t="s">
        <v>25</v>
      </c>
      <c r="J309" s="11"/>
      <c r="K309" s="12">
        <f t="shared" si="4"/>
        <v>176</v>
      </c>
      <c r="L309" s="11">
        <v>528</v>
      </c>
      <c r="M309" s="11" t="s">
        <v>674</v>
      </c>
      <c r="N309" s="11"/>
      <c r="O309" s="11">
        <v>289</v>
      </c>
      <c r="P309" s="11" t="s">
        <v>181</v>
      </c>
      <c r="Q309" s="11" t="s">
        <v>180</v>
      </c>
      <c r="R309" s="13">
        <v>2.8000000000000001E-2</v>
      </c>
      <c r="S309" s="11">
        <v>0</v>
      </c>
    </row>
    <row r="310" spans="1:19">
      <c r="A310" s="11" t="s">
        <v>186</v>
      </c>
      <c r="B310" s="5">
        <v>2.7E-2</v>
      </c>
      <c r="C310" s="11" t="s">
        <v>61</v>
      </c>
      <c r="D310" s="11" t="s">
        <v>24</v>
      </c>
      <c r="E310" s="11">
        <v>1385</v>
      </c>
      <c r="F310" s="11">
        <v>1385</v>
      </c>
      <c r="G310" s="11">
        <v>1</v>
      </c>
      <c r="H310" s="11">
        <v>1</v>
      </c>
      <c r="I310" s="11" t="s">
        <v>25</v>
      </c>
      <c r="J310" s="11" t="s">
        <v>49</v>
      </c>
      <c r="K310" s="12">
        <f t="shared" si="4"/>
        <v>67.666666666666671</v>
      </c>
      <c r="L310" s="11">
        <v>203</v>
      </c>
      <c r="M310" s="11" t="s">
        <v>50</v>
      </c>
      <c r="N310" s="11" t="s">
        <v>114</v>
      </c>
      <c r="O310" s="11">
        <v>221</v>
      </c>
      <c r="P310" s="11" t="s">
        <v>29</v>
      </c>
      <c r="Q310" s="11" t="s">
        <v>30</v>
      </c>
      <c r="R310" s="13">
        <v>2.7E-2</v>
      </c>
      <c r="S310" s="14">
        <v>1E-255</v>
      </c>
    </row>
    <row r="311" spans="1:19">
      <c r="A311" t="s">
        <v>41</v>
      </c>
      <c r="B311" s="5">
        <v>2.7E-2</v>
      </c>
      <c r="C311" t="s">
        <v>36</v>
      </c>
      <c r="D311" t="s">
        <v>24</v>
      </c>
      <c r="E311">
        <v>865</v>
      </c>
      <c r="F311">
        <v>864</v>
      </c>
      <c r="G311">
        <v>0</v>
      </c>
      <c r="H311">
        <v>1</v>
      </c>
      <c r="I311" t="s">
        <v>25</v>
      </c>
      <c r="K311" s="3">
        <f t="shared" si="4"/>
        <v>277.33333333333331</v>
      </c>
      <c r="L311">
        <v>832</v>
      </c>
      <c r="M311" t="s">
        <v>622</v>
      </c>
      <c r="O311">
        <v>221</v>
      </c>
      <c r="P311" t="s">
        <v>486</v>
      </c>
      <c r="Q311" t="s">
        <v>180</v>
      </c>
      <c r="R311" s="5">
        <v>2.7E-2</v>
      </c>
      <c r="S311">
        <v>0</v>
      </c>
    </row>
    <row r="312" spans="1:19">
      <c r="A312" t="s">
        <v>41</v>
      </c>
      <c r="B312" s="5">
        <v>2.7E-2</v>
      </c>
      <c r="C312" t="s">
        <v>23</v>
      </c>
      <c r="D312" t="s">
        <v>24</v>
      </c>
      <c r="E312">
        <v>857</v>
      </c>
      <c r="F312">
        <v>857</v>
      </c>
      <c r="G312">
        <v>1</v>
      </c>
      <c r="H312">
        <v>1</v>
      </c>
      <c r="I312" t="s">
        <v>25</v>
      </c>
      <c r="J312" t="s">
        <v>27</v>
      </c>
      <c r="K312" s="3">
        <f t="shared" si="4"/>
        <v>274.66666666666669</v>
      </c>
      <c r="L312">
        <v>824</v>
      </c>
      <c r="M312" t="s">
        <v>458</v>
      </c>
      <c r="N312" t="s">
        <v>675</v>
      </c>
      <c r="O312">
        <v>221</v>
      </c>
      <c r="P312" t="s">
        <v>60</v>
      </c>
      <c r="Q312" t="s">
        <v>30</v>
      </c>
      <c r="R312" s="5">
        <v>2.7E-2</v>
      </c>
      <c r="S312">
        <v>0</v>
      </c>
    </row>
    <row r="313" spans="1:19">
      <c r="A313" t="s">
        <v>133</v>
      </c>
      <c r="B313" s="5">
        <v>2.5999999999999999E-2</v>
      </c>
      <c r="C313" t="s">
        <v>23</v>
      </c>
      <c r="D313" t="s">
        <v>24</v>
      </c>
      <c r="E313">
        <v>1495</v>
      </c>
      <c r="F313">
        <v>1495</v>
      </c>
      <c r="G313">
        <v>1</v>
      </c>
      <c r="H313">
        <v>1</v>
      </c>
      <c r="I313" t="s">
        <v>25</v>
      </c>
      <c r="J313" t="s">
        <v>676</v>
      </c>
      <c r="K313" s="3">
        <f t="shared" si="4"/>
        <v>493.33333333333331</v>
      </c>
      <c r="L313">
        <v>1480</v>
      </c>
      <c r="M313" t="s">
        <v>58</v>
      </c>
      <c r="N313" t="s">
        <v>677</v>
      </c>
      <c r="O313">
        <v>151</v>
      </c>
      <c r="P313" t="s">
        <v>60</v>
      </c>
      <c r="Q313" t="s">
        <v>30</v>
      </c>
      <c r="R313" s="5">
        <v>2.5999999999999999E-2</v>
      </c>
      <c r="S313" s="4">
        <v>1E-270</v>
      </c>
    </row>
    <row r="314" spans="1:19">
      <c r="A314" t="s">
        <v>20</v>
      </c>
      <c r="B314" s="5">
        <v>2.5999999999999999E-2</v>
      </c>
      <c r="C314" t="s">
        <v>36</v>
      </c>
      <c r="D314" t="s">
        <v>24</v>
      </c>
      <c r="E314">
        <v>1447</v>
      </c>
      <c r="F314">
        <v>1447</v>
      </c>
      <c r="G314">
        <v>1</v>
      </c>
      <c r="H314">
        <v>1</v>
      </c>
      <c r="I314" t="s">
        <v>25</v>
      </c>
      <c r="J314" t="s">
        <v>63</v>
      </c>
      <c r="K314" s="3">
        <f t="shared" si="4"/>
        <v>467.33333333333331</v>
      </c>
      <c r="L314">
        <v>1402</v>
      </c>
      <c r="M314" t="s">
        <v>34</v>
      </c>
      <c r="N314" t="s">
        <v>189</v>
      </c>
      <c r="O314">
        <v>154</v>
      </c>
      <c r="P314" t="s">
        <v>29</v>
      </c>
      <c r="Q314" t="s">
        <v>30</v>
      </c>
      <c r="R314" s="5">
        <v>2.5999999999999999E-2</v>
      </c>
      <c r="S314">
        <v>0</v>
      </c>
    </row>
    <row r="315" spans="1:19">
      <c r="A315" t="s">
        <v>141</v>
      </c>
      <c r="B315" s="16">
        <v>2.5000000000000001E-2</v>
      </c>
      <c r="D315" t="s">
        <v>24</v>
      </c>
      <c r="E315">
        <v>2107</v>
      </c>
      <c r="F315">
        <v>2107</v>
      </c>
      <c r="G315">
        <v>1</v>
      </c>
      <c r="H315">
        <v>1</v>
      </c>
      <c r="I315" t="s">
        <v>25</v>
      </c>
      <c r="K315" s="3">
        <f t="shared" si="4"/>
        <v>675.33333333333337</v>
      </c>
      <c r="L315">
        <v>2026</v>
      </c>
      <c r="M315" t="s">
        <v>621</v>
      </c>
      <c r="O315">
        <v>198</v>
      </c>
      <c r="P315" t="s">
        <v>380</v>
      </c>
      <c r="Q315" t="s">
        <v>180</v>
      </c>
      <c r="R315" s="5">
        <v>2.5000000000000001E-2</v>
      </c>
      <c r="S315">
        <v>0</v>
      </c>
    </row>
    <row r="316" spans="1:19">
      <c r="A316" t="s">
        <v>133</v>
      </c>
      <c r="B316" s="5">
        <v>2.5000000000000001E-2</v>
      </c>
      <c r="C316" t="s">
        <v>61</v>
      </c>
      <c r="D316" t="s">
        <v>24</v>
      </c>
      <c r="E316">
        <v>870</v>
      </c>
      <c r="F316">
        <v>870</v>
      </c>
      <c r="G316">
        <v>1</v>
      </c>
      <c r="H316">
        <v>1</v>
      </c>
      <c r="I316" t="s">
        <v>25</v>
      </c>
      <c r="J316" t="s">
        <v>242</v>
      </c>
      <c r="K316" s="3">
        <f t="shared" si="4"/>
        <v>285</v>
      </c>
      <c r="L316">
        <v>855</v>
      </c>
      <c r="M316" t="s">
        <v>243</v>
      </c>
      <c r="N316" t="s">
        <v>244</v>
      </c>
      <c r="O316">
        <v>238</v>
      </c>
      <c r="P316" t="s">
        <v>60</v>
      </c>
      <c r="Q316" t="s">
        <v>30</v>
      </c>
      <c r="R316" s="5">
        <v>2.5000000000000001E-2</v>
      </c>
      <c r="S316">
        <v>0</v>
      </c>
    </row>
    <row r="317" spans="1:19">
      <c r="A317" t="s">
        <v>20</v>
      </c>
      <c r="B317" s="5">
        <v>2.5000000000000001E-2</v>
      </c>
      <c r="C317" t="s">
        <v>32</v>
      </c>
      <c r="D317" t="s">
        <v>24</v>
      </c>
      <c r="E317">
        <v>701</v>
      </c>
      <c r="F317">
        <v>701</v>
      </c>
      <c r="G317">
        <v>1</v>
      </c>
      <c r="H317">
        <v>1</v>
      </c>
      <c r="I317" t="s">
        <v>25</v>
      </c>
      <c r="J317" t="s">
        <v>97</v>
      </c>
      <c r="K317" s="3">
        <f t="shared" si="4"/>
        <v>218.66666666666666</v>
      </c>
      <c r="L317">
        <v>656</v>
      </c>
      <c r="M317" t="s">
        <v>89</v>
      </c>
      <c r="N317" t="s">
        <v>634</v>
      </c>
      <c r="O317">
        <v>571</v>
      </c>
      <c r="P317" t="s">
        <v>29</v>
      </c>
      <c r="Q317" t="s">
        <v>30</v>
      </c>
      <c r="R317" s="5">
        <v>2.5000000000000001E-2</v>
      </c>
      <c r="S317">
        <v>0</v>
      </c>
    </row>
    <row r="318" spans="1:19">
      <c r="A318" t="s">
        <v>20</v>
      </c>
      <c r="B318" s="5">
        <v>2.4E-2</v>
      </c>
      <c r="C318" t="s">
        <v>32</v>
      </c>
      <c r="D318" t="s">
        <v>24</v>
      </c>
      <c r="E318">
        <v>1100</v>
      </c>
      <c r="F318">
        <v>1100</v>
      </c>
      <c r="G318">
        <v>1</v>
      </c>
      <c r="H318">
        <v>1</v>
      </c>
      <c r="I318" t="s">
        <v>25</v>
      </c>
      <c r="J318" t="s">
        <v>88</v>
      </c>
      <c r="K318" s="3">
        <f t="shared" si="4"/>
        <v>351.66666666666669</v>
      </c>
      <c r="L318">
        <v>1055</v>
      </c>
      <c r="M318" t="s">
        <v>89</v>
      </c>
      <c r="N318" t="s">
        <v>90</v>
      </c>
      <c r="O318">
        <v>255</v>
      </c>
      <c r="P318" t="s">
        <v>29</v>
      </c>
      <c r="Q318" t="s">
        <v>30</v>
      </c>
      <c r="R318" s="5">
        <v>2.4E-2</v>
      </c>
      <c r="S318">
        <v>0</v>
      </c>
    </row>
    <row r="319" spans="1:19">
      <c r="A319" t="s">
        <v>41</v>
      </c>
      <c r="B319" s="5">
        <v>2.1999999999999999E-2</v>
      </c>
      <c r="C319" t="s">
        <v>364</v>
      </c>
      <c r="D319" t="s">
        <v>24</v>
      </c>
      <c r="E319">
        <v>890</v>
      </c>
      <c r="F319">
        <v>891</v>
      </c>
      <c r="G319">
        <v>2</v>
      </c>
      <c r="H319">
        <v>1</v>
      </c>
      <c r="I319" t="s">
        <v>25</v>
      </c>
      <c r="J319" t="s">
        <v>678</v>
      </c>
      <c r="K319" s="3">
        <f t="shared" si="4"/>
        <v>285.66666666666669</v>
      </c>
      <c r="L319">
        <v>857</v>
      </c>
      <c r="M319" t="s">
        <v>679</v>
      </c>
      <c r="N319" t="s">
        <v>680</v>
      </c>
      <c r="O319">
        <v>232</v>
      </c>
      <c r="P319" t="s">
        <v>30</v>
      </c>
      <c r="Q319" t="s">
        <v>30</v>
      </c>
      <c r="R319" s="5">
        <v>2.1999999999999999E-2</v>
      </c>
      <c r="S319">
        <v>0</v>
      </c>
    </row>
    <row r="320" spans="1:19">
      <c r="A320" t="s">
        <v>41</v>
      </c>
      <c r="B320" s="5">
        <v>2.1999999999999999E-2</v>
      </c>
      <c r="C320" t="s">
        <v>61</v>
      </c>
      <c r="D320" t="s">
        <v>24</v>
      </c>
      <c r="E320">
        <v>860</v>
      </c>
      <c r="F320">
        <v>860</v>
      </c>
      <c r="G320">
        <v>1</v>
      </c>
      <c r="H320">
        <v>1</v>
      </c>
      <c r="I320" t="s">
        <v>25</v>
      </c>
      <c r="J320" t="s">
        <v>296</v>
      </c>
      <c r="K320" s="3">
        <f t="shared" si="4"/>
        <v>275.66666666666669</v>
      </c>
      <c r="L320">
        <v>827</v>
      </c>
      <c r="M320" t="s">
        <v>63</v>
      </c>
      <c r="N320" t="s">
        <v>297</v>
      </c>
      <c r="O320">
        <v>224</v>
      </c>
      <c r="P320" t="s">
        <v>60</v>
      </c>
      <c r="Q320" t="s">
        <v>30</v>
      </c>
      <c r="R320" s="5">
        <v>2.1999999999999999E-2</v>
      </c>
      <c r="S320">
        <v>0</v>
      </c>
    </row>
    <row r="321" spans="1:19">
      <c r="A321" t="s">
        <v>141</v>
      </c>
      <c r="B321" s="16">
        <v>2.1000000000000001E-2</v>
      </c>
      <c r="C321" t="s">
        <v>61</v>
      </c>
      <c r="D321" t="s">
        <v>24</v>
      </c>
      <c r="E321">
        <v>1127</v>
      </c>
      <c r="F321">
        <v>1126</v>
      </c>
      <c r="G321">
        <v>0</v>
      </c>
      <c r="H321">
        <v>1</v>
      </c>
      <c r="I321" t="s">
        <v>25</v>
      </c>
      <c r="K321" s="3">
        <f t="shared" si="4"/>
        <v>348.66666666666669</v>
      </c>
      <c r="L321">
        <v>1046</v>
      </c>
      <c r="M321" t="s">
        <v>681</v>
      </c>
      <c r="O321">
        <v>190</v>
      </c>
      <c r="P321" t="s">
        <v>486</v>
      </c>
      <c r="Q321" t="s">
        <v>180</v>
      </c>
      <c r="R321" s="5">
        <v>2.1000000000000001E-2</v>
      </c>
      <c r="S321">
        <v>0</v>
      </c>
    </row>
    <row r="322" spans="1:19">
      <c r="A322" t="s">
        <v>253</v>
      </c>
      <c r="B322" s="5">
        <v>0.02</v>
      </c>
      <c r="C322" t="s">
        <v>61</v>
      </c>
      <c r="D322" t="s">
        <v>24</v>
      </c>
      <c r="E322">
        <v>981</v>
      </c>
      <c r="F322">
        <v>981</v>
      </c>
      <c r="G322">
        <v>1</v>
      </c>
      <c r="H322">
        <v>1</v>
      </c>
      <c r="I322" t="s">
        <v>25</v>
      </c>
      <c r="J322" t="s">
        <v>299</v>
      </c>
      <c r="K322" s="3">
        <f t="shared" si="4"/>
        <v>320</v>
      </c>
      <c r="L322">
        <v>960</v>
      </c>
      <c r="M322" t="s">
        <v>243</v>
      </c>
      <c r="N322" t="s">
        <v>647</v>
      </c>
      <c r="O322">
        <v>201</v>
      </c>
      <c r="P322" t="s">
        <v>60</v>
      </c>
      <c r="Q322" t="s">
        <v>30</v>
      </c>
      <c r="R322" s="5">
        <v>0.02</v>
      </c>
      <c r="S322">
        <v>0</v>
      </c>
    </row>
    <row r="323" spans="1:19">
      <c r="A323" t="s">
        <v>253</v>
      </c>
      <c r="B323" s="5">
        <v>0.02</v>
      </c>
      <c r="C323" t="s">
        <v>36</v>
      </c>
      <c r="D323" t="s">
        <v>24</v>
      </c>
      <c r="E323">
        <v>937</v>
      </c>
      <c r="F323">
        <v>937</v>
      </c>
      <c r="G323">
        <v>1</v>
      </c>
      <c r="H323">
        <v>1</v>
      </c>
      <c r="I323" t="s">
        <v>25</v>
      </c>
      <c r="J323" t="s">
        <v>63</v>
      </c>
      <c r="K323" s="3">
        <f t="shared" si="4"/>
        <v>305.33333333333331</v>
      </c>
      <c r="L323">
        <v>916</v>
      </c>
      <c r="M323" t="s">
        <v>34</v>
      </c>
      <c r="N323" t="s">
        <v>260</v>
      </c>
      <c r="O323">
        <v>205</v>
      </c>
      <c r="P323" t="s">
        <v>29</v>
      </c>
      <c r="Q323" t="s">
        <v>30</v>
      </c>
      <c r="R323" s="5">
        <v>0.02</v>
      </c>
      <c r="S323">
        <v>0</v>
      </c>
    </row>
    <row r="324" spans="1:19">
      <c r="A324" t="s">
        <v>99</v>
      </c>
      <c r="B324" s="5">
        <v>0.02</v>
      </c>
      <c r="C324" t="s">
        <v>36</v>
      </c>
      <c r="D324" t="s">
        <v>24</v>
      </c>
      <c r="E324">
        <v>198</v>
      </c>
      <c r="F324">
        <v>197</v>
      </c>
      <c r="G324">
        <v>0</v>
      </c>
      <c r="H324">
        <v>1</v>
      </c>
      <c r="I324" t="s">
        <v>25</v>
      </c>
      <c r="K324" s="3">
        <f t="shared" ref="K324:K356" si="5">L324/3</f>
        <v>54.333333333333336</v>
      </c>
      <c r="L324">
        <v>163</v>
      </c>
      <c r="M324" t="s">
        <v>485</v>
      </c>
      <c r="O324">
        <v>1318</v>
      </c>
      <c r="P324" t="s">
        <v>486</v>
      </c>
      <c r="Q324" t="s">
        <v>180</v>
      </c>
      <c r="R324" s="5">
        <v>0.02</v>
      </c>
      <c r="S324">
        <v>0</v>
      </c>
    </row>
    <row r="325" spans="1:19">
      <c r="A325" t="s">
        <v>253</v>
      </c>
      <c r="B325" s="5">
        <v>1.9E-2</v>
      </c>
      <c r="C325" t="s">
        <v>61</v>
      </c>
      <c r="D325" t="s">
        <v>24</v>
      </c>
      <c r="E325">
        <v>887</v>
      </c>
      <c r="F325">
        <v>887</v>
      </c>
      <c r="G325">
        <v>1</v>
      </c>
      <c r="H325">
        <v>1</v>
      </c>
      <c r="I325" t="s">
        <v>25</v>
      </c>
      <c r="J325" t="s">
        <v>207</v>
      </c>
      <c r="K325" s="3">
        <f t="shared" si="5"/>
        <v>288.66666666666669</v>
      </c>
      <c r="L325">
        <v>866</v>
      </c>
      <c r="M325" t="s">
        <v>243</v>
      </c>
      <c r="N325" t="s">
        <v>682</v>
      </c>
      <c r="O325">
        <v>206</v>
      </c>
      <c r="P325" t="s">
        <v>60</v>
      </c>
      <c r="Q325" t="s">
        <v>30</v>
      </c>
      <c r="R325" s="5">
        <v>1.9E-2</v>
      </c>
      <c r="S325">
        <v>0</v>
      </c>
    </row>
    <row r="326" spans="1:19">
      <c r="A326" t="s">
        <v>280</v>
      </c>
      <c r="B326" s="5">
        <v>1.9E-2</v>
      </c>
      <c r="C326" t="s">
        <v>61</v>
      </c>
      <c r="D326" t="s">
        <v>24</v>
      </c>
      <c r="E326">
        <v>751</v>
      </c>
      <c r="F326">
        <v>751</v>
      </c>
      <c r="G326">
        <v>1</v>
      </c>
      <c r="H326">
        <v>1</v>
      </c>
      <c r="I326" t="s">
        <v>25</v>
      </c>
      <c r="K326" s="3">
        <f t="shared" si="5"/>
        <v>242.33333333333334</v>
      </c>
      <c r="L326">
        <v>727</v>
      </c>
      <c r="M326" t="s">
        <v>50</v>
      </c>
      <c r="O326">
        <v>209</v>
      </c>
      <c r="P326" t="s">
        <v>29</v>
      </c>
      <c r="Q326" t="s">
        <v>232</v>
      </c>
      <c r="R326" s="5">
        <v>1.9E-2</v>
      </c>
      <c r="S326">
        <v>0</v>
      </c>
    </row>
    <row r="327" spans="1:19">
      <c r="A327" t="s">
        <v>133</v>
      </c>
      <c r="B327" s="5">
        <v>1.9E-2</v>
      </c>
      <c r="C327" t="s">
        <v>61</v>
      </c>
      <c r="D327" t="s">
        <v>24</v>
      </c>
      <c r="E327">
        <v>718</v>
      </c>
      <c r="F327">
        <v>718</v>
      </c>
      <c r="G327">
        <v>1</v>
      </c>
      <c r="H327">
        <v>1</v>
      </c>
      <c r="I327" t="s">
        <v>25</v>
      </c>
      <c r="J327" t="s">
        <v>665</v>
      </c>
      <c r="K327" s="3">
        <f t="shared" si="5"/>
        <v>234.33333333333334</v>
      </c>
      <c r="L327">
        <v>703</v>
      </c>
      <c r="M327" t="s">
        <v>243</v>
      </c>
      <c r="N327" t="s">
        <v>683</v>
      </c>
      <c r="O327">
        <v>207</v>
      </c>
      <c r="P327" t="s">
        <v>60</v>
      </c>
      <c r="Q327" t="s">
        <v>30</v>
      </c>
      <c r="R327" s="5">
        <v>1.9E-2</v>
      </c>
      <c r="S327">
        <v>0</v>
      </c>
    </row>
    <row r="328" spans="1:19">
      <c r="A328" t="s">
        <v>41</v>
      </c>
      <c r="B328" s="5">
        <v>1.9E-2</v>
      </c>
      <c r="C328" t="s">
        <v>61</v>
      </c>
      <c r="D328" t="s">
        <v>24</v>
      </c>
      <c r="E328">
        <v>182</v>
      </c>
      <c r="F328">
        <v>182</v>
      </c>
      <c r="G328">
        <v>1</v>
      </c>
      <c r="H328">
        <v>1</v>
      </c>
      <c r="I328" t="s">
        <v>25</v>
      </c>
      <c r="J328" t="s">
        <v>207</v>
      </c>
      <c r="K328" s="3">
        <f t="shared" si="5"/>
        <v>49.666666666666664</v>
      </c>
      <c r="L328">
        <v>149</v>
      </c>
      <c r="M328" t="s">
        <v>243</v>
      </c>
      <c r="N328" t="s">
        <v>618</v>
      </c>
      <c r="O328">
        <v>206</v>
      </c>
      <c r="P328" t="s">
        <v>60</v>
      </c>
      <c r="Q328" t="s">
        <v>30</v>
      </c>
      <c r="R328" s="5">
        <v>1.9E-2</v>
      </c>
      <c r="S328">
        <v>0</v>
      </c>
    </row>
    <row r="329" spans="1:19">
      <c r="A329" s="11" t="s">
        <v>141</v>
      </c>
      <c r="B329" s="16">
        <v>1.7999999999999999E-2</v>
      </c>
      <c r="C329" s="11" t="s">
        <v>32</v>
      </c>
      <c r="D329" s="11" t="s">
        <v>24</v>
      </c>
      <c r="E329" s="11">
        <v>1295</v>
      </c>
      <c r="F329" s="11">
        <v>1295</v>
      </c>
      <c r="G329" s="11">
        <v>1</v>
      </c>
      <c r="H329" s="11">
        <v>1</v>
      </c>
      <c r="I329" s="11" t="s">
        <v>25</v>
      </c>
      <c r="J329" s="11" t="s">
        <v>97</v>
      </c>
      <c r="K329" s="12">
        <f t="shared" si="5"/>
        <v>404.66666666666669</v>
      </c>
      <c r="L329" s="11">
        <v>1214</v>
      </c>
      <c r="M329" s="11" t="s">
        <v>89</v>
      </c>
      <c r="N329" s="11" t="s">
        <v>448</v>
      </c>
      <c r="O329" s="11">
        <v>222</v>
      </c>
      <c r="P329" s="11" t="s">
        <v>29</v>
      </c>
      <c r="Q329" s="11" t="s">
        <v>30</v>
      </c>
      <c r="R329" s="13">
        <v>1.7999999999999999E-2</v>
      </c>
      <c r="S329" s="11">
        <v>0</v>
      </c>
    </row>
    <row r="330" spans="1:19">
      <c r="A330" t="s">
        <v>55</v>
      </c>
      <c r="B330" s="5">
        <v>1.7999999999999999E-2</v>
      </c>
      <c r="C330" t="s">
        <v>23</v>
      </c>
      <c r="D330" t="s">
        <v>24</v>
      </c>
      <c r="E330">
        <v>654</v>
      </c>
      <c r="F330">
        <v>654</v>
      </c>
      <c r="G330">
        <v>1</v>
      </c>
      <c r="H330">
        <v>1</v>
      </c>
      <c r="I330" t="s">
        <v>25</v>
      </c>
      <c r="J330" t="s">
        <v>463</v>
      </c>
      <c r="K330" s="3">
        <f t="shared" si="5"/>
        <v>213.33333333333334</v>
      </c>
      <c r="L330">
        <v>640</v>
      </c>
      <c r="M330" t="s">
        <v>27</v>
      </c>
      <c r="N330" t="s">
        <v>642</v>
      </c>
      <c r="O330">
        <v>220</v>
      </c>
      <c r="P330" t="s">
        <v>29</v>
      </c>
      <c r="Q330" t="s">
        <v>30</v>
      </c>
      <c r="R330" s="5">
        <v>1.7999999999999999E-2</v>
      </c>
      <c r="S330">
        <v>0</v>
      </c>
    </row>
    <row r="331" spans="1:19">
      <c r="A331" t="s">
        <v>141</v>
      </c>
      <c r="B331" s="16">
        <v>1.7999999999999999E-2</v>
      </c>
      <c r="C331" t="s">
        <v>36</v>
      </c>
      <c r="D331" t="s">
        <v>24</v>
      </c>
      <c r="E331">
        <v>115</v>
      </c>
      <c r="F331">
        <v>114</v>
      </c>
      <c r="G331">
        <v>0</v>
      </c>
      <c r="H331">
        <v>1</v>
      </c>
      <c r="I331" t="s">
        <v>25</v>
      </c>
      <c r="K331" s="3">
        <f t="shared" si="5"/>
        <v>11.333333333333334</v>
      </c>
      <c r="L331">
        <v>34</v>
      </c>
      <c r="M331" t="s">
        <v>485</v>
      </c>
      <c r="O331">
        <v>1950</v>
      </c>
      <c r="P331" t="s">
        <v>486</v>
      </c>
      <c r="Q331" t="s">
        <v>180</v>
      </c>
      <c r="R331" s="5">
        <v>1.7999999999999999E-2</v>
      </c>
      <c r="S331" s="4">
        <v>8.0999999999999997E-84</v>
      </c>
    </row>
    <row r="332" spans="1:19">
      <c r="A332" t="s">
        <v>99</v>
      </c>
      <c r="B332" s="5">
        <v>1.7000000000000001E-2</v>
      </c>
      <c r="C332" t="s">
        <v>32</v>
      </c>
      <c r="D332" t="s">
        <v>24</v>
      </c>
      <c r="E332">
        <v>1480</v>
      </c>
      <c r="F332">
        <v>1480</v>
      </c>
      <c r="G332">
        <v>1</v>
      </c>
      <c r="H332">
        <v>1</v>
      </c>
      <c r="I332" t="s">
        <v>25</v>
      </c>
      <c r="J332" t="s">
        <v>224</v>
      </c>
      <c r="K332" s="3">
        <f t="shared" si="5"/>
        <v>481.66666666666669</v>
      </c>
      <c r="L332">
        <v>1445</v>
      </c>
      <c r="M332" t="s">
        <v>89</v>
      </c>
      <c r="N332" t="s">
        <v>225</v>
      </c>
      <c r="O332">
        <v>120</v>
      </c>
      <c r="P332" t="s">
        <v>29</v>
      </c>
      <c r="Q332" t="s">
        <v>30</v>
      </c>
      <c r="R332" s="5">
        <v>1.7000000000000001E-2</v>
      </c>
      <c r="S332">
        <v>0</v>
      </c>
    </row>
    <row r="333" spans="1:19">
      <c r="A333" t="s">
        <v>99</v>
      </c>
      <c r="B333" s="5">
        <v>1.7000000000000001E-2</v>
      </c>
      <c r="C333" t="s">
        <v>32</v>
      </c>
      <c r="D333" t="s">
        <v>24</v>
      </c>
      <c r="E333">
        <v>1480</v>
      </c>
      <c r="F333">
        <v>1480</v>
      </c>
      <c r="G333">
        <v>1</v>
      </c>
      <c r="H333">
        <v>1</v>
      </c>
      <c r="I333" t="s">
        <v>25</v>
      </c>
      <c r="J333" t="s">
        <v>111</v>
      </c>
      <c r="K333" s="3">
        <f t="shared" si="5"/>
        <v>27.333333333333332</v>
      </c>
      <c r="L333">
        <v>82</v>
      </c>
      <c r="M333" t="s">
        <v>89</v>
      </c>
      <c r="N333" t="s">
        <v>173</v>
      </c>
      <c r="O333">
        <v>120</v>
      </c>
      <c r="P333" t="s">
        <v>29</v>
      </c>
      <c r="Q333" t="s">
        <v>30</v>
      </c>
      <c r="R333" s="5">
        <v>1.7000000000000001E-2</v>
      </c>
      <c r="S333">
        <v>0</v>
      </c>
    </row>
    <row r="334" spans="1:19">
      <c r="A334" t="s">
        <v>186</v>
      </c>
      <c r="B334" s="5">
        <v>1.7000000000000001E-2</v>
      </c>
      <c r="C334" t="s">
        <v>61</v>
      </c>
      <c r="D334" t="s">
        <v>24</v>
      </c>
      <c r="E334">
        <v>1099</v>
      </c>
      <c r="F334">
        <v>1099</v>
      </c>
      <c r="G334">
        <v>1</v>
      </c>
      <c r="H334">
        <v>1</v>
      </c>
      <c r="I334" t="s">
        <v>25</v>
      </c>
      <c r="J334" t="s">
        <v>204</v>
      </c>
      <c r="K334" s="3">
        <f t="shared" si="5"/>
        <v>352.66666666666669</v>
      </c>
      <c r="L334">
        <v>1058</v>
      </c>
      <c r="M334" t="s">
        <v>63</v>
      </c>
      <c r="N334" t="s">
        <v>684</v>
      </c>
      <c r="O334">
        <v>602</v>
      </c>
      <c r="P334" t="s">
        <v>60</v>
      </c>
      <c r="Q334" t="s">
        <v>30</v>
      </c>
      <c r="R334" s="5">
        <v>1.7000000000000001E-2</v>
      </c>
      <c r="S334">
        <v>0</v>
      </c>
    </row>
    <row r="335" spans="1:19">
      <c r="A335" s="11" t="s">
        <v>253</v>
      </c>
      <c r="B335" s="5">
        <v>1.7000000000000001E-2</v>
      </c>
      <c r="C335" s="11" t="s">
        <v>61</v>
      </c>
      <c r="D335" s="11" t="s">
        <v>24</v>
      </c>
      <c r="E335" s="11">
        <v>617</v>
      </c>
      <c r="F335" s="11">
        <v>617</v>
      </c>
      <c r="G335" s="11">
        <v>1</v>
      </c>
      <c r="H335" s="11">
        <v>1</v>
      </c>
      <c r="I335" s="11" t="s">
        <v>25</v>
      </c>
      <c r="J335" s="11" t="s">
        <v>685</v>
      </c>
      <c r="K335" s="12">
        <f t="shared" si="5"/>
        <v>198.66666666666666</v>
      </c>
      <c r="L335" s="11">
        <v>596</v>
      </c>
      <c r="M335" s="11" t="s">
        <v>243</v>
      </c>
      <c r="N335" s="11" t="s">
        <v>686</v>
      </c>
      <c r="O335" s="11">
        <v>240</v>
      </c>
      <c r="P335" s="11" t="s">
        <v>60</v>
      </c>
      <c r="Q335" s="11" t="s">
        <v>30</v>
      </c>
      <c r="R335" s="13">
        <v>1.7000000000000001E-2</v>
      </c>
      <c r="S335" s="11">
        <v>0</v>
      </c>
    </row>
    <row r="336" spans="1:19">
      <c r="A336" t="s">
        <v>186</v>
      </c>
      <c r="B336" s="5">
        <v>1.6E-2</v>
      </c>
      <c r="C336" t="s">
        <v>23</v>
      </c>
      <c r="D336" t="s">
        <v>24</v>
      </c>
      <c r="E336">
        <v>847</v>
      </c>
      <c r="F336">
        <v>847</v>
      </c>
      <c r="G336">
        <v>1</v>
      </c>
      <c r="H336">
        <v>1</v>
      </c>
      <c r="I336" t="s">
        <v>25</v>
      </c>
      <c r="J336" t="s">
        <v>175</v>
      </c>
      <c r="K336" s="3">
        <f t="shared" si="5"/>
        <v>268.66666666666669</v>
      </c>
      <c r="L336">
        <v>806</v>
      </c>
      <c r="M336" t="s">
        <v>27</v>
      </c>
      <c r="N336" t="s">
        <v>687</v>
      </c>
      <c r="O336">
        <v>368</v>
      </c>
      <c r="P336" t="s">
        <v>29</v>
      </c>
      <c r="Q336" t="s">
        <v>30</v>
      </c>
      <c r="R336" s="5">
        <v>1.6E-2</v>
      </c>
      <c r="S336">
        <v>0</v>
      </c>
    </row>
    <row r="337" spans="1:19">
      <c r="A337" t="s">
        <v>186</v>
      </c>
      <c r="B337" s="5">
        <v>1.6E-2</v>
      </c>
      <c r="C337" t="s">
        <v>23</v>
      </c>
      <c r="D337" t="s">
        <v>24</v>
      </c>
      <c r="E337">
        <v>610</v>
      </c>
      <c r="F337">
        <v>610</v>
      </c>
      <c r="G337">
        <v>1</v>
      </c>
      <c r="H337">
        <v>1</v>
      </c>
      <c r="I337" t="s">
        <v>25</v>
      </c>
      <c r="J337" t="s">
        <v>688</v>
      </c>
      <c r="K337" s="3">
        <f t="shared" si="5"/>
        <v>189.66666666666666</v>
      </c>
      <c r="L337">
        <v>569</v>
      </c>
      <c r="M337" t="s">
        <v>27</v>
      </c>
      <c r="N337" t="s">
        <v>689</v>
      </c>
      <c r="O337">
        <v>304</v>
      </c>
      <c r="P337" t="s">
        <v>29</v>
      </c>
      <c r="Q337" t="s">
        <v>30</v>
      </c>
      <c r="R337" s="5">
        <v>1.6E-2</v>
      </c>
      <c r="S337">
        <v>0</v>
      </c>
    </row>
    <row r="338" spans="1:19">
      <c r="A338" t="s">
        <v>186</v>
      </c>
      <c r="B338" s="5">
        <v>1.6E-2</v>
      </c>
      <c r="C338" t="s">
        <v>36</v>
      </c>
      <c r="D338" t="s">
        <v>24</v>
      </c>
      <c r="E338">
        <v>491</v>
      </c>
      <c r="F338">
        <v>490</v>
      </c>
      <c r="G338">
        <v>0</v>
      </c>
      <c r="H338">
        <v>1</v>
      </c>
      <c r="I338" t="s">
        <v>25</v>
      </c>
      <c r="K338" s="3">
        <f t="shared" si="5"/>
        <v>150</v>
      </c>
      <c r="L338">
        <v>450</v>
      </c>
      <c r="M338" t="s">
        <v>690</v>
      </c>
      <c r="O338">
        <v>322</v>
      </c>
      <c r="P338" t="s">
        <v>486</v>
      </c>
      <c r="Q338" t="s">
        <v>180</v>
      </c>
      <c r="R338" s="5">
        <v>1.6E-2</v>
      </c>
      <c r="S338">
        <v>0</v>
      </c>
    </row>
    <row r="339" spans="1:19">
      <c r="A339" t="s">
        <v>186</v>
      </c>
      <c r="B339" s="5">
        <v>1.4999999999999999E-2</v>
      </c>
      <c r="C339" t="s">
        <v>36</v>
      </c>
      <c r="D339" t="s">
        <v>24</v>
      </c>
      <c r="E339">
        <v>889</v>
      </c>
      <c r="F339">
        <v>889</v>
      </c>
      <c r="G339">
        <v>1</v>
      </c>
      <c r="H339">
        <v>1</v>
      </c>
      <c r="I339" t="s">
        <v>25</v>
      </c>
      <c r="J339" t="s">
        <v>691</v>
      </c>
      <c r="K339" s="3">
        <f t="shared" si="5"/>
        <v>282.66666666666669</v>
      </c>
      <c r="L339">
        <v>848</v>
      </c>
      <c r="M339" t="s">
        <v>318</v>
      </c>
      <c r="N339" t="s">
        <v>692</v>
      </c>
      <c r="O339">
        <v>591</v>
      </c>
      <c r="P339" t="s">
        <v>60</v>
      </c>
      <c r="Q339" t="s">
        <v>30</v>
      </c>
      <c r="R339" s="5">
        <v>1.4999999999999999E-2</v>
      </c>
      <c r="S339" s="4">
        <v>1.1000000000000001E-7</v>
      </c>
    </row>
    <row r="340" spans="1:19">
      <c r="A340" t="s">
        <v>20</v>
      </c>
      <c r="B340" s="5">
        <v>1.4999999999999999E-2</v>
      </c>
      <c r="C340" t="s">
        <v>61</v>
      </c>
      <c r="D340" t="s">
        <v>24</v>
      </c>
      <c r="E340">
        <v>851</v>
      </c>
      <c r="F340">
        <v>851</v>
      </c>
      <c r="G340">
        <v>1</v>
      </c>
      <c r="H340">
        <v>1</v>
      </c>
      <c r="I340" t="s">
        <v>25</v>
      </c>
      <c r="J340" t="s">
        <v>53</v>
      </c>
      <c r="K340" s="3">
        <f t="shared" si="5"/>
        <v>268.66666666666669</v>
      </c>
      <c r="L340">
        <v>806</v>
      </c>
      <c r="M340" t="s">
        <v>50</v>
      </c>
      <c r="N340" t="s">
        <v>693</v>
      </c>
      <c r="O340">
        <v>405</v>
      </c>
      <c r="P340" t="s">
        <v>29</v>
      </c>
      <c r="Q340" t="s">
        <v>30</v>
      </c>
      <c r="R340" s="5">
        <v>1.4999999999999999E-2</v>
      </c>
      <c r="S340" s="4">
        <v>1.1E-14</v>
      </c>
    </row>
    <row r="341" spans="1:19">
      <c r="A341" s="11" t="s">
        <v>253</v>
      </c>
      <c r="B341" s="5">
        <v>1.4999999999999999E-2</v>
      </c>
      <c r="C341" s="11" t="s">
        <v>23</v>
      </c>
      <c r="D341" s="11" t="s">
        <v>24</v>
      </c>
      <c r="E341" s="11">
        <v>718</v>
      </c>
      <c r="F341" s="11">
        <v>718</v>
      </c>
      <c r="G341" s="11">
        <v>1</v>
      </c>
      <c r="H341" s="11">
        <v>1</v>
      </c>
      <c r="I341" s="11" t="s">
        <v>25</v>
      </c>
      <c r="J341" s="11" t="s">
        <v>694</v>
      </c>
      <c r="K341" s="12">
        <f t="shared" si="5"/>
        <v>232.33333333333334</v>
      </c>
      <c r="L341" s="11">
        <v>697</v>
      </c>
      <c r="M341" s="11" t="s">
        <v>458</v>
      </c>
      <c r="N341" s="11" t="s">
        <v>695</v>
      </c>
      <c r="O341" s="11">
        <v>269</v>
      </c>
      <c r="P341" s="11" t="s">
        <v>60</v>
      </c>
      <c r="Q341" s="11" t="s">
        <v>30</v>
      </c>
      <c r="R341" s="13">
        <v>1.4999999999999999E-2</v>
      </c>
      <c r="S341" s="11">
        <v>0</v>
      </c>
    </row>
    <row r="342" spans="1:19">
      <c r="A342" s="11" t="s">
        <v>253</v>
      </c>
      <c r="B342" s="5">
        <v>1.4999999999999999E-2</v>
      </c>
      <c r="C342" s="11" t="s">
        <v>61</v>
      </c>
      <c r="D342" s="11" t="s">
        <v>24</v>
      </c>
      <c r="E342" s="11">
        <v>538</v>
      </c>
      <c r="F342" s="11">
        <v>538</v>
      </c>
      <c r="G342" s="11">
        <v>1</v>
      </c>
      <c r="H342" s="11">
        <v>1</v>
      </c>
      <c r="I342" s="11" t="s">
        <v>25</v>
      </c>
      <c r="J342" s="11" t="s">
        <v>192</v>
      </c>
      <c r="K342" s="12">
        <f t="shared" si="5"/>
        <v>172.33333333333334</v>
      </c>
      <c r="L342" s="11">
        <v>517</v>
      </c>
      <c r="M342" s="11" t="s">
        <v>243</v>
      </c>
      <c r="N342" s="11" t="s">
        <v>648</v>
      </c>
      <c r="O342" s="11">
        <v>325</v>
      </c>
      <c r="P342" s="11" t="s">
        <v>60</v>
      </c>
      <c r="Q342" s="11" t="s">
        <v>30</v>
      </c>
      <c r="R342" s="13">
        <v>1.4999999999999999E-2</v>
      </c>
      <c r="S342" s="11">
        <v>0</v>
      </c>
    </row>
    <row r="343" spans="1:19">
      <c r="A343" t="s">
        <v>133</v>
      </c>
      <c r="B343" s="5">
        <v>1.4999999999999999E-2</v>
      </c>
      <c r="C343" t="s">
        <v>23</v>
      </c>
      <c r="D343" t="s">
        <v>24</v>
      </c>
      <c r="E343">
        <v>359</v>
      </c>
      <c r="F343">
        <v>359</v>
      </c>
      <c r="G343">
        <v>1</v>
      </c>
      <c r="H343">
        <v>1</v>
      </c>
      <c r="I343" t="s">
        <v>25</v>
      </c>
      <c r="J343" t="s">
        <v>130</v>
      </c>
      <c r="K343" s="3">
        <f t="shared" si="5"/>
        <v>114.66666666666667</v>
      </c>
      <c r="L343">
        <v>344</v>
      </c>
      <c r="M343" t="s">
        <v>27</v>
      </c>
      <c r="N343" t="s">
        <v>476</v>
      </c>
      <c r="O343">
        <v>795</v>
      </c>
      <c r="P343" t="s">
        <v>29</v>
      </c>
      <c r="Q343" t="s">
        <v>30</v>
      </c>
      <c r="R343" s="5">
        <v>1.4999999999999999E-2</v>
      </c>
      <c r="S343">
        <v>0</v>
      </c>
    </row>
    <row r="344" spans="1:19">
      <c r="A344" t="s">
        <v>186</v>
      </c>
      <c r="B344" s="5">
        <v>1.4999999999999999E-2</v>
      </c>
      <c r="C344" t="s">
        <v>23</v>
      </c>
      <c r="D344" t="s">
        <v>24</v>
      </c>
      <c r="E344">
        <v>329</v>
      </c>
      <c r="F344">
        <v>329</v>
      </c>
      <c r="G344">
        <v>1</v>
      </c>
      <c r="H344">
        <v>1</v>
      </c>
      <c r="I344" t="s">
        <v>25</v>
      </c>
      <c r="J344" t="s">
        <v>696</v>
      </c>
      <c r="K344" s="3">
        <f t="shared" si="5"/>
        <v>96</v>
      </c>
      <c r="L344">
        <v>288</v>
      </c>
      <c r="M344" t="s">
        <v>58</v>
      </c>
      <c r="N344" t="s">
        <v>697</v>
      </c>
      <c r="O344">
        <v>456</v>
      </c>
      <c r="P344" t="s">
        <v>60</v>
      </c>
      <c r="Q344" t="s">
        <v>30</v>
      </c>
      <c r="R344" s="5">
        <v>1.4999999999999999E-2</v>
      </c>
      <c r="S344">
        <v>0</v>
      </c>
    </row>
    <row r="345" spans="1:19">
      <c r="A345" t="s">
        <v>186</v>
      </c>
      <c r="B345" s="5">
        <v>1.4E-2</v>
      </c>
      <c r="C345" t="s">
        <v>61</v>
      </c>
      <c r="D345" t="s">
        <v>24</v>
      </c>
      <c r="E345">
        <v>494</v>
      </c>
      <c r="F345">
        <v>494</v>
      </c>
      <c r="G345">
        <v>1</v>
      </c>
      <c r="H345">
        <v>1</v>
      </c>
      <c r="I345" t="s">
        <v>25</v>
      </c>
      <c r="J345" t="s">
        <v>698</v>
      </c>
      <c r="K345" s="3">
        <f t="shared" si="5"/>
        <v>151</v>
      </c>
      <c r="L345">
        <v>453</v>
      </c>
      <c r="M345" t="s">
        <v>243</v>
      </c>
      <c r="N345" t="s">
        <v>699</v>
      </c>
      <c r="O345">
        <v>347</v>
      </c>
      <c r="P345" t="s">
        <v>60</v>
      </c>
      <c r="Q345" t="s">
        <v>30</v>
      </c>
      <c r="R345" s="5">
        <v>1.4E-2</v>
      </c>
      <c r="S345">
        <v>0</v>
      </c>
    </row>
    <row r="346" spans="1:19">
      <c r="A346" s="11" t="s">
        <v>186</v>
      </c>
      <c r="B346" s="5">
        <v>1.2999999999999999E-2</v>
      </c>
      <c r="C346" s="11" t="s">
        <v>32</v>
      </c>
      <c r="D346" s="11" t="s">
        <v>24</v>
      </c>
      <c r="E346" s="11">
        <v>1210</v>
      </c>
      <c r="F346" s="11">
        <v>1210</v>
      </c>
      <c r="G346" s="11">
        <v>1</v>
      </c>
      <c r="H346" s="11">
        <v>1</v>
      </c>
      <c r="I346" s="11" t="s">
        <v>25</v>
      </c>
      <c r="J346" s="11" t="s">
        <v>700</v>
      </c>
      <c r="K346" s="12">
        <f t="shared" si="5"/>
        <v>9.3333333333333339</v>
      </c>
      <c r="L346" s="11">
        <v>28</v>
      </c>
      <c r="M346" s="11" t="s">
        <v>192</v>
      </c>
      <c r="N346" s="11" t="s">
        <v>701</v>
      </c>
      <c r="O346" s="11">
        <v>312</v>
      </c>
      <c r="P346" s="11" t="s">
        <v>60</v>
      </c>
      <c r="Q346" s="11" t="s">
        <v>30</v>
      </c>
      <c r="R346" s="13">
        <v>1.2999999999999999E-2</v>
      </c>
      <c r="S346" s="11">
        <v>0</v>
      </c>
    </row>
    <row r="347" spans="1:19">
      <c r="A347" s="11" t="s">
        <v>253</v>
      </c>
      <c r="B347" s="5">
        <v>1.2999999999999999E-2</v>
      </c>
      <c r="C347" s="11" t="s">
        <v>23</v>
      </c>
      <c r="D347" s="11" t="s">
        <v>24</v>
      </c>
      <c r="E347" s="11">
        <v>541</v>
      </c>
      <c r="F347" s="11">
        <v>541</v>
      </c>
      <c r="G347" s="11">
        <v>1</v>
      </c>
      <c r="H347" s="11">
        <v>1</v>
      </c>
      <c r="I347" s="11" t="s">
        <v>25</v>
      </c>
      <c r="J347" s="11" t="s">
        <v>66</v>
      </c>
      <c r="K347" s="12">
        <f t="shared" si="5"/>
        <v>173.33333333333334</v>
      </c>
      <c r="L347" s="11">
        <v>520</v>
      </c>
      <c r="M347" s="11" t="s">
        <v>27</v>
      </c>
      <c r="N347" s="11" t="s">
        <v>67</v>
      </c>
      <c r="O347" s="11">
        <v>310</v>
      </c>
      <c r="P347" s="11" t="s">
        <v>29</v>
      </c>
      <c r="Q347" s="11" t="s">
        <v>30</v>
      </c>
      <c r="R347" s="13">
        <v>1.2999999999999999E-2</v>
      </c>
      <c r="S347" s="14">
        <v>2.7E-8</v>
      </c>
    </row>
    <row r="348" spans="1:19">
      <c r="A348" t="s">
        <v>55</v>
      </c>
      <c r="B348" s="5">
        <v>1.2999999999999999E-2</v>
      </c>
      <c r="C348" t="s">
        <v>23</v>
      </c>
      <c r="D348" t="s">
        <v>24</v>
      </c>
      <c r="E348">
        <v>435</v>
      </c>
      <c r="F348">
        <v>435</v>
      </c>
      <c r="G348">
        <v>1</v>
      </c>
      <c r="H348">
        <v>1</v>
      </c>
      <c r="I348" t="s">
        <v>25</v>
      </c>
      <c r="J348" t="s">
        <v>573</v>
      </c>
      <c r="K348" s="3">
        <f t="shared" si="5"/>
        <v>140.33333333333334</v>
      </c>
      <c r="L348">
        <v>421</v>
      </c>
      <c r="M348" t="s">
        <v>58</v>
      </c>
      <c r="N348" t="s">
        <v>702</v>
      </c>
      <c r="O348">
        <v>392</v>
      </c>
      <c r="P348" t="s">
        <v>60</v>
      </c>
      <c r="Q348" t="s">
        <v>30</v>
      </c>
      <c r="R348" s="5">
        <v>1.2999999999999999E-2</v>
      </c>
      <c r="S348">
        <v>0</v>
      </c>
    </row>
    <row r="349" spans="1:19">
      <c r="A349" t="s">
        <v>20</v>
      </c>
      <c r="B349" s="5">
        <v>1.2E-2</v>
      </c>
      <c r="C349" t="s">
        <v>23</v>
      </c>
      <c r="D349" t="s">
        <v>24</v>
      </c>
      <c r="E349">
        <v>1010</v>
      </c>
      <c r="F349">
        <v>1010</v>
      </c>
      <c r="G349">
        <v>1</v>
      </c>
      <c r="H349">
        <v>1</v>
      </c>
      <c r="I349" t="s">
        <v>25</v>
      </c>
      <c r="J349" t="s">
        <v>261</v>
      </c>
      <c r="K349" s="3">
        <f t="shared" si="5"/>
        <v>321.66666666666669</v>
      </c>
      <c r="L349">
        <v>965</v>
      </c>
      <c r="M349" t="s">
        <v>27</v>
      </c>
      <c r="N349" t="s">
        <v>262</v>
      </c>
      <c r="O349">
        <v>331</v>
      </c>
      <c r="P349" t="s">
        <v>29</v>
      </c>
      <c r="Q349" t="s">
        <v>30</v>
      </c>
      <c r="R349" s="5">
        <v>1.2E-2</v>
      </c>
      <c r="S349">
        <v>0</v>
      </c>
    </row>
    <row r="350" spans="1:19">
      <c r="A350" t="s">
        <v>55</v>
      </c>
      <c r="B350" s="5">
        <v>1.2E-2</v>
      </c>
      <c r="C350" t="s">
        <v>36</v>
      </c>
      <c r="D350" t="s">
        <v>24</v>
      </c>
      <c r="E350">
        <v>447</v>
      </c>
      <c r="F350">
        <v>447</v>
      </c>
      <c r="G350">
        <v>1</v>
      </c>
      <c r="H350">
        <v>1</v>
      </c>
      <c r="I350" t="s">
        <v>25</v>
      </c>
      <c r="J350" t="s">
        <v>63</v>
      </c>
      <c r="K350" s="3">
        <f t="shared" si="5"/>
        <v>144.33333333333334</v>
      </c>
      <c r="L350">
        <v>433</v>
      </c>
      <c r="M350" t="s">
        <v>34</v>
      </c>
      <c r="N350" t="s">
        <v>189</v>
      </c>
      <c r="O350">
        <v>335</v>
      </c>
      <c r="P350" t="s">
        <v>29</v>
      </c>
      <c r="Q350" t="s">
        <v>30</v>
      </c>
      <c r="R350" s="5">
        <v>1.2E-2</v>
      </c>
      <c r="S350" s="4">
        <v>1E-203</v>
      </c>
    </row>
    <row r="351" spans="1:19">
      <c r="A351" t="s">
        <v>219</v>
      </c>
      <c r="B351" s="5">
        <v>1.2E-2</v>
      </c>
      <c r="C351" t="s">
        <v>36</v>
      </c>
      <c r="D351" t="s">
        <v>24</v>
      </c>
      <c r="E351">
        <v>115</v>
      </c>
      <c r="F351">
        <v>115</v>
      </c>
      <c r="G351">
        <v>1</v>
      </c>
      <c r="H351">
        <v>1</v>
      </c>
      <c r="I351" t="s">
        <v>25</v>
      </c>
      <c r="J351" t="s">
        <v>139</v>
      </c>
      <c r="K351" s="3">
        <f t="shared" si="5"/>
        <v>21.333333333333332</v>
      </c>
      <c r="L351">
        <v>64</v>
      </c>
      <c r="M351" t="s">
        <v>34</v>
      </c>
      <c r="N351" t="s">
        <v>324</v>
      </c>
      <c r="O351">
        <v>1035</v>
      </c>
      <c r="P351" t="s">
        <v>29</v>
      </c>
      <c r="Q351" t="s">
        <v>30</v>
      </c>
      <c r="R351" s="5">
        <v>1.2E-2</v>
      </c>
    </row>
    <row r="352" spans="1:19">
      <c r="A352" s="11" t="s">
        <v>133</v>
      </c>
      <c r="B352" s="5">
        <v>1.2E-2</v>
      </c>
      <c r="C352" s="11" t="s">
        <v>36</v>
      </c>
      <c r="D352" s="11" t="s">
        <v>24</v>
      </c>
      <c r="E352" s="11">
        <v>67</v>
      </c>
      <c r="F352" s="11">
        <v>66</v>
      </c>
      <c r="G352" s="11">
        <v>0</v>
      </c>
      <c r="H352" s="11">
        <v>1</v>
      </c>
      <c r="I352" s="11" t="s">
        <v>25</v>
      </c>
      <c r="J352" s="11"/>
      <c r="K352" s="12">
        <f t="shared" si="5"/>
        <v>17.333333333333332</v>
      </c>
      <c r="L352" s="11">
        <v>52</v>
      </c>
      <c r="M352" s="11" t="s">
        <v>485</v>
      </c>
      <c r="N352" s="11"/>
      <c r="O352" s="11">
        <v>2277</v>
      </c>
      <c r="P352" s="11" t="s">
        <v>486</v>
      </c>
      <c r="Q352" s="11" t="s">
        <v>180</v>
      </c>
      <c r="R352" s="13">
        <v>1.2E-2</v>
      </c>
      <c r="S352" s="11"/>
    </row>
    <row r="353" spans="1:19">
      <c r="A353" t="s">
        <v>141</v>
      </c>
      <c r="B353" s="16">
        <v>1.0999999999999999E-2</v>
      </c>
      <c r="C353" t="s">
        <v>61</v>
      </c>
      <c r="D353" t="s">
        <v>24</v>
      </c>
      <c r="E353">
        <v>644</v>
      </c>
      <c r="F353">
        <v>644</v>
      </c>
      <c r="G353">
        <v>1</v>
      </c>
      <c r="H353">
        <v>1</v>
      </c>
      <c r="I353" t="s">
        <v>25</v>
      </c>
      <c r="J353" t="s">
        <v>53</v>
      </c>
      <c r="K353" s="3">
        <f t="shared" si="5"/>
        <v>187.66666666666666</v>
      </c>
      <c r="L353">
        <v>563</v>
      </c>
      <c r="M353" t="s">
        <v>50</v>
      </c>
      <c r="N353" t="s">
        <v>693</v>
      </c>
      <c r="O353">
        <v>450</v>
      </c>
      <c r="P353" t="s">
        <v>29</v>
      </c>
      <c r="Q353" t="s">
        <v>30</v>
      </c>
      <c r="R353" s="5">
        <v>1.0999999999999999E-2</v>
      </c>
      <c r="S353">
        <v>0</v>
      </c>
    </row>
    <row r="354" spans="1:19">
      <c r="A354" t="s">
        <v>219</v>
      </c>
      <c r="B354" s="5">
        <v>1.0999999999999999E-2</v>
      </c>
      <c r="C354" t="s">
        <v>36</v>
      </c>
      <c r="D354" t="s">
        <v>24</v>
      </c>
      <c r="E354">
        <v>329</v>
      </c>
      <c r="F354">
        <v>329</v>
      </c>
      <c r="G354">
        <v>1</v>
      </c>
      <c r="H354">
        <v>1</v>
      </c>
      <c r="I354" t="s">
        <v>25</v>
      </c>
      <c r="J354" t="s">
        <v>274</v>
      </c>
      <c r="K354" s="3">
        <f t="shared" si="5"/>
        <v>92.666666666666671</v>
      </c>
      <c r="L354">
        <v>278</v>
      </c>
      <c r="M354" t="s">
        <v>34</v>
      </c>
      <c r="N354" t="s">
        <v>703</v>
      </c>
      <c r="O354">
        <v>639</v>
      </c>
      <c r="P354" t="s">
        <v>29</v>
      </c>
      <c r="Q354" t="s">
        <v>30</v>
      </c>
      <c r="R354" s="5">
        <v>1.0999999999999999E-2</v>
      </c>
      <c r="S354">
        <v>0</v>
      </c>
    </row>
    <row r="355" spans="1:19">
      <c r="A355" t="s">
        <v>55</v>
      </c>
      <c r="B355" s="5">
        <v>1.0999999999999999E-2</v>
      </c>
      <c r="C355" t="s">
        <v>36</v>
      </c>
      <c r="D355" t="s">
        <v>24</v>
      </c>
      <c r="E355">
        <v>123</v>
      </c>
      <c r="F355">
        <v>123</v>
      </c>
      <c r="G355">
        <v>1</v>
      </c>
      <c r="H355">
        <v>1</v>
      </c>
      <c r="I355" t="s">
        <v>25</v>
      </c>
      <c r="J355" t="s">
        <v>399</v>
      </c>
      <c r="K355" s="3">
        <f t="shared" si="5"/>
        <v>36.333333333333336</v>
      </c>
      <c r="L355">
        <v>109</v>
      </c>
      <c r="M355" t="s">
        <v>318</v>
      </c>
      <c r="N355" t="s">
        <v>704</v>
      </c>
      <c r="O355">
        <v>784</v>
      </c>
      <c r="P355" t="s">
        <v>60</v>
      </c>
      <c r="Q355" t="s">
        <v>30</v>
      </c>
      <c r="R355" s="5">
        <v>1.0999999999999999E-2</v>
      </c>
      <c r="S355" s="4">
        <v>1.4E-8</v>
      </c>
    </row>
    <row r="356" spans="1:19">
      <c r="A356" t="s">
        <v>99</v>
      </c>
      <c r="B356" s="5">
        <v>0.01</v>
      </c>
      <c r="C356" t="s">
        <v>61</v>
      </c>
      <c r="D356" t="s">
        <v>24</v>
      </c>
      <c r="E356">
        <v>105</v>
      </c>
      <c r="F356">
        <v>105</v>
      </c>
      <c r="G356">
        <v>1</v>
      </c>
      <c r="H356">
        <v>1</v>
      </c>
      <c r="I356" t="s">
        <v>25</v>
      </c>
      <c r="K356" s="3">
        <f t="shared" si="5"/>
        <v>23.333333333333332</v>
      </c>
      <c r="L356">
        <v>70</v>
      </c>
      <c r="M356" t="s">
        <v>63</v>
      </c>
      <c r="O356">
        <v>1753</v>
      </c>
      <c r="P356" t="s">
        <v>60</v>
      </c>
      <c r="Q356" t="s">
        <v>232</v>
      </c>
      <c r="R356" s="5">
        <v>0.01</v>
      </c>
      <c r="S356">
        <v>0</v>
      </c>
    </row>
  </sheetData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BDF2-9C34-4A5E-997C-5D09B645330A}">
  <dimension ref="A1:S404"/>
  <sheetViews>
    <sheetView workbookViewId="0">
      <selection sqref="A1:S1"/>
    </sheetView>
  </sheetViews>
  <sheetFormatPr defaultRowHeight="15"/>
  <sheetData>
    <row r="1" spans="1:19">
      <c r="A1" s="52" t="s">
        <v>1374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705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19">
      <c r="A3" t="s">
        <v>55</v>
      </c>
      <c r="B3" t="s">
        <v>706</v>
      </c>
      <c r="C3" t="s">
        <v>570</v>
      </c>
      <c r="D3" t="s">
        <v>24</v>
      </c>
      <c r="E3">
        <v>2675</v>
      </c>
      <c r="F3">
        <v>2678</v>
      </c>
      <c r="G3">
        <v>3</v>
      </c>
      <c r="H3">
        <v>2</v>
      </c>
      <c r="I3" t="s">
        <v>25</v>
      </c>
      <c r="K3" s="3">
        <f>L3/3</f>
        <v>887</v>
      </c>
      <c r="L3">
        <v>2661</v>
      </c>
      <c r="M3" t="s">
        <v>707</v>
      </c>
      <c r="N3" t="s">
        <v>708</v>
      </c>
      <c r="O3" t="s">
        <v>709</v>
      </c>
      <c r="P3" t="s">
        <v>30</v>
      </c>
      <c r="Q3" t="s">
        <v>710</v>
      </c>
      <c r="R3" t="s">
        <v>706</v>
      </c>
      <c r="S3" s="4">
        <v>9E-13</v>
      </c>
    </row>
    <row r="4" spans="1:19">
      <c r="A4" t="s">
        <v>99</v>
      </c>
      <c r="B4" t="s">
        <v>711</v>
      </c>
      <c r="C4" t="s">
        <v>554</v>
      </c>
      <c r="D4" t="s">
        <v>24</v>
      </c>
      <c r="E4">
        <v>3177</v>
      </c>
      <c r="F4">
        <v>3179</v>
      </c>
      <c r="G4">
        <v>2</v>
      </c>
      <c r="H4">
        <v>2</v>
      </c>
      <c r="I4" t="s">
        <v>25</v>
      </c>
      <c r="J4" t="s">
        <v>94</v>
      </c>
      <c r="K4" s="3">
        <f t="shared" ref="K4:K67" si="0">L4/3</f>
        <v>1047.3333333333333</v>
      </c>
      <c r="L4">
        <v>3142</v>
      </c>
      <c r="M4" t="s">
        <v>555</v>
      </c>
      <c r="N4" t="s">
        <v>556</v>
      </c>
      <c r="O4" t="s">
        <v>712</v>
      </c>
      <c r="P4" t="s">
        <v>30</v>
      </c>
      <c r="Q4" t="s">
        <v>30</v>
      </c>
      <c r="R4" t="s">
        <v>711</v>
      </c>
      <c r="S4" s="4">
        <v>1.9999999999999999E-11</v>
      </c>
    </row>
    <row r="5" spans="1:19">
      <c r="A5" t="s">
        <v>219</v>
      </c>
      <c r="B5" t="s">
        <v>713</v>
      </c>
      <c r="C5" t="s">
        <v>362</v>
      </c>
      <c r="D5" t="s">
        <v>24</v>
      </c>
      <c r="E5">
        <v>482</v>
      </c>
      <c r="F5">
        <v>483</v>
      </c>
      <c r="G5">
        <v>2</v>
      </c>
      <c r="H5">
        <v>1</v>
      </c>
      <c r="I5" t="s">
        <v>25</v>
      </c>
      <c r="J5" t="s">
        <v>623</v>
      </c>
      <c r="K5" s="3">
        <f t="shared" si="0"/>
        <v>143.66666666666666</v>
      </c>
      <c r="L5">
        <v>431</v>
      </c>
      <c r="M5" t="s">
        <v>624</v>
      </c>
      <c r="N5" t="s">
        <v>625</v>
      </c>
      <c r="O5" t="s">
        <v>714</v>
      </c>
      <c r="P5" t="s">
        <v>30</v>
      </c>
      <c r="Q5" t="s">
        <v>30</v>
      </c>
      <c r="R5" t="s">
        <v>713</v>
      </c>
      <c r="S5" s="4">
        <v>4.8000000000000002E-185</v>
      </c>
    </row>
    <row r="6" spans="1:19">
      <c r="A6" t="s">
        <v>99</v>
      </c>
      <c r="B6" t="s">
        <v>715</v>
      </c>
      <c r="C6" t="s">
        <v>503</v>
      </c>
      <c r="D6" t="s">
        <v>24</v>
      </c>
      <c r="E6">
        <v>1479</v>
      </c>
      <c r="F6">
        <v>1480</v>
      </c>
      <c r="G6">
        <v>2</v>
      </c>
      <c r="H6">
        <v>1</v>
      </c>
      <c r="I6" t="s">
        <v>25</v>
      </c>
      <c r="J6" t="s">
        <v>611</v>
      </c>
      <c r="K6" s="3">
        <f t="shared" si="0"/>
        <v>481.33333333333331</v>
      </c>
      <c r="L6">
        <v>1444</v>
      </c>
      <c r="M6" t="s">
        <v>612</v>
      </c>
      <c r="N6" t="s">
        <v>613</v>
      </c>
      <c r="O6" t="s">
        <v>716</v>
      </c>
      <c r="P6" t="s">
        <v>30</v>
      </c>
      <c r="Q6" t="s">
        <v>30</v>
      </c>
      <c r="R6" t="s">
        <v>715</v>
      </c>
      <c r="S6">
        <v>0</v>
      </c>
    </row>
    <row r="7" spans="1:19">
      <c r="A7" t="s">
        <v>99</v>
      </c>
      <c r="B7" t="s">
        <v>715</v>
      </c>
      <c r="C7" t="s">
        <v>503</v>
      </c>
      <c r="D7" t="s">
        <v>24</v>
      </c>
      <c r="E7">
        <v>1479</v>
      </c>
      <c r="F7">
        <v>1480</v>
      </c>
      <c r="G7">
        <v>2</v>
      </c>
      <c r="H7">
        <v>1</v>
      </c>
      <c r="I7" t="s">
        <v>25</v>
      </c>
      <c r="J7" t="s">
        <v>614</v>
      </c>
      <c r="K7" s="3">
        <f t="shared" si="0"/>
        <v>27.333333333333332</v>
      </c>
      <c r="L7">
        <v>82</v>
      </c>
      <c r="M7" t="s">
        <v>612</v>
      </c>
      <c r="N7" t="s">
        <v>615</v>
      </c>
      <c r="O7" t="s">
        <v>716</v>
      </c>
      <c r="P7" t="s">
        <v>30</v>
      </c>
      <c r="Q7" t="s">
        <v>30</v>
      </c>
      <c r="R7" t="s">
        <v>715</v>
      </c>
      <c r="S7">
        <v>0</v>
      </c>
    </row>
    <row r="8" spans="1:19">
      <c r="A8" t="s">
        <v>219</v>
      </c>
      <c r="B8" t="s">
        <v>717</v>
      </c>
      <c r="C8" t="s">
        <v>570</v>
      </c>
      <c r="D8" t="s">
        <v>24</v>
      </c>
      <c r="E8">
        <v>1545</v>
      </c>
      <c r="F8">
        <v>1546</v>
      </c>
      <c r="G8">
        <v>1</v>
      </c>
      <c r="H8">
        <v>2</v>
      </c>
      <c r="I8" t="s">
        <v>25</v>
      </c>
      <c r="K8" s="3">
        <f t="shared" si="0"/>
        <v>128.66666666666666</v>
      </c>
      <c r="L8">
        <v>386</v>
      </c>
      <c r="M8" t="s">
        <v>571</v>
      </c>
      <c r="O8" t="s">
        <v>718</v>
      </c>
      <c r="P8" t="s">
        <v>181</v>
      </c>
      <c r="Q8" t="s">
        <v>180</v>
      </c>
      <c r="R8" t="s">
        <v>717</v>
      </c>
      <c r="S8">
        <v>0</v>
      </c>
    </row>
    <row r="9" spans="1:19">
      <c r="A9" t="s">
        <v>99</v>
      </c>
      <c r="B9" t="s">
        <v>719</v>
      </c>
      <c r="C9" t="s">
        <v>329</v>
      </c>
      <c r="D9" t="s">
        <v>24</v>
      </c>
      <c r="E9">
        <v>1445</v>
      </c>
      <c r="F9">
        <v>1446</v>
      </c>
      <c r="G9">
        <v>2</v>
      </c>
      <c r="H9">
        <v>1</v>
      </c>
      <c r="I9" t="s">
        <v>25</v>
      </c>
      <c r="J9" t="s">
        <v>557</v>
      </c>
      <c r="K9" s="3">
        <f t="shared" si="0"/>
        <v>38.666666666666664</v>
      </c>
      <c r="L9">
        <v>116</v>
      </c>
      <c r="M9" t="s">
        <v>579</v>
      </c>
      <c r="N9" t="s">
        <v>580</v>
      </c>
      <c r="O9" t="s">
        <v>720</v>
      </c>
      <c r="P9" t="s">
        <v>30</v>
      </c>
      <c r="Q9" t="s">
        <v>30</v>
      </c>
      <c r="R9" t="s">
        <v>719</v>
      </c>
      <c r="S9">
        <v>0</v>
      </c>
    </row>
    <row r="10" spans="1:19">
      <c r="A10" t="s">
        <v>99</v>
      </c>
      <c r="B10" t="s">
        <v>721</v>
      </c>
      <c r="C10" t="s">
        <v>576</v>
      </c>
      <c r="D10" t="s">
        <v>24</v>
      </c>
      <c r="E10">
        <v>1446</v>
      </c>
      <c r="F10">
        <v>1448</v>
      </c>
      <c r="G10">
        <v>2</v>
      </c>
      <c r="H10">
        <v>2</v>
      </c>
      <c r="I10" t="s">
        <v>25</v>
      </c>
      <c r="J10" t="s">
        <v>38</v>
      </c>
      <c r="K10" s="3">
        <f t="shared" si="0"/>
        <v>470.33333333333331</v>
      </c>
      <c r="L10">
        <v>1411</v>
      </c>
      <c r="M10" t="s">
        <v>577</v>
      </c>
      <c r="N10" t="s">
        <v>578</v>
      </c>
      <c r="O10" t="s">
        <v>722</v>
      </c>
      <c r="P10" t="s">
        <v>30</v>
      </c>
      <c r="Q10" t="s">
        <v>30</v>
      </c>
      <c r="R10" t="s">
        <v>721</v>
      </c>
      <c r="S10">
        <v>0</v>
      </c>
    </row>
    <row r="11" spans="1:19">
      <c r="A11" t="s">
        <v>20</v>
      </c>
      <c r="B11" t="s">
        <v>723</v>
      </c>
      <c r="C11" t="s">
        <v>287</v>
      </c>
      <c r="D11" t="s">
        <v>24</v>
      </c>
      <c r="E11">
        <v>2829</v>
      </c>
      <c r="F11">
        <v>2830</v>
      </c>
      <c r="G11">
        <v>2</v>
      </c>
      <c r="H11">
        <v>1</v>
      </c>
      <c r="I11" t="s">
        <v>25</v>
      </c>
      <c r="J11" t="s">
        <v>460</v>
      </c>
      <c r="K11" s="3">
        <f t="shared" si="0"/>
        <v>928</v>
      </c>
      <c r="L11">
        <v>2784</v>
      </c>
      <c r="M11" t="s">
        <v>320</v>
      </c>
      <c r="N11" t="s">
        <v>461</v>
      </c>
      <c r="O11" t="s">
        <v>724</v>
      </c>
      <c r="P11" t="s">
        <v>30</v>
      </c>
      <c r="Q11" t="s">
        <v>30</v>
      </c>
      <c r="R11" t="s">
        <v>723</v>
      </c>
      <c r="S11" s="4">
        <v>7.2000000000000001E-145</v>
      </c>
    </row>
    <row r="12" spans="1:19">
      <c r="A12" s="11" t="s">
        <v>141</v>
      </c>
      <c r="B12" s="42" t="s">
        <v>725</v>
      </c>
      <c r="C12" s="11"/>
      <c r="D12" s="11" t="s">
        <v>24</v>
      </c>
      <c r="E12" s="11">
        <v>1193</v>
      </c>
      <c r="F12" s="11">
        <v>1194</v>
      </c>
      <c r="G12" s="11">
        <v>2</v>
      </c>
      <c r="H12" s="11">
        <v>1</v>
      </c>
      <c r="I12" s="11" t="s">
        <v>25</v>
      </c>
      <c r="J12" s="11"/>
      <c r="K12" s="12">
        <f t="shared" si="0"/>
        <v>370.66666666666669</v>
      </c>
      <c r="L12" s="11">
        <v>1112</v>
      </c>
      <c r="M12" s="11" t="e">
        <f>-TG</f>
        <v>#NAME?</v>
      </c>
      <c r="N12" s="11"/>
      <c r="O12" s="11" t="s">
        <v>726</v>
      </c>
      <c r="P12" s="11" t="s">
        <v>179</v>
      </c>
      <c r="Q12" s="11" t="s">
        <v>180</v>
      </c>
      <c r="R12" s="11" t="s">
        <v>725</v>
      </c>
      <c r="S12" s="14">
        <v>4.7E-7</v>
      </c>
    </row>
    <row r="13" spans="1:19">
      <c r="A13" t="s">
        <v>99</v>
      </c>
      <c r="B13" t="s">
        <v>727</v>
      </c>
      <c r="C13" t="s">
        <v>582</v>
      </c>
      <c r="D13" t="s">
        <v>24</v>
      </c>
      <c r="E13">
        <v>1338</v>
      </c>
      <c r="F13">
        <v>1340</v>
      </c>
      <c r="G13">
        <v>1</v>
      </c>
      <c r="H13">
        <v>2</v>
      </c>
      <c r="I13" t="s">
        <v>25</v>
      </c>
      <c r="K13" s="3">
        <f t="shared" si="0"/>
        <v>434.33333333333331</v>
      </c>
      <c r="L13">
        <v>1303</v>
      </c>
      <c r="M13" t="s">
        <v>583</v>
      </c>
      <c r="O13" t="s">
        <v>728</v>
      </c>
      <c r="P13" t="s">
        <v>181</v>
      </c>
      <c r="Q13" t="s">
        <v>180</v>
      </c>
      <c r="R13" t="s">
        <v>727</v>
      </c>
      <c r="S13">
        <v>0</v>
      </c>
    </row>
    <row r="14" spans="1:19">
      <c r="A14" t="s">
        <v>99</v>
      </c>
      <c r="B14" t="s">
        <v>729</v>
      </c>
      <c r="C14" t="s">
        <v>454</v>
      </c>
      <c r="D14" t="s">
        <v>24</v>
      </c>
      <c r="E14">
        <v>1296</v>
      </c>
      <c r="F14">
        <v>1298</v>
      </c>
      <c r="G14">
        <v>2</v>
      </c>
      <c r="H14">
        <v>2</v>
      </c>
      <c r="I14" t="s">
        <v>25</v>
      </c>
      <c r="J14" t="s">
        <v>102</v>
      </c>
      <c r="K14" s="3">
        <f t="shared" si="0"/>
        <v>420.33333333333331</v>
      </c>
      <c r="L14">
        <v>1261</v>
      </c>
      <c r="M14" t="s">
        <v>455</v>
      </c>
      <c r="N14" t="s">
        <v>587</v>
      </c>
      <c r="O14" t="s">
        <v>730</v>
      </c>
      <c r="P14" t="s">
        <v>30</v>
      </c>
      <c r="Q14" t="s">
        <v>30</v>
      </c>
      <c r="R14" t="s">
        <v>729</v>
      </c>
      <c r="S14" s="4" t="s">
        <v>731</v>
      </c>
    </row>
    <row r="15" spans="1:19">
      <c r="A15" t="s">
        <v>219</v>
      </c>
      <c r="B15" t="s">
        <v>732</v>
      </c>
      <c r="C15" t="s">
        <v>349</v>
      </c>
      <c r="D15" t="s">
        <v>24</v>
      </c>
      <c r="E15">
        <v>775</v>
      </c>
      <c r="F15">
        <v>777</v>
      </c>
      <c r="G15">
        <v>2</v>
      </c>
      <c r="H15">
        <v>2</v>
      </c>
      <c r="I15" t="s">
        <v>25</v>
      </c>
      <c r="J15" t="s">
        <v>284</v>
      </c>
      <c r="K15" s="3">
        <f t="shared" si="0"/>
        <v>241.33333333333334</v>
      </c>
      <c r="L15">
        <v>724</v>
      </c>
      <c r="M15" t="s">
        <v>285</v>
      </c>
      <c r="N15" t="s">
        <v>285</v>
      </c>
      <c r="O15" t="s">
        <v>733</v>
      </c>
      <c r="P15" t="s">
        <v>30</v>
      </c>
      <c r="Q15" t="s">
        <v>30</v>
      </c>
      <c r="R15" t="s">
        <v>732</v>
      </c>
      <c r="S15">
        <v>0</v>
      </c>
    </row>
    <row r="16" spans="1:19">
      <c r="A16" t="s">
        <v>219</v>
      </c>
      <c r="B16" t="s">
        <v>734</v>
      </c>
      <c r="C16" t="s">
        <v>498</v>
      </c>
      <c r="D16" t="s">
        <v>24</v>
      </c>
      <c r="E16">
        <v>421</v>
      </c>
      <c r="F16">
        <v>423</v>
      </c>
      <c r="G16">
        <v>2</v>
      </c>
      <c r="H16">
        <v>2</v>
      </c>
      <c r="I16" t="s">
        <v>25</v>
      </c>
      <c r="K16" s="3">
        <f t="shared" si="0"/>
        <v>123.33333333333333</v>
      </c>
      <c r="L16">
        <v>370</v>
      </c>
      <c r="M16" t="s">
        <v>499</v>
      </c>
      <c r="O16" t="s">
        <v>735</v>
      </c>
      <c r="P16" t="s">
        <v>179</v>
      </c>
      <c r="Q16" t="s">
        <v>180</v>
      </c>
      <c r="R16" t="s">
        <v>734</v>
      </c>
      <c r="S16" s="4">
        <v>5.4000000000000003E-200</v>
      </c>
    </row>
    <row r="17" spans="1:19">
      <c r="A17" t="s">
        <v>219</v>
      </c>
      <c r="B17" t="s">
        <v>736</v>
      </c>
      <c r="C17" t="s">
        <v>291</v>
      </c>
      <c r="D17" t="s">
        <v>24</v>
      </c>
      <c r="E17">
        <v>786</v>
      </c>
      <c r="F17">
        <v>787</v>
      </c>
      <c r="G17">
        <v>2</v>
      </c>
      <c r="H17">
        <v>1</v>
      </c>
      <c r="I17" t="s">
        <v>25</v>
      </c>
      <c r="J17" t="s">
        <v>276</v>
      </c>
      <c r="K17" s="3">
        <f t="shared" si="0"/>
        <v>245</v>
      </c>
      <c r="L17">
        <v>735</v>
      </c>
      <c r="M17" t="s">
        <v>116</v>
      </c>
      <c r="N17" t="s">
        <v>277</v>
      </c>
      <c r="O17" t="s">
        <v>737</v>
      </c>
      <c r="P17" t="s">
        <v>30</v>
      </c>
      <c r="Q17" t="s">
        <v>30</v>
      </c>
      <c r="R17" t="s">
        <v>736</v>
      </c>
      <c r="S17" s="4" t="s">
        <v>738</v>
      </c>
    </row>
    <row r="18" spans="1:19">
      <c r="A18" t="s">
        <v>219</v>
      </c>
      <c r="B18" t="s">
        <v>739</v>
      </c>
      <c r="C18" t="s">
        <v>500</v>
      </c>
      <c r="D18" t="s">
        <v>24</v>
      </c>
      <c r="E18">
        <v>355</v>
      </c>
      <c r="F18">
        <v>357</v>
      </c>
      <c r="G18">
        <v>2</v>
      </c>
      <c r="H18">
        <v>2</v>
      </c>
      <c r="I18" t="s">
        <v>25</v>
      </c>
      <c r="J18" t="s">
        <v>501</v>
      </c>
      <c r="K18" s="3">
        <f t="shared" si="0"/>
        <v>101.33333333333333</v>
      </c>
      <c r="L18">
        <v>304</v>
      </c>
      <c r="M18" t="s">
        <v>502</v>
      </c>
      <c r="N18" t="s">
        <v>502</v>
      </c>
      <c r="O18" t="s">
        <v>740</v>
      </c>
      <c r="P18" t="s">
        <v>30</v>
      </c>
      <c r="Q18" t="s">
        <v>30</v>
      </c>
      <c r="R18" t="s">
        <v>739</v>
      </c>
      <c r="S18" s="4">
        <v>2.6E-214</v>
      </c>
    </row>
    <row r="19" spans="1:19">
      <c r="A19" t="s">
        <v>99</v>
      </c>
      <c r="B19" t="s">
        <v>741</v>
      </c>
      <c r="C19" t="s">
        <v>36</v>
      </c>
      <c r="D19" t="s">
        <v>24</v>
      </c>
      <c r="E19">
        <v>1334</v>
      </c>
      <c r="F19">
        <v>1335</v>
      </c>
      <c r="G19">
        <v>2</v>
      </c>
      <c r="H19">
        <v>1</v>
      </c>
      <c r="I19" t="s">
        <v>25</v>
      </c>
      <c r="K19" s="3">
        <f t="shared" si="0"/>
        <v>75.666666666666671</v>
      </c>
      <c r="L19">
        <v>227</v>
      </c>
      <c r="M19" t="s">
        <v>584</v>
      </c>
      <c r="O19" t="s">
        <v>742</v>
      </c>
      <c r="P19" t="s">
        <v>179</v>
      </c>
      <c r="Q19" t="s">
        <v>180</v>
      </c>
      <c r="R19" t="s">
        <v>741</v>
      </c>
      <c r="S19" s="4">
        <v>1.4000000000000001E-280</v>
      </c>
    </row>
    <row r="20" spans="1:19">
      <c r="A20" t="s">
        <v>219</v>
      </c>
      <c r="B20" t="s">
        <v>743</v>
      </c>
      <c r="C20" t="s">
        <v>368</v>
      </c>
      <c r="D20" t="s">
        <v>24</v>
      </c>
      <c r="E20">
        <v>541</v>
      </c>
      <c r="F20">
        <v>542</v>
      </c>
      <c r="G20">
        <v>2</v>
      </c>
      <c r="H20">
        <v>1</v>
      </c>
      <c r="I20" t="s">
        <v>25</v>
      </c>
      <c r="J20" t="s">
        <v>292</v>
      </c>
      <c r="K20" s="3">
        <f t="shared" si="0"/>
        <v>163.33333333333334</v>
      </c>
      <c r="L20">
        <v>490</v>
      </c>
      <c r="M20" t="s">
        <v>233</v>
      </c>
      <c r="N20" t="s">
        <v>293</v>
      </c>
      <c r="O20" t="s">
        <v>744</v>
      </c>
      <c r="P20" t="s">
        <v>30</v>
      </c>
      <c r="Q20" t="s">
        <v>30</v>
      </c>
      <c r="R20" t="s">
        <v>743</v>
      </c>
      <c r="S20" s="4">
        <v>5.9000000000000006E-101</v>
      </c>
    </row>
    <row r="21" spans="1:19">
      <c r="A21" t="s">
        <v>99</v>
      </c>
      <c r="B21" t="s">
        <v>745</v>
      </c>
      <c r="C21" t="s">
        <v>746</v>
      </c>
      <c r="D21" t="s">
        <v>24</v>
      </c>
      <c r="E21">
        <v>157</v>
      </c>
      <c r="F21">
        <v>160</v>
      </c>
      <c r="G21">
        <v>4</v>
      </c>
      <c r="H21">
        <v>1</v>
      </c>
      <c r="I21" t="s">
        <v>25</v>
      </c>
      <c r="J21" t="s">
        <v>747</v>
      </c>
      <c r="K21" s="3">
        <f t="shared" si="0"/>
        <v>40.666666666666664</v>
      </c>
      <c r="L21">
        <v>122</v>
      </c>
      <c r="M21" t="s">
        <v>748</v>
      </c>
      <c r="N21" t="s">
        <v>749</v>
      </c>
      <c r="O21" t="s">
        <v>750</v>
      </c>
      <c r="P21" t="s">
        <v>30</v>
      </c>
      <c r="Q21" t="s">
        <v>30</v>
      </c>
      <c r="R21" t="s">
        <v>745</v>
      </c>
      <c r="S21" s="4">
        <v>3.8999999999999999E-162</v>
      </c>
    </row>
    <row r="22" spans="1:19">
      <c r="A22" s="11" t="s">
        <v>141</v>
      </c>
      <c r="B22" s="42" t="s">
        <v>751</v>
      </c>
      <c r="C22" s="11" t="s">
        <v>398</v>
      </c>
      <c r="D22" s="11" t="s">
        <v>24</v>
      </c>
      <c r="E22" s="11">
        <v>1844</v>
      </c>
      <c r="F22" s="11">
        <v>1845</v>
      </c>
      <c r="G22" s="11">
        <v>2</v>
      </c>
      <c r="H22" s="11">
        <v>1</v>
      </c>
      <c r="I22" s="11" t="s">
        <v>25</v>
      </c>
      <c r="J22" s="11" t="s">
        <v>165</v>
      </c>
      <c r="K22" s="12">
        <f t="shared" si="0"/>
        <v>587.66666666666663</v>
      </c>
      <c r="L22" s="11">
        <v>1763</v>
      </c>
      <c r="M22" s="11" t="s">
        <v>168</v>
      </c>
      <c r="N22" s="11" t="s">
        <v>169</v>
      </c>
      <c r="O22" s="11" t="s">
        <v>752</v>
      </c>
      <c r="P22" s="11" t="s">
        <v>30</v>
      </c>
      <c r="Q22" s="11" t="s">
        <v>30</v>
      </c>
      <c r="R22" s="11" t="s">
        <v>751</v>
      </c>
      <c r="S22" s="14">
        <v>2.4000000000000001E-57</v>
      </c>
    </row>
    <row r="23" spans="1:19">
      <c r="A23" t="s">
        <v>253</v>
      </c>
      <c r="B23" t="s">
        <v>753</v>
      </c>
      <c r="C23" t="s">
        <v>381</v>
      </c>
      <c r="D23" t="s">
        <v>24</v>
      </c>
      <c r="E23">
        <v>1369</v>
      </c>
      <c r="F23">
        <v>1371</v>
      </c>
      <c r="G23">
        <v>2</v>
      </c>
      <c r="H23">
        <v>2</v>
      </c>
      <c r="I23" t="s">
        <v>25</v>
      </c>
      <c r="J23" t="s">
        <v>237</v>
      </c>
      <c r="K23" s="3">
        <f t="shared" si="0"/>
        <v>449.33333333333331</v>
      </c>
      <c r="L23">
        <v>1348</v>
      </c>
      <c r="M23" t="s">
        <v>238</v>
      </c>
      <c r="N23" t="s">
        <v>238</v>
      </c>
      <c r="O23" t="s">
        <v>754</v>
      </c>
      <c r="P23" t="s">
        <v>30</v>
      </c>
      <c r="Q23" t="s">
        <v>30</v>
      </c>
      <c r="R23" t="s">
        <v>753</v>
      </c>
      <c r="S23" s="4">
        <v>1.4E-161</v>
      </c>
    </row>
    <row r="24" spans="1:19">
      <c r="A24" t="s">
        <v>99</v>
      </c>
      <c r="B24" t="s">
        <v>755</v>
      </c>
      <c r="C24" t="s">
        <v>364</v>
      </c>
      <c r="D24" t="s">
        <v>24</v>
      </c>
      <c r="E24">
        <v>3712</v>
      </c>
      <c r="F24">
        <v>3713</v>
      </c>
      <c r="G24">
        <v>2</v>
      </c>
      <c r="H24">
        <v>1</v>
      </c>
      <c r="I24" t="s">
        <v>25</v>
      </c>
      <c r="J24" t="s">
        <v>72</v>
      </c>
      <c r="K24" s="3">
        <f t="shared" si="0"/>
        <v>1225.6666666666667</v>
      </c>
      <c r="L24">
        <v>3677</v>
      </c>
      <c r="M24" t="s">
        <v>305</v>
      </c>
      <c r="N24" t="s">
        <v>756</v>
      </c>
      <c r="O24" t="s">
        <v>757</v>
      </c>
      <c r="P24" t="s">
        <v>30</v>
      </c>
      <c r="Q24" t="s">
        <v>30</v>
      </c>
      <c r="R24" t="s">
        <v>755</v>
      </c>
      <c r="S24" s="4">
        <v>1E-41</v>
      </c>
    </row>
    <row r="25" spans="1:19">
      <c r="A25" t="s">
        <v>253</v>
      </c>
      <c r="B25" t="s">
        <v>758</v>
      </c>
      <c r="C25" t="s">
        <v>759</v>
      </c>
      <c r="D25" t="s">
        <v>24</v>
      </c>
      <c r="E25">
        <v>1299</v>
      </c>
      <c r="F25">
        <v>1302</v>
      </c>
      <c r="G25">
        <v>3</v>
      </c>
      <c r="H25">
        <v>2</v>
      </c>
      <c r="I25" t="s">
        <v>25</v>
      </c>
      <c r="K25" s="3">
        <f t="shared" si="0"/>
        <v>426</v>
      </c>
      <c r="L25">
        <v>1278</v>
      </c>
      <c r="M25" t="s">
        <v>760</v>
      </c>
      <c r="O25" t="s">
        <v>761</v>
      </c>
      <c r="P25" t="s">
        <v>179</v>
      </c>
      <c r="Q25" t="s">
        <v>180</v>
      </c>
      <c r="R25" t="s">
        <v>758</v>
      </c>
      <c r="S25" s="4">
        <v>1.4000000000000001E-7</v>
      </c>
    </row>
    <row r="26" spans="1:19">
      <c r="A26" t="s">
        <v>280</v>
      </c>
      <c r="B26" t="s">
        <v>762</v>
      </c>
      <c r="C26" t="s">
        <v>287</v>
      </c>
      <c r="D26" t="s">
        <v>24</v>
      </c>
      <c r="E26">
        <v>387</v>
      </c>
      <c r="F26">
        <v>388</v>
      </c>
      <c r="G26">
        <v>2</v>
      </c>
      <c r="H26">
        <v>1</v>
      </c>
      <c r="I26" t="s">
        <v>25</v>
      </c>
      <c r="J26" t="s">
        <v>460</v>
      </c>
      <c r="K26" s="3">
        <f t="shared" si="0"/>
        <v>121</v>
      </c>
      <c r="L26">
        <v>363</v>
      </c>
      <c r="M26" t="s">
        <v>320</v>
      </c>
      <c r="N26" t="s">
        <v>600</v>
      </c>
      <c r="O26" t="s">
        <v>763</v>
      </c>
      <c r="P26" t="s">
        <v>30</v>
      </c>
      <c r="Q26" t="s">
        <v>30</v>
      </c>
      <c r="R26" t="s">
        <v>762</v>
      </c>
      <c r="S26" s="4">
        <v>1.8E-88</v>
      </c>
    </row>
    <row r="27" spans="1:19">
      <c r="A27" t="s">
        <v>55</v>
      </c>
      <c r="B27" t="s">
        <v>764</v>
      </c>
      <c r="C27" t="s">
        <v>368</v>
      </c>
      <c r="D27" t="s">
        <v>24</v>
      </c>
      <c r="E27">
        <v>1136</v>
      </c>
      <c r="F27">
        <v>1137</v>
      </c>
      <c r="G27">
        <v>2</v>
      </c>
      <c r="H27">
        <v>1</v>
      </c>
      <c r="I27" t="s">
        <v>25</v>
      </c>
      <c r="J27" t="s">
        <v>257</v>
      </c>
      <c r="K27" s="3">
        <f t="shared" si="0"/>
        <v>374</v>
      </c>
      <c r="L27">
        <v>1122</v>
      </c>
      <c r="M27" t="s">
        <v>258</v>
      </c>
      <c r="N27" t="s">
        <v>259</v>
      </c>
      <c r="O27" t="s">
        <v>765</v>
      </c>
      <c r="P27" t="s">
        <v>30</v>
      </c>
      <c r="Q27" t="s">
        <v>30</v>
      </c>
      <c r="R27" t="s">
        <v>764</v>
      </c>
      <c r="S27" s="4">
        <v>2.0999999999999999E-29</v>
      </c>
    </row>
    <row r="28" spans="1:19">
      <c r="A28" t="s">
        <v>99</v>
      </c>
      <c r="B28" t="s">
        <v>766</v>
      </c>
      <c r="C28" t="s">
        <v>602</v>
      </c>
      <c r="D28" t="s">
        <v>24</v>
      </c>
      <c r="E28">
        <v>3695</v>
      </c>
      <c r="F28">
        <v>3698</v>
      </c>
      <c r="G28">
        <v>3</v>
      </c>
      <c r="H28">
        <v>2</v>
      </c>
      <c r="I28" t="s">
        <v>25</v>
      </c>
      <c r="J28" t="s">
        <v>767</v>
      </c>
      <c r="K28" s="3">
        <f t="shared" si="0"/>
        <v>1220</v>
      </c>
      <c r="L28">
        <v>3660</v>
      </c>
      <c r="M28" t="s">
        <v>768</v>
      </c>
      <c r="N28" t="s">
        <v>769</v>
      </c>
      <c r="O28" t="s">
        <v>770</v>
      </c>
      <c r="P28" t="s">
        <v>30</v>
      </c>
      <c r="Q28" t="s">
        <v>30</v>
      </c>
      <c r="R28" t="s">
        <v>766</v>
      </c>
      <c r="S28" s="4">
        <v>7.4999999999999996E-15</v>
      </c>
    </row>
    <row r="29" spans="1:19">
      <c r="A29" t="s">
        <v>55</v>
      </c>
      <c r="B29" t="s">
        <v>771</v>
      </c>
      <c r="C29" t="s">
        <v>376</v>
      </c>
      <c r="D29" t="s">
        <v>24</v>
      </c>
      <c r="E29">
        <v>2742</v>
      </c>
      <c r="F29">
        <v>2744</v>
      </c>
      <c r="G29">
        <v>2</v>
      </c>
      <c r="H29">
        <v>2</v>
      </c>
      <c r="I29" t="s">
        <v>25</v>
      </c>
      <c r="J29" t="s">
        <v>289</v>
      </c>
      <c r="K29" s="3">
        <f t="shared" si="0"/>
        <v>909.33333333333337</v>
      </c>
      <c r="L29">
        <v>2728</v>
      </c>
      <c r="M29" t="s">
        <v>377</v>
      </c>
      <c r="N29" t="s">
        <v>378</v>
      </c>
      <c r="O29" t="s">
        <v>772</v>
      </c>
      <c r="P29" t="s">
        <v>30</v>
      </c>
      <c r="Q29" t="s">
        <v>30</v>
      </c>
      <c r="R29" t="s">
        <v>771</v>
      </c>
      <c r="S29" s="4">
        <v>1.5E-10</v>
      </c>
    </row>
    <row r="30" spans="1:19">
      <c r="A30" t="s">
        <v>20</v>
      </c>
      <c r="B30" t="s">
        <v>773</v>
      </c>
      <c r="C30" t="s">
        <v>503</v>
      </c>
      <c r="D30" t="s">
        <v>24</v>
      </c>
      <c r="E30">
        <v>812</v>
      </c>
      <c r="F30">
        <v>813</v>
      </c>
      <c r="G30">
        <v>2</v>
      </c>
      <c r="H30">
        <v>1</v>
      </c>
      <c r="I30" t="s">
        <v>25</v>
      </c>
      <c r="J30" t="s">
        <v>108</v>
      </c>
      <c r="K30" s="3">
        <f t="shared" si="0"/>
        <v>255.66666666666666</v>
      </c>
      <c r="L30">
        <v>767</v>
      </c>
      <c r="M30" t="s">
        <v>504</v>
      </c>
      <c r="N30" t="s">
        <v>774</v>
      </c>
      <c r="O30" t="s">
        <v>775</v>
      </c>
      <c r="P30" t="s">
        <v>30</v>
      </c>
      <c r="Q30" t="s">
        <v>30</v>
      </c>
      <c r="R30" t="s">
        <v>773</v>
      </c>
      <c r="S30" s="4">
        <v>7.7000000000000004E-7</v>
      </c>
    </row>
    <row r="31" spans="1:19">
      <c r="A31" s="11" t="s">
        <v>133</v>
      </c>
      <c r="B31" s="5">
        <v>1</v>
      </c>
      <c r="C31" s="11" t="s">
        <v>61</v>
      </c>
      <c r="D31" s="11" t="s">
        <v>24</v>
      </c>
      <c r="E31" s="11">
        <v>3063</v>
      </c>
      <c r="F31" s="11">
        <v>3063</v>
      </c>
      <c r="G31" s="11">
        <v>1</v>
      </c>
      <c r="H31" s="11">
        <v>1</v>
      </c>
      <c r="I31" s="11" t="s">
        <v>25</v>
      </c>
      <c r="J31" s="11" t="s">
        <v>53</v>
      </c>
      <c r="K31" s="12">
        <f t="shared" si="0"/>
        <v>228.66666666666666</v>
      </c>
      <c r="L31" s="11">
        <v>686</v>
      </c>
      <c r="M31" s="11" t="s">
        <v>50</v>
      </c>
      <c r="N31" s="11" t="s">
        <v>54</v>
      </c>
      <c r="O31" s="11">
        <v>26</v>
      </c>
      <c r="P31" s="11" t="s">
        <v>29</v>
      </c>
      <c r="Q31" s="11" t="s">
        <v>30</v>
      </c>
      <c r="R31" s="13">
        <v>1</v>
      </c>
      <c r="S31" s="14">
        <v>6.2999999999999998E-97</v>
      </c>
    </row>
    <row r="32" spans="1:19">
      <c r="A32" t="s">
        <v>55</v>
      </c>
      <c r="B32" s="5">
        <v>1</v>
      </c>
      <c r="C32" t="s">
        <v>61</v>
      </c>
      <c r="D32" t="s">
        <v>24</v>
      </c>
      <c r="E32">
        <v>2845</v>
      </c>
      <c r="F32">
        <v>2845</v>
      </c>
      <c r="G32">
        <v>1</v>
      </c>
      <c r="H32">
        <v>1</v>
      </c>
      <c r="I32" t="s">
        <v>25</v>
      </c>
      <c r="J32" t="s">
        <v>72</v>
      </c>
      <c r="K32" s="3">
        <f t="shared" si="0"/>
        <v>943.66666666666663</v>
      </c>
      <c r="L32">
        <v>2831</v>
      </c>
      <c r="M32" t="s">
        <v>50</v>
      </c>
      <c r="N32" t="s">
        <v>73</v>
      </c>
      <c r="O32">
        <v>53</v>
      </c>
      <c r="P32" t="s">
        <v>29</v>
      </c>
      <c r="Q32" t="s">
        <v>30</v>
      </c>
      <c r="R32" s="5">
        <v>1</v>
      </c>
      <c r="S32" s="4">
        <v>4.0000000000000001E-202</v>
      </c>
    </row>
    <row r="33" spans="1:19">
      <c r="A33" t="s">
        <v>20</v>
      </c>
      <c r="B33" s="5">
        <v>1</v>
      </c>
      <c r="C33" t="s">
        <v>61</v>
      </c>
      <c r="D33" t="s">
        <v>24</v>
      </c>
      <c r="E33">
        <v>2844</v>
      </c>
      <c r="F33">
        <v>2844</v>
      </c>
      <c r="G33">
        <v>1</v>
      </c>
      <c r="H33">
        <v>1</v>
      </c>
      <c r="I33" t="s">
        <v>25</v>
      </c>
      <c r="K33" s="3">
        <f t="shared" si="0"/>
        <v>933</v>
      </c>
      <c r="L33">
        <v>2799</v>
      </c>
      <c r="M33" t="s">
        <v>50</v>
      </c>
      <c r="N33" t="s">
        <v>776</v>
      </c>
      <c r="O33">
        <v>61</v>
      </c>
      <c r="P33" t="s">
        <v>29</v>
      </c>
      <c r="Q33" t="s">
        <v>710</v>
      </c>
      <c r="R33" s="5">
        <v>1</v>
      </c>
      <c r="S33" s="4">
        <v>9.9999999999999993E-245</v>
      </c>
    </row>
    <row r="34" spans="1:19">
      <c r="A34" t="s">
        <v>55</v>
      </c>
      <c r="B34" s="5">
        <v>1</v>
      </c>
      <c r="C34" t="s">
        <v>61</v>
      </c>
      <c r="D34" t="s">
        <v>24</v>
      </c>
      <c r="E34">
        <v>2831</v>
      </c>
      <c r="F34">
        <v>2831</v>
      </c>
      <c r="G34">
        <v>1</v>
      </c>
      <c r="H34">
        <v>1</v>
      </c>
      <c r="I34" t="s">
        <v>25</v>
      </c>
      <c r="K34" s="3">
        <f t="shared" si="0"/>
        <v>939</v>
      </c>
      <c r="L34">
        <v>2817</v>
      </c>
      <c r="M34" t="s">
        <v>50</v>
      </c>
      <c r="N34" t="s">
        <v>776</v>
      </c>
      <c r="O34">
        <v>40</v>
      </c>
      <c r="P34" t="s">
        <v>29</v>
      </c>
      <c r="Q34" t="s">
        <v>710</v>
      </c>
      <c r="R34" s="5">
        <v>1</v>
      </c>
      <c r="S34" s="4">
        <v>1.0000000000000001E-152</v>
      </c>
    </row>
    <row r="35" spans="1:19">
      <c r="A35" t="s">
        <v>133</v>
      </c>
      <c r="B35" s="5">
        <v>1</v>
      </c>
      <c r="C35" t="s">
        <v>36</v>
      </c>
      <c r="D35" t="s">
        <v>24</v>
      </c>
      <c r="E35">
        <v>2817</v>
      </c>
      <c r="F35">
        <v>2817</v>
      </c>
      <c r="G35">
        <v>1</v>
      </c>
      <c r="H35">
        <v>1</v>
      </c>
      <c r="I35" t="s">
        <v>25</v>
      </c>
      <c r="K35" s="3">
        <f t="shared" si="0"/>
        <v>934</v>
      </c>
      <c r="L35">
        <v>2802</v>
      </c>
      <c r="M35" t="s">
        <v>34</v>
      </c>
      <c r="N35" t="s">
        <v>777</v>
      </c>
      <c r="O35">
        <v>190</v>
      </c>
      <c r="P35" t="s">
        <v>29</v>
      </c>
      <c r="Q35" t="s">
        <v>710</v>
      </c>
      <c r="R35" s="5">
        <v>1</v>
      </c>
      <c r="S35">
        <v>0</v>
      </c>
    </row>
    <row r="36" spans="1:19">
      <c r="A36" s="11" t="s">
        <v>133</v>
      </c>
      <c r="B36" s="5">
        <v>1</v>
      </c>
      <c r="C36" s="11" t="s">
        <v>36</v>
      </c>
      <c r="D36" s="11" t="s">
        <v>24</v>
      </c>
      <c r="E36" s="11">
        <v>2817</v>
      </c>
      <c r="F36" s="11">
        <v>2817</v>
      </c>
      <c r="G36" s="11">
        <v>1</v>
      </c>
      <c r="H36" s="11">
        <v>1</v>
      </c>
      <c r="I36" s="11" t="s">
        <v>25</v>
      </c>
      <c r="J36" s="11" t="s">
        <v>274</v>
      </c>
      <c r="K36" s="12">
        <f t="shared" si="0"/>
        <v>146.66666666666666</v>
      </c>
      <c r="L36" s="11">
        <v>440</v>
      </c>
      <c r="M36" s="11" t="s">
        <v>34</v>
      </c>
      <c r="N36" s="11" t="s">
        <v>275</v>
      </c>
      <c r="O36" s="11">
        <v>190</v>
      </c>
      <c r="P36" s="11" t="s">
        <v>29</v>
      </c>
      <c r="Q36" s="11" t="s">
        <v>30</v>
      </c>
      <c r="R36" s="13">
        <v>1</v>
      </c>
      <c r="S36" s="11">
        <v>0</v>
      </c>
    </row>
    <row r="37" spans="1:19">
      <c r="A37" t="s">
        <v>41</v>
      </c>
      <c r="B37" s="5">
        <v>1</v>
      </c>
      <c r="C37" t="s">
        <v>36</v>
      </c>
      <c r="D37" t="s">
        <v>24</v>
      </c>
      <c r="E37">
        <v>2724</v>
      </c>
      <c r="F37">
        <v>2724</v>
      </c>
      <c r="G37">
        <v>1</v>
      </c>
      <c r="H37">
        <v>1</v>
      </c>
      <c r="I37" t="s">
        <v>25</v>
      </c>
      <c r="K37" s="3">
        <f t="shared" si="0"/>
        <v>897</v>
      </c>
      <c r="L37">
        <v>2691</v>
      </c>
      <c r="M37" t="s">
        <v>34</v>
      </c>
      <c r="N37" t="s">
        <v>778</v>
      </c>
      <c r="O37">
        <v>53</v>
      </c>
      <c r="P37" t="s">
        <v>29</v>
      </c>
      <c r="Q37" t="s">
        <v>710</v>
      </c>
      <c r="R37" s="5">
        <v>1</v>
      </c>
      <c r="S37" s="4">
        <v>4.0000000000000001E-202</v>
      </c>
    </row>
    <row r="38" spans="1:19">
      <c r="A38" t="s">
        <v>99</v>
      </c>
      <c r="B38" s="5">
        <v>1</v>
      </c>
      <c r="C38" t="s">
        <v>23</v>
      </c>
      <c r="D38" t="s">
        <v>24</v>
      </c>
      <c r="E38">
        <v>2717</v>
      </c>
      <c r="F38">
        <v>2717</v>
      </c>
      <c r="G38">
        <v>1</v>
      </c>
      <c r="H38">
        <v>1</v>
      </c>
      <c r="I38" t="s">
        <v>25</v>
      </c>
      <c r="K38" s="3">
        <f t="shared" si="0"/>
        <v>894</v>
      </c>
      <c r="L38">
        <v>2682</v>
      </c>
      <c r="M38" t="s">
        <v>27</v>
      </c>
      <c r="N38" t="s">
        <v>779</v>
      </c>
      <c r="O38">
        <v>49</v>
      </c>
      <c r="P38" t="s">
        <v>29</v>
      </c>
      <c r="Q38" t="s">
        <v>710</v>
      </c>
      <c r="R38" s="5">
        <v>1</v>
      </c>
      <c r="S38" s="4">
        <v>7.9000000000000006E-192</v>
      </c>
    </row>
    <row r="39" spans="1:19">
      <c r="A39" t="s">
        <v>20</v>
      </c>
      <c r="B39" s="5">
        <v>1</v>
      </c>
      <c r="C39" t="s">
        <v>61</v>
      </c>
      <c r="D39" t="s">
        <v>24</v>
      </c>
      <c r="E39">
        <v>2703</v>
      </c>
      <c r="F39">
        <v>2703</v>
      </c>
      <c r="G39">
        <v>1</v>
      </c>
      <c r="H39">
        <v>1</v>
      </c>
      <c r="I39" t="s">
        <v>25</v>
      </c>
      <c r="K39" s="3">
        <f t="shared" si="0"/>
        <v>886</v>
      </c>
      <c r="L39">
        <v>2658</v>
      </c>
      <c r="M39" t="s">
        <v>50</v>
      </c>
      <c r="N39" t="s">
        <v>780</v>
      </c>
      <c r="O39">
        <v>84</v>
      </c>
      <c r="P39" t="s">
        <v>29</v>
      </c>
      <c r="Q39" t="s">
        <v>710</v>
      </c>
      <c r="R39" s="5">
        <v>1</v>
      </c>
      <c r="S39" s="4" t="s">
        <v>781</v>
      </c>
    </row>
    <row r="40" spans="1:19">
      <c r="A40" t="s">
        <v>41</v>
      </c>
      <c r="B40" s="5">
        <v>1</v>
      </c>
      <c r="C40" t="s">
        <v>36</v>
      </c>
      <c r="D40" t="s">
        <v>24</v>
      </c>
      <c r="E40">
        <v>2616</v>
      </c>
      <c r="F40">
        <v>2616</v>
      </c>
      <c r="G40">
        <v>1</v>
      </c>
      <c r="H40">
        <v>1</v>
      </c>
      <c r="I40" t="s">
        <v>25</v>
      </c>
      <c r="K40" s="3">
        <f t="shared" si="0"/>
        <v>861</v>
      </c>
      <c r="L40">
        <v>2583</v>
      </c>
      <c r="M40" t="s">
        <v>34</v>
      </c>
      <c r="N40" t="s">
        <v>782</v>
      </c>
      <c r="O40">
        <v>39</v>
      </c>
      <c r="P40" t="s">
        <v>29</v>
      </c>
      <c r="Q40" t="s">
        <v>710</v>
      </c>
      <c r="R40" s="5">
        <v>1</v>
      </c>
      <c r="S40" s="4">
        <v>7.8999999999999998E-153</v>
      </c>
    </row>
    <row r="41" spans="1:19">
      <c r="A41" s="11" t="s">
        <v>133</v>
      </c>
      <c r="B41" s="5">
        <v>1</v>
      </c>
      <c r="C41" s="11" t="s">
        <v>32</v>
      </c>
      <c r="D41" s="11" t="s">
        <v>24</v>
      </c>
      <c r="E41" s="11">
        <v>2499</v>
      </c>
      <c r="F41" s="11">
        <v>2499</v>
      </c>
      <c r="G41" s="11">
        <v>1</v>
      </c>
      <c r="H41" s="11">
        <v>1</v>
      </c>
      <c r="I41" s="11" t="s">
        <v>25</v>
      </c>
      <c r="J41" s="11" t="s">
        <v>88</v>
      </c>
      <c r="K41" s="12">
        <f t="shared" si="0"/>
        <v>40.666666666666664</v>
      </c>
      <c r="L41" s="11">
        <v>122</v>
      </c>
      <c r="M41" s="11" t="s">
        <v>89</v>
      </c>
      <c r="N41" s="11" t="s">
        <v>90</v>
      </c>
      <c r="O41" s="11">
        <v>64</v>
      </c>
      <c r="P41" s="11" t="s">
        <v>29</v>
      </c>
      <c r="Q41" s="11" t="s">
        <v>30</v>
      </c>
      <c r="R41" s="13">
        <v>1</v>
      </c>
      <c r="S41" s="14">
        <v>2.5000000000000001E-250</v>
      </c>
    </row>
    <row r="42" spans="1:19">
      <c r="A42" s="11" t="s">
        <v>133</v>
      </c>
      <c r="B42" s="5">
        <v>1</v>
      </c>
      <c r="C42" s="11" t="s">
        <v>32</v>
      </c>
      <c r="D42" s="11" t="s">
        <v>24</v>
      </c>
      <c r="E42" s="11">
        <v>2393</v>
      </c>
      <c r="F42" s="11">
        <v>2393</v>
      </c>
      <c r="G42" s="11">
        <v>1</v>
      </c>
      <c r="H42" s="11">
        <v>1</v>
      </c>
      <c r="I42" s="11" t="s">
        <v>25</v>
      </c>
      <c r="J42" s="11" t="s">
        <v>97</v>
      </c>
      <c r="K42" s="12">
        <f t="shared" si="0"/>
        <v>792.66666666666663</v>
      </c>
      <c r="L42" s="11">
        <v>2378</v>
      </c>
      <c r="M42" s="11" t="s">
        <v>89</v>
      </c>
      <c r="N42" s="11" t="s">
        <v>98</v>
      </c>
      <c r="O42" s="11">
        <v>128</v>
      </c>
      <c r="P42" s="11" t="s">
        <v>29</v>
      </c>
      <c r="Q42" s="11" t="s">
        <v>30</v>
      </c>
      <c r="R42" s="13">
        <v>1</v>
      </c>
      <c r="S42" s="11">
        <v>0</v>
      </c>
    </row>
    <row r="43" spans="1:19">
      <c r="A43" s="11" t="s">
        <v>133</v>
      </c>
      <c r="B43" s="5">
        <v>1</v>
      </c>
      <c r="C43" s="11" t="s">
        <v>32</v>
      </c>
      <c r="D43" s="11" t="s">
        <v>24</v>
      </c>
      <c r="E43" s="11">
        <v>2393</v>
      </c>
      <c r="F43" s="11">
        <v>2393</v>
      </c>
      <c r="G43" s="11">
        <v>1</v>
      </c>
      <c r="H43" s="11">
        <v>1</v>
      </c>
      <c r="I43" s="11" t="s">
        <v>25</v>
      </c>
      <c r="J43" s="11" t="s">
        <v>102</v>
      </c>
      <c r="K43" s="12">
        <f t="shared" si="0"/>
        <v>5.333333333333333</v>
      </c>
      <c r="L43" s="11">
        <v>16</v>
      </c>
      <c r="M43" s="11" t="s">
        <v>89</v>
      </c>
      <c r="N43" s="11" t="s">
        <v>103</v>
      </c>
      <c r="O43" s="11">
        <v>128</v>
      </c>
      <c r="P43" s="11" t="s">
        <v>29</v>
      </c>
      <c r="Q43" s="11" t="s">
        <v>30</v>
      </c>
      <c r="R43" s="13">
        <v>1</v>
      </c>
      <c r="S43" s="11">
        <v>0</v>
      </c>
    </row>
    <row r="44" spans="1:19">
      <c r="A44" t="s">
        <v>141</v>
      </c>
      <c r="B44" s="51">
        <v>1</v>
      </c>
      <c r="C44" t="s">
        <v>61</v>
      </c>
      <c r="D44" t="s">
        <v>24</v>
      </c>
      <c r="E44">
        <v>2348</v>
      </c>
      <c r="F44">
        <v>2348</v>
      </c>
      <c r="G44">
        <v>1</v>
      </c>
      <c r="H44">
        <v>1</v>
      </c>
      <c r="I44" t="s">
        <v>25</v>
      </c>
      <c r="J44" t="s">
        <v>108</v>
      </c>
      <c r="K44" s="3">
        <f t="shared" si="0"/>
        <v>755.66666666666663</v>
      </c>
      <c r="L44">
        <v>2267</v>
      </c>
      <c r="M44" t="s">
        <v>50</v>
      </c>
      <c r="N44" t="s">
        <v>109</v>
      </c>
      <c r="O44">
        <v>46</v>
      </c>
      <c r="P44" t="s">
        <v>29</v>
      </c>
      <c r="Q44" t="s">
        <v>30</v>
      </c>
      <c r="R44" s="5">
        <v>1</v>
      </c>
      <c r="S44" s="4">
        <v>1.6E-175</v>
      </c>
    </row>
    <row r="45" spans="1:19">
      <c r="A45" t="s">
        <v>55</v>
      </c>
      <c r="B45" s="5">
        <v>1</v>
      </c>
      <c r="C45" t="s">
        <v>61</v>
      </c>
      <c r="D45" t="s">
        <v>24</v>
      </c>
      <c r="E45">
        <v>2293</v>
      </c>
      <c r="F45">
        <v>2293</v>
      </c>
      <c r="G45">
        <v>1</v>
      </c>
      <c r="H45">
        <v>1</v>
      </c>
      <c r="I45" t="s">
        <v>25</v>
      </c>
      <c r="J45" t="s">
        <v>49</v>
      </c>
      <c r="K45" s="3">
        <f t="shared" si="0"/>
        <v>759.66666666666663</v>
      </c>
      <c r="L45">
        <v>2279</v>
      </c>
      <c r="M45" t="s">
        <v>50</v>
      </c>
      <c r="N45" t="s">
        <v>114</v>
      </c>
      <c r="O45">
        <v>26</v>
      </c>
      <c r="P45" t="s">
        <v>29</v>
      </c>
      <c r="Q45" t="s">
        <v>30</v>
      </c>
      <c r="R45" s="5">
        <v>1</v>
      </c>
      <c r="S45" s="4">
        <v>6.2999999999999998E-97</v>
      </c>
    </row>
    <row r="46" spans="1:19">
      <c r="A46" s="11" t="s">
        <v>186</v>
      </c>
      <c r="B46" s="5">
        <v>1</v>
      </c>
      <c r="C46" s="11" t="s">
        <v>36</v>
      </c>
      <c r="D46" s="11" t="s">
        <v>24</v>
      </c>
      <c r="E46" s="11">
        <v>2062</v>
      </c>
      <c r="F46" s="11">
        <v>2062</v>
      </c>
      <c r="G46" s="11">
        <v>1</v>
      </c>
      <c r="H46" s="11">
        <v>1</v>
      </c>
      <c r="I46" s="11" t="s">
        <v>25</v>
      </c>
      <c r="J46" s="11" t="s">
        <v>127</v>
      </c>
      <c r="K46" s="12">
        <f t="shared" si="0"/>
        <v>293.33333333333331</v>
      </c>
      <c r="L46" s="11">
        <v>880</v>
      </c>
      <c r="M46" s="11" t="s">
        <v>34</v>
      </c>
      <c r="N46" s="11" t="s">
        <v>128</v>
      </c>
      <c r="O46" s="11">
        <v>81</v>
      </c>
      <c r="P46" s="11" t="s">
        <v>29</v>
      </c>
      <c r="Q46" s="11" t="s">
        <v>30</v>
      </c>
      <c r="R46" s="13">
        <v>1</v>
      </c>
      <c r="S46" s="14">
        <v>0</v>
      </c>
    </row>
    <row r="47" spans="1:19">
      <c r="A47" s="11" t="s">
        <v>186</v>
      </c>
      <c r="B47" s="5">
        <v>1</v>
      </c>
      <c r="C47" s="11" t="s">
        <v>23</v>
      </c>
      <c r="D47" s="11" t="s">
        <v>24</v>
      </c>
      <c r="E47" s="11">
        <v>2048</v>
      </c>
      <c r="F47" s="11">
        <v>2048</v>
      </c>
      <c r="G47" s="11">
        <v>1</v>
      </c>
      <c r="H47" s="11">
        <v>1</v>
      </c>
      <c r="I47" s="11" t="s">
        <v>25</v>
      </c>
      <c r="J47" s="11" t="s">
        <v>136</v>
      </c>
      <c r="K47" s="12">
        <f t="shared" si="0"/>
        <v>288.66666666666669</v>
      </c>
      <c r="L47" s="11">
        <v>866</v>
      </c>
      <c r="M47" s="11" t="s">
        <v>27</v>
      </c>
      <c r="N47" s="11" t="s">
        <v>137</v>
      </c>
      <c r="O47" s="11">
        <v>89</v>
      </c>
      <c r="P47" s="11" t="s">
        <v>29</v>
      </c>
      <c r="Q47" s="11" t="s">
        <v>30</v>
      </c>
      <c r="R47" s="13">
        <v>1</v>
      </c>
      <c r="S47" s="11">
        <v>0</v>
      </c>
    </row>
    <row r="48" spans="1:19">
      <c r="A48" t="s">
        <v>41</v>
      </c>
      <c r="B48" s="5">
        <v>1</v>
      </c>
      <c r="C48" t="s">
        <v>36</v>
      </c>
      <c r="D48" t="s">
        <v>24</v>
      </c>
      <c r="E48">
        <v>1847</v>
      </c>
      <c r="F48">
        <v>1847</v>
      </c>
      <c r="G48">
        <v>1</v>
      </c>
      <c r="H48">
        <v>1</v>
      </c>
      <c r="I48" t="s">
        <v>25</v>
      </c>
      <c r="J48" t="s">
        <v>162</v>
      </c>
      <c r="K48" s="3">
        <f t="shared" si="0"/>
        <v>604.66666666666663</v>
      </c>
      <c r="L48">
        <v>1814</v>
      </c>
      <c r="M48" t="s">
        <v>111</v>
      </c>
      <c r="N48" t="s">
        <v>163</v>
      </c>
      <c r="O48">
        <v>266</v>
      </c>
      <c r="P48" t="s">
        <v>60</v>
      </c>
      <c r="Q48" t="s">
        <v>30</v>
      </c>
      <c r="R48" s="5">
        <v>1</v>
      </c>
      <c r="S48">
        <v>0</v>
      </c>
    </row>
    <row r="49" spans="1:19">
      <c r="A49" s="11" t="s">
        <v>141</v>
      </c>
      <c r="B49" s="51">
        <v>1</v>
      </c>
      <c r="C49" s="11" t="s">
        <v>23</v>
      </c>
      <c r="D49" s="11" t="s">
        <v>24</v>
      </c>
      <c r="E49" s="11">
        <v>1831</v>
      </c>
      <c r="F49" s="11">
        <v>1831</v>
      </c>
      <c r="G49" s="11">
        <v>1</v>
      </c>
      <c r="H49" s="11">
        <v>1</v>
      </c>
      <c r="I49" s="11" t="s">
        <v>25</v>
      </c>
      <c r="J49" s="11" t="s">
        <v>111</v>
      </c>
      <c r="K49" s="12">
        <f t="shared" si="0"/>
        <v>583.33333333333337</v>
      </c>
      <c r="L49" s="11">
        <v>1750</v>
      </c>
      <c r="M49" s="11" t="s">
        <v>27</v>
      </c>
      <c r="N49" s="11" t="s">
        <v>173</v>
      </c>
      <c r="O49" s="11">
        <v>47</v>
      </c>
      <c r="P49" s="11" t="s">
        <v>29</v>
      </c>
      <c r="Q49" s="11" t="s">
        <v>30</v>
      </c>
      <c r="R49" s="13">
        <v>1</v>
      </c>
      <c r="S49" s="14">
        <v>2.4999999999999999E-179</v>
      </c>
    </row>
    <row r="50" spans="1:19">
      <c r="A50" t="s">
        <v>133</v>
      </c>
      <c r="B50" s="5">
        <v>1</v>
      </c>
      <c r="C50" t="s">
        <v>36</v>
      </c>
      <c r="D50" t="s">
        <v>24</v>
      </c>
      <c r="E50">
        <v>1696</v>
      </c>
      <c r="F50">
        <v>1696</v>
      </c>
      <c r="G50">
        <v>1</v>
      </c>
      <c r="H50">
        <v>1</v>
      </c>
      <c r="I50" t="s">
        <v>25</v>
      </c>
      <c r="J50" t="s">
        <v>63</v>
      </c>
      <c r="K50" s="3">
        <f t="shared" si="0"/>
        <v>560.33333333333337</v>
      </c>
      <c r="L50">
        <v>1681</v>
      </c>
      <c r="M50" t="s">
        <v>34</v>
      </c>
      <c r="N50" t="s">
        <v>189</v>
      </c>
      <c r="O50">
        <v>57</v>
      </c>
      <c r="P50" t="s">
        <v>29</v>
      </c>
      <c r="Q50" t="s">
        <v>30</v>
      </c>
      <c r="R50" s="5">
        <v>1</v>
      </c>
      <c r="S50" s="4">
        <v>6.2999999999999995E-206</v>
      </c>
    </row>
    <row r="51" spans="1:19">
      <c r="A51" t="s">
        <v>20</v>
      </c>
      <c r="B51" s="5">
        <v>1</v>
      </c>
      <c r="C51" t="s">
        <v>32</v>
      </c>
      <c r="D51" t="s">
        <v>24</v>
      </c>
      <c r="E51">
        <v>1594</v>
      </c>
      <c r="F51">
        <v>1594</v>
      </c>
      <c r="G51">
        <v>1</v>
      </c>
      <c r="H51">
        <v>1</v>
      </c>
      <c r="I51" t="s">
        <v>25</v>
      </c>
      <c r="J51" t="s">
        <v>211</v>
      </c>
      <c r="K51" s="3">
        <f t="shared" si="0"/>
        <v>516.33333333333337</v>
      </c>
      <c r="L51">
        <v>1549</v>
      </c>
      <c r="M51" t="s">
        <v>89</v>
      </c>
      <c r="N51" t="s">
        <v>212</v>
      </c>
      <c r="O51">
        <v>265</v>
      </c>
      <c r="P51" t="s">
        <v>29</v>
      </c>
      <c r="Q51" t="s">
        <v>30</v>
      </c>
      <c r="R51" s="5">
        <v>1</v>
      </c>
      <c r="S51">
        <v>0</v>
      </c>
    </row>
    <row r="52" spans="1:19">
      <c r="A52" t="s">
        <v>41</v>
      </c>
      <c r="B52" s="5">
        <v>1</v>
      </c>
      <c r="C52" t="s">
        <v>61</v>
      </c>
      <c r="D52" t="s">
        <v>24</v>
      </c>
      <c r="E52">
        <v>1478</v>
      </c>
      <c r="F52">
        <v>1478</v>
      </c>
      <c r="G52">
        <v>1</v>
      </c>
      <c r="H52">
        <v>1</v>
      </c>
      <c r="I52" t="s">
        <v>25</v>
      </c>
      <c r="J52" t="s">
        <v>53</v>
      </c>
      <c r="K52" s="3">
        <f t="shared" si="0"/>
        <v>481.66666666666669</v>
      </c>
      <c r="L52">
        <v>1445</v>
      </c>
      <c r="M52" t="s">
        <v>50</v>
      </c>
      <c r="N52" t="s">
        <v>227</v>
      </c>
      <c r="O52">
        <v>173</v>
      </c>
      <c r="P52" t="s">
        <v>29</v>
      </c>
      <c r="Q52" t="s">
        <v>30</v>
      </c>
      <c r="R52" s="5">
        <v>1</v>
      </c>
      <c r="S52">
        <v>0</v>
      </c>
    </row>
    <row r="53" spans="1:19">
      <c r="A53" t="s">
        <v>41</v>
      </c>
      <c r="B53" s="5">
        <v>1</v>
      </c>
      <c r="C53" t="s">
        <v>61</v>
      </c>
      <c r="D53" t="s">
        <v>24</v>
      </c>
      <c r="E53">
        <v>1353</v>
      </c>
      <c r="F53">
        <v>1353</v>
      </c>
      <c r="G53">
        <v>1</v>
      </c>
      <c r="H53">
        <v>1</v>
      </c>
      <c r="I53" t="s">
        <v>25</v>
      </c>
      <c r="J53" t="s">
        <v>242</v>
      </c>
      <c r="K53" s="3">
        <f t="shared" si="0"/>
        <v>440</v>
      </c>
      <c r="L53">
        <v>1320</v>
      </c>
      <c r="M53" t="s">
        <v>243</v>
      </c>
      <c r="N53" t="s">
        <v>244</v>
      </c>
      <c r="O53">
        <v>74</v>
      </c>
      <c r="P53" t="s">
        <v>60</v>
      </c>
      <c r="Q53" t="s">
        <v>30</v>
      </c>
      <c r="R53" s="5">
        <v>1</v>
      </c>
      <c r="S53" s="4">
        <v>6.3E-282</v>
      </c>
    </row>
    <row r="54" spans="1:19">
      <c r="A54" s="11" t="s">
        <v>186</v>
      </c>
      <c r="B54" s="5">
        <v>1</v>
      </c>
      <c r="C54" s="11" t="s">
        <v>61</v>
      </c>
      <c r="D54" s="11" t="s">
        <v>24</v>
      </c>
      <c r="E54" s="11">
        <v>1339</v>
      </c>
      <c r="F54" s="11">
        <v>1339</v>
      </c>
      <c r="G54" s="11">
        <v>1</v>
      </c>
      <c r="H54" s="11">
        <v>1</v>
      </c>
      <c r="I54" s="11" t="s">
        <v>25</v>
      </c>
      <c r="J54" s="11" t="s">
        <v>245</v>
      </c>
      <c r="K54" s="12">
        <f t="shared" si="0"/>
        <v>52.333333333333336</v>
      </c>
      <c r="L54" s="11">
        <v>157</v>
      </c>
      <c r="M54" s="11" t="s">
        <v>50</v>
      </c>
      <c r="N54" s="11" t="s">
        <v>246</v>
      </c>
      <c r="O54" s="11">
        <v>77</v>
      </c>
      <c r="P54" s="11" t="s">
        <v>29</v>
      </c>
      <c r="Q54" s="11" t="s">
        <v>30</v>
      </c>
      <c r="R54" s="13">
        <v>1</v>
      </c>
      <c r="S54" s="14">
        <v>5.0000000000000001E-301</v>
      </c>
    </row>
    <row r="55" spans="1:19">
      <c r="A55" t="s">
        <v>133</v>
      </c>
      <c r="B55" s="5">
        <v>1</v>
      </c>
      <c r="C55" t="s">
        <v>36</v>
      </c>
      <c r="D55" t="s">
        <v>24</v>
      </c>
      <c r="E55">
        <v>1262</v>
      </c>
      <c r="F55">
        <v>1262</v>
      </c>
      <c r="G55">
        <v>1</v>
      </c>
      <c r="H55">
        <v>1</v>
      </c>
      <c r="I55" t="s">
        <v>25</v>
      </c>
      <c r="J55" t="s">
        <v>389</v>
      </c>
      <c r="K55" s="3">
        <f t="shared" si="0"/>
        <v>415.66666666666669</v>
      </c>
      <c r="L55">
        <v>1247</v>
      </c>
      <c r="M55" t="s">
        <v>34</v>
      </c>
      <c r="N55" t="s">
        <v>390</v>
      </c>
      <c r="O55">
        <v>104</v>
      </c>
      <c r="P55" t="s">
        <v>29</v>
      </c>
      <c r="Q55" t="s">
        <v>30</v>
      </c>
      <c r="R55" s="5">
        <v>1</v>
      </c>
      <c r="S55">
        <v>0</v>
      </c>
    </row>
    <row r="56" spans="1:19">
      <c r="A56" t="s">
        <v>253</v>
      </c>
      <c r="B56" s="5">
        <v>1</v>
      </c>
      <c r="C56" t="s">
        <v>36</v>
      </c>
      <c r="D56" t="s">
        <v>24</v>
      </c>
      <c r="E56">
        <v>1117</v>
      </c>
      <c r="F56">
        <v>1117</v>
      </c>
      <c r="G56">
        <v>1</v>
      </c>
      <c r="H56">
        <v>1</v>
      </c>
      <c r="I56" t="s">
        <v>25</v>
      </c>
      <c r="J56" t="s">
        <v>63</v>
      </c>
      <c r="K56" s="3">
        <f t="shared" si="0"/>
        <v>365.33333333333331</v>
      </c>
      <c r="L56">
        <v>1096</v>
      </c>
      <c r="M56" t="s">
        <v>34</v>
      </c>
      <c r="N56" t="s">
        <v>260</v>
      </c>
      <c r="O56">
        <v>49</v>
      </c>
      <c r="P56" t="s">
        <v>29</v>
      </c>
      <c r="Q56" t="s">
        <v>30</v>
      </c>
      <c r="R56" s="5">
        <v>1</v>
      </c>
      <c r="S56" s="4">
        <v>5.0000000000000002E-182</v>
      </c>
    </row>
    <row r="57" spans="1:19">
      <c r="A57" t="s">
        <v>99</v>
      </c>
      <c r="B57" s="5">
        <v>1</v>
      </c>
      <c r="C57" t="s">
        <v>23</v>
      </c>
      <c r="D57" t="s">
        <v>24</v>
      </c>
      <c r="E57">
        <v>1081</v>
      </c>
      <c r="F57">
        <v>1081</v>
      </c>
      <c r="G57">
        <v>1</v>
      </c>
      <c r="H57">
        <v>1</v>
      </c>
      <c r="I57" t="s">
        <v>25</v>
      </c>
      <c r="J57" t="s">
        <v>261</v>
      </c>
      <c r="K57" s="3">
        <f t="shared" si="0"/>
        <v>348.66666666666669</v>
      </c>
      <c r="L57">
        <v>1046</v>
      </c>
      <c r="M57" t="s">
        <v>27</v>
      </c>
      <c r="N57" t="s">
        <v>262</v>
      </c>
      <c r="O57">
        <v>166</v>
      </c>
      <c r="P57" t="s">
        <v>29</v>
      </c>
      <c r="Q57" t="s">
        <v>30</v>
      </c>
      <c r="R57" s="5">
        <v>1</v>
      </c>
      <c r="S57">
        <v>0</v>
      </c>
    </row>
    <row r="58" spans="1:19">
      <c r="A58" t="s">
        <v>253</v>
      </c>
      <c r="B58" s="5">
        <v>1</v>
      </c>
      <c r="C58" t="s">
        <v>23</v>
      </c>
      <c r="D58" t="s">
        <v>24</v>
      </c>
      <c r="E58">
        <v>1013</v>
      </c>
      <c r="F58">
        <v>1013</v>
      </c>
      <c r="G58">
        <v>1</v>
      </c>
      <c r="H58">
        <v>1</v>
      </c>
      <c r="I58" t="s">
        <v>25</v>
      </c>
      <c r="J58" t="s">
        <v>263</v>
      </c>
      <c r="K58" s="3">
        <f t="shared" si="0"/>
        <v>330.66666666666669</v>
      </c>
      <c r="L58">
        <v>992</v>
      </c>
      <c r="M58" t="s">
        <v>58</v>
      </c>
      <c r="N58" t="s">
        <v>264</v>
      </c>
      <c r="O58">
        <v>18</v>
      </c>
      <c r="P58" t="s">
        <v>60</v>
      </c>
      <c r="Q58" t="s">
        <v>30</v>
      </c>
      <c r="R58" s="5">
        <v>1</v>
      </c>
      <c r="S58" s="4">
        <v>2.4999999999999999E-67</v>
      </c>
    </row>
    <row r="59" spans="1:19">
      <c r="A59" t="s">
        <v>133</v>
      </c>
      <c r="B59" s="5">
        <v>1</v>
      </c>
      <c r="C59" t="s">
        <v>23</v>
      </c>
      <c r="D59" t="s">
        <v>24</v>
      </c>
      <c r="E59">
        <v>898</v>
      </c>
      <c r="F59">
        <v>898</v>
      </c>
      <c r="G59">
        <v>1</v>
      </c>
      <c r="H59">
        <v>1</v>
      </c>
      <c r="I59" t="s">
        <v>25</v>
      </c>
      <c r="J59" t="s">
        <v>270</v>
      </c>
      <c r="K59" s="3">
        <f t="shared" si="0"/>
        <v>294.33333333333331</v>
      </c>
      <c r="L59">
        <v>883</v>
      </c>
      <c r="M59" t="s">
        <v>27</v>
      </c>
      <c r="N59" t="s">
        <v>271</v>
      </c>
      <c r="O59">
        <v>59</v>
      </c>
      <c r="P59" t="s">
        <v>29</v>
      </c>
      <c r="Q59" t="s">
        <v>30</v>
      </c>
      <c r="R59" s="5">
        <v>1</v>
      </c>
      <c r="S59" s="4">
        <v>3.9999999999999998E-213</v>
      </c>
    </row>
    <row r="60" spans="1:19">
      <c r="A60" t="s">
        <v>41</v>
      </c>
      <c r="B60" s="5">
        <v>1</v>
      </c>
      <c r="C60" t="s">
        <v>36</v>
      </c>
      <c r="D60" t="s">
        <v>24</v>
      </c>
      <c r="E60">
        <v>890</v>
      </c>
      <c r="F60">
        <v>890</v>
      </c>
      <c r="G60">
        <v>1</v>
      </c>
      <c r="H60">
        <v>1</v>
      </c>
      <c r="I60" t="s">
        <v>25</v>
      </c>
      <c r="J60" t="s">
        <v>382</v>
      </c>
      <c r="K60" s="3">
        <f t="shared" si="0"/>
        <v>285.66666666666669</v>
      </c>
      <c r="L60">
        <v>857</v>
      </c>
      <c r="M60" t="s">
        <v>34</v>
      </c>
      <c r="N60" t="s">
        <v>383</v>
      </c>
      <c r="O60">
        <v>66</v>
      </c>
      <c r="P60" t="s">
        <v>29</v>
      </c>
      <c r="Q60" t="s">
        <v>30</v>
      </c>
      <c r="R60" s="5">
        <v>1</v>
      </c>
      <c r="S60" s="4">
        <v>1.5999999999999999E-251</v>
      </c>
    </row>
    <row r="61" spans="1:19">
      <c r="A61" t="s">
        <v>99</v>
      </c>
      <c r="B61" s="5">
        <v>1</v>
      </c>
      <c r="C61" t="s">
        <v>36</v>
      </c>
      <c r="D61" t="s">
        <v>24</v>
      </c>
      <c r="E61">
        <v>867</v>
      </c>
      <c r="F61">
        <v>867</v>
      </c>
      <c r="G61">
        <v>1</v>
      </c>
      <c r="H61">
        <v>1</v>
      </c>
      <c r="I61" t="s">
        <v>25</v>
      </c>
      <c r="J61" t="s">
        <v>139</v>
      </c>
      <c r="K61" s="3">
        <f t="shared" si="0"/>
        <v>277.33333333333331</v>
      </c>
      <c r="L61">
        <v>832</v>
      </c>
      <c r="M61" t="s">
        <v>34</v>
      </c>
      <c r="N61" t="s">
        <v>140</v>
      </c>
      <c r="O61">
        <v>146</v>
      </c>
      <c r="P61" t="s">
        <v>29</v>
      </c>
      <c r="Q61" t="s">
        <v>30</v>
      </c>
      <c r="R61" s="5">
        <v>1</v>
      </c>
      <c r="S61">
        <v>0</v>
      </c>
    </row>
    <row r="62" spans="1:19">
      <c r="A62" t="s">
        <v>41</v>
      </c>
      <c r="B62" s="5">
        <v>1</v>
      </c>
      <c r="C62" t="s">
        <v>61</v>
      </c>
      <c r="D62" t="s">
        <v>24</v>
      </c>
      <c r="E62">
        <v>784</v>
      </c>
      <c r="F62">
        <v>784</v>
      </c>
      <c r="G62">
        <v>1</v>
      </c>
      <c r="H62">
        <v>1</v>
      </c>
      <c r="I62" t="s">
        <v>25</v>
      </c>
      <c r="J62" t="s">
        <v>245</v>
      </c>
      <c r="K62" s="3">
        <f t="shared" si="0"/>
        <v>250.33333333333334</v>
      </c>
      <c r="L62">
        <v>751</v>
      </c>
      <c r="M62" t="s">
        <v>50</v>
      </c>
      <c r="N62" t="s">
        <v>246</v>
      </c>
      <c r="O62">
        <v>62</v>
      </c>
      <c r="P62" t="s">
        <v>29</v>
      </c>
      <c r="Q62" t="s">
        <v>30</v>
      </c>
      <c r="R62" s="5">
        <v>1</v>
      </c>
      <c r="S62" s="4">
        <v>1.6E-242</v>
      </c>
    </row>
    <row r="63" spans="1:19">
      <c r="A63" t="s">
        <v>280</v>
      </c>
      <c r="B63" s="5">
        <v>1</v>
      </c>
      <c r="C63" t="s">
        <v>61</v>
      </c>
      <c r="D63" t="s">
        <v>24</v>
      </c>
      <c r="E63">
        <v>643</v>
      </c>
      <c r="F63">
        <v>643</v>
      </c>
      <c r="G63">
        <v>1</v>
      </c>
      <c r="H63">
        <v>1</v>
      </c>
      <c r="I63" t="s">
        <v>25</v>
      </c>
      <c r="J63" t="s">
        <v>250</v>
      </c>
      <c r="K63" s="3">
        <f t="shared" si="0"/>
        <v>206.33333333333334</v>
      </c>
      <c r="L63">
        <v>619</v>
      </c>
      <c r="M63" t="s">
        <v>63</v>
      </c>
      <c r="N63" t="s">
        <v>286</v>
      </c>
      <c r="O63">
        <v>115</v>
      </c>
      <c r="P63" t="s">
        <v>60</v>
      </c>
      <c r="Q63" t="s">
        <v>30</v>
      </c>
      <c r="R63" s="5">
        <v>1</v>
      </c>
      <c r="S63">
        <v>0</v>
      </c>
    </row>
    <row r="64" spans="1:19">
      <c r="A64" t="s">
        <v>133</v>
      </c>
      <c r="B64" s="5">
        <v>1</v>
      </c>
      <c r="C64" t="s">
        <v>36</v>
      </c>
      <c r="D64" t="s">
        <v>24</v>
      </c>
      <c r="E64">
        <v>570</v>
      </c>
      <c r="F64">
        <v>570</v>
      </c>
      <c r="G64">
        <v>1</v>
      </c>
      <c r="H64">
        <v>1</v>
      </c>
      <c r="I64" t="s">
        <v>25</v>
      </c>
      <c r="J64" t="s">
        <v>215</v>
      </c>
      <c r="K64" s="3">
        <f t="shared" si="0"/>
        <v>185</v>
      </c>
      <c r="L64">
        <v>555</v>
      </c>
      <c r="M64" t="s">
        <v>34</v>
      </c>
      <c r="N64" t="s">
        <v>288</v>
      </c>
      <c r="O64">
        <v>52</v>
      </c>
      <c r="P64" t="s">
        <v>29</v>
      </c>
      <c r="Q64" t="s">
        <v>30</v>
      </c>
      <c r="R64" s="5">
        <v>1</v>
      </c>
      <c r="S64" s="4">
        <v>4.0000000000000002E-193</v>
      </c>
    </row>
    <row r="65" spans="1:19">
      <c r="A65" t="s">
        <v>55</v>
      </c>
      <c r="B65" s="5">
        <v>1</v>
      </c>
      <c r="C65" t="s">
        <v>36</v>
      </c>
      <c r="D65" t="s">
        <v>24</v>
      </c>
      <c r="E65">
        <v>555</v>
      </c>
      <c r="F65">
        <v>555</v>
      </c>
      <c r="G65">
        <v>1</v>
      </c>
      <c r="H65">
        <v>1</v>
      </c>
      <c r="I65" t="s">
        <v>25</v>
      </c>
      <c r="J65" t="s">
        <v>139</v>
      </c>
      <c r="K65" s="3">
        <f t="shared" si="0"/>
        <v>180.33333333333334</v>
      </c>
      <c r="L65">
        <v>541</v>
      </c>
      <c r="M65" t="s">
        <v>34</v>
      </c>
      <c r="N65" t="s">
        <v>140</v>
      </c>
      <c r="O65">
        <v>272</v>
      </c>
      <c r="P65" t="s">
        <v>29</v>
      </c>
      <c r="Q65" t="s">
        <v>30</v>
      </c>
      <c r="R65" s="5">
        <v>1</v>
      </c>
      <c r="S65">
        <v>0</v>
      </c>
    </row>
    <row r="66" spans="1:19">
      <c r="A66" t="s">
        <v>41</v>
      </c>
      <c r="B66" s="5">
        <v>1</v>
      </c>
      <c r="C66" t="s">
        <v>61</v>
      </c>
      <c r="D66" t="s">
        <v>24</v>
      </c>
      <c r="E66">
        <v>440</v>
      </c>
      <c r="F66">
        <v>440</v>
      </c>
      <c r="G66">
        <v>1</v>
      </c>
      <c r="H66">
        <v>1</v>
      </c>
      <c r="I66" t="s">
        <v>25</v>
      </c>
      <c r="J66" t="s">
        <v>108</v>
      </c>
      <c r="K66" s="3">
        <f t="shared" si="0"/>
        <v>135.66666666666666</v>
      </c>
      <c r="L66">
        <v>407</v>
      </c>
      <c r="M66" t="s">
        <v>50</v>
      </c>
      <c r="N66" t="s">
        <v>391</v>
      </c>
      <c r="O66">
        <v>130</v>
      </c>
      <c r="P66" t="s">
        <v>29</v>
      </c>
      <c r="Q66" t="s">
        <v>30</v>
      </c>
      <c r="R66" s="5">
        <v>1</v>
      </c>
      <c r="S66">
        <v>0</v>
      </c>
    </row>
    <row r="67" spans="1:19">
      <c r="A67" s="11" t="s">
        <v>253</v>
      </c>
      <c r="B67" s="5">
        <v>1</v>
      </c>
      <c r="C67" s="11" t="s">
        <v>61</v>
      </c>
      <c r="D67" s="11" t="s">
        <v>24</v>
      </c>
      <c r="E67" s="11">
        <v>394</v>
      </c>
      <c r="F67" s="11">
        <v>394</v>
      </c>
      <c r="G67" s="11">
        <v>1</v>
      </c>
      <c r="H67" s="11">
        <v>1</v>
      </c>
      <c r="I67" s="11" t="s">
        <v>25</v>
      </c>
      <c r="J67" s="11" t="s">
        <v>299</v>
      </c>
      <c r="K67" s="12">
        <f t="shared" si="0"/>
        <v>124.33333333333333</v>
      </c>
      <c r="L67" s="11">
        <v>373</v>
      </c>
      <c r="M67" s="11" t="s">
        <v>50</v>
      </c>
      <c r="N67" s="11" t="s">
        <v>300</v>
      </c>
      <c r="O67" s="11">
        <v>56</v>
      </c>
      <c r="P67" s="11" t="s">
        <v>29</v>
      </c>
      <c r="Q67" s="11" t="s">
        <v>30</v>
      </c>
      <c r="R67" s="13">
        <v>1</v>
      </c>
      <c r="S67" s="14">
        <v>1.5999999999999999E-213</v>
      </c>
    </row>
    <row r="68" spans="1:19">
      <c r="A68" t="s">
        <v>41</v>
      </c>
      <c r="B68" s="5">
        <v>1</v>
      </c>
      <c r="C68" t="s">
        <v>23</v>
      </c>
      <c r="D68" t="s">
        <v>24</v>
      </c>
      <c r="E68">
        <v>357</v>
      </c>
      <c r="F68">
        <v>357</v>
      </c>
      <c r="G68">
        <v>1</v>
      </c>
      <c r="H68">
        <v>1</v>
      </c>
      <c r="I68" t="s">
        <v>25</v>
      </c>
      <c r="J68" t="s">
        <v>211</v>
      </c>
      <c r="K68" s="3">
        <f t="shared" ref="K68:K131" si="1">L68/3</f>
        <v>108</v>
      </c>
      <c r="L68">
        <v>324</v>
      </c>
      <c r="M68" t="s">
        <v>58</v>
      </c>
      <c r="N68" t="s">
        <v>301</v>
      </c>
      <c r="O68">
        <v>149</v>
      </c>
      <c r="P68" t="s">
        <v>60</v>
      </c>
      <c r="Q68" t="s">
        <v>30</v>
      </c>
      <c r="R68" s="5">
        <v>1</v>
      </c>
      <c r="S68">
        <v>0</v>
      </c>
    </row>
    <row r="69" spans="1:19">
      <c r="A69" s="11" t="s">
        <v>253</v>
      </c>
      <c r="B69" s="5">
        <v>1</v>
      </c>
      <c r="C69" s="11" t="s">
        <v>61</v>
      </c>
      <c r="D69" s="11" t="s">
        <v>24</v>
      </c>
      <c r="E69" s="11">
        <v>227</v>
      </c>
      <c r="F69" s="11">
        <v>227</v>
      </c>
      <c r="G69" s="11">
        <v>1</v>
      </c>
      <c r="H69" s="11">
        <v>1</v>
      </c>
      <c r="I69" s="11" t="s">
        <v>25</v>
      </c>
      <c r="J69" s="11" t="s">
        <v>72</v>
      </c>
      <c r="K69" s="12">
        <f t="shared" si="1"/>
        <v>68.666666666666671</v>
      </c>
      <c r="L69" s="11">
        <v>206</v>
      </c>
      <c r="M69" s="11" t="s">
        <v>50</v>
      </c>
      <c r="N69" s="11" t="s">
        <v>310</v>
      </c>
      <c r="O69" s="11">
        <v>204</v>
      </c>
      <c r="P69" s="11" t="s">
        <v>29</v>
      </c>
      <c r="Q69" s="11" t="s">
        <v>30</v>
      </c>
      <c r="R69" s="13">
        <v>1</v>
      </c>
      <c r="S69" s="11">
        <v>0</v>
      </c>
    </row>
    <row r="70" spans="1:19">
      <c r="A70" t="s">
        <v>41</v>
      </c>
      <c r="B70" s="5">
        <v>0.995</v>
      </c>
      <c r="C70" t="s">
        <v>61</v>
      </c>
      <c r="D70" t="s">
        <v>24</v>
      </c>
      <c r="E70">
        <v>3230</v>
      </c>
      <c r="F70">
        <v>3230</v>
      </c>
      <c r="G70">
        <v>1</v>
      </c>
      <c r="H70">
        <v>1</v>
      </c>
      <c r="I70" t="s">
        <v>25</v>
      </c>
      <c r="J70" t="s">
        <v>49</v>
      </c>
      <c r="K70" s="3">
        <f t="shared" si="1"/>
        <v>1065.6666666666667</v>
      </c>
      <c r="L70">
        <v>3197</v>
      </c>
      <c r="M70" t="s">
        <v>50</v>
      </c>
      <c r="N70" t="s">
        <v>51</v>
      </c>
      <c r="O70">
        <v>189</v>
      </c>
      <c r="P70" t="s">
        <v>29</v>
      </c>
      <c r="Q70" t="s">
        <v>30</v>
      </c>
      <c r="R70" s="5">
        <v>0.995</v>
      </c>
      <c r="S70">
        <v>0</v>
      </c>
    </row>
    <row r="71" spans="1:19">
      <c r="A71" t="s">
        <v>133</v>
      </c>
      <c r="B71" s="5">
        <v>0.99399999999999999</v>
      </c>
      <c r="C71" t="s">
        <v>36</v>
      </c>
      <c r="D71" t="s">
        <v>24</v>
      </c>
      <c r="E71">
        <v>2724</v>
      </c>
      <c r="F71">
        <v>2724</v>
      </c>
      <c r="G71">
        <v>1</v>
      </c>
      <c r="H71">
        <v>1</v>
      </c>
      <c r="I71" t="s">
        <v>25</v>
      </c>
      <c r="K71" s="3">
        <f t="shared" si="1"/>
        <v>903</v>
      </c>
      <c r="L71">
        <v>2709</v>
      </c>
      <c r="M71" t="s">
        <v>34</v>
      </c>
      <c r="N71" t="s">
        <v>778</v>
      </c>
      <c r="O71">
        <v>170</v>
      </c>
      <c r="P71" t="s">
        <v>29</v>
      </c>
      <c r="Q71" t="s">
        <v>710</v>
      </c>
      <c r="R71" s="5">
        <v>0.99399999999999999</v>
      </c>
      <c r="S71">
        <v>0</v>
      </c>
    </row>
    <row r="72" spans="1:19">
      <c r="A72" s="11" t="s">
        <v>133</v>
      </c>
      <c r="B72" s="5">
        <v>0.99399999999999999</v>
      </c>
      <c r="C72" s="11" t="s">
        <v>36</v>
      </c>
      <c r="D72" s="11" t="s">
        <v>24</v>
      </c>
      <c r="E72" s="11">
        <v>2724</v>
      </c>
      <c r="F72" s="11">
        <v>2724</v>
      </c>
      <c r="G72" s="11">
        <v>1</v>
      </c>
      <c r="H72" s="11">
        <v>1</v>
      </c>
      <c r="I72" s="11" t="s">
        <v>25</v>
      </c>
      <c r="J72" s="11" t="s">
        <v>33</v>
      </c>
      <c r="K72" s="12">
        <f t="shared" si="1"/>
        <v>115.66666666666667</v>
      </c>
      <c r="L72" s="11">
        <v>347</v>
      </c>
      <c r="M72" s="11" t="s">
        <v>34</v>
      </c>
      <c r="N72" s="11" t="s">
        <v>77</v>
      </c>
      <c r="O72" s="11">
        <v>170</v>
      </c>
      <c r="P72" s="11" t="s">
        <v>29</v>
      </c>
      <c r="Q72" s="11" t="s">
        <v>30</v>
      </c>
      <c r="R72" s="13">
        <v>0.99399999999999999</v>
      </c>
      <c r="S72" s="11">
        <v>0</v>
      </c>
    </row>
    <row r="73" spans="1:19">
      <c r="A73" t="s">
        <v>20</v>
      </c>
      <c r="B73" s="5">
        <v>0.99299999999999999</v>
      </c>
      <c r="C73" t="s">
        <v>23</v>
      </c>
      <c r="D73" t="s">
        <v>24</v>
      </c>
      <c r="E73">
        <v>3578</v>
      </c>
      <c r="F73">
        <v>3578</v>
      </c>
      <c r="G73">
        <v>1</v>
      </c>
      <c r="H73">
        <v>1</v>
      </c>
      <c r="I73" t="s">
        <v>25</v>
      </c>
      <c r="J73" t="s">
        <v>26</v>
      </c>
      <c r="K73" s="3">
        <f t="shared" si="1"/>
        <v>1177.6666666666667</v>
      </c>
      <c r="L73">
        <v>3533</v>
      </c>
      <c r="M73" t="s">
        <v>27</v>
      </c>
      <c r="N73" t="s">
        <v>28</v>
      </c>
      <c r="O73">
        <v>139</v>
      </c>
      <c r="P73" t="s">
        <v>29</v>
      </c>
      <c r="Q73" t="s">
        <v>30</v>
      </c>
      <c r="R73" s="5">
        <v>0.99299999999999999</v>
      </c>
      <c r="S73">
        <v>0</v>
      </c>
    </row>
    <row r="74" spans="1:19">
      <c r="A74" s="11" t="s">
        <v>186</v>
      </c>
      <c r="B74" s="5">
        <v>0.99299999999999999</v>
      </c>
      <c r="C74" s="11" t="s">
        <v>61</v>
      </c>
      <c r="D74" s="11" t="s">
        <v>24</v>
      </c>
      <c r="E74" s="11">
        <v>1681</v>
      </c>
      <c r="F74" s="11">
        <v>1681</v>
      </c>
      <c r="G74" s="11">
        <v>1</v>
      </c>
      <c r="H74" s="11">
        <v>1</v>
      </c>
      <c r="I74" s="11" t="s">
        <v>25</v>
      </c>
      <c r="J74" s="11" t="s">
        <v>69</v>
      </c>
      <c r="K74" s="12">
        <f t="shared" si="1"/>
        <v>166.33333333333334</v>
      </c>
      <c r="L74" s="11">
        <v>499</v>
      </c>
      <c r="M74" s="11" t="s">
        <v>63</v>
      </c>
      <c r="N74" s="11" t="s">
        <v>70</v>
      </c>
      <c r="O74" s="11">
        <v>137</v>
      </c>
      <c r="P74" s="11" t="s">
        <v>60</v>
      </c>
      <c r="Q74" s="11" t="s">
        <v>30</v>
      </c>
      <c r="R74" s="13">
        <v>0.99299999999999999</v>
      </c>
      <c r="S74" s="11">
        <v>0</v>
      </c>
    </row>
    <row r="75" spans="1:19">
      <c r="A75" s="11" t="s">
        <v>186</v>
      </c>
      <c r="B75" s="5">
        <v>0.99199999999999999</v>
      </c>
      <c r="C75" s="11" t="s">
        <v>36</v>
      </c>
      <c r="D75" s="11" t="s">
        <v>24</v>
      </c>
      <c r="E75" s="11">
        <v>1198</v>
      </c>
      <c r="F75" s="11">
        <v>1198</v>
      </c>
      <c r="G75" s="11">
        <v>1</v>
      </c>
      <c r="H75" s="11">
        <v>1</v>
      </c>
      <c r="I75" s="11" t="s">
        <v>25</v>
      </c>
      <c r="J75" s="11" t="s">
        <v>255</v>
      </c>
      <c r="K75" s="12">
        <f t="shared" si="1"/>
        <v>5.333333333333333</v>
      </c>
      <c r="L75" s="11">
        <v>16</v>
      </c>
      <c r="M75" s="11" t="s">
        <v>34</v>
      </c>
      <c r="N75" s="11" t="s">
        <v>256</v>
      </c>
      <c r="O75" s="11">
        <v>129</v>
      </c>
      <c r="P75" s="11" t="s">
        <v>29</v>
      </c>
      <c r="Q75" s="11" t="s">
        <v>30</v>
      </c>
      <c r="R75" s="13">
        <v>0.99199999999999999</v>
      </c>
      <c r="S75" s="11">
        <v>0</v>
      </c>
    </row>
    <row r="76" spans="1:19">
      <c r="A76" t="s">
        <v>99</v>
      </c>
      <c r="B76" s="5">
        <v>0.98399999999999999</v>
      </c>
      <c r="C76" t="s">
        <v>36</v>
      </c>
      <c r="D76" t="s">
        <v>24</v>
      </c>
      <c r="E76">
        <v>3630</v>
      </c>
      <c r="F76">
        <v>3630</v>
      </c>
      <c r="G76">
        <v>1</v>
      </c>
      <c r="H76">
        <v>1</v>
      </c>
      <c r="I76" t="s">
        <v>25</v>
      </c>
      <c r="J76" t="s">
        <v>63</v>
      </c>
      <c r="K76" s="3">
        <f t="shared" si="1"/>
        <v>1198.3333333333333</v>
      </c>
      <c r="L76">
        <v>3595</v>
      </c>
      <c r="M76" t="s">
        <v>34</v>
      </c>
      <c r="N76" t="s">
        <v>189</v>
      </c>
      <c r="O76">
        <v>61</v>
      </c>
      <c r="P76" t="s">
        <v>29</v>
      </c>
      <c r="Q76" t="s">
        <v>30</v>
      </c>
      <c r="R76" s="5">
        <v>0.98399999999999999</v>
      </c>
      <c r="S76" s="4">
        <v>6.1000000000000004E-203</v>
      </c>
    </row>
    <row r="77" spans="1:19">
      <c r="A77" t="s">
        <v>133</v>
      </c>
      <c r="B77" s="5">
        <v>0.98299999999999998</v>
      </c>
      <c r="C77" t="s">
        <v>36</v>
      </c>
      <c r="D77" t="s">
        <v>24</v>
      </c>
      <c r="E77">
        <v>514</v>
      </c>
      <c r="F77">
        <v>514</v>
      </c>
      <c r="G77">
        <v>1</v>
      </c>
      <c r="H77">
        <v>1</v>
      </c>
      <c r="I77" t="s">
        <v>25</v>
      </c>
      <c r="J77" t="s">
        <v>191</v>
      </c>
      <c r="K77" s="3">
        <f t="shared" si="1"/>
        <v>166.33333333333334</v>
      </c>
      <c r="L77">
        <v>499</v>
      </c>
      <c r="M77" t="s">
        <v>111</v>
      </c>
      <c r="N77" t="s">
        <v>298</v>
      </c>
      <c r="O77">
        <v>60</v>
      </c>
      <c r="P77" t="s">
        <v>60</v>
      </c>
      <c r="Q77" t="s">
        <v>30</v>
      </c>
      <c r="R77" s="5">
        <v>0.98299999999999998</v>
      </c>
      <c r="S77" s="4">
        <v>2.4000000000000002E-211</v>
      </c>
    </row>
    <row r="78" spans="1:19">
      <c r="A78" t="s">
        <v>55</v>
      </c>
      <c r="B78" s="5">
        <v>0.98</v>
      </c>
      <c r="C78" t="s">
        <v>61</v>
      </c>
      <c r="D78" t="s">
        <v>24</v>
      </c>
      <c r="E78">
        <v>2612</v>
      </c>
      <c r="F78">
        <v>2612</v>
      </c>
      <c r="G78">
        <v>1</v>
      </c>
      <c r="H78">
        <v>1</v>
      </c>
      <c r="I78" t="s">
        <v>25</v>
      </c>
      <c r="K78" s="3">
        <f t="shared" si="1"/>
        <v>866</v>
      </c>
      <c r="L78">
        <v>2598</v>
      </c>
      <c r="M78" t="s">
        <v>50</v>
      </c>
      <c r="N78" t="s">
        <v>783</v>
      </c>
      <c r="O78">
        <v>51</v>
      </c>
      <c r="P78" t="s">
        <v>29</v>
      </c>
      <c r="Q78" t="s">
        <v>710</v>
      </c>
      <c r="R78" s="5">
        <v>0.98</v>
      </c>
      <c r="S78" s="4">
        <v>5.1000000000000003E-174</v>
      </c>
    </row>
    <row r="79" spans="1:19">
      <c r="A79" t="s">
        <v>41</v>
      </c>
      <c r="B79" s="5">
        <v>0.96199999999999997</v>
      </c>
      <c r="C79" t="s">
        <v>61</v>
      </c>
      <c r="D79" t="s">
        <v>24</v>
      </c>
      <c r="E79">
        <v>443</v>
      </c>
      <c r="F79">
        <v>443</v>
      </c>
      <c r="G79">
        <v>1</v>
      </c>
      <c r="H79">
        <v>1</v>
      </c>
      <c r="I79" t="s">
        <v>25</v>
      </c>
      <c r="J79" t="s">
        <v>49</v>
      </c>
      <c r="K79" s="3">
        <f t="shared" si="1"/>
        <v>136.66666666666666</v>
      </c>
      <c r="L79">
        <v>410</v>
      </c>
      <c r="M79" t="s">
        <v>50</v>
      </c>
      <c r="N79" t="s">
        <v>784</v>
      </c>
      <c r="O79">
        <v>130</v>
      </c>
      <c r="P79" t="s">
        <v>29</v>
      </c>
      <c r="Q79" t="s">
        <v>30</v>
      </c>
      <c r="R79" s="5">
        <v>0.96199999999999997</v>
      </c>
      <c r="S79">
        <v>0</v>
      </c>
    </row>
    <row r="80" spans="1:19">
      <c r="A80" s="11" t="s">
        <v>253</v>
      </c>
      <c r="B80" s="5">
        <v>0.96</v>
      </c>
      <c r="C80" s="11" t="s">
        <v>36</v>
      </c>
      <c r="D80" s="11" t="s">
        <v>24</v>
      </c>
      <c r="E80" s="11">
        <v>790</v>
      </c>
      <c r="F80" s="11">
        <v>790</v>
      </c>
      <c r="G80" s="11">
        <v>1</v>
      </c>
      <c r="H80" s="11">
        <v>1</v>
      </c>
      <c r="I80" s="11" t="s">
        <v>25</v>
      </c>
      <c r="J80" s="11" t="s">
        <v>384</v>
      </c>
      <c r="K80" s="12">
        <f t="shared" si="1"/>
        <v>256.33333333333331</v>
      </c>
      <c r="L80" s="11">
        <v>769</v>
      </c>
      <c r="M80" s="11" t="s">
        <v>111</v>
      </c>
      <c r="N80" s="11" t="s">
        <v>385</v>
      </c>
      <c r="O80" s="11">
        <v>75</v>
      </c>
      <c r="P80" s="11" t="s">
        <v>60</v>
      </c>
      <c r="Q80" s="11" t="s">
        <v>30</v>
      </c>
      <c r="R80" s="13">
        <v>0.96</v>
      </c>
      <c r="S80" s="14">
        <v>1.0999999999999999E-276</v>
      </c>
    </row>
    <row r="81" spans="1:19">
      <c r="A81" t="s">
        <v>99</v>
      </c>
      <c r="B81" s="5">
        <v>0.95499999999999996</v>
      </c>
      <c r="D81" t="s">
        <v>24</v>
      </c>
      <c r="E81">
        <v>2133</v>
      </c>
      <c r="F81">
        <v>2133</v>
      </c>
      <c r="G81">
        <v>1</v>
      </c>
      <c r="H81">
        <v>1</v>
      </c>
      <c r="I81" t="s">
        <v>25</v>
      </c>
      <c r="K81" s="3">
        <f t="shared" si="1"/>
        <v>699.33333333333337</v>
      </c>
      <c r="L81">
        <v>2098</v>
      </c>
      <c r="M81" t="s">
        <v>379</v>
      </c>
      <c r="O81">
        <v>112</v>
      </c>
      <c r="P81" t="s">
        <v>380</v>
      </c>
      <c r="Q81" t="s">
        <v>180</v>
      </c>
      <c r="R81" s="5">
        <v>0.95499999999999996</v>
      </c>
      <c r="S81">
        <v>0</v>
      </c>
    </row>
    <row r="82" spans="1:19">
      <c r="A82" t="s">
        <v>133</v>
      </c>
      <c r="B82" s="5">
        <v>0.94099999999999995</v>
      </c>
      <c r="C82" t="s">
        <v>36</v>
      </c>
      <c r="D82" t="s">
        <v>24</v>
      </c>
      <c r="E82">
        <v>866</v>
      </c>
      <c r="F82">
        <v>866</v>
      </c>
      <c r="G82">
        <v>1</v>
      </c>
      <c r="H82">
        <v>1</v>
      </c>
      <c r="I82" t="s">
        <v>25</v>
      </c>
      <c r="J82" t="s">
        <v>274</v>
      </c>
      <c r="K82" s="3">
        <f t="shared" si="1"/>
        <v>283.66666666666669</v>
      </c>
      <c r="L82">
        <v>851</v>
      </c>
      <c r="M82" t="s">
        <v>34</v>
      </c>
      <c r="N82" t="s">
        <v>275</v>
      </c>
      <c r="O82">
        <v>68</v>
      </c>
      <c r="P82" t="s">
        <v>29</v>
      </c>
      <c r="Q82" t="s">
        <v>30</v>
      </c>
      <c r="R82" s="5">
        <v>0.94099999999999995</v>
      </c>
      <c r="S82" s="4">
        <v>5.1000000000000001E-238</v>
      </c>
    </row>
    <row r="83" spans="1:19">
      <c r="A83" t="s">
        <v>41</v>
      </c>
      <c r="B83" s="5">
        <v>0.93300000000000005</v>
      </c>
      <c r="C83" t="s">
        <v>32</v>
      </c>
      <c r="D83" t="s">
        <v>24</v>
      </c>
      <c r="E83">
        <v>3293</v>
      </c>
      <c r="F83">
        <v>3293</v>
      </c>
      <c r="G83">
        <v>1</v>
      </c>
      <c r="H83">
        <v>1</v>
      </c>
      <c r="I83" t="s">
        <v>25</v>
      </c>
      <c r="J83" t="s">
        <v>224</v>
      </c>
      <c r="K83" s="3">
        <f t="shared" si="1"/>
        <v>1086.6666666666667</v>
      </c>
      <c r="L83">
        <v>3260</v>
      </c>
      <c r="M83" t="s">
        <v>89</v>
      </c>
      <c r="N83" t="s">
        <v>785</v>
      </c>
      <c r="O83">
        <v>149</v>
      </c>
      <c r="P83" t="s">
        <v>29</v>
      </c>
      <c r="Q83" t="s">
        <v>30</v>
      </c>
      <c r="R83" s="5">
        <v>0.93300000000000005</v>
      </c>
      <c r="S83">
        <v>0</v>
      </c>
    </row>
    <row r="84" spans="1:19">
      <c r="A84" t="s">
        <v>99</v>
      </c>
      <c r="B84" s="5">
        <v>0.93</v>
      </c>
      <c r="C84" t="s">
        <v>36</v>
      </c>
      <c r="D84" t="s">
        <v>24</v>
      </c>
      <c r="E84">
        <v>2113</v>
      </c>
      <c r="F84">
        <v>2112</v>
      </c>
      <c r="G84">
        <v>0</v>
      </c>
      <c r="H84">
        <v>1</v>
      </c>
      <c r="I84" t="s">
        <v>25</v>
      </c>
      <c r="K84" s="3">
        <f t="shared" si="1"/>
        <v>692.66666666666663</v>
      </c>
      <c r="L84">
        <v>2078</v>
      </c>
      <c r="M84" t="s">
        <v>622</v>
      </c>
      <c r="O84">
        <v>100</v>
      </c>
      <c r="P84" t="s">
        <v>486</v>
      </c>
      <c r="Q84" t="s">
        <v>180</v>
      </c>
      <c r="R84" s="5">
        <v>0.93</v>
      </c>
      <c r="S84">
        <v>0</v>
      </c>
    </row>
    <row r="85" spans="1:19">
      <c r="A85" t="s">
        <v>55</v>
      </c>
      <c r="B85" s="5">
        <v>0.92300000000000004</v>
      </c>
      <c r="C85" t="s">
        <v>61</v>
      </c>
      <c r="D85" t="s">
        <v>24</v>
      </c>
      <c r="E85">
        <v>2604</v>
      </c>
      <c r="F85">
        <v>2604</v>
      </c>
      <c r="G85">
        <v>1</v>
      </c>
      <c r="H85">
        <v>1</v>
      </c>
      <c r="I85" t="s">
        <v>25</v>
      </c>
      <c r="K85" s="3">
        <f t="shared" si="1"/>
        <v>863.33333333333337</v>
      </c>
      <c r="L85">
        <v>2590</v>
      </c>
      <c r="M85" t="s">
        <v>50</v>
      </c>
      <c r="N85" t="s">
        <v>786</v>
      </c>
      <c r="O85">
        <v>52</v>
      </c>
      <c r="P85" t="s">
        <v>29</v>
      </c>
      <c r="Q85" t="s">
        <v>710</v>
      </c>
      <c r="R85" s="5">
        <v>0.92300000000000004</v>
      </c>
      <c r="S85" s="4">
        <v>1.6E-173</v>
      </c>
    </row>
    <row r="86" spans="1:19">
      <c r="A86" t="s">
        <v>99</v>
      </c>
      <c r="B86" s="5">
        <v>0.92100000000000004</v>
      </c>
      <c r="C86" t="s">
        <v>372</v>
      </c>
      <c r="D86" t="s">
        <v>24</v>
      </c>
      <c r="E86">
        <v>3577</v>
      </c>
      <c r="F86">
        <v>3578</v>
      </c>
      <c r="G86">
        <v>2</v>
      </c>
      <c r="H86">
        <v>1</v>
      </c>
      <c r="I86" t="s">
        <v>25</v>
      </c>
      <c r="J86" t="s">
        <v>72</v>
      </c>
      <c r="K86" s="3">
        <f t="shared" si="1"/>
        <v>1180.6666666666667</v>
      </c>
      <c r="L86">
        <v>3542</v>
      </c>
      <c r="M86" t="s">
        <v>373</v>
      </c>
      <c r="N86" t="s">
        <v>374</v>
      </c>
      <c r="O86">
        <v>89</v>
      </c>
      <c r="P86" t="s">
        <v>30</v>
      </c>
      <c r="Q86" t="s">
        <v>30</v>
      </c>
      <c r="R86" s="5">
        <v>0.92100000000000004</v>
      </c>
      <c r="S86" s="4">
        <v>2.7000000000000001E-294</v>
      </c>
    </row>
    <row r="87" spans="1:19">
      <c r="A87" s="11" t="s">
        <v>186</v>
      </c>
      <c r="B87" s="5">
        <v>0.90600000000000003</v>
      </c>
      <c r="C87" s="11" t="s">
        <v>23</v>
      </c>
      <c r="D87" s="11" t="s">
        <v>24</v>
      </c>
      <c r="E87" s="11">
        <v>1631</v>
      </c>
      <c r="F87" s="11">
        <v>1631</v>
      </c>
      <c r="G87" s="11">
        <v>1</v>
      </c>
      <c r="H87" s="11">
        <v>1</v>
      </c>
      <c r="I87" s="11" t="s">
        <v>25</v>
      </c>
      <c r="J87" s="11" t="s">
        <v>130</v>
      </c>
      <c r="K87" s="12">
        <f t="shared" si="1"/>
        <v>149.66666666666666</v>
      </c>
      <c r="L87" s="11">
        <v>449</v>
      </c>
      <c r="M87" s="11" t="s">
        <v>27</v>
      </c>
      <c r="N87" s="11" t="s">
        <v>131</v>
      </c>
      <c r="O87" s="11">
        <v>96</v>
      </c>
      <c r="P87" s="11" t="s">
        <v>29</v>
      </c>
      <c r="Q87" s="11" t="s">
        <v>30</v>
      </c>
      <c r="R87" s="13">
        <v>0.90600000000000003</v>
      </c>
      <c r="S87" s="11">
        <v>0</v>
      </c>
    </row>
    <row r="88" spans="1:19">
      <c r="A88" t="s">
        <v>55</v>
      </c>
      <c r="B88" s="5">
        <v>0.9</v>
      </c>
      <c r="C88" t="s">
        <v>32</v>
      </c>
      <c r="D88" t="s">
        <v>24</v>
      </c>
      <c r="E88">
        <v>2654</v>
      </c>
      <c r="F88">
        <v>2654</v>
      </c>
      <c r="G88">
        <v>1</v>
      </c>
      <c r="H88">
        <v>1</v>
      </c>
      <c r="I88" t="s">
        <v>25</v>
      </c>
      <c r="K88" s="3">
        <f t="shared" si="1"/>
        <v>880</v>
      </c>
      <c r="L88">
        <v>2640</v>
      </c>
      <c r="M88" t="s">
        <v>89</v>
      </c>
      <c r="N88" t="s">
        <v>787</v>
      </c>
      <c r="O88">
        <v>50</v>
      </c>
      <c r="P88" t="s">
        <v>29</v>
      </c>
      <c r="Q88" t="s">
        <v>710</v>
      </c>
      <c r="R88" s="5">
        <v>0.9</v>
      </c>
      <c r="S88" s="4">
        <v>2.0999999999999999E-165</v>
      </c>
    </row>
    <row r="89" spans="1:19">
      <c r="A89" t="s">
        <v>55</v>
      </c>
      <c r="B89" s="5">
        <v>0.9</v>
      </c>
      <c r="C89" t="s">
        <v>61</v>
      </c>
      <c r="D89" t="s">
        <v>24</v>
      </c>
      <c r="E89">
        <v>2648</v>
      </c>
      <c r="F89">
        <v>2648</v>
      </c>
      <c r="G89">
        <v>1</v>
      </c>
      <c r="H89">
        <v>1</v>
      </c>
      <c r="I89" t="s">
        <v>25</v>
      </c>
      <c r="K89" s="3">
        <f t="shared" si="1"/>
        <v>878</v>
      </c>
      <c r="L89">
        <v>2634</v>
      </c>
      <c r="M89" t="s">
        <v>50</v>
      </c>
      <c r="N89" t="s">
        <v>783</v>
      </c>
      <c r="O89">
        <v>50</v>
      </c>
      <c r="P89" t="s">
        <v>29</v>
      </c>
      <c r="Q89" t="s">
        <v>710</v>
      </c>
      <c r="R89" s="5">
        <v>0.9</v>
      </c>
      <c r="S89" s="4">
        <v>2.1000000000000001E-156</v>
      </c>
    </row>
    <row r="90" spans="1:19">
      <c r="A90" t="s">
        <v>219</v>
      </c>
      <c r="B90" s="5">
        <v>0.89</v>
      </c>
      <c r="C90" t="s">
        <v>544</v>
      </c>
      <c r="D90" t="s">
        <v>24</v>
      </c>
      <c r="E90">
        <v>1286</v>
      </c>
      <c r="F90">
        <v>1288</v>
      </c>
      <c r="G90">
        <v>2</v>
      </c>
      <c r="H90">
        <v>2</v>
      </c>
      <c r="I90" t="s">
        <v>25</v>
      </c>
      <c r="J90" t="s">
        <v>247</v>
      </c>
      <c r="K90" s="3">
        <f t="shared" si="1"/>
        <v>42.333333333333336</v>
      </c>
      <c r="L90">
        <v>127</v>
      </c>
      <c r="M90" t="s">
        <v>248</v>
      </c>
      <c r="N90" t="s">
        <v>249</v>
      </c>
      <c r="O90">
        <v>182</v>
      </c>
      <c r="P90" t="s">
        <v>30</v>
      </c>
      <c r="Q90" t="s">
        <v>30</v>
      </c>
      <c r="R90" s="5">
        <v>0.89</v>
      </c>
      <c r="S90">
        <v>0</v>
      </c>
    </row>
    <row r="91" spans="1:19">
      <c r="A91" t="s">
        <v>55</v>
      </c>
      <c r="B91" s="5">
        <v>0.88900000000000001</v>
      </c>
      <c r="C91" t="s">
        <v>36</v>
      </c>
      <c r="D91" t="s">
        <v>24</v>
      </c>
      <c r="E91">
        <v>2660</v>
      </c>
      <c r="F91">
        <v>2660</v>
      </c>
      <c r="G91">
        <v>1</v>
      </c>
      <c r="H91">
        <v>1</v>
      </c>
      <c r="I91" t="s">
        <v>25</v>
      </c>
      <c r="K91" s="3">
        <f t="shared" si="1"/>
        <v>882</v>
      </c>
      <c r="L91">
        <v>2646</v>
      </c>
      <c r="M91" t="s">
        <v>34</v>
      </c>
      <c r="N91" t="s">
        <v>788</v>
      </c>
      <c r="O91">
        <v>54</v>
      </c>
      <c r="P91" t="s">
        <v>29</v>
      </c>
      <c r="Q91" t="s">
        <v>710</v>
      </c>
      <c r="R91" s="5">
        <v>0.88900000000000001</v>
      </c>
      <c r="S91" s="4">
        <v>9.9999999999999994E-152</v>
      </c>
    </row>
    <row r="92" spans="1:19">
      <c r="A92" t="s">
        <v>99</v>
      </c>
      <c r="B92" s="5">
        <v>0.88900000000000001</v>
      </c>
      <c r="C92" t="s">
        <v>23</v>
      </c>
      <c r="D92" t="s">
        <v>24</v>
      </c>
      <c r="E92">
        <v>708</v>
      </c>
      <c r="F92">
        <v>708</v>
      </c>
      <c r="G92">
        <v>1</v>
      </c>
      <c r="H92">
        <v>1</v>
      </c>
      <c r="I92" t="s">
        <v>25</v>
      </c>
      <c r="J92" t="s">
        <v>66</v>
      </c>
      <c r="K92" s="3">
        <f t="shared" si="1"/>
        <v>224.33333333333334</v>
      </c>
      <c r="L92">
        <v>673</v>
      </c>
      <c r="M92" t="s">
        <v>27</v>
      </c>
      <c r="N92" t="s">
        <v>196</v>
      </c>
      <c r="O92">
        <v>90</v>
      </c>
      <c r="P92" t="s">
        <v>29</v>
      </c>
      <c r="Q92" t="s">
        <v>30</v>
      </c>
      <c r="R92" s="5">
        <v>0.88900000000000001</v>
      </c>
      <c r="S92" s="4">
        <v>5.7000000000000004E-284</v>
      </c>
    </row>
    <row r="93" spans="1:19">
      <c r="A93" t="s">
        <v>99</v>
      </c>
      <c r="B93" s="5">
        <v>0.878</v>
      </c>
      <c r="C93" t="s">
        <v>36</v>
      </c>
      <c r="D93" t="s">
        <v>24</v>
      </c>
      <c r="E93">
        <v>2645</v>
      </c>
      <c r="F93">
        <v>2645</v>
      </c>
      <c r="G93">
        <v>1</v>
      </c>
      <c r="H93">
        <v>1</v>
      </c>
      <c r="I93" t="s">
        <v>25</v>
      </c>
      <c r="K93" s="3">
        <f t="shared" si="1"/>
        <v>870</v>
      </c>
      <c r="L93">
        <v>2610</v>
      </c>
      <c r="M93" t="s">
        <v>34</v>
      </c>
      <c r="N93" t="s">
        <v>789</v>
      </c>
      <c r="O93">
        <v>74</v>
      </c>
      <c r="P93" t="s">
        <v>29</v>
      </c>
      <c r="Q93" t="s">
        <v>710</v>
      </c>
      <c r="R93" s="5">
        <v>0.878</v>
      </c>
      <c r="S93" s="4">
        <v>3.4999999999999998E-243</v>
      </c>
    </row>
    <row r="94" spans="1:19">
      <c r="A94" t="s">
        <v>55</v>
      </c>
      <c r="B94" s="5">
        <v>0.86799999999999999</v>
      </c>
      <c r="C94" t="s">
        <v>32</v>
      </c>
      <c r="D94" t="s">
        <v>24</v>
      </c>
      <c r="E94">
        <v>2578</v>
      </c>
      <c r="F94">
        <v>2578</v>
      </c>
      <c r="G94">
        <v>1</v>
      </c>
      <c r="H94">
        <v>1</v>
      </c>
      <c r="I94" t="s">
        <v>25</v>
      </c>
      <c r="J94" t="s">
        <v>84</v>
      </c>
      <c r="K94" s="3">
        <f t="shared" si="1"/>
        <v>854.66666666666663</v>
      </c>
      <c r="L94">
        <v>2564</v>
      </c>
      <c r="M94" t="s">
        <v>89</v>
      </c>
      <c r="N94" t="s">
        <v>446</v>
      </c>
      <c r="O94">
        <v>53</v>
      </c>
      <c r="P94" t="s">
        <v>29</v>
      </c>
      <c r="Q94" t="s">
        <v>30</v>
      </c>
      <c r="R94" s="5">
        <v>0.86799999999999999</v>
      </c>
      <c r="S94" s="4">
        <v>6.3000000000000002E-171</v>
      </c>
    </row>
    <row r="95" spans="1:19">
      <c r="A95" t="s">
        <v>41</v>
      </c>
      <c r="B95" s="5">
        <v>0.86399999999999999</v>
      </c>
      <c r="C95" t="s">
        <v>23</v>
      </c>
      <c r="D95" t="s">
        <v>24</v>
      </c>
      <c r="E95">
        <v>2066</v>
      </c>
      <c r="F95">
        <v>2066</v>
      </c>
      <c r="G95">
        <v>1</v>
      </c>
      <c r="H95">
        <v>1</v>
      </c>
      <c r="I95" t="s">
        <v>25</v>
      </c>
      <c r="J95" t="s">
        <v>130</v>
      </c>
      <c r="K95" s="3">
        <f t="shared" si="1"/>
        <v>677.66666666666663</v>
      </c>
      <c r="L95">
        <v>2033</v>
      </c>
      <c r="M95" t="s">
        <v>27</v>
      </c>
      <c r="N95" t="s">
        <v>131</v>
      </c>
      <c r="O95">
        <v>264</v>
      </c>
      <c r="P95" t="s">
        <v>29</v>
      </c>
      <c r="Q95" t="s">
        <v>30</v>
      </c>
      <c r="R95" s="5">
        <v>0.86399999999999999</v>
      </c>
      <c r="S95">
        <v>0</v>
      </c>
    </row>
    <row r="96" spans="1:19">
      <c r="A96" t="s">
        <v>55</v>
      </c>
      <c r="B96" s="5">
        <v>0.86199999999999999</v>
      </c>
      <c r="C96" t="s">
        <v>36</v>
      </c>
      <c r="D96" t="s">
        <v>24</v>
      </c>
      <c r="E96">
        <v>2789</v>
      </c>
      <c r="F96">
        <v>2789</v>
      </c>
      <c r="G96">
        <v>1</v>
      </c>
      <c r="H96">
        <v>1</v>
      </c>
      <c r="I96" t="s">
        <v>25</v>
      </c>
      <c r="K96" s="3">
        <f t="shared" si="1"/>
        <v>925</v>
      </c>
      <c r="L96">
        <v>2775</v>
      </c>
      <c r="M96" t="s">
        <v>34</v>
      </c>
      <c r="N96" t="s">
        <v>790</v>
      </c>
      <c r="O96">
        <v>29</v>
      </c>
      <c r="P96" t="s">
        <v>29</v>
      </c>
      <c r="Q96" t="s">
        <v>710</v>
      </c>
      <c r="R96" s="5">
        <v>0.86199999999999999</v>
      </c>
      <c r="S96" s="4">
        <v>7.5000000000000003E-94</v>
      </c>
    </row>
    <row r="97" spans="1:19">
      <c r="A97" t="s">
        <v>41</v>
      </c>
      <c r="B97" s="5">
        <v>0.86</v>
      </c>
      <c r="C97" t="s">
        <v>23</v>
      </c>
      <c r="D97" t="s">
        <v>24</v>
      </c>
      <c r="E97">
        <v>1279</v>
      </c>
      <c r="F97">
        <v>1279</v>
      </c>
      <c r="G97">
        <v>1</v>
      </c>
      <c r="H97">
        <v>1</v>
      </c>
      <c r="I97" t="s">
        <v>25</v>
      </c>
      <c r="J97" t="s">
        <v>66</v>
      </c>
      <c r="K97" s="3">
        <f t="shared" si="1"/>
        <v>415.33333333333331</v>
      </c>
      <c r="L97">
        <v>1246</v>
      </c>
      <c r="M97" t="s">
        <v>27</v>
      </c>
      <c r="N97" t="s">
        <v>196</v>
      </c>
      <c r="O97">
        <v>93</v>
      </c>
      <c r="P97" t="s">
        <v>29</v>
      </c>
      <c r="Q97" t="s">
        <v>30</v>
      </c>
      <c r="R97" s="5">
        <v>0.86</v>
      </c>
      <c r="S97" s="4">
        <v>2.6E-281</v>
      </c>
    </row>
    <row r="98" spans="1:19">
      <c r="A98" t="s">
        <v>219</v>
      </c>
      <c r="B98" s="5">
        <v>0.85399999999999998</v>
      </c>
      <c r="C98" t="s">
        <v>36</v>
      </c>
      <c r="D98" t="s">
        <v>24</v>
      </c>
      <c r="E98">
        <v>1377</v>
      </c>
      <c r="F98">
        <v>1377</v>
      </c>
      <c r="G98">
        <v>1</v>
      </c>
      <c r="H98">
        <v>1</v>
      </c>
      <c r="I98" t="s">
        <v>25</v>
      </c>
      <c r="J98" t="s">
        <v>389</v>
      </c>
      <c r="K98" s="3">
        <f t="shared" si="1"/>
        <v>72.666666666666671</v>
      </c>
      <c r="L98">
        <v>218</v>
      </c>
      <c r="M98" t="s">
        <v>34</v>
      </c>
      <c r="N98" t="s">
        <v>390</v>
      </c>
      <c r="O98">
        <v>171</v>
      </c>
      <c r="P98" t="s">
        <v>29</v>
      </c>
      <c r="Q98" t="s">
        <v>30</v>
      </c>
      <c r="R98" s="5">
        <v>0.85399999999999998</v>
      </c>
      <c r="S98">
        <v>0</v>
      </c>
    </row>
    <row r="99" spans="1:19">
      <c r="A99" t="s">
        <v>41</v>
      </c>
      <c r="B99" s="5">
        <v>0.85199999999999998</v>
      </c>
      <c r="C99" t="s">
        <v>32</v>
      </c>
      <c r="D99" t="s">
        <v>24</v>
      </c>
      <c r="E99">
        <v>528</v>
      </c>
      <c r="F99">
        <v>528</v>
      </c>
      <c r="G99">
        <v>1</v>
      </c>
      <c r="H99">
        <v>1</v>
      </c>
      <c r="I99" t="s">
        <v>25</v>
      </c>
      <c r="J99" t="s">
        <v>299</v>
      </c>
      <c r="K99" s="3">
        <f t="shared" si="1"/>
        <v>165</v>
      </c>
      <c r="L99">
        <v>495</v>
      </c>
      <c r="M99" t="s">
        <v>153</v>
      </c>
      <c r="N99" t="s">
        <v>791</v>
      </c>
      <c r="O99">
        <v>54</v>
      </c>
      <c r="P99" t="s">
        <v>60</v>
      </c>
      <c r="Q99" t="s">
        <v>30</v>
      </c>
      <c r="R99" s="5">
        <v>0.85199999999999998</v>
      </c>
      <c r="S99" s="4">
        <v>1.6E-166</v>
      </c>
    </row>
    <row r="100" spans="1:19">
      <c r="A100" s="11" t="s">
        <v>186</v>
      </c>
      <c r="B100" s="5">
        <v>0.84299999999999997</v>
      </c>
      <c r="C100" s="11" t="s">
        <v>32</v>
      </c>
      <c r="D100" s="11" t="s">
        <v>24</v>
      </c>
      <c r="E100" s="11">
        <v>1768</v>
      </c>
      <c r="F100" s="11">
        <v>1768</v>
      </c>
      <c r="G100" s="11">
        <v>1</v>
      </c>
      <c r="H100" s="11">
        <v>1</v>
      </c>
      <c r="I100" s="11" t="s">
        <v>25</v>
      </c>
      <c r="J100" s="11" t="s">
        <v>792</v>
      </c>
      <c r="K100" s="12">
        <f t="shared" si="1"/>
        <v>195.33333333333334</v>
      </c>
      <c r="L100" s="11">
        <v>586</v>
      </c>
      <c r="M100" s="11" t="s">
        <v>153</v>
      </c>
      <c r="N100" s="11" t="s">
        <v>793</v>
      </c>
      <c r="O100" s="11">
        <v>178</v>
      </c>
      <c r="P100" s="11" t="s">
        <v>60</v>
      </c>
      <c r="Q100" s="11" t="s">
        <v>30</v>
      </c>
      <c r="R100" s="13">
        <v>0.84299999999999997</v>
      </c>
      <c r="S100" s="11">
        <v>0</v>
      </c>
    </row>
    <row r="101" spans="1:19">
      <c r="A101" t="s">
        <v>41</v>
      </c>
      <c r="B101" s="5">
        <v>0.81799999999999995</v>
      </c>
      <c r="C101" t="s">
        <v>36</v>
      </c>
      <c r="D101" t="s">
        <v>24</v>
      </c>
      <c r="E101">
        <v>2419</v>
      </c>
      <c r="F101">
        <v>2419</v>
      </c>
      <c r="G101">
        <v>1</v>
      </c>
      <c r="H101">
        <v>1</v>
      </c>
      <c r="I101" t="s">
        <v>25</v>
      </c>
      <c r="J101" t="s">
        <v>139</v>
      </c>
      <c r="K101" s="3">
        <f t="shared" si="1"/>
        <v>795.33333333333337</v>
      </c>
      <c r="L101">
        <v>2386</v>
      </c>
      <c r="M101" t="s">
        <v>34</v>
      </c>
      <c r="N101" t="s">
        <v>140</v>
      </c>
      <c r="O101">
        <v>137</v>
      </c>
      <c r="P101" t="s">
        <v>29</v>
      </c>
      <c r="Q101" t="s">
        <v>30</v>
      </c>
      <c r="R101" s="5">
        <v>0.81799999999999995</v>
      </c>
      <c r="S101">
        <v>0</v>
      </c>
    </row>
    <row r="102" spans="1:19">
      <c r="A102" t="s">
        <v>99</v>
      </c>
      <c r="B102" s="5">
        <v>0.81499999999999995</v>
      </c>
      <c r="C102" t="s">
        <v>32</v>
      </c>
      <c r="D102" t="s">
        <v>24</v>
      </c>
      <c r="E102">
        <v>1693</v>
      </c>
      <c r="F102">
        <v>1693</v>
      </c>
      <c r="G102">
        <v>1</v>
      </c>
      <c r="H102">
        <v>1</v>
      </c>
      <c r="I102" t="s">
        <v>25</v>
      </c>
      <c r="J102" t="s">
        <v>191</v>
      </c>
      <c r="K102" s="3">
        <f t="shared" si="1"/>
        <v>552.66666666666663</v>
      </c>
      <c r="L102">
        <v>1658</v>
      </c>
      <c r="M102" t="s">
        <v>192</v>
      </c>
      <c r="N102" t="s">
        <v>193</v>
      </c>
      <c r="O102">
        <v>227</v>
      </c>
      <c r="P102" t="s">
        <v>60</v>
      </c>
      <c r="Q102" t="s">
        <v>30</v>
      </c>
      <c r="R102" s="5">
        <v>0.81499999999999995</v>
      </c>
      <c r="S102">
        <v>0</v>
      </c>
    </row>
    <row r="103" spans="1:19">
      <c r="A103" t="s">
        <v>55</v>
      </c>
      <c r="B103" s="5">
        <v>0.80800000000000005</v>
      </c>
      <c r="C103" t="s">
        <v>36</v>
      </c>
      <c r="D103" t="s">
        <v>24</v>
      </c>
      <c r="E103">
        <v>2777</v>
      </c>
      <c r="F103">
        <v>2777</v>
      </c>
      <c r="G103">
        <v>1</v>
      </c>
      <c r="H103">
        <v>1</v>
      </c>
      <c r="I103" t="s">
        <v>25</v>
      </c>
      <c r="K103" s="3">
        <f t="shared" si="1"/>
        <v>921</v>
      </c>
      <c r="L103">
        <v>2763</v>
      </c>
      <c r="M103" t="s">
        <v>34</v>
      </c>
      <c r="N103" t="s">
        <v>782</v>
      </c>
      <c r="O103">
        <v>26</v>
      </c>
      <c r="P103" t="s">
        <v>29</v>
      </c>
      <c r="Q103" t="s">
        <v>710</v>
      </c>
      <c r="R103" s="5">
        <v>0.80800000000000005</v>
      </c>
      <c r="S103" s="4">
        <v>6.5999999999999999E-80</v>
      </c>
    </row>
    <row r="104" spans="1:19">
      <c r="A104" t="s">
        <v>99</v>
      </c>
      <c r="B104" s="5">
        <v>0.80400000000000005</v>
      </c>
      <c r="C104" t="s">
        <v>591</v>
      </c>
      <c r="D104" t="s">
        <v>24</v>
      </c>
      <c r="E104">
        <v>672</v>
      </c>
      <c r="F104">
        <v>674</v>
      </c>
      <c r="G104">
        <v>3</v>
      </c>
      <c r="H104">
        <v>1</v>
      </c>
      <c r="I104" t="s">
        <v>25</v>
      </c>
      <c r="J104" t="s">
        <v>592</v>
      </c>
      <c r="K104" s="3">
        <f t="shared" si="1"/>
        <v>212.33333333333334</v>
      </c>
      <c r="L104">
        <v>637</v>
      </c>
      <c r="M104" t="s">
        <v>593</v>
      </c>
      <c r="N104" t="s">
        <v>594</v>
      </c>
      <c r="O104">
        <v>102</v>
      </c>
      <c r="P104" t="s">
        <v>30</v>
      </c>
      <c r="Q104" t="s">
        <v>30</v>
      </c>
      <c r="R104" s="5">
        <v>0.80400000000000005</v>
      </c>
      <c r="S104" s="4">
        <v>2.1E-291</v>
      </c>
    </row>
    <row r="105" spans="1:19">
      <c r="A105" t="s">
        <v>99</v>
      </c>
      <c r="B105" s="5">
        <v>0.80200000000000005</v>
      </c>
      <c r="C105" t="s">
        <v>23</v>
      </c>
      <c r="D105" t="s">
        <v>24</v>
      </c>
      <c r="E105">
        <v>1047</v>
      </c>
      <c r="F105">
        <v>1047</v>
      </c>
      <c r="G105">
        <v>1</v>
      </c>
      <c r="H105">
        <v>1</v>
      </c>
      <c r="I105" t="s">
        <v>25</v>
      </c>
      <c r="J105" t="s">
        <v>66</v>
      </c>
      <c r="K105" s="3">
        <f t="shared" si="1"/>
        <v>337.33333333333331</v>
      </c>
      <c r="L105">
        <v>1012</v>
      </c>
      <c r="M105" t="s">
        <v>27</v>
      </c>
      <c r="N105" t="s">
        <v>196</v>
      </c>
      <c r="O105">
        <v>167</v>
      </c>
      <c r="P105" t="s">
        <v>29</v>
      </c>
      <c r="Q105" t="s">
        <v>30</v>
      </c>
      <c r="R105" s="5">
        <v>0.80200000000000005</v>
      </c>
      <c r="S105">
        <v>0</v>
      </c>
    </row>
    <row r="106" spans="1:19">
      <c r="A106" t="s">
        <v>99</v>
      </c>
      <c r="B106" s="5">
        <v>0.79800000000000004</v>
      </c>
      <c r="C106" t="s">
        <v>32</v>
      </c>
      <c r="D106" t="s">
        <v>24</v>
      </c>
      <c r="E106">
        <v>682</v>
      </c>
      <c r="F106">
        <v>682</v>
      </c>
      <c r="G106">
        <v>1</v>
      </c>
      <c r="H106">
        <v>1</v>
      </c>
      <c r="I106" t="s">
        <v>25</v>
      </c>
      <c r="J106" t="s">
        <v>589</v>
      </c>
      <c r="K106" s="3">
        <f t="shared" si="1"/>
        <v>215.66666666666666</v>
      </c>
      <c r="L106">
        <v>647</v>
      </c>
      <c r="M106" t="s">
        <v>192</v>
      </c>
      <c r="N106" t="s">
        <v>590</v>
      </c>
      <c r="O106">
        <v>99</v>
      </c>
      <c r="P106" t="s">
        <v>60</v>
      </c>
      <c r="Q106" t="s">
        <v>30</v>
      </c>
      <c r="R106" s="5">
        <v>0.79800000000000004</v>
      </c>
      <c r="S106" s="4">
        <v>3.3999999999999997E-288</v>
      </c>
    </row>
    <row r="107" spans="1:19">
      <c r="A107" t="s">
        <v>99</v>
      </c>
      <c r="B107" s="5">
        <v>0.79800000000000004</v>
      </c>
      <c r="C107" t="s">
        <v>36</v>
      </c>
      <c r="D107" t="s">
        <v>24</v>
      </c>
      <c r="E107">
        <v>664</v>
      </c>
      <c r="F107">
        <v>664</v>
      </c>
      <c r="G107">
        <v>1</v>
      </c>
      <c r="H107">
        <v>1</v>
      </c>
      <c r="I107" t="s">
        <v>25</v>
      </c>
      <c r="J107" t="s">
        <v>33</v>
      </c>
      <c r="K107" s="3">
        <f t="shared" si="1"/>
        <v>209.66666666666666</v>
      </c>
      <c r="L107">
        <v>629</v>
      </c>
      <c r="M107" t="s">
        <v>34</v>
      </c>
      <c r="N107" t="s">
        <v>35</v>
      </c>
      <c r="O107">
        <v>109</v>
      </c>
      <c r="P107" t="s">
        <v>29</v>
      </c>
      <c r="Q107" t="s">
        <v>30</v>
      </c>
      <c r="R107" s="5">
        <v>0.79800000000000004</v>
      </c>
      <c r="S107" s="4">
        <v>0</v>
      </c>
    </row>
    <row r="108" spans="1:19">
      <c r="A108" t="s">
        <v>99</v>
      </c>
      <c r="B108" s="5">
        <v>0.78700000000000003</v>
      </c>
      <c r="C108" t="s">
        <v>61</v>
      </c>
      <c r="D108" t="s">
        <v>24</v>
      </c>
      <c r="E108">
        <v>1559</v>
      </c>
      <c r="F108">
        <v>1559</v>
      </c>
      <c r="G108">
        <v>1</v>
      </c>
      <c r="H108">
        <v>1</v>
      </c>
      <c r="I108" t="s">
        <v>25</v>
      </c>
      <c r="J108" t="s">
        <v>215</v>
      </c>
      <c r="K108" s="3">
        <f t="shared" si="1"/>
        <v>1</v>
      </c>
      <c r="L108">
        <v>3</v>
      </c>
      <c r="M108" t="s">
        <v>50</v>
      </c>
      <c r="N108" t="s">
        <v>216</v>
      </c>
      <c r="O108">
        <v>414</v>
      </c>
      <c r="P108" t="s">
        <v>29</v>
      </c>
      <c r="Q108" t="s">
        <v>217</v>
      </c>
      <c r="R108" s="5">
        <v>0.78700000000000003</v>
      </c>
      <c r="S108">
        <v>0</v>
      </c>
    </row>
    <row r="109" spans="1:19">
      <c r="A109" t="s">
        <v>99</v>
      </c>
      <c r="B109" s="5">
        <v>0.76900000000000002</v>
      </c>
      <c r="C109" t="s">
        <v>36</v>
      </c>
      <c r="D109" t="s">
        <v>24</v>
      </c>
      <c r="E109">
        <v>637</v>
      </c>
      <c r="F109">
        <v>637</v>
      </c>
      <c r="G109">
        <v>1</v>
      </c>
      <c r="H109">
        <v>1</v>
      </c>
      <c r="I109" t="s">
        <v>25</v>
      </c>
      <c r="J109" t="s">
        <v>33</v>
      </c>
      <c r="K109" s="3">
        <f t="shared" si="1"/>
        <v>200.66666666666666</v>
      </c>
      <c r="L109">
        <v>602</v>
      </c>
      <c r="M109" t="s">
        <v>34</v>
      </c>
      <c r="N109" t="s">
        <v>35</v>
      </c>
      <c r="O109">
        <v>121</v>
      </c>
      <c r="P109" t="s">
        <v>29</v>
      </c>
      <c r="Q109" t="s">
        <v>30</v>
      </c>
      <c r="R109" s="5">
        <v>0.76900000000000002</v>
      </c>
      <c r="S109">
        <v>0</v>
      </c>
    </row>
    <row r="110" spans="1:19">
      <c r="A110" t="s">
        <v>55</v>
      </c>
      <c r="B110" s="5">
        <v>0.73499999999999999</v>
      </c>
      <c r="C110" t="s">
        <v>23</v>
      </c>
      <c r="D110" t="s">
        <v>24</v>
      </c>
      <c r="E110">
        <v>2538</v>
      </c>
      <c r="F110">
        <v>2538</v>
      </c>
      <c r="G110">
        <v>1</v>
      </c>
      <c r="H110">
        <v>1</v>
      </c>
      <c r="I110" t="s">
        <v>25</v>
      </c>
      <c r="J110" t="s">
        <v>66</v>
      </c>
      <c r="K110" s="3">
        <f t="shared" si="1"/>
        <v>841.33333333333337</v>
      </c>
      <c r="L110">
        <v>2524</v>
      </c>
      <c r="M110" t="s">
        <v>27</v>
      </c>
      <c r="N110" t="s">
        <v>196</v>
      </c>
      <c r="O110">
        <v>49</v>
      </c>
      <c r="P110" t="s">
        <v>29</v>
      </c>
      <c r="Q110" t="s">
        <v>30</v>
      </c>
      <c r="R110" s="5">
        <v>0.73499999999999999</v>
      </c>
      <c r="S110" s="4">
        <v>1.6999999999999999E-122</v>
      </c>
    </row>
    <row r="111" spans="1:19">
      <c r="A111" t="s">
        <v>99</v>
      </c>
      <c r="B111" s="5">
        <v>0.73099999999999998</v>
      </c>
      <c r="C111" t="s">
        <v>23</v>
      </c>
      <c r="D111" t="s">
        <v>24</v>
      </c>
      <c r="E111">
        <v>2383</v>
      </c>
      <c r="F111">
        <v>2383</v>
      </c>
      <c r="G111">
        <v>1</v>
      </c>
      <c r="H111">
        <v>1</v>
      </c>
      <c r="I111" t="s">
        <v>25</v>
      </c>
      <c r="J111" t="s">
        <v>130</v>
      </c>
      <c r="K111" s="3">
        <f t="shared" si="1"/>
        <v>782.66666666666663</v>
      </c>
      <c r="L111">
        <v>2348</v>
      </c>
      <c r="M111" t="s">
        <v>27</v>
      </c>
      <c r="N111" t="s">
        <v>131</v>
      </c>
      <c r="O111">
        <v>78</v>
      </c>
      <c r="P111" t="s">
        <v>29</v>
      </c>
      <c r="Q111" t="s">
        <v>30</v>
      </c>
      <c r="R111" s="5">
        <v>0.73099999999999998</v>
      </c>
      <c r="S111" s="4">
        <v>6.8999999999999998E-193</v>
      </c>
    </row>
    <row r="112" spans="1:19">
      <c r="A112" t="s">
        <v>219</v>
      </c>
      <c r="B112" s="5">
        <v>0.72699999999999998</v>
      </c>
      <c r="C112" t="s">
        <v>23</v>
      </c>
      <c r="D112" t="s">
        <v>24</v>
      </c>
      <c r="E112">
        <v>934</v>
      </c>
      <c r="F112">
        <v>934</v>
      </c>
      <c r="G112">
        <v>1</v>
      </c>
      <c r="H112">
        <v>1</v>
      </c>
      <c r="I112" t="s">
        <v>25</v>
      </c>
      <c r="J112" t="s">
        <v>111</v>
      </c>
      <c r="K112" s="3">
        <f t="shared" si="1"/>
        <v>294.33333333333331</v>
      </c>
      <c r="L112">
        <v>883</v>
      </c>
      <c r="M112" t="s">
        <v>27</v>
      </c>
      <c r="N112" t="s">
        <v>112</v>
      </c>
      <c r="O112">
        <v>66</v>
      </c>
      <c r="P112" t="s">
        <v>29</v>
      </c>
      <c r="Q112" t="s">
        <v>30</v>
      </c>
      <c r="R112" s="5">
        <v>0.72699999999999998</v>
      </c>
      <c r="S112" s="4">
        <v>2.7000000000000001E-167</v>
      </c>
    </row>
    <row r="113" spans="1:19">
      <c r="A113" t="s">
        <v>20</v>
      </c>
      <c r="B113" s="5">
        <v>0.72399999999999998</v>
      </c>
      <c r="C113" t="s">
        <v>23</v>
      </c>
      <c r="D113" t="s">
        <v>24</v>
      </c>
      <c r="E113">
        <v>2983</v>
      </c>
      <c r="F113">
        <v>2983</v>
      </c>
      <c r="G113">
        <v>1</v>
      </c>
      <c r="H113">
        <v>1</v>
      </c>
      <c r="I113" t="s">
        <v>25</v>
      </c>
      <c r="J113" t="s">
        <v>38</v>
      </c>
      <c r="K113" s="3">
        <f t="shared" si="1"/>
        <v>979.33333333333337</v>
      </c>
      <c r="L113">
        <v>2938</v>
      </c>
      <c r="M113" t="s">
        <v>58</v>
      </c>
      <c r="N113" t="s">
        <v>59</v>
      </c>
      <c r="O113">
        <v>58</v>
      </c>
      <c r="P113" t="s">
        <v>60</v>
      </c>
      <c r="Q113" t="s">
        <v>30</v>
      </c>
      <c r="R113" s="5">
        <v>0.72399999999999998</v>
      </c>
      <c r="S113" s="4">
        <v>2.0000000000000001E-146</v>
      </c>
    </row>
    <row r="114" spans="1:19">
      <c r="A114" t="s">
        <v>99</v>
      </c>
      <c r="B114" s="5">
        <v>0.72399999999999998</v>
      </c>
      <c r="C114" t="s">
        <v>23</v>
      </c>
      <c r="D114" t="s">
        <v>24</v>
      </c>
      <c r="E114">
        <v>493</v>
      </c>
      <c r="F114">
        <v>493</v>
      </c>
      <c r="G114">
        <v>1</v>
      </c>
      <c r="H114">
        <v>1</v>
      </c>
      <c r="I114" t="s">
        <v>25</v>
      </c>
      <c r="J114" t="s">
        <v>130</v>
      </c>
      <c r="K114" s="3">
        <f t="shared" si="1"/>
        <v>152.66666666666666</v>
      </c>
      <c r="L114">
        <v>458</v>
      </c>
      <c r="M114" t="s">
        <v>27</v>
      </c>
      <c r="N114" t="s">
        <v>476</v>
      </c>
      <c r="O114">
        <v>185</v>
      </c>
      <c r="P114" t="s">
        <v>29</v>
      </c>
      <c r="Q114" t="s">
        <v>30</v>
      </c>
      <c r="R114" s="5">
        <v>0.72399999999999998</v>
      </c>
      <c r="S114">
        <v>0</v>
      </c>
    </row>
    <row r="115" spans="1:19">
      <c r="A115" t="s">
        <v>55</v>
      </c>
      <c r="B115" s="5">
        <v>0.71399999999999997</v>
      </c>
      <c r="C115" t="s">
        <v>36</v>
      </c>
      <c r="D115" t="s">
        <v>24</v>
      </c>
      <c r="E115">
        <v>2037</v>
      </c>
      <c r="F115">
        <v>2037</v>
      </c>
      <c r="G115">
        <v>1</v>
      </c>
      <c r="H115">
        <v>1</v>
      </c>
      <c r="I115" t="s">
        <v>25</v>
      </c>
      <c r="J115" t="s">
        <v>139</v>
      </c>
      <c r="K115" s="3">
        <f t="shared" si="1"/>
        <v>674.33333333333337</v>
      </c>
      <c r="L115">
        <v>2023</v>
      </c>
      <c r="M115" t="s">
        <v>34</v>
      </c>
      <c r="N115" t="s">
        <v>140</v>
      </c>
      <c r="O115">
        <v>21</v>
      </c>
      <c r="P115" t="s">
        <v>29</v>
      </c>
      <c r="Q115" t="s">
        <v>30</v>
      </c>
      <c r="R115" s="5">
        <v>0.71399999999999997</v>
      </c>
      <c r="S115" s="4">
        <v>3.1999999999999999E-59</v>
      </c>
    </row>
    <row r="116" spans="1:19">
      <c r="A116" t="s">
        <v>99</v>
      </c>
      <c r="B116" s="5">
        <v>0.70499999999999996</v>
      </c>
      <c r="C116" t="s">
        <v>61</v>
      </c>
      <c r="D116" t="s">
        <v>24</v>
      </c>
      <c r="E116">
        <v>3712</v>
      </c>
      <c r="F116">
        <v>3712</v>
      </c>
      <c r="G116">
        <v>1</v>
      </c>
      <c r="H116">
        <v>1</v>
      </c>
      <c r="I116" t="s">
        <v>25</v>
      </c>
      <c r="J116" t="s">
        <v>72</v>
      </c>
      <c r="K116" s="3">
        <f t="shared" si="1"/>
        <v>1225.6666666666667</v>
      </c>
      <c r="L116">
        <v>3677</v>
      </c>
      <c r="M116" t="s">
        <v>50</v>
      </c>
      <c r="N116" t="s">
        <v>73</v>
      </c>
      <c r="O116">
        <v>44</v>
      </c>
      <c r="P116" t="s">
        <v>29</v>
      </c>
      <c r="Q116" t="s">
        <v>30</v>
      </c>
      <c r="R116" s="5">
        <v>0.70499999999999996</v>
      </c>
      <c r="S116" s="4">
        <v>1.2999999999999999E-121</v>
      </c>
    </row>
    <row r="117" spans="1:19">
      <c r="A117" t="s">
        <v>99</v>
      </c>
      <c r="B117" s="5">
        <v>0.70199999999999996</v>
      </c>
      <c r="C117" t="s">
        <v>32</v>
      </c>
      <c r="D117" t="s">
        <v>24</v>
      </c>
      <c r="E117">
        <v>1416</v>
      </c>
      <c r="F117">
        <v>1416</v>
      </c>
      <c r="G117">
        <v>1</v>
      </c>
      <c r="H117">
        <v>1</v>
      </c>
      <c r="I117" t="s">
        <v>25</v>
      </c>
      <c r="J117" t="s">
        <v>130</v>
      </c>
      <c r="K117" s="3">
        <f t="shared" si="1"/>
        <v>48.666666666666664</v>
      </c>
      <c r="L117">
        <v>146</v>
      </c>
      <c r="M117" t="s">
        <v>89</v>
      </c>
      <c r="N117" t="s">
        <v>476</v>
      </c>
      <c r="O117">
        <v>258</v>
      </c>
      <c r="P117" t="s">
        <v>29</v>
      </c>
      <c r="Q117" t="s">
        <v>30</v>
      </c>
      <c r="R117" s="5">
        <v>0.70199999999999996</v>
      </c>
      <c r="S117">
        <v>0</v>
      </c>
    </row>
    <row r="118" spans="1:19">
      <c r="A118" t="s">
        <v>20</v>
      </c>
      <c r="B118" s="5">
        <v>0.70099999999999996</v>
      </c>
      <c r="C118" t="s">
        <v>61</v>
      </c>
      <c r="D118" t="s">
        <v>24</v>
      </c>
      <c r="E118">
        <v>76</v>
      </c>
      <c r="F118">
        <v>76</v>
      </c>
      <c r="G118">
        <v>1</v>
      </c>
      <c r="H118">
        <v>1</v>
      </c>
      <c r="I118" t="s">
        <v>25</v>
      </c>
      <c r="J118" t="s">
        <v>325</v>
      </c>
      <c r="K118" s="3">
        <f t="shared" si="1"/>
        <v>10.333333333333334</v>
      </c>
      <c r="L118">
        <v>31</v>
      </c>
      <c r="M118" t="s">
        <v>243</v>
      </c>
      <c r="N118" t="s">
        <v>326</v>
      </c>
      <c r="O118">
        <v>97</v>
      </c>
      <c r="P118" t="s">
        <v>60</v>
      </c>
      <c r="Q118" t="s">
        <v>30</v>
      </c>
      <c r="R118" s="5">
        <v>0.70099999999999996</v>
      </c>
      <c r="S118" s="4">
        <v>1.0999999999999999E-227</v>
      </c>
    </row>
    <row r="119" spans="1:19">
      <c r="A119" t="s">
        <v>133</v>
      </c>
      <c r="B119" s="5">
        <v>0.69899999999999995</v>
      </c>
      <c r="C119" t="s">
        <v>23</v>
      </c>
      <c r="D119" t="s">
        <v>24</v>
      </c>
      <c r="E119">
        <v>721</v>
      </c>
      <c r="F119">
        <v>721</v>
      </c>
      <c r="G119">
        <v>1</v>
      </c>
      <c r="H119">
        <v>1</v>
      </c>
      <c r="I119" t="s">
        <v>25</v>
      </c>
      <c r="J119" t="s">
        <v>94</v>
      </c>
      <c r="K119" s="3">
        <f t="shared" si="1"/>
        <v>235.33333333333334</v>
      </c>
      <c r="L119">
        <v>706</v>
      </c>
      <c r="M119" t="s">
        <v>27</v>
      </c>
      <c r="N119" t="s">
        <v>95</v>
      </c>
      <c r="O119">
        <v>153</v>
      </c>
      <c r="P119" t="s">
        <v>29</v>
      </c>
      <c r="Q119" t="s">
        <v>30</v>
      </c>
      <c r="R119" s="5">
        <v>0.69899999999999995</v>
      </c>
      <c r="S119">
        <v>0</v>
      </c>
    </row>
    <row r="120" spans="1:19">
      <c r="A120" t="s">
        <v>99</v>
      </c>
      <c r="B120" s="5">
        <v>0.69699999999999995</v>
      </c>
      <c r="C120" t="s">
        <v>32</v>
      </c>
      <c r="D120" t="s">
        <v>24</v>
      </c>
      <c r="E120">
        <v>2834</v>
      </c>
      <c r="F120">
        <v>2834</v>
      </c>
      <c r="G120">
        <v>1</v>
      </c>
      <c r="H120">
        <v>1</v>
      </c>
      <c r="I120" t="s">
        <v>25</v>
      </c>
      <c r="K120" s="3">
        <f t="shared" si="1"/>
        <v>933</v>
      </c>
      <c r="L120">
        <v>2799</v>
      </c>
      <c r="M120" t="s">
        <v>89</v>
      </c>
      <c r="N120" t="s">
        <v>794</v>
      </c>
      <c r="O120">
        <v>33</v>
      </c>
      <c r="P120" t="s">
        <v>29</v>
      </c>
      <c r="Q120" t="s">
        <v>710</v>
      </c>
      <c r="R120" s="5">
        <v>0.69699999999999995</v>
      </c>
      <c r="S120" s="4">
        <v>9.2000000000000001E-85</v>
      </c>
    </row>
    <row r="121" spans="1:19">
      <c r="A121" s="11" t="s">
        <v>141</v>
      </c>
      <c r="B121" s="51">
        <v>0.69199999999999995</v>
      </c>
      <c r="C121" s="11" t="s">
        <v>32</v>
      </c>
      <c r="D121" s="11" t="s">
        <v>24</v>
      </c>
      <c r="E121" s="11">
        <v>2051</v>
      </c>
      <c r="F121" s="11">
        <v>2051</v>
      </c>
      <c r="G121" s="11">
        <v>1</v>
      </c>
      <c r="H121" s="11">
        <v>1</v>
      </c>
      <c r="I121" s="11" t="s">
        <v>25</v>
      </c>
      <c r="J121" s="11" t="s">
        <v>156</v>
      </c>
      <c r="K121" s="12">
        <f t="shared" si="1"/>
        <v>656.66666666666663</v>
      </c>
      <c r="L121" s="11">
        <v>1970</v>
      </c>
      <c r="M121" s="11" t="s">
        <v>153</v>
      </c>
      <c r="N121" s="11" t="s">
        <v>157</v>
      </c>
      <c r="O121" s="11">
        <v>65</v>
      </c>
      <c r="P121" s="11" t="s">
        <v>60</v>
      </c>
      <c r="Q121" s="11" t="s">
        <v>30</v>
      </c>
      <c r="R121" s="13">
        <v>0.69199999999999995</v>
      </c>
      <c r="S121" s="14">
        <v>8.8999999999999998E-160</v>
      </c>
    </row>
    <row r="122" spans="1:19">
      <c r="A122" t="s">
        <v>219</v>
      </c>
      <c r="B122" s="5">
        <v>0.69199999999999995</v>
      </c>
      <c r="C122" t="s">
        <v>32</v>
      </c>
      <c r="D122" t="s">
        <v>24</v>
      </c>
      <c r="E122">
        <v>949</v>
      </c>
      <c r="F122">
        <v>949</v>
      </c>
      <c r="G122">
        <v>1</v>
      </c>
      <c r="H122">
        <v>1</v>
      </c>
      <c r="I122" t="s">
        <v>25</v>
      </c>
      <c r="J122" t="s">
        <v>267</v>
      </c>
      <c r="K122" s="3">
        <f t="shared" si="1"/>
        <v>299.33333333333331</v>
      </c>
      <c r="L122">
        <v>898</v>
      </c>
      <c r="M122" t="s">
        <v>89</v>
      </c>
      <c r="N122" t="s">
        <v>268</v>
      </c>
      <c r="O122">
        <v>39</v>
      </c>
      <c r="P122" t="s">
        <v>29</v>
      </c>
      <c r="Q122" t="s">
        <v>30</v>
      </c>
      <c r="R122" s="5">
        <v>0.69199999999999995</v>
      </c>
      <c r="S122" s="4">
        <v>9.7999999999999997E-94</v>
      </c>
    </row>
    <row r="123" spans="1:19">
      <c r="A123" t="s">
        <v>219</v>
      </c>
      <c r="B123" s="5">
        <v>0.69099999999999995</v>
      </c>
      <c r="C123" t="s">
        <v>61</v>
      </c>
      <c r="D123" t="s">
        <v>24</v>
      </c>
      <c r="E123">
        <v>303</v>
      </c>
      <c r="F123">
        <v>303</v>
      </c>
      <c r="G123">
        <v>1</v>
      </c>
      <c r="H123">
        <v>1</v>
      </c>
      <c r="I123" t="s">
        <v>25</v>
      </c>
      <c r="J123" t="s">
        <v>308</v>
      </c>
      <c r="K123" s="3">
        <f t="shared" si="1"/>
        <v>84</v>
      </c>
      <c r="L123">
        <v>252</v>
      </c>
      <c r="M123" t="s">
        <v>63</v>
      </c>
      <c r="N123" t="s">
        <v>483</v>
      </c>
      <c r="O123">
        <v>162</v>
      </c>
      <c r="P123" t="s">
        <v>60</v>
      </c>
      <c r="Q123" t="s">
        <v>30</v>
      </c>
      <c r="R123" s="5">
        <v>0.69099999999999995</v>
      </c>
      <c r="S123">
        <v>0</v>
      </c>
    </row>
    <row r="124" spans="1:19">
      <c r="A124" t="s">
        <v>99</v>
      </c>
      <c r="B124" s="5">
        <v>0.69</v>
      </c>
      <c r="C124" t="s">
        <v>36</v>
      </c>
      <c r="D124" t="s">
        <v>24</v>
      </c>
      <c r="E124">
        <v>1394</v>
      </c>
      <c r="F124">
        <v>1394</v>
      </c>
      <c r="G124">
        <v>1</v>
      </c>
      <c r="H124">
        <v>1</v>
      </c>
      <c r="I124" t="s">
        <v>25</v>
      </c>
      <c r="J124" t="s">
        <v>311</v>
      </c>
      <c r="K124" s="3">
        <f t="shared" si="1"/>
        <v>453</v>
      </c>
      <c r="L124">
        <v>1359</v>
      </c>
      <c r="M124" t="s">
        <v>111</v>
      </c>
      <c r="N124" t="s">
        <v>795</v>
      </c>
      <c r="O124">
        <v>239</v>
      </c>
      <c r="P124" t="s">
        <v>60</v>
      </c>
      <c r="Q124" t="s">
        <v>30</v>
      </c>
      <c r="R124" s="5">
        <v>0.69</v>
      </c>
      <c r="S124">
        <v>0</v>
      </c>
    </row>
    <row r="125" spans="1:19">
      <c r="A125" t="s">
        <v>99</v>
      </c>
      <c r="B125" s="5">
        <v>0.69</v>
      </c>
      <c r="C125" t="s">
        <v>36</v>
      </c>
      <c r="D125" t="s">
        <v>24</v>
      </c>
      <c r="E125">
        <v>1394</v>
      </c>
      <c r="F125">
        <v>1394</v>
      </c>
      <c r="G125">
        <v>1</v>
      </c>
      <c r="H125">
        <v>1</v>
      </c>
      <c r="I125" t="s">
        <v>25</v>
      </c>
      <c r="J125" t="s">
        <v>308</v>
      </c>
      <c r="K125" s="3">
        <f t="shared" si="1"/>
        <v>56</v>
      </c>
      <c r="L125">
        <v>168</v>
      </c>
      <c r="M125" t="s">
        <v>111</v>
      </c>
      <c r="N125" t="s">
        <v>483</v>
      </c>
      <c r="O125">
        <v>239</v>
      </c>
      <c r="P125" t="s">
        <v>60</v>
      </c>
      <c r="Q125" t="s">
        <v>30</v>
      </c>
      <c r="R125" s="5">
        <v>0.69</v>
      </c>
      <c r="S125">
        <v>0</v>
      </c>
    </row>
    <row r="126" spans="1:19">
      <c r="A126" t="s">
        <v>99</v>
      </c>
      <c r="B126" s="5">
        <v>0.68600000000000005</v>
      </c>
      <c r="C126" t="s">
        <v>32</v>
      </c>
      <c r="D126" t="s">
        <v>24</v>
      </c>
      <c r="E126">
        <v>1510</v>
      </c>
      <c r="F126">
        <v>1510</v>
      </c>
      <c r="G126">
        <v>1</v>
      </c>
      <c r="H126">
        <v>1</v>
      </c>
      <c r="I126" t="s">
        <v>25</v>
      </c>
      <c r="J126" t="s">
        <v>84</v>
      </c>
      <c r="K126" s="3">
        <f t="shared" si="1"/>
        <v>491.66666666666669</v>
      </c>
      <c r="L126">
        <v>1475</v>
      </c>
      <c r="M126" t="s">
        <v>89</v>
      </c>
      <c r="N126" t="s">
        <v>446</v>
      </c>
      <c r="O126">
        <v>334</v>
      </c>
      <c r="P126" t="s">
        <v>29</v>
      </c>
      <c r="Q126" t="s">
        <v>30</v>
      </c>
      <c r="R126" s="5">
        <v>0.68600000000000005</v>
      </c>
      <c r="S126">
        <v>0</v>
      </c>
    </row>
    <row r="127" spans="1:19">
      <c r="A127" t="s">
        <v>99</v>
      </c>
      <c r="B127" s="5">
        <v>0.68600000000000005</v>
      </c>
      <c r="C127" t="s">
        <v>358</v>
      </c>
      <c r="D127" t="s">
        <v>24</v>
      </c>
      <c r="E127">
        <v>1508</v>
      </c>
      <c r="F127">
        <v>1510</v>
      </c>
      <c r="G127">
        <v>2</v>
      </c>
      <c r="H127">
        <v>2</v>
      </c>
      <c r="I127" t="s">
        <v>25</v>
      </c>
      <c r="J127" t="s">
        <v>105</v>
      </c>
      <c r="K127" s="3">
        <f t="shared" si="1"/>
        <v>17.333333333333332</v>
      </c>
      <c r="L127">
        <v>52</v>
      </c>
      <c r="M127" t="s">
        <v>359</v>
      </c>
      <c r="N127" t="s">
        <v>124</v>
      </c>
      <c r="O127">
        <v>334</v>
      </c>
      <c r="P127" t="s">
        <v>30</v>
      </c>
      <c r="Q127" t="s">
        <v>30</v>
      </c>
      <c r="R127" s="5">
        <v>0.68600000000000005</v>
      </c>
      <c r="S127">
        <v>0</v>
      </c>
    </row>
    <row r="128" spans="1:19">
      <c r="A128" t="s">
        <v>99</v>
      </c>
      <c r="B128" s="5">
        <v>0.68400000000000005</v>
      </c>
      <c r="C128" t="s">
        <v>36</v>
      </c>
      <c r="D128" t="s">
        <v>24</v>
      </c>
      <c r="E128">
        <v>115</v>
      </c>
      <c r="F128">
        <v>115</v>
      </c>
      <c r="G128">
        <v>1</v>
      </c>
      <c r="H128">
        <v>1</v>
      </c>
      <c r="I128" t="s">
        <v>25</v>
      </c>
      <c r="J128" t="s">
        <v>389</v>
      </c>
      <c r="K128" s="3">
        <f t="shared" si="1"/>
        <v>26.666666666666668</v>
      </c>
      <c r="L128">
        <v>80</v>
      </c>
      <c r="M128" t="s">
        <v>34</v>
      </c>
      <c r="N128" t="s">
        <v>390</v>
      </c>
      <c r="O128">
        <v>114</v>
      </c>
      <c r="P128" t="s">
        <v>29</v>
      </c>
      <c r="Q128" t="s">
        <v>30</v>
      </c>
      <c r="R128" s="5">
        <v>0.68400000000000005</v>
      </c>
      <c r="S128" s="4">
        <v>3.7999999999999997E-275</v>
      </c>
    </row>
    <row r="129" spans="1:19">
      <c r="A129" t="s">
        <v>99</v>
      </c>
      <c r="B129" s="5">
        <v>0.68200000000000005</v>
      </c>
      <c r="C129" t="s">
        <v>61</v>
      </c>
      <c r="D129" t="s">
        <v>24</v>
      </c>
      <c r="E129">
        <v>1487</v>
      </c>
      <c r="F129">
        <v>1487</v>
      </c>
      <c r="G129">
        <v>1</v>
      </c>
      <c r="H129">
        <v>1</v>
      </c>
      <c r="I129" t="s">
        <v>25</v>
      </c>
      <c r="J129" t="s">
        <v>308</v>
      </c>
      <c r="K129" s="3">
        <f t="shared" si="1"/>
        <v>484</v>
      </c>
      <c r="L129">
        <v>1452</v>
      </c>
      <c r="M129" t="s">
        <v>63</v>
      </c>
      <c r="N129" t="s">
        <v>483</v>
      </c>
      <c r="O129">
        <v>346</v>
      </c>
      <c r="P129" t="s">
        <v>60</v>
      </c>
      <c r="Q129" t="s">
        <v>30</v>
      </c>
      <c r="R129" s="5">
        <v>0.68200000000000005</v>
      </c>
      <c r="S129">
        <v>0</v>
      </c>
    </row>
    <row r="130" spans="1:19">
      <c r="A130" t="s">
        <v>20</v>
      </c>
      <c r="B130" s="5">
        <v>0.68200000000000005</v>
      </c>
      <c r="C130" t="s">
        <v>23</v>
      </c>
      <c r="D130" t="s">
        <v>24</v>
      </c>
      <c r="E130">
        <v>389</v>
      </c>
      <c r="F130">
        <v>389</v>
      </c>
      <c r="G130">
        <v>1</v>
      </c>
      <c r="H130">
        <v>1</v>
      </c>
      <c r="I130" t="s">
        <v>25</v>
      </c>
      <c r="J130" t="s">
        <v>130</v>
      </c>
      <c r="K130" s="3">
        <f t="shared" si="1"/>
        <v>114.66666666666667</v>
      </c>
      <c r="L130">
        <v>344</v>
      </c>
      <c r="M130" t="s">
        <v>27</v>
      </c>
      <c r="N130" t="s">
        <v>131</v>
      </c>
      <c r="O130">
        <v>85</v>
      </c>
      <c r="P130" t="s">
        <v>29</v>
      </c>
      <c r="Q130" t="s">
        <v>30</v>
      </c>
      <c r="R130" s="5">
        <v>0.68200000000000005</v>
      </c>
      <c r="S130" s="4">
        <v>6.8999999999999997E-205</v>
      </c>
    </row>
    <row r="131" spans="1:19">
      <c r="A131" t="s">
        <v>99</v>
      </c>
      <c r="B131" s="5">
        <v>0.67800000000000005</v>
      </c>
      <c r="C131" t="s">
        <v>36</v>
      </c>
      <c r="D131" t="s">
        <v>24</v>
      </c>
      <c r="E131">
        <v>1442</v>
      </c>
      <c r="F131">
        <v>1442</v>
      </c>
      <c r="G131">
        <v>1</v>
      </c>
      <c r="H131">
        <v>1</v>
      </c>
      <c r="I131" t="s">
        <v>25</v>
      </c>
      <c r="J131" t="s">
        <v>215</v>
      </c>
      <c r="K131" s="3">
        <f t="shared" si="1"/>
        <v>469</v>
      </c>
      <c r="L131">
        <v>1407</v>
      </c>
      <c r="M131" t="s">
        <v>34</v>
      </c>
      <c r="N131" t="s">
        <v>288</v>
      </c>
      <c r="O131">
        <v>307</v>
      </c>
      <c r="P131" t="s">
        <v>29</v>
      </c>
      <c r="Q131" t="s">
        <v>30</v>
      </c>
      <c r="R131" s="5">
        <v>0.67800000000000005</v>
      </c>
      <c r="S131">
        <v>0</v>
      </c>
    </row>
    <row r="132" spans="1:19">
      <c r="A132" t="s">
        <v>99</v>
      </c>
      <c r="B132" s="5">
        <v>0.67600000000000005</v>
      </c>
      <c r="C132" t="s">
        <v>61</v>
      </c>
      <c r="D132" t="s">
        <v>24</v>
      </c>
      <c r="E132">
        <v>1421</v>
      </c>
      <c r="F132">
        <v>1421</v>
      </c>
      <c r="G132">
        <v>1</v>
      </c>
      <c r="H132">
        <v>1</v>
      </c>
      <c r="I132" t="s">
        <v>25</v>
      </c>
      <c r="J132" t="s">
        <v>211</v>
      </c>
      <c r="K132" s="3">
        <f t="shared" ref="K132:K195" si="2">L132/3</f>
        <v>47</v>
      </c>
      <c r="L132">
        <v>141</v>
      </c>
      <c r="M132" t="s">
        <v>243</v>
      </c>
      <c r="N132" t="s">
        <v>581</v>
      </c>
      <c r="O132">
        <v>272</v>
      </c>
      <c r="P132" t="s">
        <v>60</v>
      </c>
      <c r="Q132" t="s">
        <v>30</v>
      </c>
      <c r="R132" s="5">
        <v>0.67600000000000005</v>
      </c>
      <c r="S132">
        <v>0</v>
      </c>
    </row>
    <row r="133" spans="1:19">
      <c r="A133" t="s">
        <v>99</v>
      </c>
      <c r="B133" s="5">
        <v>0.67300000000000004</v>
      </c>
      <c r="C133" t="s">
        <v>32</v>
      </c>
      <c r="D133" t="s">
        <v>24</v>
      </c>
      <c r="E133">
        <v>1456</v>
      </c>
      <c r="F133">
        <v>1456</v>
      </c>
      <c r="G133">
        <v>1</v>
      </c>
      <c r="H133">
        <v>1</v>
      </c>
      <c r="I133" t="s">
        <v>25</v>
      </c>
      <c r="J133" t="s">
        <v>156</v>
      </c>
      <c r="K133" s="3">
        <f t="shared" si="2"/>
        <v>473.66666666666669</v>
      </c>
      <c r="L133">
        <v>1421</v>
      </c>
      <c r="M133" t="s">
        <v>153</v>
      </c>
      <c r="N133" t="s">
        <v>157</v>
      </c>
      <c r="O133">
        <v>309</v>
      </c>
      <c r="P133" t="s">
        <v>60</v>
      </c>
      <c r="Q133" t="s">
        <v>30</v>
      </c>
      <c r="R133" s="5">
        <v>0.67300000000000004</v>
      </c>
      <c r="S133">
        <v>0</v>
      </c>
    </row>
    <row r="134" spans="1:19">
      <c r="A134" t="s">
        <v>99</v>
      </c>
      <c r="B134" s="5">
        <v>0.67300000000000004</v>
      </c>
      <c r="C134" t="s">
        <v>32</v>
      </c>
      <c r="D134" t="s">
        <v>24</v>
      </c>
      <c r="E134">
        <v>1456</v>
      </c>
      <c r="F134">
        <v>1456</v>
      </c>
      <c r="G134">
        <v>1</v>
      </c>
      <c r="H134">
        <v>1</v>
      </c>
      <c r="I134" t="s">
        <v>25</v>
      </c>
      <c r="J134" t="s">
        <v>573</v>
      </c>
      <c r="K134" s="3">
        <f t="shared" si="2"/>
        <v>35.333333333333336</v>
      </c>
      <c r="L134">
        <v>106</v>
      </c>
      <c r="M134" t="s">
        <v>153</v>
      </c>
      <c r="N134" t="s">
        <v>574</v>
      </c>
      <c r="O134">
        <v>309</v>
      </c>
      <c r="P134" t="s">
        <v>60</v>
      </c>
      <c r="Q134" t="s">
        <v>30</v>
      </c>
      <c r="R134" s="5">
        <v>0.67300000000000004</v>
      </c>
      <c r="S134">
        <v>0</v>
      </c>
    </row>
    <row r="135" spans="1:19">
      <c r="A135" t="s">
        <v>99</v>
      </c>
      <c r="B135" s="5">
        <v>0.67300000000000004</v>
      </c>
      <c r="C135" t="s">
        <v>61</v>
      </c>
      <c r="D135" t="s">
        <v>24</v>
      </c>
      <c r="E135">
        <v>1451</v>
      </c>
      <c r="F135">
        <v>1451</v>
      </c>
      <c r="G135">
        <v>1</v>
      </c>
      <c r="H135">
        <v>1</v>
      </c>
      <c r="I135" t="s">
        <v>25</v>
      </c>
      <c r="K135" s="3">
        <f t="shared" si="2"/>
        <v>37</v>
      </c>
      <c r="L135">
        <v>111</v>
      </c>
      <c r="M135" t="s">
        <v>50</v>
      </c>
      <c r="O135">
        <v>306</v>
      </c>
      <c r="P135" t="s">
        <v>29</v>
      </c>
      <c r="Q135" t="s">
        <v>232</v>
      </c>
      <c r="R135" s="5">
        <v>0.67300000000000004</v>
      </c>
      <c r="S135">
        <v>0</v>
      </c>
    </row>
    <row r="136" spans="1:19">
      <c r="A136" t="s">
        <v>99</v>
      </c>
      <c r="B136" s="5">
        <v>0.67</v>
      </c>
      <c r="C136" t="s">
        <v>61</v>
      </c>
      <c r="D136" t="s">
        <v>24</v>
      </c>
      <c r="E136">
        <v>1373</v>
      </c>
      <c r="F136">
        <v>1373</v>
      </c>
      <c r="G136">
        <v>1</v>
      </c>
      <c r="H136">
        <v>1</v>
      </c>
      <c r="I136" t="s">
        <v>25</v>
      </c>
      <c r="J136" t="s">
        <v>215</v>
      </c>
      <c r="K136" s="3">
        <f t="shared" si="2"/>
        <v>63</v>
      </c>
      <c r="L136">
        <v>189</v>
      </c>
      <c r="M136" t="s">
        <v>50</v>
      </c>
      <c r="N136" t="s">
        <v>216</v>
      </c>
      <c r="O136">
        <v>191</v>
      </c>
      <c r="P136" t="s">
        <v>29</v>
      </c>
      <c r="Q136" t="s">
        <v>30</v>
      </c>
      <c r="R136" s="5">
        <v>0.67</v>
      </c>
      <c r="S136">
        <v>0</v>
      </c>
    </row>
    <row r="137" spans="1:19">
      <c r="A137" t="s">
        <v>219</v>
      </c>
      <c r="B137" s="5">
        <v>0.66700000000000004</v>
      </c>
      <c r="C137" t="s">
        <v>32</v>
      </c>
      <c r="D137" t="s">
        <v>24</v>
      </c>
      <c r="E137">
        <v>503</v>
      </c>
      <c r="F137">
        <v>503</v>
      </c>
      <c r="G137">
        <v>1</v>
      </c>
      <c r="H137">
        <v>1</v>
      </c>
      <c r="I137" t="s">
        <v>25</v>
      </c>
      <c r="J137" t="s">
        <v>224</v>
      </c>
      <c r="K137" s="3">
        <f t="shared" si="2"/>
        <v>150.66666666666666</v>
      </c>
      <c r="L137">
        <v>452</v>
      </c>
      <c r="M137" t="s">
        <v>89</v>
      </c>
      <c r="N137" t="s">
        <v>235</v>
      </c>
      <c r="O137">
        <v>84</v>
      </c>
      <c r="P137" t="s">
        <v>29</v>
      </c>
      <c r="Q137" t="s">
        <v>30</v>
      </c>
      <c r="R137" s="5">
        <v>0.66700000000000004</v>
      </c>
      <c r="S137" s="4">
        <v>6.1000000000000005E-197</v>
      </c>
    </row>
    <row r="138" spans="1:19">
      <c r="A138" t="s">
        <v>219</v>
      </c>
      <c r="B138" s="5">
        <v>0.66700000000000004</v>
      </c>
      <c r="C138" t="s">
        <v>36</v>
      </c>
      <c r="D138" t="s">
        <v>24</v>
      </c>
      <c r="E138">
        <v>477</v>
      </c>
      <c r="F138">
        <v>477</v>
      </c>
      <c r="G138">
        <v>1</v>
      </c>
      <c r="H138">
        <v>1</v>
      </c>
      <c r="I138" t="s">
        <v>25</v>
      </c>
      <c r="J138" t="s">
        <v>230</v>
      </c>
      <c r="K138" s="3">
        <f t="shared" si="2"/>
        <v>142</v>
      </c>
      <c r="L138">
        <v>426</v>
      </c>
      <c r="M138" t="s">
        <v>111</v>
      </c>
      <c r="N138" t="s">
        <v>231</v>
      </c>
      <c r="O138">
        <v>81</v>
      </c>
      <c r="P138" t="s">
        <v>60</v>
      </c>
      <c r="Q138" t="s">
        <v>30</v>
      </c>
      <c r="R138" s="5">
        <v>0.66700000000000004</v>
      </c>
      <c r="S138" s="4">
        <v>5.8000000000000004E-190</v>
      </c>
    </row>
    <row r="139" spans="1:19">
      <c r="A139" t="s">
        <v>219</v>
      </c>
      <c r="B139" s="5">
        <v>0.66100000000000003</v>
      </c>
      <c r="C139" t="s">
        <v>23</v>
      </c>
      <c r="D139" t="s">
        <v>24</v>
      </c>
      <c r="E139">
        <v>1517</v>
      </c>
      <c r="F139">
        <v>1517</v>
      </c>
      <c r="G139">
        <v>1</v>
      </c>
      <c r="H139">
        <v>1</v>
      </c>
      <c r="I139" t="s">
        <v>25</v>
      </c>
      <c r="J139" t="s">
        <v>66</v>
      </c>
      <c r="K139" s="3">
        <f t="shared" si="2"/>
        <v>119.33333333333333</v>
      </c>
      <c r="L139">
        <v>358</v>
      </c>
      <c r="M139" t="s">
        <v>27</v>
      </c>
      <c r="N139" t="s">
        <v>196</v>
      </c>
      <c r="O139">
        <v>186</v>
      </c>
      <c r="P139" t="s">
        <v>29</v>
      </c>
      <c r="Q139" t="s">
        <v>30</v>
      </c>
      <c r="R139" s="5">
        <v>0.66100000000000003</v>
      </c>
      <c r="S139">
        <v>0</v>
      </c>
    </row>
    <row r="140" spans="1:19">
      <c r="A140" t="s">
        <v>99</v>
      </c>
      <c r="B140" s="5">
        <v>0.65800000000000003</v>
      </c>
      <c r="C140" t="s">
        <v>32</v>
      </c>
      <c r="D140" t="s">
        <v>24</v>
      </c>
      <c r="E140">
        <v>438</v>
      </c>
      <c r="F140">
        <v>438</v>
      </c>
      <c r="G140">
        <v>1</v>
      </c>
      <c r="H140">
        <v>1</v>
      </c>
      <c r="I140" t="s">
        <v>25</v>
      </c>
      <c r="J140" t="s">
        <v>211</v>
      </c>
      <c r="K140" s="3">
        <f t="shared" si="2"/>
        <v>134.33333333333334</v>
      </c>
      <c r="L140">
        <v>403</v>
      </c>
      <c r="M140" t="s">
        <v>89</v>
      </c>
      <c r="N140" t="s">
        <v>212</v>
      </c>
      <c r="O140">
        <v>152</v>
      </c>
      <c r="P140" t="s">
        <v>29</v>
      </c>
      <c r="Q140" t="s">
        <v>30</v>
      </c>
      <c r="R140" s="5">
        <v>0.65800000000000003</v>
      </c>
      <c r="S140">
        <v>0</v>
      </c>
    </row>
    <row r="141" spans="1:19">
      <c r="A141" t="s">
        <v>99</v>
      </c>
      <c r="B141" s="5">
        <v>0.65700000000000003</v>
      </c>
      <c r="C141" t="s">
        <v>36</v>
      </c>
      <c r="D141" t="s">
        <v>24</v>
      </c>
      <c r="E141">
        <v>2825</v>
      </c>
      <c r="F141">
        <v>2825</v>
      </c>
      <c r="G141">
        <v>1</v>
      </c>
      <c r="H141">
        <v>1</v>
      </c>
      <c r="I141" t="s">
        <v>25</v>
      </c>
      <c r="K141" s="3">
        <f t="shared" si="2"/>
        <v>930</v>
      </c>
      <c r="L141">
        <v>2790</v>
      </c>
      <c r="M141" t="s">
        <v>34</v>
      </c>
      <c r="N141" t="s">
        <v>796</v>
      </c>
      <c r="O141">
        <v>35</v>
      </c>
      <c r="P141" t="s">
        <v>29</v>
      </c>
      <c r="Q141" t="s">
        <v>710</v>
      </c>
      <c r="R141" s="5">
        <v>0.65700000000000003</v>
      </c>
      <c r="S141" s="4">
        <v>4.2E-86</v>
      </c>
    </row>
    <row r="142" spans="1:19">
      <c r="A142" t="s">
        <v>99</v>
      </c>
      <c r="B142" s="5">
        <v>0.65300000000000002</v>
      </c>
      <c r="C142" t="s">
        <v>36</v>
      </c>
      <c r="D142" t="s">
        <v>24</v>
      </c>
      <c r="E142">
        <v>3456</v>
      </c>
      <c r="F142">
        <v>3456</v>
      </c>
      <c r="G142">
        <v>1</v>
      </c>
      <c r="H142">
        <v>1</v>
      </c>
      <c r="I142" t="s">
        <v>25</v>
      </c>
      <c r="J142" t="s">
        <v>228</v>
      </c>
      <c r="K142" s="3">
        <f t="shared" si="2"/>
        <v>1140.3333333333333</v>
      </c>
      <c r="L142">
        <v>3421</v>
      </c>
      <c r="M142" t="s">
        <v>111</v>
      </c>
      <c r="N142" t="s">
        <v>229</v>
      </c>
      <c r="O142">
        <v>202</v>
      </c>
      <c r="P142" t="s">
        <v>60</v>
      </c>
      <c r="Q142" t="s">
        <v>30</v>
      </c>
      <c r="R142" s="5">
        <v>0.65300000000000002</v>
      </c>
      <c r="S142">
        <v>0</v>
      </c>
    </row>
    <row r="143" spans="1:19">
      <c r="A143" t="s">
        <v>133</v>
      </c>
      <c r="B143" s="5">
        <v>0.65100000000000002</v>
      </c>
      <c r="C143" t="s">
        <v>23</v>
      </c>
      <c r="D143" t="s">
        <v>24</v>
      </c>
      <c r="E143">
        <v>1216</v>
      </c>
      <c r="F143">
        <v>1216</v>
      </c>
      <c r="G143">
        <v>1</v>
      </c>
      <c r="H143">
        <v>1</v>
      </c>
      <c r="I143" t="s">
        <v>25</v>
      </c>
      <c r="J143" t="s">
        <v>111</v>
      </c>
      <c r="K143" s="3">
        <f t="shared" si="2"/>
        <v>400.33333333333331</v>
      </c>
      <c r="L143">
        <v>1201</v>
      </c>
      <c r="M143" t="s">
        <v>27</v>
      </c>
      <c r="N143" t="s">
        <v>388</v>
      </c>
      <c r="O143">
        <v>106</v>
      </c>
      <c r="P143" t="s">
        <v>29</v>
      </c>
      <c r="Q143" t="s">
        <v>30</v>
      </c>
      <c r="R143" s="5">
        <v>0.65100000000000002</v>
      </c>
      <c r="S143" s="4">
        <v>3.1000000000000001E-234</v>
      </c>
    </row>
    <row r="144" spans="1:19">
      <c r="A144" t="s">
        <v>20</v>
      </c>
      <c r="B144" s="5">
        <v>0.64900000000000002</v>
      </c>
      <c r="C144" t="s">
        <v>23</v>
      </c>
      <c r="D144" t="s">
        <v>24</v>
      </c>
      <c r="E144">
        <v>2649</v>
      </c>
      <c r="F144">
        <v>2649</v>
      </c>
      <c r="G144">
        <v>1</v>
      </c>
      <c r="H144">
        <v>1</v>
      </c>
      <c r="I144" t="s">
        <v>25</v>
      </c>
      <c r="K144" s="3">
        <f t="shared" si="2"/>
        <v>868</v>
      </c>
      <c r="L144">
        <v>2604</v>
      </c>
      <c r="M144" t="s">
        <v>27</v>
      </c>
      <c r="N144" t="s">
        <v>797</v>
      </c>
      <c r="O144">
        <v>77</v>
      </c>
      <c r="P144" t="s">
        <v>29</v>
      </c>
      <c r="Q144" t="s">
        <v>710</v>
      </c>
      <c r="R144" s="5">
        <v>0.64900000000000002</v>
      </c>
      <c r="S144" s="4">
        <v>4.4000000000000003E-180</v>
      </c>
    </row>
    <row r="145" spans="1:19">
      <c r="A145" s="11" t="s">
        <v>133</v>
      </c>
      <c r="B145" s="5">
        <v>0.64800000000000002</v>
      </c>
      <c r="C145" s="11" t="s">
        <v>36</v>
      </c>
      <c r="D145" s="11" t="s">
        <v>24</v>
      </c>
      <c r="E145" s="11">
        <v>3014</v>
      </c>
      <c r="F145" s="11">
        <v>3014</v>
      </c>
      <c r="G145" s="11">
        <v>1</v>
      </c>
      <c r="H145" s="11">
        <v>1</v>
      </c>
      <c r="I145" s="11" t="s">
        <v>25</v>
      </c>
      <c r="J145" s="11" t="s">
        <v>63</v>
      </c>
      <c r="K145" s="12">
        <f t="shared" si="2"/>
        <v>212.33333333333334</v>
      </c>
      <c r="L145" s="11">
        <v>637</v>
      </c>
      <c r="M145" s="11" t="s">
        <v>34</v>
      </c>
      <c r="N145" s="11" t="s">
        <v>260</v>
      </c>
      <c r="O145" s="11">
        <v>54</v>
      </c>
      <c r="P145" s="11" t="s">
        <v>29</v>
      </c>
      <c r="Q145" s="11" t="s">
        <v>30</v>
      </c>
      <c r="R145" s="13">
        <v>0.64800000000000002</v>
      </c>
      <c r="S145" s="14">
        <v>1.8E-112</v>
      </c>
    </row>
    <row r="146" spans="1:19">
      <c r="A146" t="s">
        <v>20</v>
      </c>
      <c r="B146" s="5">
        <v>0.64700000000000002</v>
      </c>
      <c r="C146" t="s">
        <v>61</v>
      </c>
      <c r="D146" t="s">
        <v>24</v>
      </c>
      <c r="E146">
        <v>2784</v>
      </c>
      <c r="F146">
        <v>2784</v>
      </c>
      <c r="G146">
        <v>1</v>
      </c>
      <c r="H146">
        <v>1</v>
      </c>
      <c r="I146" t="s">
        <v>25</v>
      </c>
      <c r="K146" s="3">
        <f t="shared" si="2"/>
        <v>913</v>
      </c>
      <c r="L146">
        <v>2739</v>
      </c>
      <c r="M146" t="s">
        <v>50</v>
      </c>
      <c r="N146" t="s">
        <v>798</v>
      </c>
      <c r="O146">
        <v>68</v>
      </c>
      <c r="P146" t="s">
        <v>29</v>
      </c>
      <c r="Q146" t="s">
        <v>710</v>
      </c>
      <c r="R146" s="5">
        <v>0.64700000000000002</v>
      </c>
      <c r="S146" s="4">
        <v>1.5E-158</v>
      </c>
    </row>
    <row r="147" spans="1:19">
      <c r="A147" t="s">
        <v>219</v>
      </c>
      <c r="B147" s="5">
        <v>0.64700000000000002</v>
      </c>
      <c r="C147" t="s">
        <v>32</v>
      </c>
      <c r="D147" t="s">
        <v>24</v>
      </c>
      <c r="E147">
        <v>463</v>
      </c>
      <c r="F147">
        <v>463</v>
      </c>
      <c r="G147">
        <v>1</v>
      </c>
      <c r="H147">
        <v>1</v>
      </c>
      <c r="I147" t="s">
        <v>25</v>
      </c>
      <c r="J147" t="s">
        <v>496</v>
      </c>
      <c r="K147" s="3">
        <f t="shared" si="2"/>
        <v>137.33333333333334</v>
      </c>
      <c r="L147">
        <v>412</v>
      </c>
      <c r="M147" t="s">
        <v>153</v>
      </c>
      <c r="N147" t="s">
        <v>497</v>
      </c>
      <c r="O147">
        <v>85</v>
      </c>
      <c r="P147" t="s">
        <v>60</v>
      </c>
      <c r="Q147" t="s">
        <v>30</v>
      </c>
      <c r="R147" s="5">
        <v>0.64700000000000002</v>
      </c>
      <c r="S147" s="4">
        <v>8.2999999999999995E-187</v>
      </c>
    </row>
    <row r="148" spans="1:19">
      <c r="A148" t="s">
        <v>219</v>
      </c>
      <c r="B148" s="5">
        <v>0.64600000000000002</v>
      </c>
      <c r="C148" t="s">
        <v>645</v>
      </c>
      <c r="D148" t="s">
        <v>24</v>
      </c>
      <c r="E148">
        <v>499</v>
      </c>
      <c r="F148">
        <v>500</v>
      </c>
      <c r="G148">
        <v>2</v>
      </c>
      <c r="H148">
        <v>1</v>
      </c>
      <c r="I148" t="s">
        <v>25</v>
      </c>
      <c r="J148" t="s">
        <v>799</v>
      </c>
      <c r="K148" s="3">
        <f t="shared" si="2"/>
        <v>149.33333333333334</v>
      </c>
      <c r="L148">
        <v>448</v>
      </c>
      <c r="M148" t="s">
        <v>800</v>
      </c>
      <c r="N148" t="s">
        <v>801</v>
      </c>
      <c r="O148">
        <v>82</v>
      </c>
      <c r="P148" t="s">
        <v>30</v>
      </c>
      <c r="Q148" t="s">
        <v>30</v>
      </c>
      <c r="R148" s="5">
        <v>0.64600000000000002</v>
      </c>
      <c r="S148" s="4">
        <v>2.5000000000000001E-185</v>
      </c>
    </row>
    <row r="149" spans="1:19">
      <c r="A149" t="s">
        <v>99</v>
      </c>
      <c r="B149" s="5">
        <v>0.64</v>
      </c>
      <c r="C149" t="s">
        <v>61</v>
      </c>
      <c r="D149" t="s">
        <v>24</v>
      </c>
      <c r="E149">
        <v>1262</v>
      </c>
      <c r="F149">
        <v>1262</v>
      </c>
      <c r="G149">
        <v>1</v>
      </c>
      <c r="H149">
        <v>1</v>
      </c>
      <c r="I149" t="s">
        <v>25</v>
      </c>
      <c r="J149" t="s">
        <v>311</v>
      </c>
      <c r="K149" s="3">
        <f t="shared" si="2"/>
        <v>100</v>
      </c>
      <c r="L149">
        <v>300</v>
      </c>
      <c r="M149" t="s">
        <v>63</v>
      </c>
      <c r="N149" t="s">
        <v>474</v>
      </c>
      <c r="O149">
        <v>161</v>
      </c>
      <c r="P149" t="s">
        <v>60</v>
      </c>
      <c r="Q149" t="s">
        <v>30</v>
      </c>
      <c r="R149" s="5">
        <v>0.64</v>
      </c>
      <c r="S149">
        <v>0</v>
      </c>
    </row>
    <row r="150" spans="1:19">
      <c r="A150" t="s">
        <v>219</v>
      </c>
      <c r="B150" s="5">
        <v>0.63600000000000001</v>
      </c>
      <c r="D150" t="s">
        <v>24</v>
      </c>
      <c r="E150">
        <v>1542</v>
      </c>
      <c r="F150">
        <v>1542</v>
      </c>
      <c r="G150">
        <v>1</v>
      </c>
      <c r="H150">
        <v>1</v>
      </c>
      <c r="I150" t="s">
        <v>25</v>
      </c>
      <c r="K150" s="3">
        <f t="shared" si="2"/>
        <v>127.66666666666667</v>
      </c>
      <c r="L150">
        <v>383</v>
      </c>
      <c r="M150" t="e">
        <f>-T</f>
        <v>#NAME?</v>
      </c>
      <c r="O150">
        <v>173</v>
      </c>
      <c r="P150" t="s">
        <v>179</v>
      </c>
      <c r="Q150" t="s">
        <v>180</v>
      </c>
      <c r="R150" s="5">
        <v>0.63600000000000001</v>
      </c>
      <c r="S150" s="4" t="s">
        <v>802</v>
      </c>
    </row>
    <row r="151" spans="1:19">
      <c r="A151" t="s">
        <v>219</v>
      </c>
      <c r="B151" s="5">
        <v>0.63600000000000001</v>
      </c>
      <c r="C151" t="s">
        <v>36</v>
      </c>
      <c r="D151" t="s">
        <v>24</v>
      </c>
      <c r="E151">
        <v>469</v>
      </c>
      <c r="F151">
        <v>469</v>
      </c>
      <c r="G151">
        <v>1</v>
      </c>
      <c r="H151">
        <v>1</v>
      </c>
      <c r="I151" t="s">
        <v>25</v>
      </c>
      <c r="J151" t="s">
        <v>284</v>
      </c>
      <c r="K151" s="3">
        <f t="shared" si="2"/>
        <v>139.33333333333334</v>
      </c>
      <c r="L151">
        <v>418</v>
      </c>
      <c r="M151" t="s">
        <v>318</v>
      </c>
      <c r="N151" t="s">
        <v>495</v>
      </c>
      <c r="O151">
        <v>88</v>
      </c>
      <c r="P151" t="s">
        <v>60</v>
      </c>
      <c r="Q151" t="s">
        <v>30</v>
      </c>
      <c r="R151" s="5">
        <v>0.63600000000000001</v>
      </c>
      <c r="S151" s="4">
        <v>1.6E-189</v>
      </c>
    </row>
    <row r="152" spans="1:19">
      <c r="A152" t="s">
        <v>20</v>
      </c>
      <c r="B152" s="5">
        <v>0.63600000000000001</v>
      </c>
      <c r="C152" t="s">
        <v>23</v>
      </c>
      <c r="D152" t="s">
        <v>24</v>
      </c>
      <c r="E152">
        <v>85</v>
      </c>
      <c r="F152">
        <v>85</v>
      </c>
      <c r="G152">
        <v>1</v>
      </c>
      <c r="H152">
        <v>1</v>
      </c>
      <c r="I152" t="s">
        <v>25</v>
      </c>
      <c r="J152" t="s">
        <v>105</v>
      </c>
      <c r="K152" s="3">
        <f t="shared" si="2"/>
        <v>13.333333333333334</v>
      </c>
      <c r="L152">
        <v>40</v>
      </c>
      <c r="M152" t="s">
        <v>27</v>
      </c>
      <c r="N152" t="s">
        <v>202</v>
      </c>
      <c r="O152">
        <v>110</v>
      </c>
      <c r="P152" t="s">
        <v>29</v>
      </c>
      <c r="Q152" t="s">
        <v>30</v>
      </c>
      <c r="R152" s="5">
        <v>0.63600000000000001</v>
      </c>
      <c r="S152" s="4">
        <v>1.5999999999999999E-243</v>
      </c>
    </row>
    <row r="153" spans="1:19">
      <c r="A153" t="s">
        <v>20</v>
      </c>
      <c r="B153" s="5">
        <v>0.63200000000000001</v>
      </c>
      <c r="C153" t="s">
        <v>23</v>
      </c>
      <c r="D153" t="s">
        <v>24</v>
      </c>
      <c r="E153">
        <v>99</v>
      </c>
      <c r="F153">
        <v>99</v>
      </c>
      <c r="G153">
        <v>1</v>
      </c>
      <c r="H153">
        <v>1</v>
      </c>
      <c r="I153" t="s">
        <v>25</v>
      </c>
      <c r="J153" t="s">
        <v>230</v>
      </c>
      <c r="K153" s="3">
        <f t="shared" si="2"/>
        <v>18</v>
      </c>
      <c r="L153">
        <v>54</v>
      </c>
      <c r="M153" t="s">
        <v>58</v>
      </c>
      <c r="N153" t="s">
        <v>323</v>
      </c>
      <c r="O153">
        <v>125</v>
      </c>
      <c r="P153" t="s">
        <v>60</v>
      </c>
      <c r="Q153" t="s">
        <v>30</v>
      </c>
      <c r="R153" s="5">
        <v>0.63200000000000001</v>
      </c>
      <c r="S153" s="4">
        <v>1.8999999999999999E-258</v>
      </c>
    </row>
    <row r="154" spans="1:19">
      <c r="A154" t="s">
        <v>99</v>
      </c>
      <c r="B154" s="5">
        <v>0.63100000000000001</v>
      </c>
      <c r="C154" t="s">
        <v>36</v>
      </c>
      <c r="D154" t="s">
        <v>24</v>
      </c>
      <c r="E154">
        <v>1448</v>
      </c>
      <c r="F154">
        <v>1448</v>
      </c>
      <c r="G154">
        <v>1</v>
      </c>
      <c r="H154">
        <v>1</v>
      </c>
      <c r="I154" t="s">
        <v>25</v>
      </c>
      <c r="J154" t="s">
        <v>299</v>
      </c>
      <c r="K154" s="3">
        <f t="shared" si="2"/>
        <v>38</v>
      </c>
      <c r="L154">
        <v>114</v>
      </c>
      <c r="M154" t="s">
        <v>111</v>
      </c>
      <c r="N154" t="s">
        <v>575</v>
      </c>
      <c r="O154">
        <v>274</v>
      </c>
      <c r="P154" t="s">
        <v>60</v>
      </c>
      <c r="Q154" t="s">
        <v>30</v>
      </c>
      <c r="R154" s="5">
        <v>0.63100000000000001</v>
      </c>
      <c r="S154">
        <v>0</v>
      </c>
    </row>
    <row r="155" spans="1:19">
      <c r="A155" s="11" t="s">
        <v>141</v>
      </c>
      <c r="B155" s="51">
        <v>0.629</v>
      </c>
      <c r="C155" s="11" t="s">
        <v>32</v>
      </c>
      <c r="D155" s="11" t="s">
        <v>24</v>
      </c>
      <c r="E155" s="11">
        <v>1370</v>
      </c>
      <c r="F155" s="11">
        <v>1370</v>
      </c>
      <c r="G155" s="11">
        <v>1</v>
      </c>
      <c r="H155" s="11">
        <v>1</v>
      </c>
      <c r="I155" s="11" t="s">
        <v>25</v>
      </c>
      <c r="J155" s="11" t="s">
        <v>472</v>
      </c>
      <c r="K155" s="12">
        <f t="shared" si="2"/>
        <v>429.66666666666669</v>
      </c>
      <c r="L155" s="11">
        <v>1289</v>
      </c>
      <c r="M155" s="11" t="s">
        <v>153</v>
      </c>
      <c r="N155" s="11" t="s">
        <v>473</v>
      </c>
      <c r="O155" s="11">
        <v>35</v>
      </c>
      <c r="P155" s="11" t="s">
        <v>60</v>
      </c>
      <c r="Q155" s="11" t="s">
        <v>30</v>
      </c>
      <c r="R155" s="13">
        <v>0.629</v>
      </c>
      <c r="S155" s="14">
        <v>2.5000000000000001E-84</v>
      </c>
    </row>
    <row r="156" spans="1:19">
      <c r="A156" t="s">
        <v>99</v>
      </c>
      <c r="B156" s="5">
        <v>0.627</v>
      </c>
      <c r="C156" t="s">
        <v>32</v>
      </c>
      <c r="D156" t="s">
        <v>24</v>
      </c>
      <c r="E156">
        <v>1278</v>
      </c>
      <c r="F156">
        <v>1278</v>
      </c>
      <c r="G156">
        <v>1</v>
      </c>
      <c r="H156">
        <v>1</v>
      </c>
      <c r="I156" t="s">
        <v>25</v>
      </c>
      <c r="J156" t="s">
        <v>130</v>
      </c>
      <c r="K156" s="3">
        <f t="shared" si="2"/>
        <v>94.666666666666671</v>
      </c>
      <c r="L156">
        <v>284</v>
      </c>
      <c r="M156" t="s">
        <v>89</v>
      </c>
      <c r="N156" t="s">
        <v>588</v>
      </c>
      <c r="O156">
        <v>161</v>
      </c>
      <c r="P156" t="s">
        <v>29</v>
      </c>
      <c r="Q156" t="s">
        <v>30</v>
      </c>
      <c r="R156" s="5">
        <v>0.627</v>
      </c>
      <c r="S156">
        <v>0</v>
      </c>
    </row>
    <row r="157" spans="1:19">
      <c r="A157" t="s">
        <v>55</v>
      </c>
      <c r="B157" s="5">
        <v>0.625</v>
      </c>
      <c r="C157" t="s">
        <v>32</v>
      </c>
      <c r="D157" t="s">
        <v>24</v>
      </c>
      <c r="E157">
        <v>2792</v>
      </c>
      <c r="F157">
        <v>2792</v>
      </c>
      <c r="G157">
        <v>1</v>
      </c>
      <c r="H157">
        <v>1</v>
      </c>
      <c r="I157" t="s">
        <v>25</v>
      </c>
      <c r="K157" s="3">
        <f t="shared" si="2"/>
        <v>926</v>
      </c>
      <c r="L157">
        <v>2778</v>
      </c>
      <c r="M157" t="s">
        <v>89</v>
      </c>
      <c r="N157" t="s">
        <v>803</v>
      </c>
      <c r="O157">
        <v>32</v>
      </c>
      <c r="P157" t="s">
        <v>29</v>
      </c>
      <c r="Q157" t="s">
        <v>710</v>
      </c>
      <c r="R157" s="5">
        <v>0.625</v>
      </c>
      <c r="S157" s="4">
        <v>2.3E-70</v>
      </c>
    </row>
    <row r="158" spans="1:19">
      <c r="A158" t="s">
        <v>99</v>
      </c>
      <c r="B158" s="5">
        <v>0.622</v>
      </c>
      <c r="C158" t="s">
        <v>36</v>
      </c>
      <c r="D158" t="s">
        <v>24</v>
      </c>
      <c r="E158">
        <v>2816</v>
      </c>
      <c r="F158">
        <v>2816</v>
      </c>
      <c r="G158">
        <v>1</v>
      </c>
      <c r="H158">
        <v>1</v>
      </c>
      <c r="I158" t="s">
        <v>25</v>
      </c>
      <c r="K158" s="3">
        <f t="shared" si="2"/>
        <v>927</v>
      </c>
      <c r="L158">
        <v>2781</v>
      </c>
      <c r="M158" t="s">
        <v>318</v>
      </c>
      <c r="N158" t="s">
        <v>804</v>
      </c>
      <c r="O158">
        <v>37</v>
      </c>
      <c r="P158" t="s">
        <v>60</v>
      </c>
      <c r="Q158" t="s">
        <v>710</v>
      </c>
      <c r="R158" s="5">
        <v>0.622</v>
      </c>
      <c r="S158" s="4">
        <v>6.1E-83</v>
      </c>
    </row>
    <row r="159" spans="1:19">
      <c r="A159" t="s">
        <v>219</v>
      </c>
      <c r="B159" s="5">
        <v>0.622</v>
      </c>
      <c r="C159" t="s">
        <v>491</v>
      </c>
      <c r="D159" t="s">
        <v>24</v>
      </c>
      <c r="E159">
        <v>1050</v>
      </c>
      <c r="F159">
        <v>1053</v>
      </c>
      <c r="G159">
        <v>3</v>
      </c>
      <c r="H159">
        <v>2</v>
      </c>
      <c r="I159" t="s">
        <v>25</v>
      </c>
      <c r="J159" t="s">
        <v>492</v>
      </c>
      <c r="K159" s="3">
        <f t="shared" si="2"/>
        <v>333</v>
      </c>
      <c r="L159">
        <v>999</v>
      </c>
      <c r="M159" t="s">
        <v>493</v>
      </c>
      <c r="N159" t="s">
        <v>494</v>
      </c>
      <c r="O159">
        <v>148</v>
      </c>
      <c r="P159" t="s">
        <v>30</v>
      </c>
      <c r="Q159" t="s">
        <v>30</v>
      </c>
      <c r="R159" s="5">
        <v>0.622</v>
      </c>
      <c r="S159" s="4">
        <v>1.1E-299</v>
      </c>
    </row>
    <row r="160" spans="1:19">
      <c r="A160" t="s">
        <v>20</v>
      </c>
      <c r="B160" s="5">
        <v>0.62</v>
      </c>
      <c r="C160" t="s">
        <v>36</v>
      </c>
      <c r="D160" t="s">
        <v>24</v>
      </c>
      <c r="E160">
        <v>91</v>
      </c>
      <c r="F160">
        <v>91</v>
      </c>
      <c r="G160">
        <v>1</v>
      </c>
      <c r="H160">
        <v>1</v>
      </c>
      <c r="I160" t="s">
        <v>25</v>
      </c>
      <c r="J160" t="s">
        <v>139</v>
      </c>
      <c r="K160" s="3">
        <f t="shared" si="2"/>
        <v>15.333333333333334</v>
      </c>
      <c r="L160">
        <v>46</v>
      </c>
      <c r="M160" t="s">
        <v>34</v>
      </c>
      <c r="N160" t="s">
        <v>324</v>
      </c>
      <c r="O160">
        <v>121</v>
      </c>
      <c r="P160" t="s">
        <v>29</v>
      </c>
      <c r="Q160" t="s">
        <v>30</v>
      </c>
      <c r="R160" s="5">
        <v>0.62</v>
      </c>
      <c r="S160" s="4">
        <v>1.9E-244</v>
      </c>
    </row>
    <row r="161" spans="1:19">
      <c r="A161" t="s">
        <v>219</v>
      </c>
      <c r="B161" s="5">
        <v>0.61699999999999999</v>
      </c>
      <c r="C161" t="s">
        <v>512</v>
      </c>
      <c r="D161" t="s">
        <v>24</v>
      </c>
      <c r="E161">
        <v>494</v>
      </c>
      <c r="F161">
        <v>495</v>
      </c>
      <c r="G161">
        <v>2</v>
      </c>
      <c r="H161">
        <v>1</v>
      </c>
      <c r="I161" t="s">
        <v>25</v>
      </c>
      <c r="J161" t="s">
        <v>597</v>
      </c>
      <c r="K161" s="3">
        <f t="shared" si="2"/>
        <v>147.66666666666666</v>
      </c>
      <c r="L161">
        <v>443</v>
      </c>
      <c r="M161" t="s">
        <v>598</v>
      </c>
      <c r="N161" t="s">
        <v>599</v>
      </c>
      <c r="O161">
        <v>81</v>
      </c>
      <c r="P161" t="s">
        <v>30</v>
      </c>
      <c r="Q161" t="s">
        <v>30</v>
      </c>
      <c r="R161" s="5">
        <v>0.61699999999999999</v>
      </c>
      <c r="S161" s="4">
        <v>1.7999999999999999E-177</v>
      </c>
    </row>
    <row r="162" spans="1:19">
      <c r="A162" t="s">
        <v>20</v>
      </c>
      <c r="B162" s="5">
        <v>0.61599999999999999</v>
      </c>
      <c r="C162" t="s">
        <v>32</v>
      </c>
      <c r="D162" t="s">
        <v>24</v>
      </c>
      <c r="E162">
        <v>2760</v>
      </c>
      <c r="F162">
        <v>2760</v>
      </c>
      <c r="G162">
        <v>1</v>
      </c>
      <c r="H162">
        <v>1</v>
      </c>
      <c r="I162" t="s">
        <v>25</v>
      </c>
      <c r="K162" s="3">
        <f t="shared" si="2"/>
        <v>905</v>
      </c>
      <c r="L162">
        <v>2715</v>
      </c>
      <c r="M162" t="s">
        <v>89</v>
      </c>
      <c r="N162" t="s">
        <v>805</v>
      </c>
      <c r="O162">
        <v>86</v>
      </c>
      <c r="P162" t="s">
        <v>29</v>
      </c>
      <c r="Q162" t="s">
        <v>710</v>
      </c>
      <c r="R162" s="5">
        <v>0.61599999999999999</v>
      </c>
      <c r="S162" s="4">
        <v>6.5000000000000001E-189</v>
      </c>
    </row>
    <row r="163" spans="1:19">
      <c r="A163" t="s">
        <v>20</v>
      </c>
      <c r="B163" s="5">
        <v>0.61599999999999999</v>
      </c>
      <c r="C163" t="s">
        <v>23</v>
      </c>
      <c r="D163" t="s">
        <v>24</v>
      </c>
      <c r="E163">
        <v>2673</v>
      </c>
      <c r="F163">
        <v>2673</v>
      </c>
      <c r="G163">
        <v>1</v>
      </c>
      <c r="H163">
        <v>1</v>
      </c>
      <c r="I163" t="s">
        <v>25</v>
      </c>
      <c r="K163" s="3">
        <f t="shared" si="2"/>
        <v>876</v>
      </c>
      <c r="L163">
        <v>2628</v>
      </c>
      <c r="M163" t="s">
        <v>58</v>
      </c>
      <c r="N163" t="s">
        <v>806</v>
      </c>
      <c r="O163">
        <v>86</v>
      </c>
      <c r="P163" t="s">
        <v>60</v>
      </c>
      <c r="Q163" t="s">
        <v>710</v>
      </c>
      <c r="R163" s="5">
        <v>0.61599999999999999</v>
      </c>
      <c r="S163" s="4">
        <v>1.2999999999999999E-183</v>
      </c>
    </row>
    <row r="164" spans="1:19">
      <c r="A164" t="s">
        <v>133</v>
      </c>
      <c r="B164" s="5">
        <v>0.61599999999999999</v>
      </c>
      <c r="C164" t="s">
        <v>61</v>
      </c>
      <c r="D164" t="s">
        <v>24</v>
      </c>
      <c r="E164">
        <v>1438</v>
      </c>
      <c r="F164">
        <v>1438</v>
      </c>
      <c r="G164">
        <v>1</v>
      </c>
      <c r="H164">
        <v>1</v>
      </c>
      <c r="I164" t="s">
        <v>25</v>
      </c>
      <c r="J164" t="s">
        <v>69</v>
      </c>
      <c r="K164" s="3">
        <f t="shared" si="2"/>
        <v>474.33333333333331</v>
      </c>
      <c r="L164">
        <v>1423</v>
      </c>
      <c r="M164" t="s">
        <v>63</v>
      </c>
      <c r="N164" t="s">
        <v>70</v>
      </c>
      <c r="O164">
        <v>73</v>
      </c>
      <c r="P164" t="s">
        <v>60</v>
      </c>
      <c r="Q164" t="s">
        <v>30</v>
      </c>
      <c r="R164" s="5">
        <v>0.61599999999999999</v>
      </c>
      <c r="S164" s="4">
        <v>3.9000000000000001E-156</v>
      </c>
    </row>
    <row r="165" spans="1:19">
      <c r="A165" t="s">
        <v>99</v>
      </c>
      <c r="B165" s="5">
        <v>0.61499999999999999</v>
      </c>
      <c r="C165" t="s">
        <v>506</v>
      </c>
      <c r="D165" t="s">
        <v>24</v>
      </c>
      <c r="E165">
        <v>171</v>
      </c>
      <c r="F165">
        <v>173</v>
      </c>
      <c r="G165">
        <v>2</v>
      </c>
      <c r="H165">
        <v>2</v>
      </c>
      <c r="I165" t="s">
        <v>25</v>
      </c>
      <c r="J165" t="s">
        <v>267</v>
      </c>
      <c r="K165" s="3">
        <f t="shared" si="2"/>
        <v>45.333333333333336</v>
      </c>
      <c r="L165">
        <v>136</v>
      </c>
      <c r="M165" t="s">
        <v>507</v>
      </c>
      <c r="N165" t="s">
        <v>508</v>
      </c>
      <c r="O165">
        <v>104</v>
      </c>
      <c r="P165" t="s">
        <v>30</v>
      </c>
      <c r="Q165" t="s">
        <v>30</v>
      </c>
      <c r="R165" s="5">
        <v>0.61499999999999999</v>
      </c>
      <c r="S165" s="4">
        <v>2.5E-221</v>
      </c>
    </row>
    <row r="166" spans="1:19">
      <c r="A166" t="s">
        <v>219</v>
      </c>
      <c r="B166" s="5">
        <v>0.61199999999999999</v>
      </c>
      <c r="D166" t="s">
        <v>24</v>
      </c>
      <c r="E166">
        <v>1538</v>
      </c>
      <c r="F166">
        <v>1538</v>
      </c>
      <c r="G166">
        <v>1</v>
      </c>
      <c r="H166">
        <v>1</v>
      </c>
      <c r="I166" t="s">
        <v>25</v>
      </c>
      <c r="K166" s="3">
        <f t="shared" si="2"/>
        <v>126.33333333333333</v>
      </c>
      <c r="L166">
        <v>379</v>
      </c>
      <c r="M166" t="s">
        <v>621</v>
      </c>
      <c r="O166">
        <v>178</v>
      </c>
      <c r="P166" t="s">
        <v>380</v>
      </c>
      <c r="Q166" t="s">
        <v>180</v>
      </c>
      <c r="R166" s="5">
        <v>0.61199999999999999</v>
      </c>
      <c r="S166">
        <v>0</v>
      </c>
    </row>
    <row r="167" spans="1:19">
      <c r="A167" t="s">
        <v>99</v>
      </c>
      <c r="B167" s="5">
        <v>0.61199999999999999</v>
      </c>
      <c r="C167" t="s">
        <v>23</v>
      </c>
      <c r="D167" t="s">
        <v>24</v>
      </c>
      <c r="E167">
        <v>373</v>
      </c>
      <c r="F167">
        <v>373</v>
      </c>
      <c r="G167">
        <v>1</v>
      </c>
      <c r="H167">
        <v>1</v>
      </c>
      <c r="I167" t="s">
        <v>25</v>
      </c>
      <c r="J167" t="s">
        <v>136</v>
      </c>
      <c r="K167" s="3">
        <f t="shared" si="2"/>
        <v>112.66666666666667</v>
      </c>
      <c r="L167">
        <v>338</v>
      </c>
      <c r="M167" t="s">
        <v>27</v>
      </c>
      <c r="N167" t="s">
        <v>137</v>
      </c>
      <c r="O167">
        <v>85</v>
      </c>
      <c r="P167" t="s">
        <v>29</v>
      </c>
      <c r="Q167" t="s">
        <v>30</v>
      </c>
      <c r="R167" s="5">
        <v>0.61199999999999999</v>
      </c>
      <c r="S167" s="4">
        <v>6.2999999999999996E-180</v>
      </c>
    </row>
    <row r="168" spans="1:19">
      <c r="A168" t="s">
        <v>55</v>
      </c>
      <c r="B168" s="5">
        <v>0.60599999999999998</v>
      </c>
      <c r="C168" t="s">
        <v>23</v>
      </c>
      <c r="D168" t="s">
        <v>24</v>
      </c>
      <c r="E168">
        <v>1222</v>
      </c>
      <c r="F168">
        <v>1222</v>
      </c>
      <c r="G168">
        <v>1</v>
      </c>
      <c r="H168">
        <v>1</v>
      </c>
      <c r="I168" t="s">
        <v>25</v>
      </c>
      <c r="J168" t="s">
        <v>130</v>
      </c>
      <c r="K168" s="3">
        <f t="shared" si="2"/>
        <v>402.66666666666669</v>
      </c>
      <c r="L168">
        <v>1208</v>
      </c>
      <c r="M168" t="s">
        <v>27</v>
      </c>
      <c r="N168" t="s">
        <v>131</v>
      </c>
      <c r="O168">
        <v>33</v>
      </c>
      <c r="P168" t="s">
        <v>29</v>
      </c>
      <c r="Q168" t="s">
        <v>30</v>
      </c>
      <c r="R168" s="5">
        <v>0.60599999999999998</v>
      </c>
      <c r="S168" s="4">
        <v>5.7000000000000003E-70</v>
      </c>
    </row>
    <row r="169" spans="1:19">
      <c r="A169" t="s">
        <v>99</v>
      </c>
      <c r="B169" s="5">
        <v>0.60599999999999998</v>
      </c>
      <c r="C169" t="s">
        <v>512</v>
      </c>
      <c r="D169" t="s">
        <v>24</v>
      </c>
      <c r="E169">
        <v>219</v>
      </c>
      <c r="F169">
        <v>220</v>
      </c>
      <c r="G169">
        <v>2</v>
      </c>
      <c r="H169">
        <v>1</v>
      </c>
      <c r="I169" t="s">
        <v>25</v>
      </c>
      <c r="J169" t="s">
        <v>136</v>
      </c>
      <c r="K169" s="3">
        <f t="shared" si="2"/>
        <v>61.333333333333336</v>
      </c>
      <c r="L169">
        <v>184</v>
      </c>
      <c r="M169" t="s">
        <v>513</v>
      </c>
      <c r="N169" t="s">
        <v>514</v>
      </c>
      <c r="O169">
        <v>71</v>
      </c>
      <c r="P169" t="s">
        <v>30</v>
      </c>
      <c r="Q169" t="s">
        <v>30</v>
      </c>
      <c r="R169" s="5">
        <v>0.60599999999999998</v>
      </c>
      <c r="S169" s="4">
        <v>1.8E-144</v>
      </c>
    </row>
    <row r="170" spans="1:19">
      <c r="A170" t="s">
        <v>219</v>
      </c>
      <c r="B170" s="5">
        <v>0.60399999999999998</v>
      </c>
      <c r="C170" t="s">
        <v>61</v>
      </c>
      <c r="D170" t="s">
        <v>24</v>
      </c>
      <c r="E170">
        <v>460</v>
      </c>
      <c r="F170">
        <v>460</v>
      </c>
      <c r="G170">
        <v>1</v>
      </c>
      <c r="H170">
        <v>1</v>
      </c>
      <c r="I170" t="s">
        <v>25</v>
      </c>
      <c r="J170" t="s">
        <v>289</v>
      </c>
      <c r="K170" s="3">
        <f t="shared" si="2"/>
        <v>136.33333333333334</v>
      </c>
      <c r="L170">
        <v>409</v>
      </c>
      <c r="M170" t="s">
        <v>50</v>
      </c>
      <c r="N170" t="s">
        <v>438</v>
      </c>
      <c r="O170">
        <v>91</v>
      </c>
      <c r="P170" t="s">
        <v>29</v>
      </c>
      <c r="Q170" t="s">
        <v>30</v>
      </c>
      <c r="R170" s="5">
        <v>0.60399999999999998</v>
      </c>
      <c r="S170" s="4">
        <v>2.7999999999999998E-184</v>
      </c>
    </row>
    <row r="171" spans="1:19">
      <c r="A171" t="s">
        <v>20</v>
      </c>
      <c r="B171" s="5">
        <v>0.60199999999999998</v>
      </c>
      <c r="C171" t="s">
        <v>23</v>
      </c>
      <c r="D171" t="s">
        <v>24</v>
      </c>
      <c r="E171">
        <v>979</v>
      </c>
      <c r="F171">
        <v>979</v>
      </c>
      <c r="G171">
        <v>1</v>
      </c>
      <c r="H171">
        <v>1</v>
      </c>
      <c r="I171" t="s">
        <v>25</v>
      </c>
      <c r="J171" t="s">
        <v>66</v>
      </c>
      <c r="K171" s="3">
        <f t="shared" si="2"/>
        <v>311.33333333333331</v>
      </c>
      <c r="L171">
        <v>934</v>
      </c>
      <c r="M171" t="s">
        <v>27</v>
      </c>
      <c r="N171" t="s">
        <v>375</v>
      </c>
      <c r="O171">
        <v>216</v>
      </c>
      <c r="P171" t="s">
        <v>29</v>
      </c>
      <c r="Q171" t="s">
        <v>30</v>
      </c>
      <c r="R171" s="5">
        <v>0.60199999999999998</v>
      </c>
      <c r="S171">
        <v>0</v>
      </c>
    </row>
    <row r="172" spans="1:19">
      <c r="A172" t="s">
        <v>20</v>
      </c>
      <c r="B172" s="5">
        <v>0.6</v>
      </c>
      <c r="C172" t="s">
        <v>32</v>
      </c>
      <c r="D172" t="s">
        <v>24</v>
      </c>
      <c r="E172">
        <v>2727</v>
      </c>
      <c r="F172">
        <v>2727</v>
      </c>
      <c r="G172">
        <v>1</v>
      </c>
      <c r="H172">
        <v>1</v>
      </c>
      <c r="I172" t="s">
        <v>25</v>
      </c>
      <c r="K172" s="3">
        <f t="shared" si="2"/>
        <v>894</v>
      </c>
      <c r="L172">
        <v>2682</v>
      </c>
      <c r="M172" t="s">
        <v>89</v>
      </c>
      <c r="N172" t="s">
        <v>807</v>
      </c>
      <c r="O172">
        <v>80</v>
      </c>
      <c r="P172" t="s">
        <v>29</v>
      </c>
      <c r="Q172" t="s">
        <v>710</v>
      </c>
      <c r="R172" s="5">
        <v>0.6</v>
      </c>
      <c r="S172" s="4">
        <v>1.4E-165</v>
      </c>
    </row>
    <row r="173" spans="1:19">
      <c r="A173" t="s">
        <v>20</v>
      </c>
      <c r="B173" s="5">
        <v>0.6</v>
      </c>
      <c r="C173" t="s">
        <v>61</v>
      </c>
      <c r="D173" t="s">
        <v>24</v>
      </c>
      <c r="E173">
        <v>2628</v>
      </c>
      <c r="F173">
        <v>2628</v>
      </c>
      <c r="G173">
        <v>1</v>
      </c>
      <c r="H173">
        <v>1</v>
      </c>
      <c r="I173" t="s">
        <v>25</v>
      </c>
      <c r="K173" s="3">
        <f t="shared" si="2"/>
        <v>861</v>
      </c>
      <c r="L173">
        <v>2583</v>
      </c>
      <c r="M173" t="s">
        <v>50</v>
      </c>
      <c r="N173" t="s">
        <v>808</v>
      </c>
      <c r="O173">
        <v>65</v>
      </c>
      <c r="P173" t="s">
        <v>29</v>
      </c>
      <c r="Q173" t="s">
        <v>710</v>
      </c>
      <c r="R173" s="5">
        <v>0.6</v>
      </c>
      <c r="S173" s="4">
        <v>6.2999999999999997E-131</v>
      </c>
    </row>
    <row r="174" spans="1:19">
      <c r="A174" t="s">
        <v>219</v>
      </c>
      <c r="B174" s="5">
        <v>0.6</v>
      </c>
      <c r="C174" t="s">
        <v>36</v>
      </c>
      <c r="D174" t="s">
        <v>24</v>
      </c>
      <c r="E174">
        <v>146</v>
      </c>
      <c r="F174">
        <v>146</v>
      </c>
      <c r="G174">
        <v>1</v>
      </c>
      <c r="H174">
        <v>1</v>
      </c>
      <c r="I174" t="s">
        <v>25</v>
      </c>
      <c r="J174" t="s">
        <v>119</v>
      </c>
      <c r="K174" s="3">
        <f t="shared" si="2"/>
        <v>31.666666666666668</v>
      </c>
      <c r="L174">
        <v>95</v>
      </c>
      <c r="M174" t="s">
        <v>318</v>
      </c>
      <c r="N174" t="s">
        <v>319</v>
      </c>
      <c r="O174">
        <v>432</v>
      </c>
      <c r="P174" t="s">
        <v>60</v>
      </c>
      <c r="Q174" t="s">
        <v>30</v>
      </c>
      <c r="R174" s="5">
        <v>0.6</v>
      </c>
      <c r="S174">
        <v>0</v>
      </c>
    </row>
    <row r="175" spans="1:19">
      <c r="A175" t="s">
        <v>99</v>
      </c>
      <c r="B175" s="5">
        <v>0.59899999999999998</v>
      </c>
      <c r="C175" t="s">
        <v>32</v>
      </c>
      <c r="D175" t="s">
        <v>24</v>
      </c>
      <c r="E175">
        <v>1296</v>
      </c>
      <c r="F175">
        <v>1296</v>
      </c>
      <c r="G175">
        <v>1</v>
      </c>
      <c r="H175">
        <v>1</v>
      </c>
      <c r="I175" t="s">
        <v>25</v>
      </c>
      <c r="J175" t="s">
        <v>175</v>
      </c>
      <c r="K175" s="3">
        <f t="shared" si="2"/>
        <v>88.666666666666671</v>
      </c>
      <c r="L175">
        <v>266</v>
      </c>
      <c r="M175" t="s">
        <v>89</v>
      </c>
      <c r="N175" t="s">
        <v>586</v>
      </c>
      <c r="O175">
        <v>167</v>
      </c>
      <c r="P175" t="s">
        <v>29</v>
      </c>
      <c r="Q175" t="s">
        <v>30</v>
      </c>
      <c r="R175" s="5">
        <v>0.59899999999999998</v>
      </c>
      <c r="S175" s="4" t="s">
        <v>809</v>
      </c>
    </row>
    <row r="176" spans="1:19">
      <c r="A176" t="s">
        <v>99</v>
      </c>
      <c r="B176" s="5">
        <v>0.59599999999999997</v>
      </c>
      <c r="C176" t="s">
        <v>23</v>
      </c>
      <c r="D176" t="s">
        <v>24</v>
      </c>
      <c r="E176">
        <v>1244</v>
      </c>
      <c r="F176">
        <v>1244</v>
      </c>
      <c r="G176">
        <v>1</v>
      </c>
      <c r="H176">
        <v>1</v>
      </c>
      <c r="I176" t="s">
        <v>25</v>
      </c>
      <c r="J176" t="s">
        <v>242</v>
      </c>
      <c r="K176" s="3">
        <f t="shared" si="2"/>
        <v>106</v>
      </c>
      <c r="L176">
        <v>318</v>
      </c>
      <c r="M176" t="s">
        <v>58</v>
      </c>
      <c r="N176" t="s">
        <v>489</v>
      </c>
      <c r="O176">
        <v>183</v>
      </c>
      <c r="P176" t="s">
        <v>60</v>
      </c>
      <c r="Q176" t="s">
        <v>30</v>
      </c>
      <c r="R176" s="5">
        <v>0.59599999999999997</v>
      </c>
      <c r="S176">
        <v>0</v>
      </c>
    </row>
    <row r="177" spans="1:19">
      <c r="A177" t="s">
        <v>99</v>
      </c>
      <c r="B177" s="5">
        <v>0.59499999999999997</v>
      </c>
      <c r="C177" t="s">
        <v>32</v>
      </c>
      <c r="D177" t="s">
        <v>24</v>
      </c>
      <c r="E177">
        <v>2801</v>
      </c>
      <c r="F177">
        <v>2801</v>
      </c>
      <c r="G177">
        <v>1</v>
      </c>
      <c r="H177">
        <v>1</v>
      </c>
      <c r="I177" t="s">
        <v>25</v>
      </c>
      <c r="K177" s="3">
        <f t="shared" si="2"/>
        <v>922</v>
      </c>
      <c r="L177">
        <v>2766</v>
      </c>
      <c r="M177" t="s">
        <v>89</v>
      </c>
      <c r="N177" t="s">
        <v>805</v>
      </c>
      <c r="O177">
        <v>42</v>
      </c>
      <c r="P177" t="s">
        <v>29</v>
      </c>
      <c r="Q177" t="s">
        <v>710</v>
      </c>
      <c r="R177" s="5">
        <v>0.59499999999999997</v>
      </c>
      <c r="S177" s="4">
        <v>8.0000000000000001E-87</v>
      </c>
    </row>
    <row r="178" spans="1:19">
      <c r="A178" t="s">
        <v>99</v>
      </c>
      <c r="B178" s="5">
        <v>0.59399999999999997</v>
      </c>
      <c r="C178" t="s">
        <v>32</v>
      </c>
      <c r="D178" t="s">
        <v>24</v>
      </c>
      <c r="E178">
        <v>1298</v>
      </c>
      <c r="F178">
        <v>1298</v>
      </c>
      <c r="G178">
        <v>1</v>
      </c>
      <c r="H178">
        <v>1</v>
      </c>
      <c r="I178" t="s">
        <v>25</v>
      </c>
      <c r="J178" t="s">
        <v>272</v>
      </c>
      <c r="K178" s="3">
        <f t="shared" si="2"/>
        <v>88</v>
      </c>
      <c r="L178">
        <v>264</v>
      </c>
      <c r="M178" t="s">
        <v>89</v>
      </c>
      <c r="N178" t="s">
        <v>585</v>
      </c>
      <c r="O178">
        <v>170</v>
      </c>
      <c r="P178" t="s">
        <v>29</v>
      </c>
      <c r="Q178" t="s">
        <v>30</v>
      </c>
      <c r="R178" s="5">
        <v>0.59399999999999997</v>
      </c>
      <c r="S178">
        <v>0</v>
      </c>
    </row>
    <row r="179" spans="1:19">
      <c r="A179" t="s">
        <v>219</v>
      </c>
      <c r="B179" s="5">
        <v>0.59299999999999997</v>
      </c>
      <c r="C179" t="s">
        <v>23</v>
      </c>
      <c r="D179" t="s">
        <v>24</v>
      </c>
      <c r="E179">
        <v>1736</v>
      </c>
      <c r="F179">
        <v>1736</v>
      </c>
      <c r="G179">
        <v>1</v>
      </c>
      <c r="H179">
        <v>1</v>
      </c>
      <c r="I179" t="s">
        <v>25</v>
      </c>
      <c r="J179" t="s">
        <v>66</v>
      </c>
      <c r="K179" s="3">
        <f t="shared" si="2"/>
        <v>192.33333333333334</v>
      </c>
      <c r="L179">
        <v>577</v>
      </c>
      <c r="M179" t="s">
        <v>27</v>
      </c>
      <c r="N179" t="s">
        <v>196</v>
      </c>
      <c r="O179">
        <v>226</v>
      </c>
      <c r="P179" t="s">
        <v>29</v>
      </c>
      <c r="Q179" t="s">
        <v>30</v>
      </c>
      <c r="R179" s="5">
        <v>0.59299999999999997</v>
      </c>
      <c r="S179">
        <v>0</v>
      </c>
    </row>
    <row r="180" spans="1:19">
      <c r="A180" t="s">
        <v>133</v>
      </c>
      <c r="B180" s="5">
        <v>0.59299999999999997</v>
      </c>
      <c r="C180" t="s">
        <v>61</v>
      </c>
      <c r="D180" t="s">
        <v>24</v>
      </c>
      <c r="E180">
        <v>518</v>
      </c>
      <c r="F180">
        <v>518</v>
      </c>
      <c r="G180">
        <v>1</v>
      </c>
      <c r="H180">
        <v>1</v>
      </c>
      <c r="I180" t="s">
        <v>25</v>
      </c>
      <c r="J180" t="s">
        <v>407</v>
      </c>
      <c r="K180" s="3">
        <f t="shared" si="2"/>
        <v>167.66666666666666</v>
      </c>
      <c r="L180">
        <v>503</v>
      </c>
      <c r="M180" t="s">
        <v>50</v>
      </c>
      <c r="N180" t="s">
        <v>408</v>
      </c>
      <c r="O180">
        <v>59</v>
      </c>
      <c r="P180" t="s">
        <v>29</v>
      </c>
      <c r="Q180" t="s">
        <v>30</v>
      </c>
      <c r="R180" s="5">
        <v>0.59299999999999997</v>
      </c>
      <c r="S180" s="4">
        <v>2.2000000000000001E-117</v>
      </c>
    </row>
    <row r="181" spans="1:19">
      <c r="A181" t="s">
        <v>219</v>
      </c>
      <c r="B181" s="5">
        <v>0.59199999999999997</v>
      </c>
      <c r="C181" t="s">
        <v>23</v>
      </c>
      <c r="D181" t="s">
        <v>24</v>
      </c>
      <c r="E181">
        <v>110</v>
      </c>
      <c r="F181">
        <v>110</v>
      </c>
      <c r="G181">
        <v>1</v>
      </c>
      <c r="H181">
        <v>1</v>
      </c>
      <c r="I181" t="s">
        <v>25</v>
      </c>
      <c r="J181" t="s">
        <v>26</v>
      </c>
      <c r="K181" s="3">
        <f t="shared" si="2"/>
        <v>19.666666666666668</v>
      </c>
      <c r="L181">
        <v>59</v>
      </c>
      <c r="M181" t="s">
        <v>27</v>
      </c>
      <c r="N181" t="s">
        <v>28</v>
      </c>
      <c r="O181">
        <v>343</v>
      </c>
      <c r="P181" t="s">
        <v>29</v>
      </c>
      <c r="Q181" t="s">
        <v>30</v>
      </c>
      <c r="R181" s="5">
        <v>0.59199999999999997</v>
      </c>
      <c r="S181">
        <v>0</v>
      </c>
    </row>
    <row r="182" spans="1:19">
      <c r="A182" t="s">
        <v>20</v>
      </c>
      <c r="B182" s="5">
        <v>0.59099999999999997</v>
      </c>
      <c r="C182" t="s">
        <v>32</v>
      </c>
      <c r="D182" t="s">
        <v>24</v>
      </c>
      <c r="E182">
        <v>2605</v>
      </c>
      <c r="F182">
        <v>2605</v>
      </c>
      <c r="G182">
        <v>1</v>
      </c>
      <c r="H182">
        <v>1</v>
      </c>
      <c r="I182" t="s">
        <v>25</v>
      </c>
      <c r="K182" s="3">
        <f t="shared" si="2"/>
        <v>853.33333333333337</v>
      </c>
      <c r="L182">
        <v>2560</v>
      </c>
      <c r="M182" t="s">
        <v>89</v>
      </c>
      <c r="N182" t="s">
        <v>810</v>
      </c>
      <c r="O182">
        <v>44</v>
      </c>
      <c r="P182" t="s">
        <v>29</v>
      </c>
      <c r="Q182" t="s">
        <v>710</v>
      </c>
      <c r="R182" s="5">
        <v>0.59099999999999997</v>
      </c>
      <c r="S182" s="4">
        <v>9.9999999999999999E-93</v>
      </c>
    </row>
    <row r="183" spans="1:19">
      <c r="A183" t="s">
        <v>20</v>
      </c>
      <c r="B183" s="5">
        <v>0.58899999999999997</v>
      </c>
      <c r="C183" t="s">
        <v>32</v>
      </c>
      <c r="D183" t="s">
        <v>24</v>
      </c>
      <c r="E183">
        <v>2736</v>
      </c>
      <c r="F183">
        <v>2736</v>
      </c>
      <c r="G183">
        <v>1</v>
      </c>
      <c r="H183">
        <v>1</v>
      </c>
      <c r="I183" t="s">
        <v>25</v>
      </c>
      <c r="K183" s="3">
        <f t="shared" si="2"/>
        <v>897</v>
      </c>
      <c r="L183">
        <v>2691</v>
      </c>
      <c r="M183" t="s">
        <v>89</v>
      </c>
      <c r="N183" t="s">
        <v>805</v>
      </c>
      <c r="O183">
        <v>90</v>
      </c>
      <c r="P183" t="s">
        <v>29</v>
      </c>
      <c r="Q183" t="s">
        <v>710</v>
      </c>
      <c r="R183" s="5">
        <v>0.58899999999999997</v>
      </c>
      <c r="S183" s="4">
        <v>5.0000000000000002E-182</v>
      </c>
    </row>
    <row r="184" spans="1:19">
      <c r="A184" s="11" t="s">
        <v>141</v>
      </c>
      <c r="B184" s="5">
        <v>0.58699999999999997</v>
      </c>
      <c r="C184" s="11" t="s">
        <v>36</v>
      </c>
      <c r="D184" s="11" t="s">
        <v>24</v>
      </c>
      <c r="E184" s="11">
        <v>1844</v>
      </c>
      <c r="F184" s="11">
        <v>1844</v>
      </c>
      <c r="G184" s="11">
        <v>1</v>
      </c>
      <c r="H184" s="11">
        <v>1</v>
      </c>
      <c r="I184" s="11" t="s">
        <v>25</v>
      </c>
      <c r="J184" s="11" t="s">
        <v>165</v>
      </c>
      <c r="K184" s="12">
        <f t="shared" si="2"/>
        <v>587.66666666666663</v>
      </c>
      <c r="L184" s="11">
        <v>1763</v>
      </c>
      <c r="M184" s="11" t="s">
        <v>34</v>
      </c>
      <c r="N184" s="11" t="s">
        <v>166</v>
      </c>
      <c r="O184" s="11">
        <v>46</v>
      </c>
      <c r="P184" s="11" t="s">
        <v>29</v>
      </c>
      <c r="Q184" s="11" t="s">
        <v>30</v>
      </c>
      <c r="R184" s="13">
        <v>0.58699999999999997</v>
      </c>
      <c r="S184" s="14">
        <v>2.4999999999999998E-103</v>
      </c>
    </row>
    <row r="185" spans="1:19">
      <c r="A185" t="s">
        <v>99</v>
      </c>
      <c r="B185" s="5">
        <v>0.58699999999999997</v>
      </c>
      <c r="C185" t="s">
        <v>36</v>
      </c>
      <c r="D185" t="s">
        <v>24</v>
      </c>
      <c r="E185">
        <v>241</v>
      </c>
      <c r="F185">
        <v>241</v>
      </c>
      <c r="G185">
        <v>1</v>
      </c>
      <c r="H185">
        <v>1</v>
      </c>
      <c r="I185" t="s">
        <v>25</v>
      </c>
      <c r="J185" t="s">
        <v>521</v>
      </c>
      <c r="K185" s="3">
        <f t="shared" si="2"/>
        <v>68.666666666666671</v>
      </c>
      <c r="L185">
        <v>206</v>
      </c>
      <c r="M185" t="s">
        <v>34</v>
      </c>
      <c r="N185" t="s">
        <v>522</v>
      </c>
      <c r="O185">
        <v>63</v>
      </c>
      <c r="P185" t="s">
        <v>29</v>
      </c>
      <c r="Q185" t="s">
        <v>30</v>
      </c>
      <c r="R185" s="5">
        <v>0.58699999999999997</v>
      </c>
      <c r="S185" s="4">
        <v>3.5999999999999999E-131</v>
      </c>
    </row>
    <row r="186" spans="1:19">
      <c r="A186" t="s">
        <v>99</v>
      </c>
      <c r="B186" s="5">
        <v>0.58699999999999997</v>
      </c>
      <c r="C186" t="s">
        <v>386</v>
      </c>
      <c r="D186" t="s">
        <v>24</v>
      </c>
      <c r="E186">
        <v>231</v>
      </c>
      <c r="F186">
        <v>233</v>
      </c>
      <c r="G186">
        <v>2</v>
      </c>
      <c r="H186">
        <v>2</v>
      </c>
      <c r="I186" t="s">
        <v>25</v>
      </c>
      <c r="J186" t="s">
        <v>38</v>
      </c>
      <c r="K186" s="3">
        <f t="shared" si="2"/>
        <v>65.333333333333329</v>
      </c>
      <c r="L186">
        <v>196</v>
      </c>
      <c r="M186" t="s">
        <v>517</v>
      </c>
      <c r="N186" t="s">
        <v>518</v>
      </c>
      <c r="O186">
        <v>63</v>
      </c>
      <c r="P186" t="s">
        <v>30</v>
      </c>
      <c r="Q186" t="s">
        <v>30</v>
      </c>
      <c r="R186" s="5">
        <v>0.58699999999999997</v>
      </c>
      <c r="S186" s="4">
        <v>1.8E-127</v>
      </c>
    </row>
    <row r="187" spans="1:19">
      <c r="A187" t="s">
        <v>99</v>
      </c>
      <c r="B187" s="5">
        <v>0.58599999999999997</v>
      </c>
      <c r="C187" t="s">
        <v>23</v>
      </c>
      <c r="D187" t="s">
        <v>24</v>
      </c>
      <c r="E187">
        <v>186</v>
      </c>
      <c r="F187">
        <v>186</v>
      </c>
      <c r="G187">
        <v>1</v>
      </c>
      <c r="H187">
        <v>1</v>
      </c>
      <c r="I187" t="s">
        <v>25</v>
      </c>
      <c r="J187" t="s">
        <v>111</v>
      </c>
      <c r="K187" s="3">
        <f t="shared" si="2"/>
        <v>50.333333333333336</v>
      </c>
      <c r="L187">
        <v>151</v>
      </c>
      <c r="M187" t="s">
        <v>27</v>
      </c>
      <c r="N187" t="s">
        <v>388</v>
      </c>
      <c r="O187">
        <v>99</v>
      </c>
      <c r="P187" t="s">
        <v>29</v>
      </c>
      <c r="Q187" t="s">
        <v>30</v>
      </c>
      <c r="R187" s="5">
        <v>0.58599999999999997</v>
      </c>
      <c r="S187" s="4">
        <v>7.5000000000000003E-199</v>
      </c>
    </row>
    <row r="188" spans="1:19">
      <c r="A188" t="s">
        <v>99</v>
      </c>
      <c r="B188" s="5">
        <v>0.58299999999999996</v>
      </c>
      <c r="C188" t="s">
        <v>61</v>
      </c>
      <c r="D188" t="s">
        <v>24</v>
      </c>
      <c r="E188">
        <v>1338</v>
      </c>
      <c r="F188">
        <v>1337</v>
      </c>
      <c r="G188">
        <v>0</v>
      </c>
      <c r="H188">
        <v>1</v>
      </c>
      <c r="I188" t="s">
        <v>25</v>
      </c>
      <c r="K188" s="3">
        <f t="shared" si="2"/>
        <v>75</v>
      </c>
      <c r="L188">
        <v>225</v>
      </c>
      <c r="M188" t="e">
        <f>+T</f>
        <v>#NAME?</v>
      </c>
      <c r="O188">
        <v>168</v>
      </c>
      <c r="P188" t="s">
        <v>181</v>
      </c>
      <c r="Q188" t="s">
        <v>180</v>
      </c>
      <c r="R188" s="5">
        <v>0.58299999999999996</v>
      </c>
      <c r="S188">
        <v>0</v>
      </c>
    </row>
    <row r="189" spans="1:19">
      <c r="A189" t="s">
        <v>219</v>
      </c>
      <c r="B189" s="5">
        <v>0.57399999999999995</v>
      </c>
      <c r="C189" t="s">
        <v>23</v>
      </c>
      <c r="D189" t="s">
        <v>24</v>
      </c>
      <c r="E189">
        <v>779</v>
      </c>
      <c r="F189">
        <v>779</v>
      </c>
      <c r="G189">
        <v>1</v>
      </c>
      <c r="H189">
        <v>1</v>
      </c>
      <c r="I189" t="s">
        <v>25</v>
      </c>
      <c r="J189" t="s">
        <v>130</v>
      </c>
      <c r="K189" s="3">
        <f t="shared" si="2"/>
        <v>242.66666666666666</v>
      </c>
      <c r="L189">
        <v>728</v>
      </c>
      <c r="M189" t="s">
        <v>27</v>
      </c>
      <c r="N189" t="s">
        <v>131</v>
      </c>
      <c r="O189">
        <v>176</v>
      </c>
      <c r="P189" t="s">
        <v>29</v>
      </c>
      <c r="Q189" t="s">
        <v>30</v>
      </c>
      <c r="R189" s="5">
        <v>0.57399999999999995</v>
      </c>
      <c r="S189">
        <v>0</v>
      </c>
    </row>
    <row r="190" spans="1:19">
      <c r="A190" t="s">
        <v>219</v>
      </c>
      <c r="B190" s="5">
        <v>0.57299999999999995</v>
      </c>
      <c r="C190" t="s">
        <v>36</v>
      </c>
      <c r="D190" t="s">
        <v>24</v>
      </c>
      <c r="E190">
        <v>361</v>
      </c>
      <c r="F190">
        <v>361</v>
      </c>
      <c r="G190">
        <v>1</v>
      </c>
      <c r="H190">
        <v>1</v>
      </c>
      <c r="I190" t="s">
        <v>25</v>
      </c>
      <c r="J190" t="s">
        <v>139</v>
      </c>
      <c r="K190" s="3">
        <f t="shared" si="2"/>
        <v>103.33333333333333</v>
      </c>
      <c r="L190">
        <v>310</v>
      </c>
      <c r="M190" t="s">
        <v>34</v>
      </c>
      <c r="N190" t="s">
        <v>140</v>
      </c>
      <c r="O190">
        <v>124</v>
      </c>
      <c r="P190" t="s">
        <v>29</v>
      </c>
      <c r="Q190" t="s">
        <v>30</v>
      </c>
      <c r="R190" s="5">
        <v>0.57299999999999995</v>
      </c>
      <c r="S190" s="4">
        <v>6.4999999999999997E-235</v>
      </c>
    </row>
    <row r="191" spans="1:19">
      <c r="A191" t="s">
        <v>99</v>
      </c>
      <c r="B191" s="5">
        <v>0.57099999999999995</v>
      </c>
      <c r="C191" t="s">
        <v>36</v>
      </c>
      <c r="D191" t="s">
        <v>24</v>
      </c>
      <c r="E191">
        <v>2795</v>
      </c>
      <c r="F191">
        <v>2795</v>
      </c>
      <c r="G191">
        <v>1</v>
      </c>
      <c r="H191">
        <v>1</v>
      </c>
      <c r="I191" t="s">
        <v>25</v>
      </c>
      <c r="K191" s="3">
        <f t="shared" si="2"/>
        <v>920</v>
      </c>
      <c r="L191">
        <v>2760</v>
      </c>
      <c r="M191" t="s">
        <v>318</v>
      </c>
      <c r="N191" t="s">
        <v>811</v>
      </c>
      <c r="O191">
        <v>42</v>
      </c>
      <c r="P191" t="s">
        <v>60</v>
      </c>
      <c r="Q191" t="s">
        <v>710</v>
      </c>
      <c r="R191" s="5">
        <v>0.57099999999999995</v>
      </c>
      <c r="S191" s="4">
        <v>3.4999999999999998E-85</v>
      </c>
    </row>
    <row r="192" spans="1:19">
      <c r="A192" t="s">
        <v>99</v>
      </c>
      <c r="B192" s="5">
        <v>0.56799999999999995</v>
      </c>
      <c r="C192" t="s">
        <v>32</v>
      </c>
      <c r="D192" t="s">
        <v>24</v>
      </c>
      <c r="E192">
        <v>2787</v>
      </c>
      <c r="F192">
        <v>2787</v>
      </c>
      <c r="G192">
        <v>1</v>
      </c>
      <c r="H192">
        <v>1</v>
      </c>
      <c r="I192" t="s">
        <v>25</v>
      </c>
      <c r="K192" s="3">
        <f t="shared" si="2"/>
        <v>917.33333333333337</v>
      </c>
      <c r="L192">
        <v>2752</v>
      </c>
      <c r="M192" t="s">
        <v>89</v>
      </c>
      <c r="N192" t="s">
        <v>812</v>
      </c>
      <c r="O192">
        <v>44</v>
      </c>
      <c r="P192" t="s">
        <v>29</v>
      </c>
      <c r="Q192" t="s">
        <v>710</v>
      </c>
      <c r="R192" s="5">
        <v>0.56799999999999995</v>
      </c>
      <c r="S192" s="4">
        <v>1.3999999999999999E-88</v>
      </c>
    </row>
    <row r="193" spans="1:19">
      <c r="A193" t="s">
        <v>99</v>
      </c>
      <c r="B193" s="5">
        <v>0.56599999999999995</v>
      </c>
      <c r="C193" t="s">
        <v>23</v>
      </c>
      <c r="D193" t="s">
        <v>24</v>
      </c>
      <c r="E193">
        <v>3027</v>
      </c>
      <c r="F193">
        <v>3027</v>
      </c>
      <c r="G193">
        <v>1</v>
      </c>
      <c r="H193">
        <v>1</v>
      </c>
      <c r="I193" t="s">
        <v>25</v>
      </c>
      <c r="J193" t="s">
        <v>66</v>
      </c>
      <c r="K193" s="3">
        <f t="shared" si="2"/>
        <v>997.33333333333337</v>
      </c>
      <c r="L193">
        <v>2992</v>
      </c>
      <c r="M193" t="s">
        <v>27</v>
      </c>
      <c r="N193" t="s">
        <v>196</v>
      </c>
      <c r="O193">
        <v>53</v>
      </c>
      <c r="P193" t="s">
        <v>29</v>
      </c>
      <c r="Q193" t="s">
        <v>30</v>
      </c>
      <c r="R193" s="5">
        <v>0.56599999999999995</v>
      </c>
      <c r="S193" s="4">
        <v>6.2000000000000003E-103</v>
      </c>
    </row>
    <row r="194" spans="1:19">
      <c r="A194" t="s">
        <v>253</v>
      </c>
      <c r="B194" s="5">
        <v>0.56499999999999995</v>
      </c>
      <c r="C194" t="s">
        <v>509</v>
      </c>
      <c r="D194" t="s">
        <v>24</v>
      </c>
      <c r="E194">
        <v>1663</v>
      </c>
      <c r="F194">
        <v>1664</v>
      </c>
      <c r="G194">
        <v>2</v>
      </c>
      <c r="H194">
        <v>1</v>
      </c>
      <c r="I194" t="s">
        <v>25</v>
      </c>
      <c r="J194" t="s">
        <v>547</v>
      </c>
      <c r="K194" s="3">
        <f t="shared" si="2"/>
        <v>547.33333333333337</v>
      </c>
      <c r="L194">
        <v>1642</v>
      </c>
      <c r="M194" t="s">
        <v>510</v>
      </c>
      <c r="N194" t="s">
        <v>813</v>
      </c>
      <c r="O194">
        <v>23</v>
      </c>
      <c r="P194" t="s">
        <v>30</v>
      </c>
      <c r="Q194" t="s">
        <v>30</v>
      </c>
      <c r="R194" s="5">
        <v>0.56499999999999995</v>
      </c>
      <c r="S194" s="4">
        <v>1.1E-46</v>
      </c>
    </row>
    <row r="195" spans="1:19">
      <c r="A195" t="s">
        <v>141</v>
      </c>
      <c r="B195" s="51">
        <v>0.56499999999999995</v>
      </c>
      <c r="C195" t="s">
        <v>362</v>
      </c>
      <c r="D195" t="s">
        <v>24</v>
      </c>
      <c r="E195">
        <v>461</v>
      </c>
      <c r="F195">
        <v>462</v>
      </c>
      <c r="G195">
        <v>2</v>
      </c>
      <c r="H195">
        <v>1</v>
      </c>
      <c r="I195" t="s">
        <v>25</v>
      </c>
      <c r="J195" t="s">
        <v>130</v>
      </c>
      <c r="K195" s="3">
        <f t="shared" si="2"/>
        <v>126.66666666666667</v>
      </c>
      <c r="L195">
        <v>380</v>
      </c>
      <c r="M195" t="s">
        <v>282</v>
      </c>
      <c r="N195" t="s">
        <v>283</v>
      </c>
      <c r="O195">
        <v>46</v>
      </c>
      <c r="P195" t="s">
        <v>30</v>
      </c>
      <c r="Q195" t="s">
        <v>30</v>
      </c>
      <c r="R195" s="5">
        <v>0.56499999999999995</v>
      </c>
      <c r="S195" s="4">
        <v>5.5999999999999998E-92</v>
      </c>
    </row>
    <row r="196" spans="1:19">
      <c r="A196" t="s">
        <v>141</v>
      </c>
      <c r="B196" s="51">
        <v>0.56499999999999995</v>
      </c>
      <c r="C196" t="s">
        <v>36</v>
      </c>
      <c r="D196" t="s">
        <v>24</v>
      </c>
      <c r="E196">
        <v>457</v>
      </c>
      <c r="F196">
        <v>457</v>
      </c>
      <c r="G196">
        <v>1</v>
      </c>
      <c r="H196">
        <v>1</v>
      </c>
      <c r="I196" t="s">
        <v>25</v>
      </c>
      <c r="J196" t="s">
        <v>139</v>
      </c>
      <c r="K196" s="3">
        <f t="shared" ref="K196:K259" si="3">L196/3</f>
        <v>125.33333333333333</v>
      </c>
      <c r="L196">
        <v>376</v>
      </c>
      <c r="M196" t="s">
        <v>34</v>
      </c>
      <c r="N196" t="s">
        <v>140</v>
      </c>
      <c r="O196">
        <v>46</v>
      </c>
      <c r="P196" t="s">
        <v>29</v>
      </c>
      <c r="Q196" t="s">
        <v>30</v>
      </c>
      <c r="R196" s="5">
        <v>0.56499999999999995</v>
      </c>
      <c r="S196" s="4">
        <v>3.5000000000000001E-84</v>
      </c>
    </row>
    <row r="197" spans="1:19">
      <c r="A197" t="s">
        <v>219</v>
      </c>
      <c r="B197" s="5">
        <v>0.56399999999999995</v>
      </c>
      <c r="C197" t="s">
        <v>61</v>
      </c>
      <c r="D197" t="s">
        <v>24</v>
      </c>
      <c r="E197">
        <v>425</v>
      </c>
      <c r="F197">
        <v>424</v>
      </c>
      <c r="G197">
        <v>0</v>
      </c>
      <c r="H197">
        <v>1</v>
      </c>
      <c r="I197" t="s">
        <v>25</v>
      </c>
      <c r="K197" s="3">
        <f t="shared" si="3"/>
        <v>124.66666666666667</v>
      </c>
      <c r="L197">
        <v>374</v>
      </c>
      <c r="M197" t="e">
        <f>+T</f>
        <v>#NAME?</v>
      </c>
      <c r="O197">
        <v>110</v>
      </c>
      <c r="P197" t="s">
        <v>181</v>
      </c>
      <c r="Q197" t="s">
        <v>180</v>
      </c>
      <c r="R197" s="5">
        <v>0.56399999999999995</v>
      </c>
      <c r="S197" s="4">
        <v>6.3999999999999997E-211</v>
      </c>
    </row>
    <row r="198" spans="1:19">
      <c r="A198" t="s">
        <v>99</v>
      </c>
      <c r="B198" s="5">
        <v>0.56299999999999994</v>
      </c>
      <c r="D198" t="s">
        <v>24</v>
      </c>
      <c r="E198">
        <v>1334</v>
      </c>
      <c r="F198">
        <v>1334</v>
      </c>
      <c r="G198">
        <v>1</v>
      </c>
      <c r="H198">
        <v>1</v>
      </c>
      <c r="I198" t="s">
        <v>25</v>
      </c>
      <c r="K198" s="3">
        <f t="shared" si="3"/>
        <v>433</v>
      </c>
      <c r="L198">
        <v>1299</v>
      </c>
      <c r="M198" t="e">
        <f>-G</f>
        <v>#NAME?</v>
      </c>
      <c r="O198">
        <v>174</v>
      </c>
      <c r="P198" t="s">
        <v>179</v>
      </c>
      <c r="Q198" t="s">
        <v>180</v>
      </c>
      <c r="R198" s="5">
        <v>0.56299999999999994</v>
      </c>
      <c r="S198" s="4">
        <v>2.1999999999999998E-283</v>
      </c>
    </row>
    <row r="199" spans="1:19">
      <c r="A199" t="s">
        <v>219</v>
      </c>
      <c r="B199" s="5">
        <v>0.56299999999999994</v>
      </c>
      <c r="C199" t="s">
        <v>358</v>
      </c>
      <c r="D199" t="s">
        <v>24</v>
      </c>
      <c r="E199">
        <v>1033</v>
      </c>
      <c r="F199">
        <v>1035</v>
      </c>
      <c r="G199">
        <v>2</v>
      </c>
      <c r="H199">
        <v>2</v>
      </c>
      <c r="I199" t="s">
        <v>25</v>
      </c>
      <c r="J199" t="s">
        <v>66</v>
      </c>
      <c r="K199" s="3">
        <f t="shared" si="3"/>
        <v>327.33333333333331</v>
      </c>
      <c r="L199">
        <v>982</v>
      </c>
      <c r="M199" t="s">
        <v>359</v>
      </c>
      <c r="N199" t="s">
        <v>360</v>
      </c>
      <c r="O199">
        <v>128</v>
      </c>
      <c r="P199" t="s">
        <v>30</v>
      </c>
      <c r="Q199" t="s">
        <v>30</v>
      </c>
      <c r="R199" s="5">
        <v>0.56299999999999994</v>
      </c>
      <c r="S199" s="4">
        <v>2.2E-237</v>
      </c>
    </row>
    <row r="200" spans="1:19">
      <c r="A200" t="s">
        <v>99</v>
      </c>
      <c r="B200" s="5">
        <v>0.56299999999999994</v>
      </c>
      <c r="C200" t="s">
        <v>23</v>
      </c>
      <c r="D200" t="s">
        <v>24</v>
      </c>
      <c r="E200">
        <v>312</v>
      </c>
      <c r="F200">
        <v>312</v>
      </c>
      <c r="G200">
        <v>1</v>
      </c>
      <c r="H200">
        <v>1</v>
      </c>
      <c r="I200" t="s">
        <v>25</v>
      </c>
      <c r="J200" t="s">
        <v>519</v>
      </c>
      <c r="K200" s="3">
        <f t="shared" si="3"/>
        <v>92.333333333333329</v>
      </c>
      <c r="L200">
        <v>277</v>
      </c>
      <c r="M200" t="s">
        <v>58</v>
      </c>
      <c r="N200" t="s">
        <v>520</v>
      </c>
      <c r="O200">
        <v>71</v>
      </c>
      <c r="P200" t="s">
        <v>60</v>
      </c>
      <c r="Q200" t="s">
        <v>30</v>
      </c>
      <c r="R200" s="5">
        <v>0.56299999999999994</v>
      </c>
      <c r="S200" s="4">
        <v>1.3E-132</v>
      </c>
    </row>
    <row r="201" spans="1:19">
      <c r="A201" t="s">
        <v>55</v>
      </c>
      <c r="B201" s="5">
        <v>0.56100000000000005</v>
      </c>
      <c r="C201" t="s">
        <v>32</v>
      </c>
      <c r="D201" t="s">
        <v>24</v>
      </c>
      <c r="E201">
        <v>2819</v>
      </c>
      <c r="F201">
        <v>2819</v>
      </c>
      <c r="G201">
        <v>1</v>
      </c>
      <c r="H201">
        <v>1</v>
      </c>
      <c r="I201" t="s">
        <v>25</v>
      </c>
      <c r="K201" s="3">
        <f t="shared" si="3"/>
        <v>935</v>
      </c>
      <c r="L201">
        <v>2805</v>
      </c>
      <c r="M201" t="s">
        <v>89</v>
      </c>
      <c r="N201" t="s">
        <v>814</v>
      </c>
      <c r="O201">
        <v>41</v>
      </c>
      <c r="P201" t="s">
        <v>29</v>
      </c>
      <c r="Q201" t="s">
        <v>710</v>
      </c>
      <c r="R201" s="5">
        <v>0.56100000000000005</v>
      </c>
      <c r="S201" s="4">
        <v>7.9999999999999994E-77</v>
      </c>
    </row>
    <row r="202" spans="1:19">
      <c r="A202" t="s">
        <v>99</v>
      </c>
      <c r="B202" s="5">
        <v>0.56100000000000005</v>
      </c>
      <c r="C202" t="s">
        <v>61</v>
      </c>
      <c r="D202" t="s">
        <v>24</v>
      </c>
      <c r="E202">
        <v>2813</v>
      </c>
      <c r="F202">
        <v>2813</v>
      </c>
      <c r="G202">
        <v>1</v>
      </c>
      <c r="H202">
        <v>1</v>
      </c>
      <c r="I202" t="s">
        <v>25</v>
      </c>
      <c r="K202" s="3">
        <f t="shared" si="3"/>
        <v>926</v>
      </c>
      <c r="L202">
        <v>2778</v>
      </c>
      <c r="M202" t="s">
        <v>50</v>
      </c>
      <c r="N202" t="s">
        <v>815</v>
      </c>
      <c r="O202">
        <v>41</v>
      </c>
      <c r="P202" t="s">
        <v>29</v>
      </c>
      <c r="Q202" t="s">
        <v>710</v>
      </c>
      <c r="R202" s="5">
        <v>0.56100000000000005</v>
      </c>
      <c r="S202" s="4">
        <v>7.9999999999999994E-77</v>
      </c>
    </row>
    <row r="203" spans="1:19">
      <c r="A203" t="s">
        <v>141</v>
      </c>
      <c r="B203" s="51">
        <v>0.54900000000000004</v>
      </c>
      <c r="C203" t="s">
        <v>395</v>
      </c>
      <c r="D203" t="s">
        <v>24</v>
      </c>
      <c r="E203">
        <v>451</v>
      </c>
      <c r="F203">
        <v>453</v>
      </c>
      <c r="G203">
        <v>2</v>
      </c>
      <c r="H203">
        <v>2</v>
      </c>
      <c r="I203" t="s">
        <v>25</v>
      </c>
      <c r="J203" t="s">
        <v>105</v>
      </c>
      <c r="K203" s="3">
        <f t="shared" si="3"/>
        <v>123.33333333333333</v>
      </c>
      <c r="L203">
        <v>370</v>
      </c>
      <c r="M203" t="s">
        <v>124</v>
      </c>
      <c r="N203" t="s">
        <v>125</v>
      </c>
      <c r="O203">
        <v>51</v>
      </c>
      <c r="P203" t="s">
        <v>30</v>
      </c>
      <c r="Q203" t="s">
        <v>30</v>
      </c>
      <c r="R203" s="5">
        <v>0.54900000000000004</v>
      </c>
      <c r="S203" s="4">
        <v>4.8999999999999998E-90</v>
      </c>
    </row>
    <row r="204" spans="1:19">
      <c r="A204" t="s">
        <v>99</v>
      </c>
      <c r="B204" s="5">
        <v>0.54500000000000004</v>
      </c>
      <c r="C204" t="s">
        <v>36</v>
      </c>
      <c r="D204" t="s">
        <v>24</v>
      </c>
      <c r="E204">
        <v>3084</v>
      </c>
      <c r="F204">
        <v>3084</v>
      </c>
      <c r="G204">
        <v>1</v>
      </c>
      <c r="H204">
        <v>1</v>
      </c>
      <c r="I204" t="s">
        <v>25</v>
      </c>
      <c r="J204" t="s">
        <v>430</v>
      </c>
      <c r="K204" s="3">
        <f t="shared" si="3"/>
        <v>1016.3333333333334</v>
      </c>
      <c r="L204">
        <v>3049</v>
      </c>
      <c r="M204" t="s">
        <v>318</v>
      </c>
      <c r="N204" t="s">
        <v>610</v>
      </c>
      <c r="O204">
        <v>33</v>
      </c>
      <c r="P204" t="s">
        <v>60</v>
      </c>
      <c r="Q204" t="s">
        <v>30</v>
      </c>
      <c r="R204" s="5">
        <v>0.54500000000000004</v>
      </c>
      <c r="S204" s="4">
        <v>1.0000000000000001E-63</v>
      </c>
    </row>
    <row r="205" spans="1:19">
      <c r="A205" t="s">
        <v>99</v>
      </c>
      <c r="B205" s="5">
        <v>0.54500000000000004</v>
      </c>
      <c r="C205" t="s">
        <v>61</v>
      </c>
      <c r="D205" t="s">
        <v>24</v>
      </c>
      <c r="E205">
        <v>3081</v>
      </c>
      <c r="F205">
        <v>3080</v>
      </c>
      <c r="G205">
        <v>0</v>
      </c>
      <c r="H205">
        <v>1</v>
      </c>
      <c r="I205" t="s">
        <v>25</v>
      </c>
      <c r="K205" s="3">
        <f t="shared" si="3"/>
        <v>1015.3333333333334</v>
      </c>
      <c r="L205">
        <v>3046</v>
      </c>
      <c r="M205" t="e">
        <f>+T</f>
        <v>#NAME?</v>
      </c>
      <c r="O205">
        <v>33</v>
      </c>
      <c r="P205" t="s">
        <v>181</v>
      </c>
      <c r="Q205" t="s">
        <v>232</v>
      </c>
      <c r="R205" s="5">
        <v>0.54500000000000004</v>
      </c>
      <c r="S205" s="4">
        <v>1.6E-65</v>
      </c>
    </row>
    <row r="206" spans="1:19">
      <c r="A206" t="s">
        <v>99</v>
      </c>
      <c r="B206" s="5">
        <v>0.54500000000000004</v>
      </c>
      <c r="D206" t="s">
        <v>24</v>
      </c>
      <c r="E206">
        <v>3078</v>
      </c>
      <c r="F206">
        <v>3078</v>
      </c>
      <c r="G206">
        <v>1</v>
      </c>
      <c r="H206">
        <v>1</v>
      </c>
      <c r="I206" t="s">
        <v>25</v>
      </c>
      <c r="K206" s="3">
        <f t="shared" si="3"/>
        <v>1014.3333333333334</v>
      </c>
      <c r="L206">
        <v>3043</v>
      </c>
      <c r="M206" t="e">
        <f>-G</f>
        <v>#NAME?</v>
      </c>
      <c r="O206">
        <v>33</v>
      </c>
      <c r="P206" t="s">
        <v>179</v>
      </c>
      <c r="Q206" t="s">
        <v>180</v>
      </c>
      <c r="R206" s="5">
        <v>0.54500000000000004</v>
      </c>
      <c r="S206" s="4">
        <v>2.6000000000000001E-58</v>
      </c>
    </row>
    <row r="207" spans="1:19">
      <c r="A207" t="s">
        <v>99</v>
      </c>
      <c r="B207" s="5">
        <v>0.54500000000000004</v>
      </c>
      <c r="C207" t="s">
        <v>23</v>
      </c>
      <c r="D207" t="s">
        <v>24</v>
      </c>
      <c r="E207">
        <v>3009</v>
      </c>
      <c r="F207">
        <v>3009</v>
      </c>
      <c r="G207">
        <v>1</v>
      </c>
      <c r="H207">
        <v>1</v>
      </c>
      <c r="I207" t="s">
        <v>25</v>
      </c>
      <c r="J207" t="s">
        <v>66</v>
      </c>
      <c r="K207" s="3">
        <f t="shared" si="3"/>
        <v>991.33333333333337</v>
      </c>
      <c r="L207">
        <v>2974</v>
      </c>
      <c r="M207" t="s">
        <v>27</v>
      </c>
      <c r="N207" t="s">
        <v>196</v>
      </c>
      <c r="O207">
        <v>44</v>
      </c>
      <c r="P207" t="s">
        <v>29</v>
      </c>
      <c r="Q207" t="s">
        <v>30</v>
      </c>
      <c r="R207" s="5">
        <v>0.54500000000000004</v>
      </c>
      <c r="S207" s="4">
        <v>4.3999999999999997E-82</v>
      </c>
    </row>
    <row r="208" spans="1:19">
      <c r="A208" t="s">
        <v>20</v>
      </c>
      <c r="B208" s="5">
        <v>0.54500000000000004</v>
      </c>
      <c r="C208" t="s">
        <v>61</v>
      </c>
      <c r="D208" t="s">
        <v>24</v>
      </c>
      <c r="E208">
        <v>2850</v>
      </c>
      <c r="F208">
        <v>2850</v>
      </c>
      <c r="G208">
        <v>1</v>
      </c>
      <c r="H208">
        <v>1</v>
      </c>
      <c r="I208" t="s">
        <v>25</v>
      </c>
      <c r="K208" s="3">
        <f t="shared" si="3"/>
        <v>935</v>
      </c>
      <c r="L208">
        <v>2805</v>
      </c>
      <c r="M208" t="s">
        <v>50</v>
      </c>
      <c r="N208" t="s">
        <v>816</v>
      </c>
      <c r="O208">
        <v>66</v>
      </c>
      <c r="P208" t="s">
        <v>29</v>
      </c>
      <c r="Q208" t="s">
        <v>710</v>
      </c>
      <c r="R208" s="5">
        <v>0.54500000000000004</v>
      </c>
      <c r="S208" s="4">
        <v>5.4999999999999999E-126</v>
      </c>
    </row>
    <row r="209" spans="1:19">
      <c r="A209" t="s">
        <v>20</v>
      </c>
      <c r="B209" s="5">
        <v>0.54500000000000004</v>
      </c>
      <c r="C209" t="s">
        <v>32</v>
      </c>
      <c r="D209" t="s">
        <v>24</v>
      </c>
      <c r="E209">
        <v>2802</v>
      </c>
      <c r="F209">
        <v>2802</v>
      </c>
      <c r="G209">
        <v>1</v>
      </c>
      <c r="H209">
        <v>1</v>
      </c>
      <c r="I209" t="s">
        <v>25</v>
      </c>
      <c r="K209" s="3">
        <f t="shared" si="3"/>
        <v>919</v>
      </c>
      <c r="L209">
        <v>2757</v>
      </c>
      <c r="M209" t="s">
        <v>89</v>
      </c>
      <c r="N209" t="s">
        <v>805</v>
      </c>
      <c r="O209">
        <v>77</v>
      </c>
      <c r="P209" t="s">
        <v>29</v>
      </c>
      <c r="Q209" t="s">
        <v>710</v>
      </c>
      <c r="R209" s="5">
        <v>0.54500000000000004</v>
      </c>
      <c r="S209" s="4">
        <v>1E-146</v>
      </c>
    </row>
    <row r="210" spans="1:19">
      <c r="A210" t="s">
        <v>99</v>
      </c>
      <c r="B210" s="5">
        <v>0.54500000000000004</v>
      </c>
      <c r="C210" t="s">
        <v>23</v>
      </c>
      <c r="D210" t="s">
        <v>24</v>
      </c>
      <c r="E210">
        <v>2750</v>
      </c>
      <c r="F210">
        <v>2750</v>
      </c>
      <c r="G210">
        <v>1</v>
      </c>
      <c r="H210">
        <v>1</v>
      </c>
      <c r="I210" t="s">
        <v>25</v>
      </c>
      <c r="K210" s="3">
        <f t="shared" si="3"/>
        <v>905</v>
      </c>
      <c r="L210">
        <v>2715</v>
      </c>
      <c r="M210" t="s">
        <v>27</v>
      </c>
      <c r="N210" t="s">
        <v>779</v>
      </c>
      <c r="O210">
        <v>55</v>
      </c>
      <c r="P210" t="s">
        <v>29</v>
      </c>
      <c r="Q210" t="s">
        <v>710</v>
      </c>
      <c r="R210" s="5">
        <v>0.54500000000000004</v>
      </c>
      <c r="S210" s="4">
        <v>3.1000000000000001E-105</v>
      </c>
    </row>
    <row r="211" spans="1:19">
      <c r="A211" t="s">
        <v>99</v>
      </c>
      <c r="B211" s="5">
        <v>0.54500000000000004</v>
      </c>
      <c r="C211" t="s">
        <v>32</v>
      </c>
      <c r="D211" t="s">
        <v>24</v>
      </c>
      <c r="E211">
        <v>2747</v>
      </c>
      <c r="F211">
        <v>2747</v>
      </c>
      <c r="G211">
        <v>1</v>
      </c>
      <c r="H211">
        <v>1</v>
      </c>
      <c r="I211" t="s">
        <v>25</v>
      </c>
      <c r="K211" s="3">
        <f t="shared" si="3"/>
        <v>904</v>
      </c>
      <c r="L211">
        <v>2712</v>
      </c>
      <c r="M211" t="s">
        <v>153</v>
      </c>
      <c r="N211" t="s">
        <v>817</v>
      </c>
      <c r="O211">
        <v>55</v>
      </c>
      <c r="P211" t="s">
        <v>60</v>
      </c>
      <c r="Q211" t="s">
        <v>710</v>
      </c>
      <c r="R211" s="5">
        <v>0.54500000000000004</v>
      </c>
      <c r="S211" s="4">
        <v>3.0999999999999999E-99</v>
      </c>
    </row>
    <row r="212" spans="1:19">
      <c r="A212" t="s">
        <v>99</v>
      </c>
      <c r="B212" s="5">
        <v>0.54200000000000004</v>
      </c>
      <c r="C212" t="s">
        <v>36</v>
      </c>
      <c r="D212" t="s">
        <v>24</v>
      </c>
      <c r="E212">
        <v>1335</v>
      </c>
      <c r="F212">
        <v>1335</v>
      </c>
      <c r="G212">
        <v>1</v>
      </c>
      <c r="H212">
        <v>1</v>
      </c>
      <c r="I212" t="s">
        <v>25</v>
      </c>
      <c r="J212" t="s">
        <v>139</v>
      </c>
      <c r="K212" s="3">
        <f t="shared" si="3"/>
        <v>433.33333333333331</v>
      </c>
      <c r="L212">
        <v>1300</v>
      </c>
      <c r="M212" t="s">
        <v>34</v>
      </c>
      <c r="N212" t="s">
        <v>324</v>
      </c>
      <c r="O212">
        <v>179</v>
      </c>
      <c r="P212" t="s">
        <v>29</v>
      </c>
      <c r="Q212" t="s">
        <v>30</v>
      </c>
      <c r="R212" s="5">
        <v>0.54200000000000004</v>
      </c>
      <c r="S212" s="4">
        <v>2.9999999999999999E-307</v>
      </c>
    </row>
    <row r="213" spans="1:19">
      <c r="A213" t="s">
        <v>20</v>
      </c>
      <c r="B213" s="5">
        <v>0.54100000000000004</v>
      </c>
      <c r="C213" t="s">
        <v>339</v>
      </c>
      <c r="D213" t="s">
        <v>24</v>
      </c>
      <c r="E213">
        <v>2692</v>
      </c>
      <c r="F213">
        <v>2694</v>
      </c>
      <c r="G213">
        <v>2</v>
      </c>
      <c r="H213">
        <v>2</v>
      </c>
      <c r="I213" t="s">
        <v>25</v>
      </c>
      <c r="K213" s="3">
        <f t="shared" si="3"/>
        <v>882.33333333333337</v>
      </c>
      <c r="L213">
        <v>2647</v>
      </c>
      <c r="M213" t="s">
        <v>818</v>
      </c>
      <c r="N213" t="s">
        <v>818</v>
      </c>
      <c r="O213">
        <v>85</v>
      </c>
      <c r="P213" t="s">
        <v>30</v>
      </c>
      <c r="Q213" t="s">
        <v>710</v>
      </c>
      <c r="R213" s="5">
        <v>0.54100000000000004</v>
      </c>
      <c r="S213" s="4">
        <v>2.5E-137</v>
      </c>
    </row>
    <row r="214" spans="1:19">
      <c r="A214" t="s">
        <v>99</v>
      </c>
      <c r="B214" s="5">
        <v>0.54</v>
      </c>
      <c r="C214" t="s">
        <v>32</v>
      </c>
      <c r="D214" t="s">
        <v>24</v>
      </c>
      <c r="E214">
        <v>2772</v>
      </c>
      <c r="F214">
        <v>2772</v>
      </c>
      <c r="G214">
        <v>1</v>
      </c>
      <c r="H214">
        <v>1</v>
      </c>
      <c r="I214" t="s">
        <v>25</v>
      </c>
      <c r="K214" s="3">
        <f t="shared" si="3"/>
        <v>912.33333333333337</v>
      </c>
      <c r="L214">
        <v>2737</v>
      </c>
      <c r="M214" t="s">
        <v>89</v>
      </c>
      <c r="N214" t="s">
        <v>810</v>
      </c>
      <c r="O214">
        <v>50</v>
      </c>
      <c r="P214" t="s">
        <v>29</v>
      </c>
      <c r="Q214" t="s">
        <v>710</v>
      </c>
      <c r="R214" s="5">
        <v>0.54</v>
      </c>
      <c r="S214" s="4">
        <v>1.1E-94</v>
      </c>
    </row>
    <row r="215" spans="1:19">
      <c r="A215" t="s">
        <v>99</v>
      </c>
      <c r="B215" s="5">
        <v>0.54</v>
      </c>
      <c r="C215" t="s">
        <v>61</v>
      </c>
      <c r="D215" t="s">
        <v>24</v>
      </c>
      <c r="E215">
        <v>2768</v>
      </c>
      <c r="F215">
        <v>2768</v>
      </c>
      <c r="G215">
        <v>1</v>
      </c>
      <c r="H215">
        <v>1</v>
      </c>
      <c r="I215" t="s">
        <v>25</v>
      </c>
      <c r="K215" s="3">
        <f t="shared" si="3"/>
        <v>911</v>
      </c>
      <c r="L215">
        <v>2733</v>
      </c>
      <c r="M215" t="s">
        <v>50</v>
      </c>
      <c r="N215" t="s">
        <v>798</v>
      </c>
      <c r="O215">
        <v>50</v>
      </c>
      <c r="P215" t="s">
        <v>29</v>
      </c>
      <c r="Q215" t="s">
        <v>710</v>
      </c>
      <c r="R215" s="5">
        <v>0.54</v>
      </c>
      <c r="S215" s="4">
        <v>1.4E-86</v>
      </c>
    </row>
    <row r="216" spans="1:19">
      <c r="A216" t="s">
        <v>99</v>
      </c>
      <c r="B216" s="5">
        <v>0.53800000000000003</v>
      </c>
      <c r="C216" t="s">
        <v>32</v>
      </c>
      <c r="D216" t="s">
        <v>24</v>
      </c>
      <c r="E216">
        <v>2753</v>
      </c>
      <c r="F216">
        <v>2753</v>
      </c>
      <c r="G216">
        <v>1</v>
      </c>
      <c r="H216">
        <v>1</v>
      </c>
      <c r="I216" t="s">
        <v>25</v>
      </c>
      <c r="K216" s="3">
        <f t="shared" si="3"/>
        <v>906</v>
      </c>
      <c r="L216">
        <v>2718</v>
      </c>
      <c r="M216" t="s">
        <v>89</v>
      </c>
      <c r="N216" t="s">
        <v>819</v>
      </c>
      <c r="O216">
        <v>52</v>
      </c>
      <c r="P216" t="s">
        <v>29</v>
      </c>
      <c r="Q216" t="s">
        <v>710</v>
      </c>
      <c r="R216" s="5">
        <v>0.53800000000000003</v>
      </c>
      <c r="S216" s="4">
        <v>1.7000000000000001E-92</v>
      </c>
    </row>
    <row r="217" spans="1:19">
      <c r="A217" t="s">
        <v>99</v>
      </c>
      <c r="B217" s="5">
        <v>0.53300000000000003</v>
      </c>
      <c r="C217" t="s">
        <v>564</v>
      </c>
      <c r="D217" t="s">
        <v>24</v>
      </c>
      <c r="E217">
        <v>1950</v>
      </c>
      <c r="F217">
        <v>1952</v>
      </c>
      <c r="G217">
        <v>2</v>
      </c>
      <c r="H217">
        <v>2</v>
      </c>
      <c r="I217" t="s">
        <v>25</v>
      </c>
      <c r="J217" t="s">
        <v>69</v>
      </c>
      <c r="K217" s="3">
        <f t="shared" si="3"/>
        <v>638.33333333333337</v>
      </c>
      <c r="L217">
        <v>1915</v>
      </c>
      <c r="M217" t="s">
        <v>565</v>
      </c>
      <c r="N217" t="s">
        <v>565</v>
      </c>
      <c r="O217">
        <v>150</v>
      </c>
      <c r="P217" t="s">
        <v>30</v>
      </c>
      <c r="Q217" t="s">
        <v>30</v>
      </c>
      <c r="R217" s="5">
        <v>0.53300000000000003</v>
      </c>
      <c r="S217" s="4">
        <v>6.5999999999999996E-261</v>
      </c>
    </row>
    <row r="218" spans="1:19">
      <c r="A218" t="s">
        <v>55</v>
      </c>
      <c r="B218" s="5">
        <v>0.53200000000000003</v>
      </c>
      <c r="C218" t="s">
        <v>36</v>
      </c>
      <c r="D218" t="s">
        <v>24</v>
      </c>
      <c r="E218">
        <v>3315</v>
      </c>
      <c r="F218">
        <v>3315</v>
      </c>
      <c r="G218">
        <v>1</v>
      </c>
      <c r="H218">
        <v>1</v>
      </c>
      <c r="I218" t="s">
        <v>25</v>
      </c>
      <c r="J218" t="s">
        <v>45</v>
      </c>
      <c r="K218" s="3">
        <f t="shared" si="3"/>
        <v>1100.3333333333333</v>
      </c>
      <c r="L218">
        <v>3301</v>
      </c>
      <c r="M218" t="s">
        <v>34</v>
      </c>
      <c r="N218" t="s">
        <v>46</v>
      </c>
      <c r="O218">
        <v>94</v>
      </c>
      <c r="P218" t="s">
        <v>29</v>
      </c>
      <c r="Q218" t="s">
        <v>30</v>
      </c>
      <c r="R218" s="5">
        <v>0.53200000000000003</v>
      </c>
      <c r="S218" s="4">
        <v>1.3E-168</v>
      </c>
    </row>
    <row r="219" spans="1:19">
      <c r="A219" t="s">
        <v>99</v>
      </c>
      <c r="B219" s="5">
        <v>0.53100000000000003</v>
      </c>
      <c r="C219" t="s">
        <v>23</v>
      </c>
      <c r="D219" t="s">
        <v>24</v>
      </c>
      <c r="E219">
        <v>2777</v>
      </c>
      <c r="F219">
        <v>2777</v>
      </c>
      <c r="G219">
        <v>1</v>
      </c>
      <c r="H219">
        <v>1</v>
      </c>
      <c r="I219" t="s">
        <v>25</v>
      </c>
      <c r="K219" s="3">
        <f t="shared" si="3"/>
        <v>914</v>
      </c>
      <c r="L219">
        <v>2742</v>
      </c>
      <c r="M219" t="s">
        <v>27</v>
      </c>
      <c r="N219" t="s">
        <v>820</v>
      </c>
      <c r="O219">
        <v>49</v>
      </c>
      <c r="P219" t="s">
        <v>29</v>
      </c>
      <c r="Q219" t="s">
        <v>710</v>
      </c>
      <c r="R219" s="5">
        <v>0.53100000000000003</v>
      </c>
      <c r="S219" s="4">
        <v>2.2999999999999999E-88</v>
      </c>
    </row>
    <row r="220" spans="1:19">
      <c r="A220" t="s">
        <v>141</v>
      </c>
      <c r="B220" s="51">
        <v>0.53100000000000003</v>
      </c>
      <c r="C220" t="s">
        <v>23</v>
      </c>
      <c r="D220" t="s">
        <v>24</v>
      </c>
      <c r="E220">
        <v>2326</v>
      </c>
      <c r="F220">
        <v>2326</v>
      </c>
      <c r="G220">
        <v>1</v>
      </c>
      <c r="H220">
        <v>1</v>
      </c>
      <c r="I220" t="s">
        <v>25</v>
      </c>
      <c r="J220" t="s">
        <v>111</v>
      </c>
      <c r="K220" s="3">
        <f t="shared" si="3"/>
        <v>748.33333333333337</v>
      </c>
      <c r="L220">
        <v>2245</v>
      </c>
      <c r="M220" t="s">
        <v>27</v>
      </c>
      <c r="N220" t="s">
        <v>112</v>
      </c>
      <c r="O220">
        <v>49</v>
      </c>
      <c r="P220" t="s">
        <v>29</v>
      </c>
      <c r="Q220" t="s">
        <v>30</v>
      </c>
      <c r="R220" s="5">
        <v>0.53100000000000003</v>
      </c>
      <c r="S220" s="4">
        <v>2.2999999999999999E-88</v>
      </c>
    </row>
    <row r="221" spans="1:19">
      <c r="A221" t="s">
        <v>99</v>
      </c>
      <c r="B221" s="5">
        <v>0.52800000000000002</v>
      </c>
      <c r="C221" t="s">
        <v>23</v>
      </c>
      <c r="D221" t="s">
        <v>24</v>
      </c>
      <c r="E221">
        <v>2997</v>
      </c>
      <c r="F221">
        <v>2997</v>
      </c>
      <c r="G221">
        <v>1</v>
      </c>
      <c r="H221">
        <v>1</v>
      </c>
      <c r="I221" t="s">
        <v>25</v>
      </c>
      <c r="J221" t="s">
        <v>105</v>
      </c>
      <c r="K221" s="3">
        <f t="shared" si="3"/>
        <v>987.33333333333337</v>
      </c>
      <c r="L221">
        <v>2962</v>
      </c>
      <c r="M221" t="s">
        <v>27</v>
      </c>
      <c r="N221" t="s">
        <v>106</v>
      </c>
      <c r="O221">
        <v>53</v>
      </c>
      <c r="P221" t="s">
        <v>29</v>
      </c>
      <c r="Q221" t="s">
        <v>30</v>
      </c>
      <c r="R221" s="5">
        <v>0.52800000000000002</v>
      </c>
      <c r="S221" s="4">
        <v>5.7000000000000003E-95</v>
      </c>
    </row>
    <row r="222" spans="1:19">
      <c r="A222" t="s">
        <v>20</v>
      </c>
      <c r="B222" s="5">
        <v>0.52300000000000002</v>
      </c>
      <c r="C222" t="s">
        <v>61</v>
      </c>
      <c r="D222" t="s">
        <v>24</v>
      </c>
      <c r="E222">
        <v>2688</v>
      </c>
      <c r="F222">
        <v>2688</v>
      </c>
      <c r="G222">
        <v>1</v>
      </c>
      <c r="H222">
        <v>1</v>
      </c>
      <c r="I222" t="s">
        <v>25</v>
      </c>
      <c r="K222" s="3">
        <f t="shared" si="3"/>
        <v>881</v>
      </c>
      <c r="L222">
        <v>2643</v>
      </c>
      <c r="M222" t="s">
        <v>50</v>
      </c>
      <c r="N222" t="s">
        <v>776</v>
      </c>
      <c r="O222">
        <v>88</v>
      </c>
      <c r="P222" t="s">
        <v>29</v>
      </c>
      <c r="Q222" t="s">
        <v>710</v>
      </c>
      <c r="R222" s="5">
        <v>0.52300000000000002</v>
      </c>
      <c r="S222" s="4">
        <v>9.5000000000000002E-155</v>
      </c>
    </row>
    <row r="223" spans="1:19">
      <c r="A223" t="s">
        <v>99</v>
      </c>
      <c r="B223" s="5">
        <v>0.52</v>
      </c>
      <c r="C223" t="s">
        <v>61</v>
      </c>
      <c r="D223" t="s">
        <v>24</v>
      </c>
      <c r="E223">
        <v>3001</v>
      </c>
      <c r="F223">
        <v>3001</v>
      </c>
      <c r="G223">
        <v>1</v>
      </c>
      <c r="H223">
        <v>1</v>
      </c>
      <c r="I223" t="s">
        <v>25</v>
      </c>
      <c r="J223" t="s">
        <v>108</v>
      </c>
      <c r="K223" s="3">
        <f t="shared" si="3"/>
        <v>988.66666666666663</v>
      </c>
      <c r="L223">
        <v>2966</v>
      </c>
      <c r="M223" t="s">
        <v>50</v>
      </c>
      <c r="N223" t="s">
        <v>109</v>
      </c>
      <c r="O223">
        <v>50</v>
      </c>
      <c r="P223" t="s">
        <v>29</v>
      </c>
      <c r="Q223" t="s">
        <v>30</v>
      </c>
      <c r="R223" s="5">
        <v>0.52</v>
      </c>
      <c r="S223" s="4">
        <v>4.7999999999999999E-88</v>
      </c>
    </row>
    <row r="224" spans="1:19">
      <c r="A224" t="s">
        <v>99</v>
      </c>
      <c r="B224" s="5">
        <v>0.51800000000000002</v>
      </c>
      <c r="C224" t="s">
        <v>61</v>
      </c>
      <c r="D224" t="s">
        <v>24</v>
      </c>
      <c r="E224">
        <v>2732</v>
      </c>
      <c r="F224">
        <v>2732</v>
      </c>
      <c r="G224">
        <v>1</v>
      </c>
      <c r="H224">
        <v>1</v>
      </c>
      <c r="I224" t="s">
        <v>25</v>
      </c>
      <c r="K224" s="3">
        <f t="shared" si="3"/>
        <v>899</v>
      </c>
      <c r="L224">
        <v>2697</v>
      </c>
      <c r="M224" t="s">
        <v>50</v>
      </c>
      <c r="N224" t="s">
        <v>821</v>
      </c>
      <c r="O224">
        <v>56</v>
      </c>
      <c r="P224" t="s">
        <v>29</v>
      </c>
      <c r="Q224" t="s">
        <v>710</v>
      </c>
      <c r="R224" s="5">
        <v>0.51800000000000002</v>
      </c>
      <c r="S224" s="4">
        <v>5.7999999999999999E-98</v>
      </c>
    </row>
    <row r="225" spans="1:19">
      <c r="A225" t="s">
        <v>219</v>
      </c>
      <c r="B225" s="5">
        <v>0.50800000000000001</v>
      </c>
      <c r="C225" t="s">
        <v>61</v>
      </c>
      <c r="D225" t="s">
        <v>24</v>
      </c>
      <c r="E225">
        <v>539</v>
      </c>
      <c r="F225">
        <v>539</v>
      </c>
      <c r="G225">
        <v>1</v>
      </c>
      <c r="H225">
        <v>1</v>
      </c>
      <c r="I225" t="s">
        <v>25</v>
      </c>
      <c r="J225" t="s">
        <v>296</v>
      </c>
      <c r="K225" s="3">
        <f t="shared" si="3"/>
        <v>162.66666666666666</v>
      </c>
      <c r="L225">
        <v>488</v>
      </c>
      <c r="M225" t="s">
        <v>63</v>
      </c>
      <c r="N225" t="s">
        <v>297</v>
      </c>
      <c r="O225">
        <v>59</v>
      </c>
      <c r="P225" t="s">
        <v>60</v>
      </c>
      <c r="Q225" t="s">
        <v>30</v>
      </c>
      <c r="R225" s="5">
        <v>0.50800000000000001</v>
      </c>
      <c r="S225" s="4">
        <v>5.9000000000000004E-104</v>
      </c>
    </row>
    <row r="226" spans="1:19">
      <c r="A226" t="s">
        <v>20</v>
      </c>
      <c r="B226" s="5">
        <v>0.50600000000000001</v>
      </c>
      <c r="C226" t="s">
        <v>61</v>
      </c>
      <c r="D226" t="s">
        <v>24</v>
      </c>
      <c r="E226">
        <v>2715</v>
      </c>
      <c r="F226">
        <v>2715</v>
      </c>
      <c r="G226">
        <v>1</v>
      </c>
      <c r="H226">
        <v>1</v>
      </c>
      <c r="I226" t="s">
        <v>25</v>
      </c>
      <c r="K226" s="3">
        <f t="shared" si="3"/>
        <v>890</v>
      </c>
      <c r="L226">
        <v>2670</v>
      </c>
      <c r="M226" t="s">
        <v>50</v>
      </c>
      <c r="N226" t="s">
        <v>783</v>
      </c>
      <c r="O226">
        <v>85</v>
      </c>
      <c r="P226" t="s">
        <v>29</v>
      </c>
      <c r="Q226" t="s">
        <v>710</v>
      </c>
      <c r="R226" s="5">
        <v>0.50600000000000001</v>
      </c>
      <c r="S226" s="4">
        <v>6.5999999999999999E-144</v>
      </c>
    </row>
    <row r="227" spans="1:19">
      <c r="A227" t="s">
        <v>99</v>
      </c>
      <c r="B227" s="5">
        <v>0.50600000000000001</v>
      </c>
      <c r="C227" t="s">
        <v>61</v>
      </c>
      <c r="D227" t="s">
        <v>24</v>
      </c>
      <c r="E227">
        <v>1974</v>
      </c>
      <c r="F227">
        <v>1974</v>
      </c>
      <c r="G227">
        <v>1</v>
      </c>
      <c r="H227">
        <v>1</v>
      </c>
      <c r="I227" t="s">
        <v>25</v>
      </c>
      <c r="J227" t="s">
        <v>325</v>
      </c>
      <c r="K227" s="3">
        <f t="shared" si="3"/>
        <v>646.33333333333337</v>
      </c>
      <c r="L227">
        <v>1939</v>
      </c>
      <c r="M227" t="s">
        <v>243</v>
      </c>
      <c r="N227" t="s">
        <v>326</v>
      </c>
      <c r="O227">
        <v>168</v>
      </c>
      <c r="P227" t="s">
        <v>60</v>
      </c>
      <c r="Q227" t="s">
        <v>30</v>
      </c>
      <c r="R227" s="5">
        <v>0.50600000000000001</v>
      </c>
      <c r="S227" s="4">
        <v>2.2E-274</v>
      </c>
    </row>
    <row r="228" spans="1:19">
      <c r="A228" t="s">
        <v>55</v>
      </c>
      <c r="B228" s="5">
        <v>0.5</v>
      </c>
      <c r="C228" t="s">
        <v>23</v>
      </c>
      <c r="D228" t="s">
        <v>24</v>
      </c>
      <c r="E228">
        <v>2973</v>
      </c>
      <c r="F228">
        <v>2973</v>
      </c>
      <c r="G228">
        <v>1</v>
      </c>
      <c r="H228">
        <v>1</v>
      </c>
      <c r="I228" t="s">
        <v>25</v>
      </c>
      <c r="J228" t="s">
        <v>66</v>
      </c>
      <c r="K228" s="3">
        <f t="shared" si="3"/>
        <v>986.33333333333337</v>
      </c>
      <c r="L228">
        <v>2959</v>
      </c>
      <c r="M228" t="s">
        <v>27</v>
      </c>
      <c r="N228" t="s">
        <v>67</v>
      </c>
      <c r="O228">
        <v>48</v>
      </c>
      <c r="P228" t="s">
        <v>29</v>
      </c>
      <c r="Q228" t="s">
        <v>30</v>
      </c>
      <c r="R228" s="5">
        <v>0.5</v>
      </c>
      <c r="S228" s="4">
        <v>2E-78</v>
      </c>
    </row>
    <row r="229" spans="1:19">
      <c r="A229" t="s">
        <v>99</v>
      </c>
      <c r="B229" s="5">
        <v>0.5</v>
      </c>
      <c r="C229" t="s">
        <v>23</v>
      </c>
      <c r="D229" t="s">
        <v>24</v>
      </c>
      <c r="E229">
        <v>2744</v>
      </c>
      <c r="F229">
        <v>2744</v>
      </c>
      <c r="G229">
        <v>1</v>
      </c>
      <c r="H229">
        <v>1</v>
      </c>
      <c r="I229" t="s">
        <v>25</v>
      </c>
      <c r="K229" s="3">
        <f t="shared" si="3"/>
        <v>903</v>
      </c>
      <c r="L229">
        <v>2709</v>
      </c>
      <c r="M229" t="s">
        <v>27</v>
      </c>
      <c r="N229" t="s">
        <v>779</v>
      </c>
      <c r="O229">
        <v>50</v>
      </c>
      <c r="P229" t="s">
        <v>29</v>
      </c>
      <c r="Q229" t="s">
        <v>710</v>
      </c>
      <c r="R229" s="5">
        <v>0.5</v>
      </c>
      <c r="S229" s="4">
        <v>4.0000000000000001E-84</v>
      </c>
    </row>
    <row r="230" spans="1:19">
      <c r="A230" t="s">
        <v>99</v>
      </c>
      <c r="B230" s="5">
        <v>0.5</v>
      </c>
      <c r="C230" t="s">
        <v>23</v>
      </c>
      <c r="D230" t="s">
        <v>24</v>
      </c>
      <c r="E230">
        <v>2741</v>
      </c>
      <c r="F230">
        <v>2741</v>
      </c>
      <c r="G230">
        <v>1</v>
      </c>
      <c r="H230">
        <v>1</v>
      </c>
      <c r="I230" t="s">
        <v>25</v>
      </c>
      <c r="K230" s="3">
        <f t="shared" si="3"/>
        <v>902</v>
      </c>
      <c r="L230">
        <v>2706</v>
      </c>
      <c r="M230" t="s">
        <v>27</v>
      </c>
      <c r="N230" t="s">
        <v>797</v>
      </c>
      <c r="O230">
        <v>50</v>
      </c>
      <c r="P230" t="s">
        <v>29</v>
      </c>
      <c r="Q230" t="s">
        <v>710</v>
      </c>
      <c r="R230" s="5">
        <v>0.5</v>
      </c>
      <c r="S230" s="4">
        <v>4.0000000000000001E-84</v>
      </c>
    </row>
    <row r="231" spans="1:19">
      <c r="A231" t="s">
        <v>219</v>
      </c>
      <c r="B231" s="5">
        <v>0.49399999999999999</v>
      </c>
      <c r="C231" t="s">
        <v>366</v>
      </c>
      <c r="D231" t="s">
        <v>24</v>
      </c>
      <c r="E231">
        <v>553</v>
      </c>
      <c r="F231">
        <v>555</v>
      </c>
      <c r="G231">
        <v>2</v>
      </c>
      <c r="H231">
        <v>2</v>
      </c>
      <c r="I231" t="s">
        <v>25</v>
      </c>
      <c r="J231" t="s">
        <v>289</v>
      </c>
      <c r="K231" s="3">
        <f t="shared" si="3"/>
        <v>167.33333333333334</v>
      </c>
      <c r="L231">
        <v>502</v>
      </c>
      <c r="M231" t="s">
        <v>290</v>
      </c>
      <c r="N231" t="s">
        <v>290</v>
      </c>
      <c r="O231">
        <v>81</v>
      </c>
      <c r="P231" t="s">
        <v>30</v>
      </c>
      <c r="Q231" t="s">
        <v>30</v>
      </c>
      <c r="R231" s="5">
        <v>0.49399999999999999</v>
      </c>
      <c r="S231" s="4">
        <v>2.1000000000000001E-133</v>
      </c>
    </row>
    <row r="232" spans="1:19">
      <c r="A232" t="s">
        <v>55</v>
      </c>
      <c r="B232" s="5">
        <v>0.48799999999999999</v>
      </c>
      <c r="C232" t="s">
        <v>36</v>
      </c>
      <c r="D232" t="s">
        <v>24</v>
      </c>
      <c r="E232">
        <v>2804</v>
      </c>
      <c r="F232">
        <v>2804</v>
      </c>
      <c r="G232">
        <v>1</v>
      </c>
      <c r="H232">
        <v>1</v>
      </c>
      <c r="I232" t="s">
        <v>25</v>
      </c>
      <c r="K232" s="3">
        <f t="shared" si="3"/>
        <v>930</v>
      </c>
      <c r="L232">
        <v>2790</v>
      </c>
      <c r="M232" t="s">
        <v>34</v>
      </c>
      <c r="N232" t="s">
        <v>789</v>
      </c>
      <c r="O232">
        <v>41</v>
      </c>
      <c r="P232" t="s">
        <v>29</v>
      </c>
      <c r="Q232" t="s">
        <v>710</v>
      </c>
      <c r="R232" s="5">
        <v>0.48799999999999999</v>
      </c>
      <c r="S232" s="4">
        <v>2.6999999999999997E-69</v>
      </c>
    </row>
    <row r="233" spans="1:19">
      <c r="A233" t="s">
        <v>99</v>
      </c>
      <c r="B233" s="5">
        <v>0.48099999999999998</v>
      </c>
      <c r="C233" t="s">
        <v>503</v>
      </c>
      <c r="D233" t="s">
        <v>24</v>
      </c>
      <c r="E233">
        <v>166</v>
      </c>
      <c r="F233">
        <v>167</v>
      </c>
      <c r="G233">
        <v>2</v>
      </c>
      <c r="H233">
        <v>1</v>
      </c>
      <c r="I233" t="s">
        <v>25</v>
      </c>
      <c r="J233" t="s">
        <v>49</v>
      </c>
      <c r="K233" s="3">
        <f t="shared" si="3"/>
        <v>43.666666666666664</v>
      </c>
      <c r="L233">
        <v>131</v>
      </c>
      <c r="M233" t="s">
        <v>504</v>
      </c>
      <c r="N233" t="s">
        <v>505</v>
      </c>
      <c r="O233">
        <v>106</v>
      </c>
      <c r="P233" t="s">
        <v>30</v>
      </c>
      <c r="Q233" t="s">
        <v>30</v>
      </c>
      <c r="R233" s="5">
        <v>0.48099999999999998</v>
      </c>
      <c r="S233" s="4">
        <v>5.8000000000000002E-174</v>
      </c>
    </row>
    <row r="234" spans="1:19">
      <c r="A234" t="s">
        <v>219</v>
      </c>
      <c r="B234" s="5">
        <v>0.47399999999999998</v>
      </c>
      <c r="C234" t="s">
        <v>32</v>
      </c>
      <c r="D234" t="s">
        <v>24</v>
      </c>
      <c r="E234">
        <v>542</v>
      </c>
      <c r="F234">
        <v>542</v>
      </c>
      <c r="G234">
        <v>1</v>
      </c>
      <c r="H234">
        <v>1</v>
      </c>
      <c r="I234" t="s">
        <v>25</v>
      </c>
      <c r="J234" t="s">
        <v>97</v>
      </c>
      <c r="K234" s="3">
        <f t="shared" si="3"/>
        <v>163.66666666666666</v>
      </c>
      <c r="L234">
        <v>491</v>
      </c>
      <c r="M234" t="s">
        <v>89</v>
      </c>
      <c r="N234" t="s">
        <v>98</v>
      </c>
      <c r="O234">
        <v>57</v>
      </c>
      <c r="P234" t="s">
        <v>29</v>
      </c>
      <c r="Q234" t="s">
        <v>30</v>
      </c>
      <c r="R234" s="5">
        <v>0.47399999999999998</v>
      </c>
      <c r="S234" s="4">
        <v>4.9999999999999998E-106</v>
      </c>
    </row>
    <row r="235" spans="1:19">
      <c r="A235" t="s">
        <v>55</v>
      </c>
      <c r="B235" s="5">
        <v>0.46</v>
      </c>
      <c r="C235" t="s">
        <v>23</v>
      </c>
      <c r="D235" t="s">
        <v>24</v>
      </c>
      <c r="E235">
        <v>2852</v>
      </c>
      <c r="F235">
        <v>2852</v>
      </c>
      <c r="G235">
        <v>1</v>
      </c>
      <c r="H235">
        <v>1</v>
      </c>
      <c r="I235" t="s">
        <v>25</v>
      </c>
      <c r="K235" s="3">
        <f t="shared" si="3"/>
        <v>946</v>
      </c>
      <c r="L235">
        <v>2838</v>
      </c>
      <c r="M235" t="s">
        <v>58</v>
      </c>
      <c r="N235" t="s">
        <v>822</v>
      </c>
      <c r="O235">
        <v>50</v>
      </c>
      <c r="P235" t="s">
        <v>60</v>
      </c>
      <c r="Q235" t="s">
        <v>710</v>
      </c>
      <c r="R235" s="5">
        <v>0.46</v>
      </c>
      <c r="S235" s="4">
        <v>1.0999999999999999E-78</v>
      </c>
    </row>
    <row r="236" spans="1:19">
      <c r="A236" t="s">
        <v>20</v>
      </c>
      <c r="B236" s="5">
        <v>0.45900000000000002</v>
      </c>
      <c r="C236" t="s">
        <v>61</v>
      </c>
      <c r="D236" t="s">
        <v>24</v>
      </c>
      <c r="E236">
        <v>2694</v>
      </c>
      <c r="F236">
        <v>2694</v>
      </c>
      <c r="G236">
        <v>1</v>
      </c>
      <c r="H236">
        <v>1</v>
      </c>
      <c r="I236" t="s">
        <v>25</v>
      </c>
      <c r="K236" s="3">
        <f t="shared" si="3"/>
        <v>883</v>
      </c>
      <c r="L236">
        <v>2649</v>
      </c>
      <c r="M236" t="s">
        <v>243</v>
      </c>
      <c r="N236" t="s">
        <v>823</v>
      </c>
      <c r="O236">
        <v>85</v>
      </c>
      <c r="P236" t="s">
        <v>60</v>
      </c>
      <c r="Q236" t="s">
        <v>710</v>
      </c>
      <c r="R236" s="5">
        <v>0.45900000000000002</v>
      </c>
      <c r="S236" s="4">
        <v>1.2E-120</v>
      </c>
    </row>
    <row r="237" spans="1:19">
      <c r="A237" s="11" t="s">
        <v>253</v>
      </c>
      <c r="B237" s="5">
        <v>0.45700000000000002</v>
      </c>
      <c r="C237" s="11" t="s">
        <v>61</v>
      </c>
      <c r="D237" s="11" t="s">
        <v>24</v>
      </c>
      <c r="E237" s="11">
        <v>172</v>
      </c>
      <c r="F237" s="11">
        <v>172</v>
      </c>
      <c r="G237" s="11">
        <v>1</v>
      </c>
      <c r="H237" s="11">
        <v>1</v>
      </c>
      <c r="I237" s="11" t="s">
        <v>25</v>
      </c>
      <c r="J237" s="11" t="s">
        <v>325</v>
      </c>
      <c r="K237" s="12">
        <f t="shared" si="3"/>
        <v>50.333333333333336</v>
      </c>
      <c r="L237" s="11">
        <v>151</v>
      </c>
      <c r="M237" s="11" t="s">
        <v>243</v>
      </c>
      <c r="N237" s="11" t="s">
        <v>824</v>
      </c>
      <c r="O237" s="11">
        <v>230</v>
      </c>
      <c r="P237" s="11" t="s">
        <v>60</v>
      </c>
      <c r="Q237" s="11" t="s">
        <v>30</v>
      </c>
      <c r="R237" s="13">
        <v>0.45700000000000002</v>
      </c>
      <c r="S237" s="11">
        <v>0</v>
      </c>
    </row>
    <row r="238" spans="1:19">
      <c r="A238" t="s">
        <v>253</v>
      </c>
      <c r="B238" s="5">
        <v>0.44900000000000001</v>
      </c>
      <c r="C238" t="s">
        <v>36</v>
      </c>
      <c r="D238" t="s">
        <v>24</v>
      </c>
      <c r="E238">
        <v>1121</v>
      </c>
      <c r="F238">
        <v>1121</v>
      </c>
      <c r="G238">
        <v>1</v>
      </c>
      <c r="H238">
        <v>1</v>
      </c>
      <c r="I238" t="s">
        <v>25</v>
      </c>
      <c r="J238" t="s">
        <v>33</v>
      </c>
      <c r="K238" s="3">
        <f t="shared" si="3"/>
        <v>366.66666666666669</v>
      </c>
      <c r="L238">
        <v>1100</v>
      </c>
      <c r="M238" t="s">
        <v>34</v>
      </c>
      <c r="N238" t="s">
        <v>35</v>
      </c>
      <c r="O238">
        <v>49</v>
      </c>
      <c r="P238" t="s">
        <v>29</v>
      </c>
      <c r="Q238" t="s">
        <v>30</v>
      </c>
      <c r="R238" s="5">
        <v>0.44900000000000001</v>
      </c>
      <c r="S238" s="4">
        <v>3.0999999999999997E-66</v>
      </c>
    </row>
    <row r="239" spans="1:19">
      <c r="A239" t="s">
        <v>99</v>
      </c>
      <c r="B239" s="5">
        <v>0.44500000000000001</v>
      </c>
      <c r="C239" t="s">
        <v>36</v>
      </c>
      <c r="D239" t="s">
        <v>24</v>
      </c>
      <c r="E239">
        <v>2128</v>
      </c>
      <c r="F239">
        <v>2128</v>
      </c>
      <c r="G239">
        <v>1</v>
      </c>
      <c r="H239">
        <v>1</v>
      </c>
      <c r="I239" t="s">
        <v>25</v>
      </c>
      <c r="J239" t="s">
        <v>396</v>
      </c>
      <c r="K239" s="3">
        <f t="shared" si="3"/>
        <v>697.66666666666663</v>
      </c>
      <c r="L239">
        <v>2093</v>
      </c>
      <c r="M239" t="s">
        <v>34</v>
      </c>
      <c r="N239" t="s">
        <v>397</v>
      </c>
      <c r="O239">
        <v>110</v>
      </c>
      <c r="P239" t="s">
        <v>29</v>
      </c>
      <c r="Q239" t="s">
        <v>30</v>
      </c>
      <c r="R239" s="5">
        <v>0.44500000000000001</v>
      </c>
      <c r="S239" s="4">
        <v>2.4999999999999999E-150</v>
      </c>
    </row>
    <row r="240" spans="1:19">
      <c r="A240" t="s">
        <v>55</v>
      </c>
      <c r="B240" s="5">
        <v>0.44400000000000001</v>
      </c>
      <c r="C240" t="s">
        <v>61</v>
      </c>
      <c r="D240" t="s">
        <v>24</v>
      </c>
      <c r="E240">
        <v>2666</v>
      </c>
      <c r="F240">
        <v>2666</v>
      </c>
      <c r="G240">
        <v>1</v>
      </c>
      <c r="H240">
        <v>1</v>
      </c>
      <c r="I240" t="s">
        <v>25</v>
      </c>
      <c r="K240" s="3">
        <f t="shared" si="3"/>
        <v>884</v>
      </c>
      <c r="L240">
        <v>2652</v>
      </c>
      <c r="M240" t="s">
        <v>50</v>
      </c>
      <c r="N240" t="s">
        <v>798</v>
      </c>
      <c r="O240">
        <v>54</v>
      </c>
      <c r="P240" t="s">
        <v>29</v>
      </c>
      <c r="Q240" t="s">
        <v>710</v>
      </c>
      <c r="R240" s="5">
        <v>0.44400000000000001</v>
      </c>
      <c r="S240" s="4">
        <v>3.5000000000000003E-79</v>
      </c>
    </row>
    <row r="241" spans="1:19">
      <c r="A241" t="s">
        <v>99</v>
      </c>
      <c r="B241" s="5">
        <v>0.443</v>
      </c>
      <c r="C241" t="s">
        <v>32</v>
      </c>
      <c r="D241" t="s">
        <v>24</v>
      </c>
      <c r="E241">
        <v>2125</v>
      </c>
      <c r="F241">
        <v>2125</v>
      </c>
      <c r="G241">
        <v>1</v>
      </c>
      <c r="H241">
        <v>1</v>
      </c>
      <c r="I241" t="s">
        <v>25</v>
      </c>
      <c r="J241" t="s">
        <v>84</v>
      </c>
      <c r="K241" s="3">
        <f t="shared" si="3"/>
        <v>696.66666666666663</v>
      </c>
      <c r="L241">
        <v>2090</v>
      </c>
      <c r="M241" t="s">
        <v>89</v>
      </c>
      <c r="N241" t="s">
        <v>562</v>
      </c>
      <c r="O241">
        <v>106</v>
      </c>
      <c r="P241" t="s">
        <v>29</v>
      </c>
      <c r="Q241" t="s">
        <v>30</v>
      </c>
      <c r="R241" s="5">
        <v>0.443</v>
      </c>
      <c r="S241" s="4">
        <v>7.9999999999999998E-149</v>
      </c>
    </row>
    <row r="242" spans="1:19">
      <c r="A242" t="s">
        <v>55</v>
      </c>
      <c r="B242" s="5">
        <v>0.44</v>
      </c>
      <c r="C242" t="s">
        <v>23</v>
      </c>
      <c r="D242" t="s">
        <v>24</v>
      </c>
      <c r="E242">
        <v>2702</v>
      </c>
      <c r="F242">
        <v>2702</v>
      </c>
      <c r="G242">
        <v>1</v>
      </c>
      <c r="H242">
        <v>1</v>
      </c>
      <c r="I242" t="s">
        <v>25</v>
      </c>
      <c r="K242" s="3">
        <f t="shared" si="3"/>
        <v>896</v>
      </c>
      <c r="L242">
        <v>2688</v>
      </c>
      <c r="M242" t="s">
        <v>27</v>
      </c>
      <c r="N242" t="s">
        <v>825</v>
      </c>
      <c r="O242">
        <v>50</v>
      </c>
      <c r="P242" t="s">
        <v>29</v>
      </c>
      <c r="Q242" t="s">
        <v>710</v>
      </c>
      <c r="R242" s="5">
        <v>0.44</v>
      </c>
      <c r="S242" s="4">
        <v>8.9000000000000009E-75</v>
      </c>
    </row>
    <row r="243" spans="1:19">
      <c r="A243" s="11" t="s">
        <v>186</v>
      </c>
      <c r="B243" s="5">
        <v>0.439</v>
      </c>
      <c r="C243" s="11" t="s">
        <v>32</v>
      </c>
      <c r="D243" s="11" t="s">
        <v>24</v>
      </c>
      <c r="E243" s="11">
        <v>1664</v>
      </c>
      <c r="F243" s="11">
        <v>1664</v>
      </c>
      <c r="G243" s="11">
        <v>1</v>
      </c>
      <c r="H243" s="11">
        <v>1</v>
      </c>
      <c r="I243" s="11" t="s">
        <v>25</v>
      </c>
      <c r="J243" s="11" t="s">
        <v>88</v>
      </c>
      <c r="K243" s="12">
        <f t="shared" si="3"/>
        <v>160.66666666666666</v>
      </c>
      <c r="L243" s="11">
        <v>482</v>
      </c>
      <c r="M243" s="11" t="s">
        <v>89</v>
      </c>
      <c r="N243" s="11" t="s">
        <v>90</v>
      </c>
      <c r="O243" s="11">
        <v>123</v>
      </c>
      <c r="P243" s="11" t="s">
        <v>29</v>
      </c>
      <c r="Q243" s="11" t="s">
        <v>30</v>
      </c>
      <c r="R243" s="13">
        <v>0.439</v>
      </c>
      <c r="S243" s="14">
        <v>7.7000000000000005E-176</v>
      </c>
    </row>
    <row r="244" spans="1:19">
      <c r="A244" t="s">
        <v>133</v>
      </c>
      <c r="B244" s="5">
        <v>0.438</v>
      </c>
      <c r="C244" t="s">
        <v>61</v>
      </c>
      <c r="D244" t="s">
        <v>24</v>
      </c>
      <c r="E244">
        <v>1414</v>
      </c>
      <c r="F244">
        <v>1414</v>
      </c>
      <c r="G244">
        <v>1</v>
      </c>
      <c r="H244">
        <v>1</v>
      </c>
      <c r="I244" t="s">
        <v>25</v>
      </c>
      <c r="J244" t="s">
        <v>325</v>
      </c>
      <c r="K244" s="3">
        <f t="shared" si="3"/>
        <v>466.33333333333331</v>
      </c>
      <c r="L244">
        <v>1399</v>
      </c>
      <c r="M244" t="s">
        <v>243</v>
      </c>
      <c r="N244" t="s">
        <v>447</v>
      </c>
      <c r="O244">
        <v>112</v>
      </c>
      <c r="P244" t="s">
        <v>60</v>
      </c>
      <c r="Q244" t="s">
        <v>30</v>
      </c>
      <c r="R244" s="5">
        <v>0.438</v>
      </c>
      <c r="S244" s="4">
        <v>9.9999999999999997E-155</v>
      </c>
    </row>
    <row r="245" spans="1:19">
      <c r="A245" s="11" t="s">
        <v>133</v>
      </c>
      <c r="B245" s="5">
        <v>0.433</v>
      </c>
      <c r="C245" s="11" t="s">
        <v>61</v>
      </c>
      <c r="D245" s="11" t="s">
        <v>24</v>
      </c>
      <c r="E245" s="11">
        <v>2433</v>
      </c>
      <c r="F245" s="11">
        <v>2433</v>
      </c>
      <c r="G245" s="11">
        <v>1</v>
      </c>
      <c r="H245" s="11">
        <v>1</v>
      </c>
      <c r="I245" s="11" t="s">
        <v>25</v>
      </c>
      <c r="J245" s="11" t="s">
        <v>49</v>
      </c>
      <c r="K245" s="12">
        <f t="shared" si="3"/>
        <v>18.666666666666668</v>
      </c>
      <c r="L245" s="11">
        <v>56</v>
      </c>
      <c r="M245" s="11" t="s">
        <v>50</v>
      </c>
      <c r="N245" s="11" t="s">
        <v>114</v>
      </c>
      <c r="O245" s="11">
        <v>90</v>
      </c>
      <c r="P245" s="11" t="s">
        <v>29</v>
      </c>
      <c r="Q245" s="11" t="s">
        <v>30</v>
      </c>
      <c r="R245" s="13">
        <v>0.433</v>
      </c>
      <c r="S245" s="14">
        <v>2.2999999999999999E-119</v>
      </c>
    </row>
    <row r="246" spans="1:19">
      <c r="A246" t="s">
        <v>141</v>
      </c>
      <c r="B246" s="51">
        <v>0.432</v>
      </c>
      <c r="C246" t="s">
        <v>32</v>
      </c>
      <c r="D246" t="s">
        <v>24</v>
      </c>
      <c r="E246">
        <v>185</v>
      </c>
      <c r="F246">
        <v>185</v>
      </c>
      <c r="G246">
        <v>1</v>
      </c>
      <c r="H246">
        <v>1</v>
      </c>
      <c r="I246" t="s">
        <v>25</v>
      </c>
      <c r="J246" t="s">
        <v>313</v>
      </c>
      <c r="K246" s="3">
        <f t="shared" si="3"/>
        <v>34.666666666666664</v>
      </c>
      <c r="L246">
        <v>104</v>
      </c>
      <c r="M246" t="s">
        <v>153</v>
      </c>
      <c r="N246" t="s">
        <v>314</v>
      </c>
      <c r="O246">
        <v>95</v>
      </c>
      <c r="P246" t="s">
        <v>60</v>
      </c>
      <c r="Q246" t="s">
        <v>30</v>
      </c>
      <c r="R246" s="5">
        <v>0.432</v>
      </c>
      <c r="S246" s="4">
        <v>1.3E-137</v>
      </c>
    </row>
    <row r="247" spans="1:19">
      <c r="A247" t="s">
        <v>99</v>
      </c>
      <c r="B247" s="5">
        <v>0.42599999999999999</v>
      </c>
      <c r="C247" t="s">
        <v>36</v>
      </c>
      <c r="D247" t="s">
        <v>24</v>
      </c>
      <c r="E247">
        <v>3787</v>
      </c>
      <c r="F247">
        <v>3787</v>
      </c>
      <c r="G247">
        <v>1</v>
      </c>
      <c r="H247">
        <v>1</v>
      </c>
      <c r="I247" t="s">
        <v>25</v>
      </c>
      <c r="J247" t="s">
        <v>274</v>
      </c>
      <c r="K247" s="3">
        <f t="shared" si="3"/>
        <v>1250.6666666666667</v>
      </c>
      <c r="L247">
        <v>3752</v>
      </c>
      <c r="M247" t="s">
        <v>34</v>
      </c>
      <c r="N247" t="s">
        <v>275</v>
      </c>
      <c r="O247">
        <v>47</v>
      </c>
      <c r="P247" t="s">
        <v>29</v>
      </c>
      <c r="Q247" t="s">
        <v>30</v>
      </c>
      <c r="R247" s="5">
        <v>0.42599999999999999</v>
      </c>
      <c r="S247" s="4">
        <v>9.6999999999999996E-68</v>
      </c>
    </row>
    <row r="248" spans="1:19">
      <c r="A248" s="11" t="s">
        <v>141</v>
      </c>
      <c r="B248" s="51">
        <v>0.41299999999999998</v>
      </c>
      <c r="C248" s="11" t="s">
        <v>23</v>
      </c>
      <c r="D248" s="11" t="s">
        <v>24</v>
      </c>
      <c r="E248" s="11">
        <v>1826</v>
      </c>
      <c r="F248" s="11">
        <v>1826</v>
      </c>
      <c r="G248" s="11">
        <v>1</v>
      </c>
      <c r="H248" s="11">
        <v>1</v>
      </c>
      <c r="I248" s="11" t="s">
        <v>25</v>
      </c>
      <c r="J248" s="11" t="s">
        <v>175</v>
      </c>
      <c r="K248" s="12">
        <f t="shared" si="3"/>
        <v>581.66666666666663</v>
      </c>
      <c r="L248" s="11">
        <v>1745</v>
      </c>
      <c r="M248" s="11" t="s">
        <v>27</v>
      </c>
      <c r="N248" s="11" t="s">
        <v>176</v>
      </c>
      <c r="O248" s="11">
        <v>46</v>
      </c>
      <c r="P248" s="11" t="s">
        <v>29</v>
      </c>
      <c r="Q248" s="11" t="s">
        <v>30</v>
      </c>
      <c r="R248" s="13">
        <v>0.41299999999999998</v>
      </c>
      <c r="S248" s="14">
        <v>3.3E-62</v>
      </c>
    </row>
    <row r="249" spans="1:19">
      <c r="A249" t="s">
        <v>55</v>
      </c>
      <c r="B249" s="5">
        <v>0.40200000000000002</v>
      </c>
      <c r="C249" t="s">
        <v>386</v>
      </c>
      <c r="D249" t="s">
        <v>24</v>
      </c>
      <c r="E249">
        <v>3375</v>
      </c>
      <c r="F249">
        <v>3377</v>
      </c>
      <c r="G249">
        <v>2</v>
      </c>
      <c r="H249">
        <v>2</v>
      </c>
      <c r="I249" t="s">
        <v>25</v>
      </c>
      <c r="J249" t="s">
        <v>38</v>
      </c>
      <c r="K249" s="3">
        <f t="shared" si="3"/>
        <v>1120.3333333333333</v>
      </c>
      <c r="L249">
        <v>3361</v>
      </c>
      <c r="M249" t="s">
        <v>39</v>
      </c>
      <c r="N249" t="s">
        <v>40</v>
      </c>
      <c r="O249">
        <v>102</v>
      </c>
      <c r="P249" t="s">
        <v>30</v>
      </c>
      <c r="Q249" t="s">
        <v>30</v>
      </c>
      <c r="R249" s="5">
        <v>0.40200000000000002</v>
      </c>
      <c r="S249" s="4">
        <v>7.0999999999999994E-132</v>
      </c>
    </row>
    <row r="250" spans="1:19">
      <c r="A250" t="s">
        <v>141</v>
      </c>
      <c r="B250" s="5">
        <v>0.4</v>
      </c>
      <c r="C250" t="s">
        <v>32</v>
      </c>
      <c r="D250" t="s">
        <v>24</v>
      </c>
      <c r="E250">
        <v>701</v>
      </c>
      <c r="F250">
        <v>701</v>
      </c>
      <c r="G250">
        <v>1</v>
      </c>
      <c r="H250">
        <v>1</v>
      </c>
      <c r="I250" t="s">
        <v>25</v>
      </c>
      <c r="J250" t="s">
        <v>224</v>
      </c>
      <c r="K250" s="3">
        <f t="shared" si="3"/>
        <v>206.66666666666666</v>
      </c>
      <c r="L250">
        <v>620</v>
      </c>
      <c r="M250" t="s">
        <v>89</v>
      </c>
      <c r="N250" t="s">
        <v>225</v>
      </c>
      <c r="O250">
        <v>35</v>
      </c>
      <c r="P250" t="s">
        <v>29</v>
      </c>
      <c r="Q250" t="s">
        <v>30</v>
      </c>
      <c r="R250" s="5">
        <v>0.4</v>
      </c>
      <c r="S250" s="4">
        <v>1.5000000000000001E-44</v>
      </c>
    </row>
    <row r="251" spans="1:19">
      <c r="A251" s="11" t="s">
        <v>141</v>
      </c>
      <c r="B251" s="51">
        <v>0.39400000000000002</v>
      </c>
      <c r="C251" s="11" t="s">
        <v>36</v>
      </c>
      <c r="D251" s="11" t="s">
        <v>24</v>
      </c>
      <c r="E251" s="11">
        <v>1457</v>
      </c>
      <c r="F251" s="11">
        <v>1457</v>
      </c>
      <c r="G251" s="11">
        <v>1</v>
      </c>
      <c r="H251" s="11">
        <v>1</v>
      </c>
      <c r="I251" s="11" t="s">
        <v>25</v>
      </c>
      <c r="J251" s="11" t="s">
        <v>33</v>
      </c>
      <c r="K251" s="12">
        <f t="shared" si="3"/>
        <v>458.66666666666669</v>
      </c>
      <c r="L251" s="11">
        <v>1376</v>
      </c>
      <c r="M251" s="11" t="s">
        <v>34</v>
      </c>
      <c r="N251" s="11" t="s">
        <v>35</v>
      </c>
      <c r="O251" s="11">
        <v>71</v>
      </c>
      <c r="P251" s="11" t="s">
        <v>29</v>
      </c>
      <c r="Q251" s="11" t="s">
        <v>30</v>
      </c>
      <c r="R251" s="13">
        <v>0.39400000000000002</v>
      </c>
      <c r="S251" s="14">
        <v>1.8E-87</v>
      </c>
    </row>
    <row r="252" spans="1:19">
      <c r="A252" t="s">
        <v>99</v>
      </c>
      <c r="B252" s="5">
        <v>0.38900000000000001</v>
      </c>
      <c r="C252" t="s">
        <v>32</v>
      </c>
      <c r="D252" t="s">
        <v>24</v>
      </c>
      <c r="E252">
        <v>2636</v>
      </c>
      <c r="F252">
        <v>2636</v>
      </c>
      <c r="G252">
        <v>1</v>
      </c>
      <c r="H252">
        <v>1</v>
      </c>
      <c r="I252" t="s">
        <v>25</v>
      </c>
      <c r="K252" s="3">
        <f t="shared" si="3"/>
        <v>867</v>
      </c>
      <c r="L252">
        <v>2601</v>
      </c>
      <c r="M252" t="s">
        <v>89</v>
      </c>
      <c r="N252" t="s">
        <v>826</v>
      </c>
      <c r="O252">
        <v>72</v>
      </c>
      <c r="P252" t="s">
        <v>29</v>
      </c>
      <c r="Q252" t="s">
        <v>710</v>
      </c>
      <c r="R252" s="5">
        <v>0.38900000000000001</v>
      </c>
      <c r="S252" s="4">
        <v>1.8999999999999999E-84</v>
      </c>
    </row>
    <row r="253" spans="1:19">
      <c r="A253" t="s">
        <v>280</v>
      </c>
      <c r="B253" s="5">
        <v>0.38400000000000001</v>
      </c>
      <c r="C253" t="s">
        <v>36</v>
      </c>
      <c r="D253" t="s">
        <v>24</v>
      </c>
      <c r="E253">
        <v>568</v>
      </c>
      <c r="F253">
        <v>568</v>
      </c>
      <c r="G253">
        <v>1</v>
      </c>
      <c r="H253">
        <v>1</v>
      </c>
      <c r="I253" t="s">
        <v>25</v>
      </c>
      <c r="J253" t="s">
        <v>45</v>
      </c>
      <c r="K253" s="3">
        <f t="shared" si="3"/>
        <v>181.33333333333334</v>
      </c>
      <c r="L253">
        <v>544</v>
      </c>
      <c r="M253" t="s">
        <v>34</v>
      </c>
      <c r="N253" t="s">
        <v>46</v>
      </c>
      <c r="O253">
        <v>99</v>
      </c>
      <c r="P253" t="s">
        <v>29</v>
      </c>
      <c r="Q253" t="s">
        <v>30</v>
      </c>
      <c r="R253" s="5">
        <v>0.38400000000000001</v>
      </c>
      <c r="S253" s="4">
        <v>3.5E-125</v>
      </c>
    </row>
    <row r="254" spans="1:19">
      <c r="A254" t="s">
        <v>55</v>
      </c>
      <c r="B254" s="5">
        <v>0.38200000000000001</v>
      </c>
      <c r="C254" t="s">
        <v>36</v>
      </c>
      <c r="D254" t="s">
        <v>24</v>
      </c>
      <c r="E254">
        <v>3267</v>
      </c>
      <c r="F254">
        <v>3267</v>
      </c>
      <c r="G254">
        <v>1</v>
      </c>
      <c r="H254">
        <v>1</v>
      </c>
      <c r="I254" t="s">
        <v>25</v>
      </c>
      <c r="J254" t="s">
        <v>45</v>
      </c>
      <c r="K254" s="3">
        <f t="shared" si="3"/>
        <v>1084.3333333333333</v>
      </c>
      <c r="L254">
        <v>3253</v>
      </c>
      <c r="M254" t="s">
        <v>34</v>
      </c>
      <c r="N254" t="s">
        <v>46</v>
      </c>
      <c r="O254">
        <v>102</v>
      </c>
      <c r="P254" t="s">
        <v>29</v>
      </c>
      <c r="Q254" t="s">
        <v>30</v>
      </c>
      <c r="R254" s="5">
        <v>0.38200000000000001</v>
      </c>
      <c r="S254" s="4">
        <v>7.8999999999999998E-135</v>
      </c>
    </row>
    <row r="255" spans="1:19">
      <c r="A255" t="s">
        <v>55</v>
      </c>
      <c r="B255" s="5">
        <v>0.38</v>
      </c>
      <c r="C255" t="s">
        <v>23</v>
      </c>
      <c r="D255" t="s">
        <v>24</v>
      </c>
      <c r="E255">
        <v>2840</v>
      </c>
      <c r="F255">
        <v>2840</v>
      </c>
      <c r="G255">
        <v>1</v>
      </c>
      <c r="H255">
        <v>1</v>
      </c>
      <c r="I255" t="s">
        <v>25</v>
      </c>
      <c r="K255" s="3">
        <f t="shared" si="3"/>
        <v>942</v>
      </c>
      <c r="L255">
        <v>2826</v>
      </c>
      <c r="M255" t="s">
        <v>27</v>
      </c>
      <c r="N255" t="s">
        <v>779</v>
      </c>
      <c r="O255">
        <v>50</v>
      </c>
      <c r="P255" t="s">
        <v>29</v>
      </c>
      <c r="Q255" t="s">
        <v>710</v>
      </c>
      <c r="R255" s="5">
        <v>0.38</v>
      </c>
      <c r="S255" s="4">
        <v>1.8999999999999999E-59</v>
      </c>
    </row>
    <row r="256" spans="1:19">
      <c r="A256" s="11" t="s">
        <v>141</v>
      </c>
      <c r="B256" s="51">
        <v>0.371</v>
      </c>
      <c r="C256" s="11" t="s">
        <v>368</v>
      </c>
      <c r="D256" s="11" t="s">
        <v>24</v>
      </c>
      <c r="E256" s="11">
        <v>1369</v>
      </c>
      <c r="F256" s="11">
        <v>1370</v>
      </c>
      <c r="G256" s="11">
        <v>2</v>
      </c>
      <c r="H256" s="11">
        <v>1</v>
      </c>
      <c r="I256" s="11" t="s">
        <v>25</v>
      </c>
      <c r="J256" s="11" t="s">
        <v>239</v>
      </c>
      <c r="K256" s="12">
        <f t="shared" si="3"/>
        <v>429.33333333333331</v>
      </c>
      <c r="L256" s="11">
        <v>1288</v>
      </c>
      <c r="M256" s="11" t="s">
        <v>240</v>
      </c>
      <c r="N256" s="11" t="s">
        <v>241</v>
      </c>
      <c r="O256" s="11">
        <v>35</v>
      </c>
      <c r="P256" s="11" t="s">
        <v>30</v>
      </c>
      <c r="Q256" s="11" t="s">
        <v>30</v>
      </c>
      <c r="R256" s="13">
        <v>0.371</v>
      </c>
      <c r="S256" s="14">
        <v>4.5999999999999999E-37</v>
      </c>
    </row>
    <row r="257" spans="1:19">
      <c r="A257" t="s">
        <v>99</v>
      </c>
      <c r="B257" s="5">
        <v>0.37</v>
      </c>
      <c r="C257" t="s">
        <v>61</v>
      </c>
      <c r="D257" t="s">
        <v>24</v>
      </c>
      <c r="E257">
        <v>2700</v>
      </c>
      <c r="F257">
        <v>2700</v>
      </c>
      <c r="G257">
        <v>1</v>
      </c>
      <c r="H257">
        <v>1</v>
      </c>
      <c r="I257" t="s">
        <v>25</v>
      </c>
      <c r="K257" s="3">
        <f t="shared" si="3"/>
        <v>888.33333333333337</v>
      </c>
      <c r="L257">
        <v>2665</v>
      </c>
      <c r="M257" t="s">
        <v>50</v>
      </c>
      <c r="N257" t="s">
        <v>827</v>
      </c>
      <c r="O257">
        <v>54</v>
      </c>
      <c r="P257" t="s">
        <v>29</v>
      </c>
      <c r="Q257" t="s">
        <v>710</v>
      </c>
      <c r="R257" s="5">
        <v>0.37</v>
      </c>
      <c r="S257" s="4">
        <v>3.2000000000000001E-60</v>
      </c>
    </row>
    <row r="258" spans="1:19">
      <c r="A258" t="s">
        <v>55</v>
      </c>
      <c r="B258" s="5">
        <v>0.37</v>
      </c>
      <c r="C258" t="s">
        <v>36</v>
      </c>
      <c r="D258" t="s">
        <v>24</v>
      </c>
      <c r="E258">
        <v>1560</v>
      </c>
      <c r="F258">
        <v>1560</v>
      </c>
      <c r="G258">
        <v>1</v>
      </c>
      <c r="H258">
        <v>1</v>
      </c>
      <c r="I258" t="s">
        <v>25</v>
      </c>
      <c r="J258" t="s">
        <v>45</v>
      </c>
      <c r="K258" s="3">
        <f t="shared" si="3"/>
        <v>515.33333333333337</v>
      </c>
      <c r="L258">
        <v>1546</v>
      </c>
      <c r="M258" t="s">
        <v>34</v>
      </c>
      <c r="N258" t="s">
        <v>46</v>
      </c>
      <c r="O258">
        <v>46</v>
      </c>
      <c r="P258" t="s">
        <v>29</v>
      </c>
      <c r="Q258" t="s">
        <v>30</v>
      </c>
      <c r="R258" s="5">
        <v>0.37</v>
      </c>
      <c r="S258" s="4">
        <v>4.4000000000000004E-53</v>
      </c>
    </row>
    <row r="259" spans="1:19">
      <c r="A259" t="s">
        <v>141</v>
      </c>
      <c r="B259" s="51">
        <v>0.37</v>
      </c>
      <c r="C259" t="s">
        <v>32</v>
      </c>
      <c r="D259" t="s">
        <v>24</v>
      </c>
      <c r="E259">
        <v>137</v>
      </c>
      <c r="F259">
        <v>137</v>
      </c>
      <c r="G259">
        <v>1</v>
      </c>
      <c r="H259">
        <v>1</v>
      </c>
      <c r="I259" t="s">
        <v>25</v>
      </c>
      <c r="J259" t="s">
        <v>156</v>
      </c>
      <c r="K259" s="3">
        <f t="shared" si="3"/>
        <v>18.666666666666668</v>
      </c>
      <c r="L259">
        <v>56</v>
      </c>
      <c r="M259" t="s">
        <v>153</v>
      </c>
      <c r="N259" t="s">
        <v>322</v>
      </c>
      <c r="O259">
        <v>127</v>
      </c>
      <c r="P259" t="s">
        <v>60</v>
      </c>
      <c r="Q259" t="s">
        <v>30</v>
      </c>
      <c r="R259" s="5">
        <v>0.37</v>
      </c>
      <c r="S259" s="4">
        <v>8.1E-149</v>
      </c>
    </row>
    <row r="260" spans="1:19">
      <c r="A260" t="s">
        <v>141</v>
      </c>
      <c r="B260" s="51">
        <v>0.36899999999999999</v>
      </c>
      <c r="C260" t="s">
        <v>287</v>
      </c>
      <c r="D260" t="s">
        <v>24</v>
      </c>
      <c r="E260">
        <v>143</v>
      </c>
      <c r="F260">
        <v>144</v>
      </c>
      <c r="G260">
        <v>2</v>
      </c>
      <c r="H260">
        <v>1</v>
      </c>
      <c r="I260" t="s">
        <v>25</v>
      </c>
      <c r="J260" t="s">
        <v>49</v>
      </c>
      <c r="K260" s="3">
        <f t="shared" ref="K260:K323" si="4">L260/3</f>
        <v>20.666666666666668</v>
      </c>
      <c r="L260">
        <v>62</v>
      </c>
      <c r="M260" t="s">
        <v>320</v>
      </c>
      <c r="N260" t="s">
        <v>321</v>
      </c>
      <c r="O260">
        <v>130</v>
      </c>
      <c r="P260" t="s">
        <v>30</v>
      </c>
      <c r="Q260" t="s">
        <v>30</v>
      </c>
      <c r="R260" s="5">
        <v>0.36899999999999999</v>
      </c>
      <c r="S260" s="4">
        <v>2.6999999999999998E-142</v>
      </c>
    </row>
    <row r="261" spans="1:19">
      <c r="A261" t="s">
        <v>55</v>
      </c>
      <c r="B261" s="5">
        <v>0.36599999999999999</v>
      </c>
      <c r="C261" t="s">
        <v>61</v>
      </c>
      <c r="D261" t="s">
        <v>24</v>
      </c>
      <c r="E261">
        <v>2828</v>
      </c>
      <c r="F261">
        <v>2828</v>
      </c>
      <c r="G261">
        <v>1</v>
      </c>
      <c r="H261">
        <v>1</v>
      </c>
      <c r="I261" t="s">
        <v>25</v>
      </c>
      <c r="K261" s="3">
        <f t="shared" si="4"/>
        <v>938</v>
      </c>
      <c r="L261">
        <v>2814</v>
      </c>
      <c r="M261" t="s">
        <v>50</v>
      </c>
      <c r="N261" t="s">
        <v>828</v>
      </c>
      <c r="O261">
        <v>41</v>
      </c>
      <c r="P261" t="s">
        <v>29</v>
      </c>
      <c r="Q261" t="s">
        <v>710</v>
      </c>
      <c r="R261" s="5">
        <v>0.36599999999999999</v>
      </c>
      <c r="S261" s="4">
        <v>6.3000000000000002E-47</v>
      </c>
    </row>
    <row r="262" spans="1:19">
      <c r="A262" t="s">
        <v>55</v>
      </c>
      <c r="B262" s="5">
        <v>0.36199999999999999</v>
      </c>
      <c r="C262" t="s">
        <v>23</v>
      </c>
      <c r="D262" t="s">
        <v>24</v>
      </c>
      <c r="E262">
        <v>609</v>
      </c>
      <c r="F262">
        <v>609</v>
      </c>
      <c r="G262">
        <v>1</v>
      </c>
      <c r="H262">
        <v>1</v>
      </c>
      <c r="I262" t="s">
        <v>25</v>
      </c>
      <c r="J262" t="s">
        <v>66</v>
      </c>
      <c r="K262" s="3">
        <f t="shared" si="4"/>
        <v>198.33333333333334</v>
      </c>
      <c r="L262">
        <v>595</v>
      </c>
      <c r="M262" t="s">
        <v>27</v>
      </c>
      <c r="N262" t="s">
        <v>196</v>
      </c>
      <c r="O262">
        <v>246</v>
      </c>
      <c r="P262" t="s">
        <v>29</v>
      </c>
      <c r="Q262" t="s">
        <v>30</v>
      </c>
      <c r="R262" s="5">
        <v>0.36199999999999999</v>
      </c>
      <c r="S262" s="4">
        <v>2.7000000000000001E-270</v>
      </c>
    </row>
    <row r="263" spans="1:19">
      <c r="A263" t="s">
        <v>141</v>
      </c>
      <c r="B263" s="51">
        <v>0.36</v>
      </c>
      <c r="C263" t="s">
        <v>364</v>
      </c>
      <c r="D263" t="s">
        <v>24</v>
      </c>
      <c r="E263">
        <v>1104</v>
      </c>
      <c r="F263">
        <v>1105</v>
      </c>
      <c r="G263">
        <v>2</v>
      </c>
      <c r="H263">
        <v>1</v>
      </c>
      <c r="I263" t="s">
        <v>25</v>
      </c>
      <c r="J263" t="s">
        <v>409</v>
      </c>
      <c r="K263" s="3">
        <f t="shared" si="4"/>
        <v>341</v>
      </c>
      <c r="L263">
        <v>1023</v>
      </c>
      <c r="M263" t="s">
        <v>305</v>
      </c>
      <c r="N263" t="s">
        <v>410</v>
      </c>
      <c r="O263">
        <v>25</v>
      </c>
      <c r="P263" t="s">
        <v>30</v>
      </c>
      <c r="Q263" t="s">
        <v>30</v>
      </c>
      <c r="R263" s="5">
        <v>0.36</v>
      </c>
      <c r="S263" s="4">
        <v>1.6000000000000001E-29</v>
      </c>
    </row>
    <row r="264" spans="1:19">
      <c r="A264" t="s">
        <v>141</v>
      </c>
      <c r="B264" s="51">
        <v>0.35199999999999998</v>
      </c>
      <c r="C264" t="s">
        <v>36</v>
      </c>
      <c r="D264" t="s">
        <v>24</v>
      </c>
      <c r="E264">
        <v>214</v>
      </c>
      <c r="F264">
        <v>214</v>
      </c>
      <c r="G264">
        <v>1</v>
      </c>
      <c r="H264">
        <v>1</v>
      </c>
      <c r="I264" t="s">
        <v>25</v>
      </c>
      <c r="J264" t="s">
        <v>45</v>
      </c>
      <c r="K264" s="3">
        <f t="shared" si="4"/>
        <v>44.333333333333336</v>
      </c>
      <c r="L264">
        <v>133</v>
      </c>
      <c r="M264" t="s">
        <v>34</v>
      </c>
      <c r="N264" t="s">
        <v>79</v>
      </c>
      <c r="O264">
        <v>91</v>
      </c>
      <c r="P264" t="s">
        <v>29</v>
      </c>
      <c r="Q264" t="s">
        <v>30</v>
      </c>
      <c r="R264" s="5">
        <v>0.35199999999999998</v>
      </c>
      <c r="S264" s="4">
        <v>3.6999999999999999E-104</v>
      </c>
    </row>
    <row r="265" spans="1:19">
      <c r="A265" t="s">
        <v>99</v>
      </c>
      <c r="B265" s="5">
        <v>0.35</v>
      </c>
      <c r="C265" t="s">
        <v>61</v>
      </c>
      <c r="D265" t="s">
        <v>24</v>
      </c>
      <c r="E265">
        <v>2687</v>
      </c>
      <c r="F265">
        <v>2687</v>
      </c>
      <c r="G265">
        <v>1</v>
      </c>
      <c r="H265">
        <v>1</v>
      </c>
      <c r="I265" t="s">
        <v>25</v>
      </c>
      <c r="K265" s="3">
        <f t="shared" si="4"/>
        <v>884</v>
      </c>
      <c r="L265">
        <v>2652</v>
      </c>
      <c r="M265" t="s">
        <v>50</v>
      </c>
      <c r="N265" t="s">
        <v>829</v>
      </c>
      <c r="O265">
        <v>60</v>
      </c>
      <c r="P265" t="s">
        <v>29</v>
      </c>
      <c r="Q265" t="s">
        <v>710</v>
      </c>
      <c r="R265" s="5">
        <v>0.35</v>
      </c>
      <c r="S265" s="4">
        <v>7.9999999999999997E-69</v>
      </c>
    </row>
    <row r="266" spans="1:19">
      <c r="A266" t="s">
        <v>133</v>
      </c>
      <c r="B266" s="5">
        <v>0.35</v>
      </c>
      <c r="C266" t="s">
        <v>32</v>
      </c>
      <c r="D266" t="s">
        <v>24</v>
      </c>
      <c r="E266">
        <v>2011</v>
      </c>
      <c r="F266">
        <v>2011</v>
      </c>
      <c r="G266">
        <v>1</v>
      </c>
      <c r="H266">
        <v>1</v>
      </c>
      <c r="I266" t="s">
        <v>25</v>
      </c>
      <c r="J266" t="s">
        <v>69</v>
      </c>
      <c r="K266" s="3">
        <f t="shared" si="4"/>
        <v>665.33333333333337</v>
      </c>
      <c r="L266">
        <v>1996</v>
      </c>
      <c r="M266" t="s">
        <v>153</v>
      </c>
      <c r="N266" t="s">
        <v>154</v>
      </c>
      <c r="O266">
        <v>40</v>
      </c>
      <c r="P266" t="s">
        <v>60</v>
      </c>
      <c r="Q266" t="s">
        <v>30</v>
      </c>
      <c r="R266" s="5">
        <v>0.35</v>
      </c>
      <c r="S266" s="4">
        <v>9.2000000000000004E-41</v>
      </c>
    </row>
    <row r="267" spans="1:19">
      <c r="A267" t="s">
        <v>99</v>
      </c>
      <c r="B267" s="5">
        <v>0.34799999999999998</v>
      </c>
      <c r="C267" t="s">
        <v>61</v>
      </c>
      <c r="D267" t="s">
        <v>24</v>
      </c>
      <c r="E267">
        <v>2666</v>
      </c>
      <c r="F267">
        <v>2666</v>
      </c>
      <c r="G267">
        <v>1</v>
      </c>
      <c r="H267">
        <v>1</v>
      </c>
      <c r="I267" t="s">
        <v>25</v>
      </c>
      <c r="K267" s="3">
        <f t="shared" si="4"/>
        <v>877</v>
      </c>
      <c r="L267">
        <v>2631</v>
      </c>
      <c r="M267" t="s">
        <v>50</v>
      </c>
      <c r="N267" t="s">
        <v>798</v>
      </c>
      <c r="O267">
        <v>66</v>
      </c>
      <c r="P267" t="s">
        <v>29</v>
      </c>
      <c r="Q267" t="s">
        <v>710</v>
      </c>
      <c r="R267" s="5">
        <v>0.34799999999999998</v>
      </c>
      <c r="S267" s="4">
        <v>1.4E-70</v>
      </c>
    </row>
    <row r="268" spans="1:19">
      <c r="A268" t="s">
        <v>280</v>
      </c>
      <c r="B268" s="5">
        <v>0.34699999999999998</v>
      </c>
      <c r="C268" t="s">
        <v>61</v>
      </c>
      <c r="D268" t="s">
        <v>24</v>
      </c>
      <c r="E268">
        <v>1651</v>
      </c>
      <c r="F268">
        <v>1651</v>
      </c>
      <c r="G268">
        <v>1</v>
      </c>
      <c r="H268">
        <v>1</v>
      </c>
      <c r="I268" t="s">
        <v>25</v>
      </c>
      <c r="J268" t="s">
        <v>325</v>
      </c>
      <c r="K268" s="3">
        <f t="shared" si="4"/>
        <v>542.33333333333337</v>
      </c>
      <c r="L268">
        <v>1627</v>
      </c>
      <c r="M268" t="s">
        <v>243</v>
      </c>
      <c r="N268" t="s">
        <v>326</v>
      </c>
      <c r="O268">
        <v>98</v>
      </c>
      <c r="P268" t="s">
        <v>60</v>
      </c>
      <c r="Q268" t="s">
        <v>30</v>
      </c>
      <c r="R268" s="5">
        <v>0.34699999999999998</v>
      </c>
      <c r="S268" s="4">
        <v>6.3000000000000003E-107</v>
      </c>
    </row>
    <row r="269" spans="1:19">
      <c r="A269" t="s">
        <v>141</v>
      </c>
      <c r="B269" s="51">
        <v>0.34699999999999998</v>
      </c>
      <c r="C269" t="s">
        <v>291</v>
      </c>
      <c r="D269" t="s">
        <v>24</v>
      </c>
      <c r="E269">
        <v>305</v>
      </c>
      <c r="F269">
        <v>306</v>
      </c>
      <c r="G269">
        <v>2</v>
      </c>
      <c r="H269">
        <v>1</v>
      </c>
      <c r="I269" t="s">
        <v>25</v>
      </c>
      <c r="J269" t="s">
        <v>261</v>
      </c>
      <c r="K269" s="3">
        <f t="shared" si="4"/>
        <v>74.666666666666671</v>
      </c>
      <c r="L269">
        <v>224</v>
      </c>
      <c r="M269" t="s">
        <v>116</v>
      </c>
      <c r="N269" t="s">
        <v>307</v>
      </c>
      <c r="O269">
        <v>49</v>
      </c>
      <c r="P269" t="s">
        <v>30</v>
      </c>
      <c r="Q269" t="s">
        <v>30</v>
      </c>
      <c r="R269" s="5">
        <v>0.34699999999999998</v>
      </c>
      <c r="S269" s="4">
        <v>3.2E-54</v>
      </c>
    </row>
    <row r="270" spans="1:19">
      <c r="A270" t="s">
        <v>141</v>
      </c>
      <c r="B270" s="51">
        <v>0.34699999999999998</v>
      </c>
      <c r="C270" t="s">
        <v>23</v>
      </c>
      <c r="D270" t="s">
        <v>24</v>
      </c>
      <c r="E270">
        <v>301</v>
      </c>
      <c r="F270">
        <v>301</v>
      </c>
      <c r="G270">
        <v>1</v>
      </c>
      <c r="H270">
        <v>1</v>
      </c>
      <c r="I270" t="s">
        <v>25</v>
      </c>
      <c r="J270" t="s">
        <v>105</v>
      </c>
      <c r="K270" s="3">
        <f t="shared" si="4"/>
        <v>73.333333333333329</v>
      </c>
      <c r="L270">
        <v>220</v>
      </c>
      <c r="M270" t="s">
        <v>27</v>
      </c>
      <c r="N270" t="s">
        <v>106</v>
      </c>
      <c r="O270">
        <v>49</v>
      </c>
      <c r="P270" t="s">
        <v>29</v>
      </c>
      <c r="Q270" t="s">
        <v>30</v>
      </c>
      <c r="R270" s="5">
        <v>0.34699999999999998</v>
      </c>
      <c r="S270" s="4">
        <v>3.2E-54</v>
      </c>
    </row>
    <row r="271" spans="1:19">
      <c r="A271" t="s">
        <v>99</v>
      </c>
      <c r="B271" s="5">
        <v>0.34399999999999997</v>
      </c>
      <c r="C271" t="s">
        <v>32</v>
      </c>
      <c r="D271" t="s">
        <v>24</v>
      </c>
      <c r="E271">
        <v>1480</v>
      </c>
      <c r="F271">
        <v>1480</v>
      </c>
      <c r="G271">
        <v>1</v>
      </c>
      <c r="H271">
        <v>1</v>
      </c>
      <c r="I271" t="s">
        <v>25</v>
      </c>
      <c r="J271" t="s">
        <v>224</v>
      </c>
      <c r="K271" s="3">
        <f t="shared" si="4"/>
        <v>481.66666666666669</v>
      </c>
      <c r="L271">
        <v>1445</v>
      </c>
      <c r="M271" t="s">
        <v>89</v>
      </c>
      <c r="N271" t="s">
        <v>225</v>
      </c>
      <c r="O271">
        <v>337</v>
      </c>
      <c r="P271" t="s">
        <v>29</v>
      </c>
      <c r="Q271" t="s">
        <v>30</v>
      </c>
      <c r="R271" s="5">
        <v>0.34399999999999997</v>
      </c>
      <c r="S271">
        <v>0</v>
      </c>
    </row>
    <row r="272" spans="1:19">
      <c r="A272" t="s">
        <v>99</v>
      </c>
      <c r="B272" s="5">
        <v>0.34399999999999997</v>
      </c>
      <c r="C272" t="s">
        <v>32</v>
      </c>
      <c r="D272" t="s">
        <v>24</v>
      </c>
      <c r="E272">
        <v>1480</v>
      </c>
      <c r="F272">
        <v>1480</v>
      </c>
      <c r="G272">
        <v>1</v>
      </c>
      <c r="H272">
        <v>1</v>
      </c>
      <c r="I272" t="s">
        <v>25</v>
      </c>
      <c r="J272" t="s">
        <v>111</v>
      </c>
      <c r="K272" s="3">
        <f t="shared" si="4"/>
        <v>27.333333333333332</v>
      </c>
      <c r="L272">
        <v>82</v>
      </c>
      <c r="M272" t="s">
        <v>89</v>
      </c>
      <c r="N272" t="s">
        <v>173</v>
      </c>
      <c r="O272">
        <v>337</v>
      </c>
      <c r="P272" t="s">
        <v>29</v>
      </c>
      <c r="Q272" t="s">
        <v>30</v>
      </c>
      <c r="R272" s="5">
        <v>0.34399999999999997</v>
      </c>
      <c r="S272">
        <v>0</v>
      </c>
    </row>
    <row r="273" spans="1:19">
      <c r="A273" t="s">
        <v>20</v>
      </c>
      <c r="B273" s="5">
        <v>0.34300000000000003</v>
      </c>
      <c r="C273" t="s">
        <v>32</v>
      </c>
      <c r="D273" t="s">
        <v>24</v>
      </c>
      <c r="E273">
        <v>2793</v>
      </c>
      <c r="F273">
        <v>2793</v>
      </c>
      <c r="G273">
        <v>1</v>
      </c>
      <c r="H273">
        <v>1</v>
      </c>
      <c r="I273" t="s">
        <v>25</v>
      </c>
      <c r="K273" s="3">
        <f t="shared" si="4"/>
        <v>916</v>
      </c>
      <c r="L273">
        <v>2748</v>
      </c>
      <c r="M273" t="s">
        <v>89</v>
      </c>
      <c r="N273" t="s">
        <v>830</v>
      </c>
      <c r="O273">
        <v>67</v>
      </c>
      <c r="P273" t="s">
        <v>29</v>
      </c>
      <c r="Q273" t="s">
        <v>710</v>
      </c>
      <c r="R273" s="5">
        <v>0.34300000000000003</v>
      </c>
      <c r="S273" s="4">
        <v>4.2000000000000002E-68</v>
      </c>
    </row>
    <row r="274" spans="1:19">
      <c r="A274" t="s">
        <v>99</v>
      </c>
      <c r="B274" s="5">
        <v>0.34300000000000003</v>
      </c>
      <c r="C274" t="s">
        <v>23</v>
      </c>
      <c r="D274" t="s">
        <v>24</v>
      </c>
      <c r="E274">
        <v>2657</v>
      </c>
      <c r="F274">
        <v>2657</v>
      </c>
      <c r="G274">
        <v>1</v>
      </c>
      <c r="H274">
        <v>1</v>
      </c>
      <c r="I274" t="s">
        <v>25</v>
      </c>
      <c r="K274" s="3">
        <f t="shared" si="4"/>
        <v>874</v>
      </c>
      <c r="L274">
        <v>2622</v>
      </c>
      <c r="M274" t="s">
        <v>27</v>
      </c>
      <c r="N274" t="s">
        <v>825</v>
      </c>
      <c r="O274">
        <v>67</v>
      </c>
      <c r="P274" t="s">
        <v>29</v>
      </c>
      <c r="Q274" t="s">
        <v>710</v>
      </c>
      <c r="R274" s="5">
        <v>0.34300000000000003</v>
      </c>
      <c r="S274" s="4">
        <v>2.1000000000000001E-70</v>
      </c>
    </row>
    <row r="275" spans="1:19">
      <c r="A275" t="s">
        <v>99</v>
      </c>
      <c r="B275" s="5">
        <v>0.34200000000000003</v>
      </c>
      <c r="C275" t="s">
        <v>36</v>
      </c>
      <c r="D275" t="s">
        <v>24</v>
      </c>
      <c r="E275">
        <v>2588</v>
      </c>
      <c r="F275">
        <v>2588</v>
      </c>
      <c r="G275">
        <v>1</v>
      </c>
      <c r="H275">
        <v>1</v>
      </c>
      <c r="I275" t="s">
        <v>25</v>
      </c>
      <c r="K275" s="3">
        <f t="shared" si="4"/>
        <v>851</v>
      </c>
      <c r="L275">
        <v>2553</v>
      </c>
      <c r="M275" t="s">
        <v>34</v>
      </c>
      <c r="N275" t="s">
        <v>796</v>
      </c>
      <c r="O275">
        <v>79</v>
      </c>
      <c r="P275" t="s">
        <v>29</v>
      </c>
      <c r="Q275" t="s">
        <v>710</v>
      </c>
      <c r="R275" s="5">
        <v>0.34200000000000003</v>
      </c>
      <c r="S275" s="4">
        <v>2.4999999999999999E-82</v>
      </c>
    </row>
    <row r="276" spans="1:19">
      <c r="A276" s="11" t="s">
        <v>141</v>
      </c>
      <c r="B276" s="51">
        <v>0.33300000000000002</v>
      </c>
      <c r="C276" s="11"/>
      <c r="D276" s="11" t="s">
        <v>24</v>
      </c>
      <c r="E276" s="11">
        <v>1801</v>
      </c>
      <c r="F276" s="11">
        <v>1801</v>
      </c>
      <c r="G276" s="11">
        <v>1</v>
      </c>
      <c r="H276" s="11">
        <v>1</v>
      </c>
      <c r="I276" s="11" t="s">
        <v>25</v>
      </c>
      <c r="J276" s="11"/>
      <c r="K276" s="12">
        <f t="shared" si="4"/>
        <v>573.33333333333337</v>
      </c>
      <c r="L276" s="11">
        <v>1720</v>
      </c>
      <c r="M276" s="11" t="s">
        <v>178</v>
      </c>
      <c r="N276" s="11"/>
      <c r="O276" s="11">
        <v>27</v>
      </c>
      <c r="P276" s="11" t="s">
        <v>179</v>
      </c>
      <c r="Q276" s="11" t="s">
        <v>180</v>
      </c>
      <c r="R276" s="13">
        <v>0.33300000000000002</v>
      </c>
      <c r="S276" s="14">
        <v>3.5999999999999997E-20</v>
      </c>
    </row>
    <row r="277" spans="1:19">
      <c r="A277" t="s">
        <v>133</v>
      </c>
      <c r="B277" s="5">
        <v>0.33300000000000002</v>
      </c>
      <c r="C277" t="s">
        <v>36</v>
      </c>
      <c r="D277" t="s">
        <v>24</v>
      </c>
      <c r="E277">
        <v>1464</v>
      </c>
      <c r="F277">
        <v>1464</v>
      </c>
      <c r="G277">
        <v>1</v>
      </c>
      <c r="H277">
        <v>1</v>
      </c>
      <c r="I277" t="s">
        <v>25</v>
      </c>
      <c r="J277" t="s">
        <v>230</v>
      </c>
      <c r="K277" s="3">
        <f t="shared" si="4"/>
        <v>483</v>
      </c>
      <c r="L277">
        <v>1449</v>
      </c>
      <c r="M277" t="s">
        <v>111</v>
      </c>
      <c r="N277" t="s">
        <v>231</v>
      </c>
      <c r="O277">
        <v>78</v>
      </c>
      <c r="P277" t="s">
        <v>60</v>
      </c>
      <c r="Q277" t="s">
        <v>30</v>
      </c>
      <c r="R277" s="5">
        <v>0.33300000000000002</v>
      </c>
      <c r="S277" s="4">
        <v>5.4999999999999997E-79</v>
      </c>
    </row>
    <row r="278" spans="1:19">
      <c r="A278" t="s">
        <v>253</v>
      </c>
      <c r="B278" s="5">
        <v>0.33300000000000002</v>
      </c>
      <c r="C278" t="s">
        <v>36</v>
      </c>
      <c r="D278" t="s">
        <v>24</v>
      </c>
      <c r="E278">
        <v>1207</v>
      </c>
      <c r="F278">
        <v>1207</v>
      </c>
      <c r="G278">
        <v>1</v>
      </c>
      <c r="H278">
        <v>1</v>
      </c>
      <c r="I278" t="s">
        <v>25</v>
      </c>
      <c r="J278" t="s">
        <v>45</v>
      </c>
      <c r="K278" s="3">
        <f t="shared" si="4"/>
        <v>395.33333333333331</v>
      </c>
      <c r="L278">
        <v>1186</v>
      </c>
      <c r="M278" t="s">
        <v>34</v>
      </c>
      <c r="N278" t="s">
        <v>46</v>
      </c>
      <c r="O278">
        <v>84</v>
      </c>
      <c r="P278" t="s">
        <v>29</v>
      </c>
      <c r="Q278" t="s">
        <v>30</v>
      </c>
      <c r="R278" s="5">
        <v>0.33300000000000002</v>
      </c>
      <c r="S278" s="4">
        <v>2.4000000000000001E-79</v>
      </c>
    </row>
    <row r="279" spans="1:19">
      <c r="A279" t="s">
        <v>280</v>
      </c>
      <c r="B279" s="5">
        <v>0.33300000000000002</v>
      </c>
      <c r="C279" t="s">
        <v>32</v>
      </c>
      <c r="D279" t="s">
        <v>24</v>
      </c>
      <c r="E279">
        <v>982</v>
      </c>
      <c r="F279">
        <v>982</v>
      </c>
      <c r="G279">
        <v>1</v>
      </c>
      <c r="H279">
        <v>1</v>
      </c>
      <c r="I279" t="s">
        <v>25</v>
      </c>
      <c r="J279" t="s">
        <v>69</v>
      </c>
      <c r="K279" s="3">
        <f t="shared" si="4"/>
        <v>319.33333333333331</v>
      </c>
      <c r="L279">
        <v>958</v>
      </c>
      <c r="M279" t="s">
        <v>153</v>
      </c>
      <c r="N279" t="s">
        <v>265</v>
      </c>
      <c r="O279">
        <v>33</v>
      </c>
      <c r="P279" t="s">
        <v>60</v>
      </c>
      <c r="Q279" t="s">
        <v>30</v>
      </c>
      <c r="R279" s="5">
        <v>0.33300000000000002</v>
      </c>
      <c r="S279" s="4">
        <v>4.8000000000000003E-32</v>
      </c>
    </row>
    <row r="280" spans="1:19">
      <c r="A280" s="11" t="s">
        <v>141</v>
      </c>
      <c r="B280" s="51">
        <v>0.32400000000000001</v>
      </c>
      <c r="C280" s="11" t="s">
        <v>236</v>
      </c>
      <c r="D280" s="11" t="s">
        <v>24</v>
      </c>
      <c r="E280" s="11">
        <v>1609</v>
      </c>
      <c r="F280" s="11">
        <v>1610</v>
      </c>
      <c r="G280" s="11">
        <v>2</v>
      </c>
      <c r="H280" s="11">
        <v>1</v>
      </c>
      <c r="I280" s="11" t="s">
        <v>25</v>
      </c>
      <c r="J280" s="11" t="s">
        <v>207</v>
      </c>
      <c r="K280" s="12">
        <f t="shared" si="4"/>
        <v>509.33333333333331</v>
      </c>
      <c r="L280" s="11">
        <v>1528</v>
      </c>
      <c r="M280" s="11" t="s">
        <v>208</v>
      </c>
      <c r="N280" s="11" t="s">
        <v>209</v>
      </c>
      <c r="O280" s="11">
        <v>37</v>
      </c>
      <c r="P280" s="11" t="s">
        <v>30</v>
      </c>
      <c r="Q280" s="11" t="s">
        <v>30</v>
      </c>
      <c r="R280" s="13">
        <v>0.32400000000000001</v>
      </c>
      <c r="S280" s="14">
        <v>2.8999999999999999E-38</v>
      </c>
    </row>
    <row r="281" spans="1:19">
      <c r="A281" t="s">
        <v>219</v>
      </c>
      <c r="B281" s="5">
        <v>0.32100000000000001</v>
      </c>
      <c r="C281" t="s">
        <v>61</v>
      </c>
      <c r="D281" t="s">
        <v>24</v>
      </c>
      <c r="E281">
        <v>553</v>
      </c>
      <c r="F281">
        <v>553</v>
      </c>
      <c r="G281">
        <v>1</v>
      </c>
      <c r="H281">
        <v>1</v>
      </c>
      <c r="I281" t="s">
        <v>25</v>
      </c>
      <c r="J281" t="s">
        <v>289</v>
      </c>
      <c r="K281" s="3">
        <f t="shared" si="4"/>
        <v>167.33333333333334</v>
      </c>
      <c r="L281">
        <v>502</v>
      </c>
      <c r="M281" t="s">
        <v>50</v>
      </c>
      <c r="N281" t="s">
        <v>387</v>
      </c>
      <c r="O281">
        <v>81</v>
      </c>
      <c r="P281" t="s">
        <v>29</v>
      </c>
      <c r="Q281" t="s">
        <v>30</v>
      </c>
      <c r="R281" s="5">
        <v>0.32100000000000001</v>
      </c>
      <c r="S281" s="4">
        <v>9.9999999999999993E-105</v>
      </c>
    </row>
    <row r="282" spans="1:19">
      <c r="A282" s="11" t="s">
        <v>141</v>
      </c>
      <c r="B282" s="51">
        <v>0.32</v>
      </c>
      <c r="C282" s="11" t="s">
        <v>61</v>
      </c>
      <c r="D282" s="11" t="s">
        <v>24</v>
      </c>
      <c r="E282" s="11">
        <v>1642</v>
      </c>
      <c r="F282" s="11">
        <v>1641</v>
      </c>
      <c r="G282" s="11">
        <v>0</v>
      </c>
      <c r="H282" s="11">
        <v>1</v>
      </c>
      <c r="I282" s="11" t="s">
        <v>25</v>
      </c>
      <c r="J282" s="11"/>
      <c r="K282" s="12">
        <f t="shared" si="4"/>
        <v>520.33333333333337</v>
      </c>
      <c r="L282" s="11">
        <v>1561</v>
      </c>
      <c r="M282" s="11" t="e">
        <f>+T</f>
        <v>#NAME?</v>
      </c>
      <c r="N282" s="11"/>
      <c r="O282" s="11">
        <v>25</v>
      </c>
      <c r="P282" s="11" t="s">
        <v>181</v>
      </c>
      <c r="Q282" s="11" t="s">
        <v>180</v>
      </c>
      <c r="R282" s="13">
        <v>0.32</v>
      </c>
      <c r="S282" s="14">
        <v>1.1E-26</v>
      </c>
    </row>
    <row r="283" spans="1:19">
      <c r="A283" t="s">
        <v>133</v>
      </c>
      <c r="B283" s="5">
        <v>0.315</v>
      </c>
      <c r="C283" t="s">
        <v>32</v>
      </c>
      <c r="D283" t="s">
        <v>24</v>
      </c>
      <c r="E283">
        <v>1478</v>
      </c>
      <c r="F283">
        <v>1478</v>
      </c>
      <c r="G283">
        <v>1</v>
      </c>
      <c r="H283">
        <v>1</v>
      </c>
      <c r="I283" t="s">
        <v>25</v>
      </c>
      <c r="J283" t="s">
        <v>224</v>
      </c>
      <c r="K283" s="3">
        <f t="shared" si="4"/>
        <v>487.66666666666669</v>
      </c>
      <c r="L283">
        <v>1463</v>
      </c>
      <c r="M283" t="s">
        <v>89</v>
      </c>
      <c r="N283" t="s">
        <v>225</v>
      </c>
      <c r="O283">
        <v>73</v>
      </c>
      <c r="P283" t="s">
        <v>29</v>
      </c>
      <c r="Q283" t="s">
        <v>30</v>
      </c>
      <c r="R283" s="5">
        <v>0.315</v>
      </c>
      <c r="S283" s="4">
        <v>1.1E-71</v>
      </c>
    </row>
    <row r="284" spans="1:19">
      <c r="A284" s="11" t="s">
        <v>141</v>
      </c>
      <c r="B284" s="51">
        <v>0.313</v>
      </c>
      <c r="C284" s="11" t="s">
        <v>61</v>
      </c>
      <c r="D284" s="11" t="s">
        <v>24</v>
      </c>
      <c r="E284" s="11">
        <v>2048</v>
      </c>
      <c r="F284" s="11">
        <v>2048</v>
      </c>
      <c r="G284" s="11">
        <v>1</v>
      </c>
      <c r="H284" s="11">
        <v>1</v>
      </c>
      <c r="I284" s="11" t="s">
        <v>25</v>
      </c>
      <c r="J284" s="11" t="s">
        <v>108</v>
      </c>
      <c r="K284" s="12">
        <f t="shared" si="4"/>
        <v>655.66666666666663</v>
      </c>
      <c r="L284" s="11">
        <v>1967</v>
      </c>
      <c r="M284" s="11" t="s">
        <v>50</v>
      </c>
      <c r="N284" s="11" t="s">
        <v>109</v>
      </c>
      <c r="O284" s="11">
        <v>67</v>
      </c>
      <c r="P284" s="11" t="s">
        <v>29</v>
      </c>
      <c r="Q284" s="11" t="s">
        <v>30</v>
      </c>
      <c r="R284" s="13">
        <v>0.313</v>
      </c>
      <c r="S284" s="14">
        <v>2.6000000000000001E-61</v>
      </c>
    </row>
    <row r="285" spans="1:19">
      <c r="A285" s="11" t="s">
        <v>141</v>
      </c>
      <c r="B285" s="51">
        <v>0.308</v>
      </c>
      <c r="C285" s="11" t="s">
        <v>61</v>
      </c>
      <c r="D285" s="11" t="s">
        <v>24</v>
      </c>
      <c r="E285" s="11">
        <v>1640</v>
      </c>
      <c r="F285" s="11">
        <v>1640</v>
      </c>
      <c r="G285" s="11">
        <v>1</v>
      </c>
      <c r="H285" s="11">
        <v>1</v>
      </c>
      <c r="I285" s="11" t="s">
        <v>25</v>
      </c>
      <c r="J285" s="11" t="s">
        <v>198</v>
      </c>
      <c r="K285" s="12">
        <f t="shared" si="4"/>
        <v>519.66666666666663</v>
      </c>
      <c r="L285" s="11">
        <v>1559</v>
      </c>
      <c r="M285" s="11" t="s">
        <v>63</v>
      </c>
      <c r="N285" s="11" t="s">
        <v>199</v>
      </c>
      <c r="O285" s="11">
        <v>26</v>
      </c>
      <c r="P285" s="11" t="s">
        <v>60</v>
      </c>
      <c r="Q285" s="11" t="s">
        <v>30</v>
      </c>
      <c r="R285" s="13">
        <v>0.308</v>
      </c>
      <c r="S285" s="14">
        <v>9.7999999999999998E-26</v>
      </c>
    </row>
    <row r="286" spans="1:19">
      <c r="A286" s="11" t="s">
        <v>141</v>
      </c>
      <c r="B286" s="51">
        <v>0.308</v>
      </c>
      <c r="C286" s="11" t="s">
        <v>32</v>
      </c>
      <c r="D286" s="11" t="s">
        <v>24</v>
      </c>
      <c r="E286" s="11">
        <v>1636</v>
      </c>
      <c r="F286" s="11">
        <v>1636</v>
      </c>
      <c r="G286" s="11">
        <v>1</v>
      </c>
      <c r="H286" s="11">
        <v>1</v>
      </c>
      <c r="I286" s="11" t="s">
        <v>25</v>
      </c>
      <c r="J286" s="11" t="s">
        <v>211</v>
      </c>
      <c r="K286" s="12">
        <f t="shared" si="4"/>
        <v>518.33333333333337</v>
      </c>
      <c r="L286" s="11">
        <v>1555</v>
      </c>
      <c r="M286" s="11" t="s">
        <v>89</v>
      </c>
      <c r="N286" s="11" t="s">
        <v>212</v>
      </c>
      <c r="O286" s="11">
        <v>26</v>
      </c>
      <c r="P286" s="11" t="s">
        <v>29</v>
      </c>
      <c r="Q286" s="11" t="s">
        <v>30</v>
      </c>
      <c r="R286" s="13">
        <v>0.308</v>
      </c>
      <c r="S286" s="14">
        <v>2.5000000000000001E-27</v>
      </c>
    </row>
    <row r="287" spans="1:19">
      <c r="A287" t="s">
        <v>55</v>
      </c>
      <c r="B287" s="5">
        <v>0.307</v>
      </c>
      <c r="C287" t="s">
        <v>23</v>
      </c>
      <c r="D287" t="s">
        <v>24</v>
      </c>
      <c r="E287">
        <v>687</v>
      </c>
      <c r="F287">
        <v>687</v>
      </c>
      <c r="G287">
        <v>1</v>
      </c>
      <c r="H287">
        <v>1</v>
      </c>
      <c r="I287" t="s">
        <v>25</v>
      </c>
      <c r="J287" t="s">
        <v>66</v>
      </c>
      <c r="K287" s="3">
        <f t="shared" si="4"/>
        <v>224.33333333333334</v>
      </c>
      <c r="L287">
        <v>673</v>
      </c>
      <c r="M287" t="s">
        <v>27</v>
      </c>
      <c r="N287" t="s">
        <v>196</v>
      </c>
      <c r="O287">
        <v>231</v>
      </c>
      <c r="P287" t="s">
        <v>29</v>
      </c>
      <c r="Q287" t="s">
        <v>30</v>
      </c>
      <c r="R287" s="5">
        <v>0.307</v>
      </c>
      <c r="S287" s="4">
        <v>5.4999999999999997E-217</v>
      </c>
    </row>
    <row r="288" spans="1:19">
      <c r="A288" t="s">
        <v>55</v>
      </c>
      <c r="B288" s="5">
        <v>0.30399999999999999</v>
      </c>
      <c r="C288" t="s">
        <v>36</v>
      </c>
      <c r="D288" t="s">
        <v>24</v>
      </c>
      <c r="E288">
        <v>1731</v>
      </c>
      <c r="F288">
        <v>1731</v>
      </c>
      <c r="G288">
        <v>1</v>
      </c>
      <c r="H288">
        <v>1</v>
      </c>
      <c r="I288" t="s">
        <v>25</v>
      </c>
      <c r="J288" t="s">
        <v>45</v>
      </c>
      <c r="K288" s="3">
        <f t="shared" si="4"/>
        <v>572.33333333333337</v>
      </c>
      <c r="L288">
        <v>1717</v>
      </c>
      <c r="M288" t="s">
        <v>34</v>
      </c>
      <c r="N288" t="s">
        <v>46</v>
      </c>
      <c r="O288">
        <v>79</v>
      </c>
      <c r="P288" t="s">
        <v>29</v>
      </c>
      <c r="Q288" t="s">
        <v>30</v>
      </c>
      <c r="R288" s="5">
        <v>0.30399999999999999</v>
      </c>
      <c r="S288" s="4">
        <v>1.1E-76</v>
      </c>
    </row>
    <row r="289" spans="1:19">
      <c r="A289" s="11" t="s">
        <v>141</v>
      </c>
      <c r="B289" s="51">
        <v>0.30399999999999999</v>
      </c>
      <c r="C289" s="11" t="s">
        <v>355</v>
      </c>
      <c r="D289" s="11" t="s">
        <v>24</v>
      </c>
      <c r="E289" s="11">
        <v>1717</v>
      </c>
      <c r="F289" s="11">
        <v>1719</v>
      </c>
      <c r="G289" s="11">
        <v>2</v>
      </c>
      <c r="H289" s="11">
        <v>2</v>
      </c>
      <c r="I289" s="11" t="s">
        <v>25</v>
      </c>
      <c r="J289" s="11" t="s">
        <v>63</v>
      </c>
      <c r="K289" s="12">
        <f t="shared" si="4"/>
        <v>545.33333333333337</v>
      </c>
      <c r="L289" s="11">
        <v>1636</v>
      </c>
      <c r="M289" s="11" t="s">
        <v>184</v>
      </c>
      <c r="N289" s="11" t="s">
        <v>185</v>
      </c>
      <c r="O289" s="11">
        <v>23</v>
      </c>
      <c r="P289" s="11" t="s">
        <v>30</v>
      </c>
      <c r="Q289" s="11" t="s">
        <v>30</v>
      </c>
      <c r="R289" s="13">
        <v>0.30399999999999999</v>
      </c>
      <c r="S289" s="14">
        <v>7.7000000000000004E-20</v>
      </c>
    </row>
    <row r="290" spans="1:19">
      <c r="A290" t="s">
        <v>219</v>
      </c>
      <c r="B290" s="5">
        <v>0.30199999999999999</v>
      </c>
      <c r="C290" t="s">
        <v>32</v>
      </c>
      <c r="D290" t="s">
        <v>24</v>
      </c>
      <c r="E290">
        <v>303</v>
      </c>
      <c r="F290">
        <v>303</v>
      </c>
      <c r="G290">
        <v>1</v>
      </c>
      <c r="H290">
        <v>1</v>
      </c>
      <c r="I290" t="s">
        <v>25</v>
      </c>
      <c r="J290" t="s">
        <v>308</v>
      </c>
      <c r="K290" s="3">
        <f t="shared" si="4"/>
        <v>84</v>
      </c>
      <c r="L290">
        <v>252</v>
      </c>
      <c r="M290" t="s">
        <v>153</v>
      </c>
      <c r="N290" t="s">
        <v>309</v>
      </c>
      <c r="O290">
        <v>162</v>
      </c>
      <c r="P290" t="s">
        <v>60</v>
      </c>
      <c r="Q290" t="s">
        <v>30</v>
      </c>
      <c r="R290" s="5">
        <v>0.30199999999999999</v>
      </c>
      <c r="S290" s="4">
        <v>9.0000000000000007E-155</v>
      </c>
    </row>
    <row r="291" spans="1:19">
      <c r="A291" s="11" t="s">
        <v>141</v>
      </c>
      <c r="B291" s="51">
        <v>0.29599999999999999</v>
      </c>
      <c r="C291" s="11"/>
      <c r="D291" s="11" t="s">
        <v>24</v>
      </c>
      <c r="E291" s="11">
        <v>1635</v>
      </c>
      <c r="F291" s="11">
        <v>1635</v>
      </c>
      <c r="G291" s="11">
        <v>1</v>
      </c>
      <c r="H291" s="11">
        <v>1</v>
      </c>
      <c r="I291" s="11" t="s">
        <v>25</v>
      </c>
      <c r="J291" s="11"/>
      <c r="K291" s="12">
        <f t="shared" si="4"/>
        <v>518</v>
      </c>
      <c r="L291" s="11">
        <v>1554</v>
      </c>
      <c r="M291" s="11" t="e">
        <f>-A</f>
        <v>#NAME?</v>
      </c>
      <c r="N291" s="11"/>
      <c r="O291" s="11">
        <v>27</v>
      </c>
      <c r="P291" s="11" t="s">
        <v>179</v>
      </c>
      <c r="Q291" s="11" t="s">
        <v>180</v>
      </c>
      <c r="R291" s="13">
        <v>0.29599999999999999</v>
      </c>
      <c r="S291" s="14">
        <v>3.5000000000000001E-27</v>
      </c>
    </row>
    <row r="292" spans="1:19">
      <c r="A292" t="s">
        <v>141</v>
      </c>
      <c r="B292" s="5">
        <v>0.29499999999999998</v>
      </c>
      <c r="C292" t="s">
        <v>395</v>
      </c>
      <c r="D292" t="s">
        <v>24</v>
      </c>
      <c r="E292">
        <v>2092</v>
      </c>
      <c r="F292">
        <v>2094</v>
      </c>
      <c r="G292">
        <v>2</v>
      </c>
      <c r="H292">
        <v>2</v>
      </c>
      <c r="I292" t="s">
        <v>25</v>
      </c>
      <c r="J292" t="s">
        <v>105</v>
      </c>
      <c r="K292" s="3">
        <f t="shared" si="4"/>
        <v>670.33333333333337</v>
      </c>
      <c r="L292">
        <v>2011</v>
      </c>
      <c r="M292" t="s">
        <v>124</v>
      </c>
      <c r="N292" t="s">
        <v>125</v>
      </c>
      <c r="O292">
        <v>44</v>
      </c>
      <c r="P292" t="s">
        <v>30</v>
      </c>
      <c r="Q292" t="s">
        <v>30</v>
      </c>
      <c r="R292" s="5">
        <v>0.29499999999999998</v>
      </c>
      <c r="S292" s="4">
        <v>5.2E-42</v>
      </c>
    </row>
    <row r="293" spans="1:19">
      <c r="A293" s="11" t="s">
        <v>141</v>
      </c>
      <c r="B293" s="51">
        <v>0.29199999999999998</v>
      </c>
      <c r="C293" s="11" t="s">
        <v>364</v>
      </c>
      <c r="D293" s="11" t="s">
        <v>24</v>
      </c>
      <c r="E293" s="11">
        <v>1907</v>
      </c>
      <c r="F293" s="11">
        <v>1908</v>
      </c>
      <c r="G293" s="11">
        <v>2</v>
      </c>
      <c r="H293" s="11">
        <v>1</v>
      </c>
      <c r="I293" s="11" t="s">
        <v>25</v>
      </c>
      <c r="J293" s="11" t="s">
        <v>72</v>
      </c>
      <c r="K293" s="12">
        <f t="shared" si="4"/>
        <v>608.66666666666663</v>
      </c>
      <c r="L293" s="11">
        <v>1826</v>
      </c>
      <c r="M293" s="11" t="s">
        <v>159</v>
      </c>
      <c r="N293" s="11" t="s">
        <v>160</v>
      </c>
      <c r="O293" s="11">
        <v>72</v>
      </c>
      <c r="P293" s="11" t="s">
        <v>30</v>
      </c>
      <c r="Q293" s="11" t="s">
        <v>30</v>
      </c>
      <c r="R293" s="13">
        <v>0.29199999999999998</v>
      </c>
      <c r="S293" s="14">
        <v>3.0000000000000001E-54</v>
      </c>
    </row>
    <row r="294" spans="1:19">
      <c r="A294" t="s">
        <v>55</v>
      </c>
      <c r="B294" s="5">
        <v>0.28599999999999998</v>
      </c>
      <c r="C294" t="s">
        <v>424</v>
      </c>
      <c r="D294" t="s">
        <v>24</v>
      </c>
      <c r="E294">
        <v>2037</v>
      </c>
      <c r="F294">
        <v>2039</v>
      </c>
      <c r="G294">
        <v>2</v>
      </c>
      <c r="H294">
        <v>2</v>
      </c>
      <c r="I294" t="s">
        <v>25</v>
      </c>
      <c r="J294" t="s">
        <v>139</v>
      </c>
      <c r="K294" s="3">
        <f t="shared" si="4"/>
        <v>674.33333333333337</v>
      </c>
      <c r="L294">
        <v>2023</v>
      </c>
      <c r="M294" t="s">
        <v>425</v>
      </c>
      <c r="N294" t="s">
        <v>426</v>
      </c>
      <c r="O294">
        <v>21</v>
      </c>
      <c r="P294" t="s">
        <v>30</v>
      </c>
      <c r="Q294" t="s">
        <v>30</v>
      </c>
      <c r="R294" s="5">
        <v>0.28599999999999998</v>
      </c>
      <c r="S294" s="4">
        <v>1.4000000000000001E-20</v>
      </c>
    </row>
    <row r="295" spans="1:19">
      <c r="A295" s="11" t="s">
        <v>141</v>
      </c>
      <c r="B295" s="51">
        <v>0.28599999999999998</v>
      </c>
      <c r="C295" s="11" t="s">
        <v>36</v>
      </c>
      <c r="D295" s="11" t="s">
        <v>24</v>
      </c>
      <c r="E295" s="11">
        <v>1798</v>
      </c>
      <c r="F295" s="11">
        <v>1797</v>
      </c>
      <c r="G295" s="11">
        <v>0</v>
      </c>
      <c r="H295" s="11">
        <v>1</v>
      </c>
      <c r="I295" s="11" t="s">
        <v>25</v>
      </c>
      <c r="J295" s="11"/>
      <c r="K295" s="12">
        <f t="shared" si="4"/>
        <v>572.33333333333337</v>
      </c>
      <c r="L295" s="11">
        <v>1717</v>
      </c>
      <c r="M295" s="11" t="e">
        <f>+A</f>
        <v>#NAME?</v>
      </c>
      <c r="N295" s="11"/>
      <c r="O295" s="11">
        <v>28</v>
      </c>
      <c r="P295" s="11" t="s">
        <v>181</v>
      </c>
      <c r="Q295" s="11" t="s">
        <v>180</v>
      </c>
      <c r="R295" s="13">
        <v>0.28599999999999998</v>
      </c>
      <c r="S295" s="14">
        <v>3.0999999999999998E-26</v>
      </c>
    </row>
    <row r="296" spans="1:19">
      <c r="A296" t="s">
        <v>99</v>
      </c>
      <c r="B296" s="5">
        <v>0.27900000000000003</v>
      </c>
      <c r="C296" t="s">
        <v>23</v>
      </c>
      <c r="D296" t="s">
        <v>24</v>
      </c>
      <c r="E296">
        <v>229</v>
      </c>
      <c r="F296">
        <v>229</v>
      </c>
      <c r="G296">
        <v>1</v>
      </c>
      <c r="H296">
        <v>1</v>
      </c>
      <c r="I296" t="s">
        <v>25</v>
      </c>
      <c r="J296" t="s">
        <v>130</v>
      </c>
      <c r="K296" s="3">
        <f t="shared" si="4"/>
        <v>64.666666666666671</v>
      </c>
      <c r="L296">
        <v>194</v>
      </c>
      <c r="M296" t="s">
        <v>27</v>
      </c>
      <c r="N296" t="s">
        <v>131</v>
      </c>
      <c r="O296">
        <v>68</v>
      </c>
      <c r="P296" t="s">
        <v>29</v>
      </c>
      <c r="Q296" t="s">
        <v>30</v>
      </c>
      <c r="R296" s="5">
        <v>0.27900000000000003</v>
      </c>
      <c r="S296" s="4">
        <v>1.6999999999999999E-54</v>
      </c>
    </row>
    <row r="297" spans="1:19">
      <c r="A297" s="11" t="s">
        <v>141</v>
      </c>
      <c r="B297" s="51">
        <v>0.27700000000000002</v>
      </c>
      <c r="C297" s="11" t="s">
        <v>465</v>
      </c>
      <c r="D297" s="11" t="s">
        <v>24</v>
      </c>
      <c r="E297" s="11">
        <v>2035</v>
      </c>
      <c r="F297" s="11">
        <v>2037</v>
      </c>
      <c r="G297" s="11">
        <v>2</v>
      </c>
      <c r="H297" s="11">
        <v>2</v>
      </c>
      <c r="I297" s="11" t="s">
        <v>25</v>
      </c>
      <c r="J297" s="11" t="s">
        <v>66</v>
      </c>
      <c r="K297" s="12">
        <f t="shared" si="4"/>
        <v>651.33333333333337</v>
      </c>
      <c r="L297" s="11">
        <v>1954</v>
      </c>
      <c r="M297" s="11" t="s">
        <v>144</v>
      </c>
      <c r="N297" s="11" t="s">
        <v>145</v>
      </c>
      <c r="O297" s="11">
        <v>65</v>
      </c>
      <c r="P297" s="11" t="s">
        <v>30</v>
      </c>
      <c r="Q297" s="11" t="s">
        <v>30</v>
      </c>
      <c r="R297" s="13">
        <v>0.27700000000000002</v>
      </c>
      <c r="S297" s="14">
        <v>2.0000000000000001E-53</v>
      </c>
    </row>
    <row r="298" spans="1:19">
      <c r="A298" s="11" t="s">
        <v>141</v>
      </c>
      <c r="B298" s="51">
        <v>0.27500000000000002</v>
      </c>
      <c r="C298" s="11" t="s">
        <v>23</v>
      </c>
      <c r="D298" s="11" t="s">
        <v>24</v>
      </c>
      <c r="E298" s="11">
        <v>1501</v>
      </c>
      <c r="F298" s="11">
        <v>1501</v>
      </c>
      <c r="G298" s="11">
        <v>1</v>
      </c>
      <c r="H298" s="11">
        <v>1</v>
      </c>
      <c r="I298" s="11" t="s">
        <v>25</v>
      </c>
      <c r="J298" s="11" t="s">
        <v>38</v>
      </c>
      <c r="K298" s="12">
        <f t="shared" si="4"/>
        <v>473.33333333333331</v>
      </c>
      <c r="L298" s="11">
        <v>1420</v>
      </c>
      <c r="M298" s="11" t="s">
        <v>58</v>
      </c>
      <c r="N298" s="11" t="s">
        <v>59</v>
      </c>
      <c r="O298" s="11">
        <v>80</v>
      </c>
      <c r="P298" s="11" t="s">
        <v>60</v>
      </c>
      <c r="Q298" s="11" t="s">
        <v>30</v>
      </c>
      <c r="R298" s="13">
        <v>0.27500000000000002</v>
      </c>
      <c r="S298" s="14">
        <v>6.7000000000000004E-65</v>
      </c>
    </row>
    <row r="299" spans="1:19">
      <c r="A299" s="11" t="s">
        <v>141</v>
      </c>
      <c r="B299" s="51">
        <v>0.26700000000000002</v>
      </c>
      <c r="C299" s="11" t="s">
        <v>23</v>
      </c>
      <c r="D299" s="11" t="s">
        <v>24</v>
      </c>
      <c r="E299" s="11">
        <v>1630</v>
      </c>
      <c r="F299" s="11">
        <v>1630</v>
      </c>
      <c r="G299" s="11">
        <v>1</v>
      </c>
      <c r="H299" s="11">
        <v>1</v>
      </c>
      <c r="I299" s="11" t="s">
        <v>25</v>
      </c>
      <c r="J299" s="11" t="s">
        <v>105</v>
      </c>
      <c r="K299" s="12">
        <f t="shared" si="4"/>
        <v>516.33333333333337</v>
      </c>
      <c r="L299" s="11">
        <v>1549</v>
      </c>
      <c r="M299" s="11" t="s">
        <v>27</v>
      </c>
      <c r="N299" s="11" t="s">
        <v>202</v>
      </c>
      <c r="O299" s="11">
        <v>30</v>
      </c>
      <c r="P299" s="11" t="s">
        <v>29</v>
      </c>
      <c r="Q299" s="11" t="s">
        <v>30</v>
      </c>
      <c r="R299" s="13">
        <v>0.26700000000000002</v>
      </c>
      <c r="S299" s="14">
        <v>9.2999999999999995E-27</v>
      </c>
    </row>
    <row r="300" spans="1:19">
      <c r="A300" t="s">
        <v>219</v>
      </c>
      <c r="B300" s="5">
        <v>0.25900000000000001</v>
      </c>
      <c r="C300" t="s">
        <v>23</v>
      </c>
      <c r="D300" t="s">
        <v>24</v>
      </c>
      <c r="E300">
        <v>463</v>
      </c>
      <c r="F300">
        <v>463</v>
      </c>
      <c r="G300">
        <v>1</v>
      </c>
      <c r="H300">
        <v>1</v>
      </c>
      <c r="I300" t="s">
        <v>25</v>
      </c>
      <c r="J300" t="s">
        <v>111</v>
      </c>
      <c r="K300" s="3">
        <f t="shared" si="4"/>
        <v>137.33333333333334</v>
      </c>
      <c r="L300">
        <v>412</v>
      </c>
      <c r="M300" t="s">
        <v>27</v>
      </c>
      <c r="N300" t="s">
        <v>388</v>
      </c>
      <c r="O300">
        <v>85</v>
      </c>
      <c r="P300" t="s">
        <v>29</v>
      </c>
      <c r="Q300" t="s">
        <v>30</v>
      </c>
      <c r="R300" s="5">
        <v>0.25900000000000001</v>
      </c>
      <c r="S300" s="4">
        <v>1.2999999999999999E-68</v>
      </c>
    </row>
    <row r="301" spans="1:19">
      <c r="A301" s="11" t="s">
        <v>141</v>
      </c>
      <c r="B301" s="51">
        <v>0.25</v>
      </c>
      <c r="C301" s="11" t="s">
        <v>23</v>
      </c>
      <c r="D301" s="11" t="s">
        <v>24</v>
      </c>
      <c r="E301" s="11">
        <v>2060</v>
      </c>
      <c r="F301" s="11">
        <v>2060</v>
      </c>
      <c r="G301" s="11">
        <v>1</v>
      </c>
      <c r="H301" s="11">
        <v>1</v>
      </c>
      <c r="I301" s="11" t="s">
        <v>25</v>
      </c>
      <c r="J301" s="11" t="s">
        <v>130</v>
      </c>
      <c r="K301" s="12">
        <f t="shared" si="4"/>
        <v>659.66666666666663</v>
      </c>
      <c r="L301" s="11">
        <v>1979</v>
      </c>
      <c r="M301" s="11" t="s">
        <v>27</v>
      </c>
      <c r="N301" s="11" t="s">
        <v>131</v>
      </c>
      <c r="O301" s="11">
        <v>56</v>
      </c>
      <c r="P301" s="11" t="s">
        <v>29</v>
      </c>
      <c r="Q301" s="11" t="s">
        <v>30</v>
      </c>
      <c r="R301" s="13">
        <v>0.25</v>
      </c>
      <c r="S301" s="14">
        <v>1.5000000000000001E-42</v>
      </c>
    </row>
    <row r="302" spans="1:19">
      <c r="A302" t="s">
        <v>20</v>
      </c>
      <c r="B302" s="5">
        <v>0.25</v>
      </c>
      <c r="C302" t="s">
        <v>36</v>
      </c>
      <c r="D302" t="s">
        <v>24</v>
      </c>
      <c r="E302">
        <v>257</v>
      </c>
      <c r="F302">
        <v>257</v>
      </c>
      <c r="G302">
        <v>1</v>
      </c>
      <c r="H302">
        <v>1</v>
      </c>
      <c r="I302" t="s">
        <v>25</v>
      </c>
      <c r="J302" t="s">
        <v>33</v>
      </c>
      <c r="K302" s="3">
        <f t="shared" si="4"/>
        <v>70.666666666666671</v>
      </c>
      <c r="L302">
        <v>212</v>
      </c>
      <c r="M302" t="s">
        <v>34</v>
      </c>
      <c r="N302" t="s">
        <v>35</v>
      </c>
      <c r="O302">
        <v>80</v>
      </c>
      <c r="P302" t="s">
        <v>29</v>
      </c>
      <c r="Q302" t="s">
        <v>30</v>
      </c>
      <c r="R302" s="5">
        <v>0.25</v>
      </c>
      <c r="S302" s="4">
        <v>3.4999999999999998E-60</v>
      </c>
    </row>
    <row r="303" spans="1:19">
      <c r="A303" t="s">
        <v>99</v>
      </c>
      <c r="B303" s="5">
        <v>0.24399999999999999</v>
      </c>
      <c r="C303" t="s">
        <v>36</v>
      </c>
      <c r="D303" t="s">
        <v>24</v>
      </c>
      <c r="E303">
        <v>1470</v>
      </c>
      <c r="F303">
        <v>1470</v>
      </c>
      <c r="G303">
        <v>1</v>
      </c>
      <c r="H303">
        <v>1</v>
      </c>
      <c r="I303" t="s">
        <v>25</v>
      </c>
      <c r="J303" t="s">
        <v>678</v>
      </c>
      <c r="K303" s="3">
        <f t="shared" si="4"/>
        <v>30.666666666666668</v>
      </c>
      <c r="L303">
        <v>92</v>
      </c>
      <c r="M303" t="s">
        <v>318</v>
      </c>
      <c r="N303" t="s">
        <v>831</v>
      </c>
      <c r="O303">
        <v>320</v>
      </c>
      <c r="P303" t="s">
        <v>60</v>
      </c>
      <c r="Q303" t="s">
        <v>30</v>
      </c>
      <c r="R303" s="5">
        <v>0.24399999999999999</v>
      </c>
      <c r="S303" s="4">
        <v>4.8E-229</v>
      </c>
    </row>
    <row r="304" spans="1:19">
      <c r="A304" t="s">
        <v>219</v>
      </c>
      <c r="B304" s="5">
        <v>0.24299999999999999</v>
      </c>
      <c r="C304" t="s">
        <v>36</v>
      </c>
      <c r="D304" t="s">
        <v>24</v>
      </c>
      <c r="E304">
        <v>380</v>
      </c>
      <c r="F304">
        <v>380</v>
      </c>
      <c r="G304">
        <v>1</v>
      </c>
      <c r="H304">
        <v>1</v>
      </c>
      <c r="I304" t="s">
        <v>25</v>
      </c>
      <c r="J304" t="s">
        <v>389</v>
      </c>
      <c r="K304" s="3">
        <f t="shared" si="4"/>
        <v>109.66666666666667</v>
      </c>
      <c r="L304">
        <v>329</v>
      </c>
      <c r="M304" t="s">
        <v>34</v>
      </c>
      <c r="N304" t="s">
        <v>390</v>
      </c>
      <c r="O304">
        <v>148</v>
      </c>
      <c r="P304" t="s">
        <v>29</v>
      </c>
      <c r="Q304" t="s">
        <v>30</v>
      </c>
      <c r="R304" s="5">
        <v>0.24299999999999999</v>
      </c>
      <c r="S304" s="4">
        <v>3.4000000000000001E-110</v>
      </c>
    </row>
    <row r="305" spans="1:19">
      <c r="A305" t="s">
        <v>280</v>
      </c>
      <c r="B305" s="5">
        <v>0.24</v>
      </c>
      <c r="C305" t="s">
        <v>23</v>
      </c>
      <c r="D305" t="s">
        <v>24</v>
      </c>
      <c r="E305">
        <v>1372</v>
      </c>
      <c r="F305">
        <v>1372</v>
      </c>
      <c r="G305">
        <v>1</v>
      </c>
      <c r="H305">
        <v>1</v>
      </c>
      <c r="I305" t="s">
        <v>25</v>
      </c>
      <c r="J305" t="s">
        <v>66</v>
      </c>
      <c r="K305" s="3">
        <f t="shared" si="4"/>
        <v>449.33333333333331</v>
      </c>
      <c r="L305">
        <v>1348</v>
      </c>
      <c r="M305" t="s">
        <v>27</v>
      </c>
      <c r="N305" t="s">
        <v>196</v>
      </c>
      <c r="O305">
        <v>50</v>
      </c>
      <c r="P305" t="s">
        <v>29</v>
      </c>
      <c r="Q305" t="s">
        <v>30</v>
      </c>
      <c r="R305" s="5">
        <v>0.24</v>
      </c>
      <c r="S305" s="4">
        <v>7.5999999999999999E-33</v>
      </c>
    </row>
    <row r="306" spans="1:19">
      <c r="A306" t="s">
        <v>41</v>
      </c>
      <c r="B306" s="5">
        <v>0.23899999999999999</v>
      </c>
      <c r="C306" t="s">
        <v>23</v>
      </c>
      <c r="D306" t="s">
        <v>24</v>
      </c>
      <c r="E306">
        <v>959</v>
      </c>
      <c r="F306">
        <v>959</v>
      </c>
      <c r="G306">
        <v>1</v>
      </c>
      <c r="H306">
        <v>1</v>
      </c>
      <c r="I306" t="s">
        <v>25</v>
      </c>
      <c r="J306" t="s">
        <v>26</v>
      </c>
      <c r="K306" s="3">
        <f t="shared" si="4"/>
        <v>308.66666666666669</v>
      </c>
      <c r="L306">
        <v>926</v>
      </c>
      <c r="M306" t="s">
        <v>27</v>
      </c>
      <c r="N306" t="s">
        <v>28</v>
      </c>
      <c r="O306">
        <v>92</v>
      </c>
      <c r="P306" t="s">
        <v>29</v>
      </c>
      <c r="Q306" t="s">
        <v>30</v>
      </c>
      <c r="R306" s="5">
        <v>0.23899999999999999</v>
      </c>
      <c r="S306" s="4">
        <v>9.1999999999999999E-68</v>
      </c>
    </row>
    <row r="307" spans="1:19">
      <c r="A307" t="s">
        <v>280</v>
      </c>
      <c r="B307" s="5">
        <v>0.23599999999999999</v>
      </c>
      <c r="C307" t="s">
        <v>36</v>
      </c>
      <c r="D307" t="s">
        <v>24</v>
      </c>
      <c r="E307">
        <v>1387</v>
      </c>
      <c r="F307">
        <v>1387</v>
      </c>
      <c r="G307">
        <v>1</v>
      </c>
      <c r="H307">
        <v>1</v>
      </c>
      <c r="I307" t="s">
        <v>25</v>
      </c>
      <c r="J307" t="s">
        <v>63</v>
      </c>
      <c r="K307" s="3">
        <f t="shared" si="4"/>
        <v>454.33333333333331</v>
      </c>
      <c r="L307">
        <v>1363</v>
      </c>
      <c r="M307" t="s">
        <v>34</v>
      </c>
      <c r="N307" t="s">
        <v>260</v>
      </c>
      <c r="O307">
        <v>55</v>
      </c>
      <c r="P307" t="s">
        <v>29</v>
      </c>
      <c r="Q307" t="s">
        <v>30</v>
      </c>
      <c r="R307" s="5">
        <v>0.23599999999999999</v>
      </c>
      <c r="S307" s="4">
        <v>5.6999999999999999E-38</v>
      </c>
    </row>
    <row r="308" spans="1:19">
      <c r="A308" t="s">
        <v>280</v>
      </c>
      <c r="B308" s="5">
        <v>0.23300000000000001</v>
      </c>
      <c r="C308" t="s">
        <v>658</v>
      </c>
      <c r="D308" t="s">
        <v>24</v>
      </c>
      <c r="E308">
        <v>889</v>
      </c>
      <c r="F308">
        <v>891</v>
      </c>
      <c r="G308">
        <v>2</v>
      </c>
      <c r="H308">
        <v>2</v>
      </c>
      <c r="I308" t="s">
        <v>25</v>
      </c>
      <c r="J308" t="s">
        <v>665</v>
      </c>
      <c r="K308" s="3">
        <f t="shared" si="4"/>
        <v>288.33333333333331</v>
      </c>
      <c r="L308">
        <v>865</v>
      </c>
      <c r="M308" t="s">
        <v>832</v>
      </c>
      <c r="N308" t="s">
        <v>832</v>
      </c>
      <c r="O308">
        <v>30</v>
      </c>
      <c r="P308" t="s">
        <v>30</v>
      </c>
      <c r="Q308" t="s">
        <v>30</v>
      </c>
      <c r="R308" s="5">
        <v>0.23300000000000001</v>
      </c>
      <c r="S308" s="4">
        <v>6.3999999999999996E-19</v>
      </c>
    </row>
    <row r="309" spans="1:19">
      <c r="A309" t="s">
        <v>133</v>
      </c>
      <c r="B309" s="5">
        <v>0.22800000000000001</v>
      </c>
      <c r="C309" t="s">
        <v>61</v>
      </c>
      <c r="D309" t="s">
        <v>24</v>
      </c>
      <c r="E309">
        <v>2740</v>
      </c>
      <c r="F309">
        <v>2740</v>
      </c>
      <c r="G309">
        <v>1</v>
      </c>
      <c r="H309">
        <v>1</v>
      </c>
      <c r="I309" t="s">
        <v>25</v>
      </c>
      <c r="K309" s="3">
        <f t="shared" si="4"/>
        <v>908.33333333333337</v>
      </c>
      <c r="L309">
        <v>2725</v>
      </c>
      <c r="M309" t="s">
        <v>50</v>
      </c>
      <c r="N309" t="s">
        <v>786</v>
      </c>
      <c r="O309">
        <v>184</v>
      </c>
      <c r="P309" t="s">
        <v>29</v>
      </c>
      <c r="Q309" t="s">
        <v>710</v>
      </c>
      <c r="R309" s="5">
        <v>0.22800000000000001</v>
      </c>
      <c r="S309" s="4">
        <v>3.5999999999999999E-110</v>
      </c>
    </row>
    <row r="310" spans="1:19">
      <c r="A310" t="s">
        <v>133</v>
      </c>
      <c r="B310" s="5">
        <v>0.22800000000000001</v>
      </c>
      <c r="C310" t="s">
        <v>61</v>
      </c>
      <c r="D310" t="s">
        <v>24</v>
      </c>
      <c r="E310">
        <v>2740</v>
      </c>
      <c r="F310">
        <v>2740</v>
      </c>
      <c r="G310">
        <v>1</v>
      </c>
      <c r="H310">
        <v>1</v>
      </c>
      <c r="I310" t="s">
        <v>25</v>
      </c>
      <c r="K310" s="3">
        <f t="shared" si="4"/>
        <v>121</v>
      </c>
      <c r="L310">
        <v>363</v>
      </c>
      <c r="M310" t="s">
        <v>50</v>
      </c>
      <c r="N310" t="s">
        <v>833</v>
      </c>
      <c r="O310">
        <v>184</v>
      </c>
      <c r="P310" t="s">
        <v>29</v>
      </c>
      <c r="Q310" t="s">
        <v>710</v>
      </c>
      <c r="R310" s="5">
        <v>0.22800000000000001</v>
      </c>
      <c r="S310" s="4">
        <v>3.5999999999999999E-110</v>
      </c>
    </row>
    <row r="311" spans="1:19">
      <c r="A311" t="s">
        <v>55</v>
      </c>
      <c r="B311" s="5">
        <v>0.22700000000000001</v>
      </c>
      <c r="C311" t="s">
        <v>32</v>
      </c>
      <c r="D311" t="s">
        <v>24</v>
      </c>
      <c r="E311">
        <v>1378</v>
      </c>
      <c r="F311">
        <v>1378</v>
      </c>
      <c r="G311">
        <v>1</v>
      </c>
      <c r="H311">
        <v>1</v>
      </c>
      <c r="I311" t="s">
        <v>25</v>
      </c>
      <c r="J311" t="s">
        <v>224</v>
      </c>
      <c r="K311" s="3">
        <f t="shared" si="4"/>
        <v>454.66666666666669</v>
      </c>
      <c r="L311">
        <v>1364</v>
      </c>
      <c r="M311" t="s">
        <v>89</v>
      </c>
      <c r="N311" t="s">
        <v>235</v>
      </c>
      <c r="O311">
        <v>75</v>
      </c>
      <c r="P311" t="s">
        <v>29</v>
      </c>
      <c r="Q311" t="s">
        <v>30</v>
      </c>
      <c r="R311" s="5">
        <v>0.22700000000000001</v>
      </c>
      <c r="S311" s="4">
        <v>1.5E-50</v>
      </c>
    </row>
    <row r="312" spans="1:19">
      <c r="A312" t="s">
        <v>253</v>
      </c>
      <c r="B312" s="5">
        <v>0.22700000000000001</v>
      </c>
      <c r="C312" t="s">
        <v>36</v>
      </c>
      <c r="D312" t="s">
        <v>24</v>
      </c>
      <c r="E312">
        <v>1006</v>
      </c>
      <c r="F312">
        <v>1006</v>
      </c>
      <c r="G312">
        <v>1</v>
      </c>
      <c r="H312">
        <v>1</v>
      </c>
      <c r="I312" t="s">
        <v>25</v>
      </c>
      <c r="J312" t="s">
        <v>63</v>
      </c>
      <c r="K312" s="3">
        <f t="shared" si="4"/>
        <v>328.33333333333331</v>
      </c>
      <c r="L312">
        <v>985</v>
      </c>
      <c r="M312" t="s">
        <v>34</v>
      </c>
      <c r="N312" t="s">
        <v>260</v>
      </c>
      <c r="O312">
        <v>22</v>
      </c>
      <c r="P312" t="s">
        <v>29</v>
      </c>
      <c r="Q312" t="s">
        <v>30</v>
      </c>
      <c r="R312" s="5">
        <v>0.22700000000000001</v>
      </c>
      <c r="S312" s="4">
        <v>8.3000000000000005E-17</v>
      </c>
    </row>
    <row r="313" spans="1:19">
      <c r="A313" s="11" t="s">
        <v>141</v>
      </c>
      <c r="B313" s="51">
        <v>0.224</v>
      </c>
      <c r="C313" s="11" t="s">
        <v>32</v>
      </c>
      <c r="D313" s="11" t="s">
        <v>24</v>
      </c>
      <c r="E313" s="11">
        <v>1559</v>
      </c>
      <c r="F313" s="11">
        <v>1559</v>
      </c>
      <c r="G313" s="11">
        <v>1</v>
      </c>
      <c r="H313" s="11">
        <v>1</v>
      </c>
      <c r="I313" s="11" t="s">
        <v>25</v>
      </c>
      <c r="J313" s="11" t="s">
        <v>156</v>
      </c>
      <c r="K313" s="12">
        <f t="shared" si="4"/>
        <v>492.66666666666669</v>
      </c>
      <c r="L313" s="11">
        <v>1478</v>
      </c>
      <c r="M313" s="11" t="s">
        <v>153</v>
      </c>
      <c r="N313" s="11" t="s">
        <v>157</v>
      </c>
      <c r="O313" s="11">
        <v>49</v>
      </c>
      <c r="P313" s="11" t="s">
        <v>60</v>
      </c>
      <c r="Q313" s="11" t="s">
        <v>30</v>
      </c>
      <c r="R313" s="13">
        <v>0.224</v>
      </c>
      <c r="S313" s="14">
        <v>2.9000000000000002E-34</v>
      </c>
    </row>
    <row r="314" spans="1:19">
      <c r="A314" t="s">
        <v>141</v>
      </c>
      <c r="B314" s="51">
        <v>0.222</v>
      </c>
      <c r="C314" t="s">
        <v>61</v>
      </c>
      <c r="D314" t="s">
        <v>24</v>
      </c>
      <c r="E314">
        <v>629</v>
      </c>
      <c r="F314">
        <v>629</v>
      </c>
      <c r="G314">
        <v>1</v>
      </c>
      <c r="H314">
        <v>1</v>
      </c>
      <c r="I314" t="s">
        <v>25</v>
      </c>
      <c r="J314" t="s">
        <v>108</v>
      </c>
      <c r="K314" s="3">
        <f t="shared" si="4"/>
        <v>182.66666666666666</v>
      </c>
      <c r="L314">
        <v>548</v>
      </c>
      <c r="M314" t="s">
        <v>50</v>
      </c>
      <c r="N314" t="s">
        <v>109</v>
      </c>
      <c r="O314">
        <v>27</v>
      </c>
      <c r="P314" t="s">
        <v>29</v>
      </c>
      <c r="Q314" t="s">
        <v>30</v>
      </c>
      <c r="R314" s="5">
        <v>0.222</v>
      </c>
      <c r="S314" s="4">
        <v>7.4000000000000001E-20</v>
      </c>
    </row>
    <row r="315" spans="1:19">
      <c r="A315" t="s">
        <v>55</v>
      </c>
      <c r="B315" s="5">
        <v>0.216</v>
      </c>
      <c r="C315" t="s">
        <v>334</v>
      </c>
      <c r="D315" t="s">
        <v>24</v>
      </c>
      <c r="E315">
        <v>3267</v>
      </c>
      <c r="F315">
        <v>3269</v>
      </c>
      <c r="G315">
        <v>2</v>
      </c>
      <c r="H315">
        <v>2</v>
      </c>
      <c r="I315" t="s">
        <v>25</v>
      </c>
      <c r="J315" t="s">
        <v>45</v>
      </c>
      <c r="K315" s="3">
        <f t="shared" si="4"/>
        <v>1084.3333333333333</v>
      </c>
      <c r="L315">
        <v>3253</v>
      </c>
      <c r="M315" t="s">
        <v>335</v>
      </c>
      <c r="N315" t="s">
        <v>336</v>
      </c>
      <c r="O315">
        <v>102</v>
      </c>
      <c r="P315" t="s">
        <v>30</v>
      </c>
      <c r="Q315" t="s">
        <v>30</v>
      </c>
      <c r="R315" s="5">
        <v>0.216</v>
      </c>
      <c r="S315" s="4">
        <v>1.2000000000000001E-66</v>
      </c>
    </row>
    <row r="316" spans="1:19">
      <c r="A316" t="s">
        <v>186</v>
      </c>
      <c r="B316" s="5">
        <v>0.215</v>
      </c>
      <c r="C316" t="s">
        <v>36</v>
      </c>
      <c r="D316" t="s">
        <v>24</v>
      </c>
      <c r="E316">
        <v>1125</v>
      </c>
      <c r="F316">
        <v>1125</v>
      </c>
      <c r="G316">
        <v>1</v>
      </c>
      <c r="H316">
        <v>1</v>
      </c>
      <c r="I316" t="s">
        <v>25</v>
      </c>
      <c r="J316" t="s">
        <v>63</v>
      </c>
      <c r="K316" s="3">
        <f t="shared" si="4"/>
        <v>361.33333333333331</v>
      </c>
      <c r="L316">
        <v>1084</v>
      </c>
      <c r="M316" t="s">
        <v>34</v>
      </c>
      <c r="N316" t="s">
        <v>260</v>
      </c>
      <c r="O316">
        <v>172</v>
      </c>
      <c r="P316" t="s">
        <v>29</v>
      </c>
      <c r="Q316" t="s">
        <v>30</v>
      </c>
      <c r="R316" s="5">
        <v>0.215</v>
      </c>
      <c r="S316" s="4">
        <v>1.4000000000000001E-103</v>
      </c>
    </row>
    <row r="317" spans="1:19">
      <c r="A317" t="s">
        <v>20</v>
      </c>
      <c r="B317" s="5">
        <v>0.21299999999999999</v>
      </c>
      <c r="C317" t="s">
        <v>36</v>
      </c>
      <c r="D317" t="s">
        <v>24</v>
      </c>
      <c r="E317">
        <v>122</v>
      </c>
      <c r="F317">
        <v>122</v>
      </c>
      <c r="G317">
        <v>1</v>
      </c>
      <c r="H317">
        <v>1</v>
      </c>
      <c r="I317" t="s">
        <v>25</v>
      </c>
      <c r="J317" t="s">
        <v>382</v>
      </c>
      <c r="K317" s="3">
        <f t="shared" si="4"/>
        <v>25.666666666666668</v>
      </c>
      <c r="L317">
        <v>77</v>
      </c>
      <c r="M317" t="s">
        <v>34</v>
      </c>
      <c r="N317" t="s">
        <v>383</v>
      </c>
      <c r="O317">
        <v>136</v>
      </c>
      <c r="P317" t="s">
        <v>29</v>
      </c>
      <c r="Q317" t="s">
        <v>30</v>
      </c>
      <c r="R317" s="5">
        <v>0.21299999999999999</v>
      </c>
      <c r="S317" s="4">
        <v>2.0999999999999999E-81</v>
      </c>
    </row>
    <row r="318" spans="1:19">
      <c r="A318" t="s">
        <v>55</v>
      </c>
      <c r="B318" s="5">
        <v>0.21199999999999999</v>
      </c>
      <c r="C318" t="s">
        <v>23</v>
      </c>
      <c r="D318" t="s">
        <v>24</v>
      </c>
      <c r="E318">
        <v>1207</v>
      </c>
      <c r="F318">
        <v>1207</v>
      </c>
      <c r="G318">
        <v>1</v>
      </c>
      <c r="H318">
        <v>1</v>
      </c>
      <c r="I318" t="s">
        <v>25</v>
      </c>
      <c r="J318" t="s">
        <v>26</v>
      </c>
      <c r="K318" s="3">
        <f t="shared" si="4"/>
        <v>397.66666666666669</v>
      </c>
      <c r="L318">
        <v>1193</v>
      </c>
      <c r="M318" t="s">
        <v>27</v>
      </c>
      <c r="N318" t="s">
        <v>28</v>
      </c>
      <c r="O318">
        <v>33</v>
      </c>
      <c r="P318" t="s">
        <v>29</v>
      </c>
      <c r="Q318" t="s">
        <v>30</v>
      </c>
      <c r="R318" s="5">
        <v>0.21199999999999999</v>
      </c>
      <c r="S318" s="4">
        <v>8.4999999999999996E-23</v>
      </c>
    </row>
    <row r="319" spans="1:19">
      <c r="A319" t="s">
        <v>55</v>
      </c>
      <c r="B319" s="5">
        <v>0.20799999999999999</v>
      </c>
      <c r="C319" t="s">
        <v>61</v>
      </c>
      <c r="D319" t="s">
        <v>24</v>
      </c>
      <c r="E319">
        <v>2583</v>
      </c>
      <c r="F319">
        <v>2583</v>
      </c>
      <c r="G319">
        <v>1</v>
      </c>
      <c r="H319">
        <v>1</v>
      </c>
      <c r="I319" t="s">
        <v>25</v>
      </c>
      <c r="J319" t="s">
        <v>81</v>
      </c>
      <c r="K319" s="3">
        <f t="shared" si="4"/>
        <v>856.33333333333337</v>
      </c>
      <c r="L319">
        <v>2569</v>
      </c>
      <c r="M319" t="s">
        <v>50</v>
      </c>
      <c r="N319" t="s">
        <v>82</v>
      </c>
      <c r="O319">
        <v>53</v>
      </c>
      <c r="P319" t="s">
        <v>29</v>
      </c>
      <c r="Q319" t="s">
        <v>30</v>
      </c>
      <c r="R319" s="5">
        <v>0.20799999999999999</v>
      </c>
      <c r="S319" s="4">
        <v>7.6000000000000002E-34</v>
      </c>
    </row>
    <row r="320" spans="1:19">
      <c r="A320" t="s">
        <v>55</v>
      </c>
      <c r="B320" s="5">
        <v>0.2</v>
      </c>
      <c r="C320" t="s">
        <v>32</v>
      </c>
      <c r="D320" t="s">
        <v>24</v>
      </c>
      <c r="E320">
        <v>2822</v>
      </c>
      <c r="F320">
        <v>2822</v>
      </c>
      <c r="G320">
        <v>1</v>
      </c>
      <c r="H320">
        <v>1</v>
      </c>
      <c r="I320" t="s">
        <v>25</v>
      </c>
      <c r="K320" s="3">
        <f t="shared" si="4"/>
        <v>936</v>
      </c>
      <c r="L320">
        <v>2808</v>
      </c>
      <c r="M320" t="s">
        <v>89</v>
      </c>
      <c r="N320" t="s">
        <v>826</v>
      </c>
      <c r="O320">
        <v>40</v>
      </c>
      <c r="P320" t="s">
        <v>29</v>
      </c>
      <c r="Q320" t="s">
        <v>710</v>
      </c>
      <c r="R320" s="5">
        <v>0.2</v>
      </c>
      <c r="S320" s="4">
        <v>7.7000000000000002E-25</v>
      </c>
    </row>
    <row r="321" spans="1:19">
      <c r="A321" t="s">
        <v>280</v>
      </c>
      <c r="B321" s="5">
        <v>0.19700000000000001</v>
      </c>
      <c r="C321" t="s">
        <v>23</v>
      </c>
      <c r="D321" t="s">
        <v>24</v>
      </c>
      <c r="E321">
        <v>195</v>
      </c>
      <c r="F321">
        <v>195</v>
      </c>
      <c r="G321">
        <v>1</v>
      </c>
      <c r="H321">
        <v>1</v>
      </c>
      <c r="I321" t="s">
        <v>25</v>
      </c>
      <c r="J321" t="s">
        <v>311</v>
      </c>
      <c r="K321" s="3">
        <f t="shared" si="4"/>
        <v>57</v>
      </c>
      <c r="L321">
        <v>171</v>
      </c>
      <c r="M321" t="s">
        <v>58</v>
      </c>
      <c r="N321" t="s">
        <v>312</v>
      </c>
      <c r="O321">
        <v>142</v>
      </c>
      <c r="P321" t="s">
        <v>60</v>
      </c>
      <c r="Q321" t="s">
        <v>30</v>
      </c>
      <c r="R321" s="5">
        <v>0.19700000000000001</v>
      </c>
      <c r="S321" s="4">
        <v>1.4E-77</v>
      </c>
    </row>
    <row r="322" spans="1:19">
      <c r="A322" t="s">
        <v>55</v>
      </c>
      <c r="B322" s="5">
        <v>0.192</v>
      </c>
      <c r="C322" t="s">
        <v>61</v>
      </c>
      <c r="D322" t="s">
        <v>24</v>
      </c>
      <c r="E322">
        <v>2783</v>
      </c>
      <c r="F322">
        <v>2783</v>
      </c>
      <c r="G322">
        <v>1</v>
      </c>
      <c r="H322">
        <v>1</v>
      </c>
      <c r="I322" t="s">
        <v>25</v>
      </c>
      <c r="K322" s="3">
        <f t="shared" si="4"/>
        <v>923</v>
      </c>
      <c r="L322">
        <v>2769</v>
      </c>
      <c r="M322" t="s">
        <v>50</v>
      </c>
      <c r="N322" t="s">
        <v>829</v>
      </c>
      <c r="O322">
        <v>26</v>
      </c>
      <c r="P322" t="s">
        <v>29</v>
      </c>
      <c r="Q322" t="s">
        <v>710</v>
      </c>
      <c r="R322" s="5">
        <v>0.192</v>
      </c>
      <c r="S322" s="4">
        <v>6.5000000000000002E-12</v>
      </c>
    </row>
    <row r="323" spans="1:19">
      <c r="A323" t="s">
        <v>219</v>
      </c>
      <c r="B323" s="5">
        <v>0.185</v>
      </c>
      <c r="C323" t="s">
        <v>471</v>
      </c>
      <c r="D323" t="s">
        <v>24</v>
      </c>
      <c r="E323">
        <v>553</v>
      </c>
      <c r="F323">
        <v>555</v>
      </c>
      <c r="G323">
        <v>2</v>
      </c>
      <c r="H323">
        <v>2</v>
      </c>
      <c r="I323" t="s">
        <v>25</v>
      </c>
      <c r="J323" t="s">
        <v>289</v>
      </c>
      <c r="K323" s="3">
        <f t="shared" si="4"/>
        <v>167.33333333333334</v>
      </c>
      <c r="L323">
        <v>502</v>
      </c>
      <c r="M323" t="s">
        <v>834</v>
      </c>
      <c r="N323" t="s">
        <v>834</v>
      </c>
      <c r="O323">
        <v>81</v>
      </c>
      <c r="P323" t="s">
        <v>30</v>
      </c>
      <c r="Q323" t="s">
        <v>30</v>
      </c>
      <c r="R323" s="5">
        <v>0.185</v>
      </c>
      <c r="S323" s="4">
        <v>2.6000000000000002E-46</v>
      </c>
    </row>
    <row r="324" spans="1:19">
      <c r="A324" t="s">
        <v>55</v>
      </c>
      <c r="B324" s="5">
        <v>0.17799999999999999</v>
      </c>
      <c r="C324" t="s">
        <v>23</v>
      </c>
      <c r="D324" t="s">
        <v>24</v>
      </c>
      <c r="E324">
        <v>2738</v>
      </c>
      <c r="F324">
        <v>2738</v>
      </c>
      <c r="G324">
        <v>1</v>
      </c>
      <c r="H324">
        <v>1</v>
      </c>
      <c r="I324" t="s">
        <v>25</v>
      </c>
      <c r="K324" s="3">
        <f t="shared" ref="K324:K387" si="5">L324/3</f>
        <v>908</v>
      </c>
      <c r="L324">
        <v>2724</v>
      </c>
      <c r="M324" t="s">
        <v>27</v>
      </c>
      <c r="N324" t="s">
        <v>835</v>
      </c>
      <c r="O324">
        <v>45</v>
      </c>
      <c r="P324" t="s">
        <v>29</v>
      </c>
      <c r="Q324" t="s">
        <v>710</v>
      </c>
      <c r="R324" s="5">
        <v>0.17799999999999999</v>
      </c>
      <c r="S324" s="4">
        <v>5.4000000000000004E-22</v>
      </c>
    </row>
    <row r="325" spans="1:19">
      <c r="A325" t="s">
        <v>99</v>
      </c>
      <c r="B325" s="5">
        <v>0.17599999999999999</v>
      </c>
      <c r="C325" t="s">
        <v>36</v>
      </c>
      <c r="D325" t="s">
        <v>24</v>
      </c>
      <c r="E325">
        <v>2479</v>
      </c>
      <c r="F325">
        <v>2479</v>
      </c>
      <c r="G325">
        <v>1</v>
      </c>
      <c r="H325">
        <v>1</v>
      </c>
      <c r="I325" t="s">
        <v>25</v>
      </c>
      <c r="J325" t="s">
        <v>33</v>
      </c>
      <c r="K325" s="3">
        <f t="shared" si="5"/>
        <v>814.66666666666663</v>
      </c>
      <c r="L325">
        <v>2444</v>
      </c>
      <c r="M325" t="s">
        <v>34</v>
      </c>
      <c r="N325" t="s">
        <v>77</v>
      </c>
      <c r="O325">
        <v>125</v>
      </c>
      <c r="P325" t="s">
        <v>29</v>
      </c>
      <c r="Q325" t="s">
        <v>30</v>
      </c>
      <c r="R325" s="5">
        <v>0.17599999999999999</v>
      </c>
      <c r="S325" s="4">
        <v>4.1999999999999998E-60</v>
      </c>
    </row>
    <row r="326" spans="1:19">
      <c r="A326" t="s">
        <v>280</v>
      </c>
      <c r="B326" s="5">
        <v>0.17499999999999999</v>
      </c>
      <c r="C326" t="s">
        <v>61</v>
      </c>
      <c r="D326" t="s">
        <v>24</v>
      </c>
      <c r="E326">
        <v>166</v>
      </c>
      <c r="F326">
        <v>166</v>
      </c>
      <c r="G326">
        <v>1</v>
      </c>
      <c r="H326">
        <v>1</v>
      </c>
      <c r="I326" t="s">
        <v>25</v>
      </c>
      <c r="J326" t="s">
        <v>289</v>
      </c>
      <c r="K326" s="3">
        <f t="shared" si="5"/>
        <v>47.333333333333336</v>
      </c>
      <c r="L326">
        <v>142</v>
      </c>
      <c r="M326" t="s">
        <v>50</v>
      </c>
      <c r="N326" t="s">
        <v>317</v>
      </c>
      <c r="O326">
        <v>177</v>
      </c>
      <c r="P326" t="s">
        <v>29</v>
      </c>
      <c r="Q326" t="s">
        <v>30</v>
      </c>
      <c r="R326" s="5">
        <v>0.17499999999999999</v>
      </c>
      <c r="S326" s="4">
        <v>6.9999999999999997E-81</v>
      </c>
    </row>
    <row r="327" spans="1:19">
      <c r="A327" t="s">
        <v>280</v>
      </c>
      <c r="B327" s="5">
        <v>0.17199999999999999</v>
      </c>
      <c r="C327" t="s">
        <v>23</v>
      </c>
      <c r="D327" t="s">
        <v>24</v>
      </c>
      <c r="E327">
        <v>378</v>
      </c>
      <c r="F327">
        <v>378</v>
      </c>
      <c r="G327">
        <v>1</v>
      </c>
      <c r="H327">
        <v>1</v>
      </c>
      <c r="I327" t="s">
        <v>25</v>
      </c>
      <c r="J327" t="s">
        <v>272</v>
      </c>
      <c r="K327" s="3">
        <f t="shared" si="5"/>
        <v>118</v>
      </c>
      <c r="L327">
        <v>354</v>
      </c>
      <c r="M327" t="s">
        <v>27</v>
      </c>
      <c r="N327" t="s">
        <v>273</v>
      </c>
      <c r="O327">
        <v>198</v>
      </c>
      <c r="P327" t="s">
        <v>29</v>
      </c>
      <c r="Q327" t="s">
        <v>30</v>
      </c>
      <c r="R327" s="5">
        <v>0.17199999999999999</v>
      </c>
      <c r="S327" s="4">
        <v>4.9999999999999998E-95</v>
      </c>
    </row>
    <row r="328" spans="1:19">
      <c r="A328" t="s">
        <v>55</v>
      </c>
      <c r="B328" s="5">
        <v>0.17100000000000001</v>
      </c>
      <c r="C328" t="s">
        <v>23</v>
      </c>
      <c r="D328" t="s">
        <v>24</v>
      </c>
      <c r="E328">
        <v>573</v>
      </c>
      <c r="F328">
        <v>573</v>
      </c>
      <c r="G328">
        <v>1</v>
      </c>
      <c r="H328">
        <v>1</v>
      </c>
      <c r="I328" t="s">
        <v>25</v>
      </c>
      <c r="J328" t="s">
        <v>66</v>
      </c>
      <c r="K328" s="3">
        <f t="shared" si="5"/>
        <v>186.33333333333334</v>
      </c>
      <c r="L328">
        <v>559</v>
      </c>
      <c r="M328" t="s">
        <v>27</v>
      </c>
      <c r="N328" t="s">
        <v>196</v>
      </c>
      <c r="O328">
        <v>287</v>
      </c>
      <c r="P328" t="s">
        <v>29</v>
      </c>
      <c r="Q328" t="s">
        <v>30</v>
      </c>
      <c r="R328" s="5">
        <v>0.17100000000000001</v>
      </c>
      <c r="S328" s="4">
        <v>4.4999999999999997E-136</v>
      </c>
    </row>
    <row r="329" spans="1:19">
      <c r="A329" t="s">
        <v>253</v>
      </c>
      <c r="B329" s="5">
        <v>0.17</v>
      </c>
      <c r="C329" t="s">
        <v>36</v>
      </c>
      <c r="D329" t="s">
        <v>24</v>
      </c>
      <c r="E329">
        <v>919</v>
      </c>
      <c r="F329">
        <v>919</v>
      </c>
      <c r="G329">
        <v>1</v>
      </c>
      <c r="H329">
        <v>1</v>
      </c>
      <c r="I329" t="s">
        <v>25</v>
      </c>
      <c r="J329" t="s">
        <v>45</v>
      </c>
      <c r="K329" s="3">
        <f t="shared" si="5"/>
        <v>299.33333333333331</v>
      </c>
      <c r="L329">
        <v>898</v>
      </c>
      <c r="M329" t="s">
        <v>34</v>
      </c>
      <c r="N329" t="s">
        <v>46</v>
      </c>
      <c r="O329">
        <v>47</v>
      </c>
      <c r="P329" t="s">
        <v>29</v>
      </c>
      <c r="Q329" t="s">
        <v>30</v>
      </c>
      <c r="R329" s="5">
        <v>0.17</v>
      </c>
      <c r="S329" s="4">
        <v>4.9999999999999996E-25</v>
      </c>
    </row>
    <row r="330" spans="1:19">
      <c r="A330" t="s">
        <v>55</v>
      </c>
      <c r="B330" s="5">
        <v>0.16</v>
      </c>
      <c r="C330" t="s">
        <v>61</v>
      </c>
      <c r="D330" t="s">
        <v>24</v>
      </c>
      <c r="E330">
        <v>2371</v>
      </c>
      <c r="F330">
        <v>2371</v>
      </c>
      <c r="G330">
        <v>1</v>
      </c>
      <c r="H330">
        <v>1</v>
      </c>
      <c r="I330" t="s">
        <v>25</v>
      </c>
      <c r="J330" t="s">
        <v>53</v>
      </c>
      <c r="K330" s="3">
        <f t="shared" si="5"/>
        <v>785.66666666666663</v>
      </c>
      <c r="L330">
        <v>2357</v>
      </c>
      <c r="M330" t="s">
        <v>50</v>
      </c>
      <c r="N330" t="s">
        <v>54</v>
      </c>
      <c r="O330">
        <v>25</v>
      </c>
      <c r="P330" t="s">
        <v>29</v>
      </c>
      <c r="Q330" t="s">
        <v>30</v>
      </c>
      <c r="R330" s="5">
        <v>0.16</v>
      </c>
      <c r="S330" s="4">
        <v>7.8999999999999996E-10</v>
      </c>
    </row>
    <row r="331" spans="1:19">
      <c r="A331" s="11" t="s">
        <v>186</v>
      </c>
      <c r="B331" s="5">
        <v>0.156</v>
      </c>
      <c r="C331" s="11" t="s">
        <v>61</v>
      </c>
      <c r="D331" s="11" t="s">
        <v>24</v>
      </c>
      <c r="E331" s="11">
        <v>1749</v>
      </c>
      <c r="F331" s="11">
        <v>1749</v>
      </c>
      <c r="G331" s="11">
        <v>1</v>
      </c>
      <c r="H331" s="11">
        <v>1</v>
      </c>
      <c r="I331" s="11" t="s">
        <v>25</v>
      </c>
      <c r="J331" s="11" t="s">
        <v>308</v>
      </c>
      <c r="K331" s="12">
        <f t="shared" si="5"/>
        <v>189</v>
      </c>
      <c r="L331" s="11">
        <v>567</v>
      </c>
      <c r="M331" s="11" t="s">
        <v>63</v>
      </c>
      <c r="N331" s="11" t="s">
        <v>483</v>
      </c>
      <c r="O331" s="11">
        <v>160</v>
      </c>
      <c r="P331" s="11" t="s">
        <v>60</v>
      </c>
      <c r="Q331" s="11" t="s">
        <v>30</v>
      </c>
      <c r="R331" s="13">
        <v>0.156</v>
      </c>
      <c r="S331" s="14">
        <v>3.5000000000000003E-64</v>
      </c>
    </row>
    <row r="332" spans="1:19">
      <c r="A332" t="s">
        <v>55</v>
      </c>
      <c r="B332" s="5">
        <v>0.154</v>
      </c>
      <c r="C332" t="s">
        <v>61</v>
      </c>
      <c r="D332" t="s">
        <v>24</v>
      </c>
      <c r="E332">
        <v>319</v>
      </c>
      <c r="F332">
        <v>319</v>
      </c>
      <c r="G332">
        <v>1</v>
      </c>
      <c r="H332">
        <v>1</v>
      </c>
      <c r="I332" t="s">
        <v>25</v>
      </c>
      <c r="J332" t="s">
        <v>108</v>
      </c>
      <c r="K332" s="3">
        <f t="shared" si="5"/>
        <v>101.66666666666667</v>
      </c>
      <c r="L332">
        <v>305</v>
      </c>
      <c r="M332" t="s">
        <v>50</v>
      </c>
      <c r="N332" t="s">
        <v>391</v>
      </c>
      <c r="O332">
        <v>13</v>
      </c>
      <c r="P332" t="s">
        <v>29</v>
      </c>
      <c r="Q332" t="s">
        <v>30</v>
      </c>
      <c r="R332" s="5">
        <v>0.154</v>
      </c>
      <c r="S332" s="4">
        <v>4.8999999999999997E-7</v>
      </c>
    </row>
    <row r="333" spans="1:19">
      <c r="A333" t="s">
        <v>55</v>
      </c>
      <c r="B333" s="5">
        <v>0.154</v>
      </c>
      <c r="C333" t="s">
        <v>23</v>
      </c>
      <c r="D333" t="s">
        <v>24</v>
      </c>
      <c r="E333">
        <v>316</v>
      </c>
      <c r="F333">
        <v>316</v>
      </c>
      <c r="G333">
        <v>1</v>
      </c>
      <c r="H333">
        <v>1</v>
      </c>
      <c r="I333" t="s">
        <v>25</v>
      </c>
      <c r="J333" t="s">
        <v>130</v>
      </c>
      <c r="K333" s="3">
        <f t="shared" si="5"/>
        <v>100.66666666666667</v>
      </c>
      <c r="L333">
        <v>302</v>
      </c>
      <c r="M333" t="s">
        <v>27</v>
      </c>
      <c r="N333" t="s">
        <v>131</v>
      </c>
      <c r="O333">
        <v>13</v>
      </c>
      <c r="P333" t="s">
        <v>29</v>
      </c>
      <c r="Q333" t="s">
        <v>30</v>
      </c>
      <c r="R333" s="5">
        <v>0.154</v>
      </c>
      <c r="S333" s="4">
        <v>4.8999999999999997E-7</v>
      </c>
    </row>
    <row r="334" spans="1:19">
      <c r="A334" t="s">
        <v>55</v>
      </c>
      <c r="B334" s="5">
        <v>0.14499999999999999</v>
      </c>
      <c r="C334" t="s">
        <v>23</v>
      </c>
      <c r="D334" t="s">
        <v>24</v>
      </c>
      <c r="E334">
        <v>798</v>
      </c>
      <c r="F334">
        <v>798</v>
      </c>
      <c r="G334">
        <v>1</v>
      </c>
      <c r="H334">
        <v>1</v>
      </c>
      <c r="I334" t="s">
        <v>25</v>
      </c>
      <c r="J334" t="s">
        <v>94</v>
      </c>
      <c r="K334" s="3">
        <f t="shared" si="5"/>
        <v>261.33333333333331</v>
      </c>
      <c r="L334">
        <v>784</v>
      </c>
      <c r="M334" t="s">
        <v>27</v>
      </c>
      <c r="N334" t="s">
        <v>95</v>
      </c>
      <c r="O334">
        <v>152</v>
      </c>
      <c r="P334" t="s">
        <v>29</v>
      </c>
      <c r="Q334" t="s">
        <v>30</v>
      </c>
      <c r="R334" s="5">
        <v>0.14499999999999999</v>
      </c>
      <c r="S334" s="4">
        <v>4.4000000000000001E-58</v>
      </c>
    </row>
    <row r="335" spans="1:19">
      <c r="A335" t="s">
        <v>141</v>
      </c>
      <c r="B335" s="51">
        <v>0.13300000000000001</v>
      </c>
      <c r="C335" t="s">
        <v>36</v>
      </c>
      <c r="D335" t="s">
        <v>24</v>
      </c>
      <c r="E335">
        <v>574</v>
      </c>
      <c r="F335">
        <v>574</v>
      </c>
      <c r="G335">
        <v>1</v>
      </c>
      <c r="H335">
        <v>1</v>
      </c>
      <c r="I335" t="s">
        <v>25</v>
      </c>
      <c r="J335" t="s">
        <v>139</v>
      </c>
      <c r="K335" s="3">
        <f t="shared" si="5"/>
        <v>164.33333333333334</v>
      </c>
      <c r="L335">
        <v>493</v>
      </c>
      <c r="M335" t="s">
        <v>34</v>
      </c>
      <c r="N335" t="s">
        <v>140</v>
      </c>
      <c r="O335">
        <v>15</v>
      </c>
      <c r="P335" t="s">
        <v>29</v>
      </c>
      <c r="Q335" t="s">
        <v>30</v>
      </c>
      <c r="R335" s="5">
        <v>0.13300000000000001</v>
      </c>
      <c r="S335" s="4">
        <v>6.6000000000000003E-7</v>
      </c>
    </row>
    <row r="336" spans="1:19">
      <c r="A336" t="s">
        <v>55</v>
      </c>
      <c r="B336" s="5">
        <v>0.13200000000000001</v>
      </c>
      <c r="C336" t="s">
        <v>329</v>
      </c>
      <c r="D336" t="s">
        <v>24</v>
      </c>
      <c r="E336">
        <v>2578</v>
      </c>
      <c r="F336">
        <v>2579</v>
      </c>
      <c r="G336">
        <v>2</v>
      </c>
      <c r="H336">
        <v>1</v>
      </c>
      <c r="I336" t="s">
        <v>25</v>
      </c>
      <c r="J336" t="s">
        <v>84</v>
      </c>
      <c r="K336" s="3">
        <f t="shared" si="5"/>
        <v>854.66666666666663</v>
      </c>
      <c r="L336">
        <v>2564</v>
      </c>
      <c r="M336" t="s">
        <v>85</v>
      </c>
      <c r="N336" t="s">
        <v>86</v>
      </c>
      <c r="O336">
        <v>53</v>
      </c>
      <c r="P336" t="s">
        <v>30</v>
      </c>
      <c r="Q336" t="s">
        <v>30</v>
      </c>
      <c r="R336" s="5">
        <v>0.13200000000000001</v>
      </c>
      <c r="S336" s="4">
        <v>7.7000000000000004E-20</v>
      </c>
    </row>
    <row r="337" spans="1:19">
      <c r="A337" t="s">
        <v>55</v>
      </c>
      <c r="B337" s="5">
        <v>0.128</v>
      </c>
      <c r="C337" t="s">
        <v>23</v>
      </c>
      <c r="D337" t="s">
        <v>24</v>
      </c>
      <c r="E337">
        <v>2505</v>
      </c>
      <c r="F337">
        <v>2505</v>
      </c>
      <c r="G337">
        <v>1</v>
      </c>
      <c r="H337">
        <v>1</v>
      </c>
      <c r="I337" t="s">
        <v>25</v>
      </c>
      <c r="J337" t="s">
        <v>66</v>
      </c>
      <c r="K337" s="3">
        <f t="shared" si="5"/>
        <v>830.33333333333337</v>
      </c>
      <c r="L337">
        <v>2491</v>
      </c>
      <c r="M337" t="s">
        <v>27</v>
      </c>
      <c r="N337" t="s">
        <v>375</v>
      </c>
      <c r="O337">
        <v>47</v>
      </c>
      <c r="P337" t="s">
        <v>29</v>
      </c>
      <c r="Q337" t="s">
        <v>30</v>
      </c>
      <c r="R337" s="5">
        <v>0.128</v>
      </c>
      <c r="S337" s="4">
        <v>4.3000000000000002E-17</v>
      </c>
    </row>
    <row r="338" spans="1:19">
      <c r="A338" t="s">
        <v>55</v>
      </c>
      <c r="B338" s="5">
        <v>0.122</v>
      </c>
      <c r="C338" t="s">
        <v>349</v>
      </c>
      <c r="D338" t="s">
        <v>24</v>
      </c>
      <c r="E338">
        <v>2982</v>
      </c>
      <c r="F338">
        <v>2984</v>
      </c>
      <c r="G338">
        <v>2</v>
      </c>
      <c r="H338">
        <v>2</v>
      </c>
      <c r="I338" t="s">
        <v>25</v>
      </c>
      <c r="J338" t="s">
        <v>63</v>
      </c>
      <c r="K338" s="3">
        <f t="shared" si="5"/>
        <v>989.33333333333337</v>
      </c>
      <c r="L338">
        <v>2968</v>
      </c>
      <c r="M338" t="s">
        <v>64</v>
      </c>
      <c r="N338" t="s">
        <v>64</v>
      </c>
      <c r="O338">
        <v>49</v>
      </c>
      <c r="P338" t="s">
        <v>30</v>
      </c>
      <c r="Q338" t="s">
        <v>30</v>
      </c>
      <c r="R338" s="5">
        <v>0.122</v>
      </c>
      <c r="S338" s="4">
        <v>1.4E-14</v>
      </c>
    </row>
    <row r="339" spans="1:19">
      <c r="A339" t="s">
        <v>99</v>
      </c>
      <c r="B339" s="5">
        <v>0.11899999999999999</v>
      </c>
      <c r="C339" t="s">
        <v>32</v>
      </c>
      <c r="D339" t="s">
        <v>24</v>
      </c>
      <c r="E339">
        <v>2658</v>
      </c>
      <c r="F339">
        <v>2658</v>
      </c>
      <c r="G339">
        <v>1</v>
      </c>
      <c r="H339">
        <v>1</v>
      </c>
      <c r="I339" t="s">
        <v>25</v>
      </c>
      <c r="J339" t="s">
        <v>501</v>
      </c>
      <c r="K339" s="3">
        <f t="shared" si="5"/>
        <v>874.33333333333337</v>
      </c>
      <c r="L339">
        <v>2623</v>
      </c>
      <c r="M339" t="s">
        <v>153</v>
      </c>
      <c r="N339" t="s">
        <v>836</v>
      </c>
      <c r="O339">
        <v>67</v>
      </c>
      <c r="P339" t="s">
        <v>60</v>
      </c>
      <c r="Q339" t="s">
        <v>30</v>
      </c>
      <c r="R339" s="5">
        <v>0.11899999999999999</v>
      </c>
      <c r="S339" s="4">
        <v>4.0999999999999999E-22</v>
      </c>
    </row>
    <row r="340" spans="1:19">
      <c r="A340" s="11" t="s">
        <v>141</v>
      </c>
      <c r="B340" s="51">
        <v>0.115</v>
      </c>
      <c r="C340" s="11" t="s">
        <v>23</v>
      </c>
      <c r="D340" s="11" t="s">
        <v>24</v>
      </c>
      <c r="E340" s="11">
        <v>1751</v>
      </c>
      <c r="F340" s="11">
        <v>1751</v>
      </c>
      <c r="G340" s="11">
        <v>1</v>
      </c>
      <c r="H340" s="11">
        <v>1</v>
      </c>
      <c r="I340" s="11" t="s">
        <v>25</v>
      </c>
      <c r="J340" s="11" t="s">
        <v>837</v>
      </c>
      <c r="K340" s="12">
        <f t="shared" si="5"/>
        <v>556.66666666666663</v>
      </c>
      <c r="L340" s="11">
        <v>1670</v>
      </c>
      <c r="M340" s="11" t="s">
        <v>27</v>
      </c>
      <c r="N340" s="11" t="s">
        <v>838</v>
      </c>
      <c r="O340" s="11">
        <v>26</v>
      </c>
      <c r="P340" s="11" t="s">
        <v>29</v>
      </c>
      <c r="Q340" s="11" t="s">
        <v>30</v>
      </c>
      <c r="R340" s="13">
        <v>0.115</v>
      </c>
      <c r="S340" s="14">
        <v>1E-8</v>
      </c>
    </row>
    <row r="341" spans="1:19">
      <c r="A341" t="s">
        <v>41</v>
      </c>
      <c r="B341" s="5">
        <v>0.114</v>
      </c>
      <c r="C341" t="s">
        <v>23</v>
      </c>
      <c r="D341" t="s">
        <v>24</v>
      </c>
      <c r="E341">
        <v>2113</v>
      </c>
      <c r="F341">
        <v>2113</v>
      </c>
      <c r="G341">
        <v>1</v>
      </c>
      <c r="H341">
        <v>1</v>
      </c>
      <c r="I341" t="s">
        <v>25</v>
      </c>
      <c r="J341" t="s">
        <v>66</v>
      </c>
      <c r="K341" s="3">
        <f t="shared" si="5"/>
        <v>693.33333333333337</v>
      </c>
      <c r="L341">
        <v>2080</v>
      </c>
      <c r="M341" t="s">
        <v>27</v>
      </c>
      <c r="N341" t="s">
        <v>67</v>
      </c>
      <c r="O341">
        <v>271</v>
      </c>
      <c r="P341" t="s">
        <v>29</v>
      </c>
      <c r="Q341" t="s">
        <v>30</v>
      </c>
      <c r="R341" s="5">
        <v>0.114</v>
      </c>
      <c r="S341" s="4">
        <v>5.3000000000000004E-84</v>
      </c>
    </row>
    <row r="342" spans="1:19">
      <c r="A342" t="s">
        <v>55</v>
      </c>
      <c r="B342" s="5">
        <v>0.109</v>
      </c>
      <c r="C342" t="s">
        <v>36</v>
      </c>
      <c r="D342" t="s">
        <v>24</v>
      </c>
      <c r="E342">
        <v>2664</v>
      </c>
      <c r="F342">
        <v>2664</v>
      </c>
      <c r="G342">
        <v>1</v>
      </c>
      <c r="H342">
        <v>1</v>
      </c>
      <c r="I342" t="s">
        <v>25</v>
      </c>
      <c r="J342" t="s">
        <v>45</v>
      </c>
      <c r="K342" s="3">
        <f t="shared" si="5"/>
        <v>883.33333333333337</v>
      </c>
      <c r="L342">
        <v>2650</v>
      </c>
      <c r="M342" t="s">
        <v>34</v>
      </c>
      <c r="N342" t="s">
        <v>79</v>
      </c>
      <c r="O342">
        <v>55</v>
      </c>
      <c r="P342" t="s">
        <v>29</v>
      </c>
      <c r="Q342" t="s">
        <v>30</v>
      </c>
      <c r="R342" s="5">
        <v>0.109</v>
      </c>
      <c r="S342" s="4">
        <v>7.0000000000000001E-12</v>
      </c>
    </row>
    <row r="343" spans="1:19">
      <c r="A343" t="s">
        <v>55</v>
      </c>
      <c r="B343" s="5">
        <v>0.109</v>
      </c>
      <c r="C343" t="s">
        <v>23</v>
      </c>
      <c r="D343" t="s">
        <v>24</v>
      </c>
      <c r="E343">
        <v>890</v>
      </c>
      <c r="F343">
        <v>890</v>
      </c>
      <c r="G343">
        <v>1</v>
      </c>
      <c r="H343">
        <v>1</v>
      </c>
      <c r="I343" t="s">
        <v>25</v>
      </c>
      <c r="J343" t="s">
        <v>272</v>
      </c>
      <c r="K343" s="3">
        <f t="shared" si="5"/>
        <v>292</v>
      </c>
      <c r="L343">
        <v>876</v>
      </c>
      <c r="M343" t="s">
        <v>27</v>
      </c>
      <c r="N343" t="s">
        <v>273</v>
      </c>
      <c r="O343">
        <v>64</v>
      </c>
      <c r="P343" t="s">
        <v>29</v>
      </c>
      <c r="Q343" t="s">
        <v>30</v>
      </c>
      <c r="R343" s="5">
        <v>0.109</v>
      </c>
      <c r="S343" s="4">
        <v>3.8999999999999999E-17</v>
      </c>
    </row>
    <row r="344" spans="1:19">
      <c r="A344" t="s">
        <v>55</v>
      </c>
      <c r="B344" s="5">
        <v>0.108</v>
      </c>
      <c r="C344" t="s">
        <v>36</v>
      </c>
      <c r="D344" t="s">
        <v>24</v>
      </c>
      <c r="E344">
        <v>2227</v>
      </c>
      <c r="F344">
        <v>2227</v>
      </c>
      <c r="G344">
        <v>1</v>
      </c>
      <c r="H344">
        <v>1</v>
      </c>
      <c r="I344" t="s">
        <v>25</v>
      </c>
      <c r="J344" t="s">
        <v>119</v>
      </c>
      <c r="K344" s="3">
        <f t="shared" si="5"/>
        <v>737.66666666666663</v>
      </c>
      <c r="L344">
        <v>2213</v>
      </c>
      <c r="M344" t="s">
        <v>318</v>
      </c>
      <c r="N344" t="s">
        <v>839</v>
      </c>
      <c r="O344">
        <v>37</v>
      </c>
      <c r="P344" t="s">
        <v>60</v>
      </c>
      <c r="Q344" t="s">
        <v>30</v>
      </c>
      <c r="R344" s="5">
        <v>0.108</v>
      </c>
      <c r="S344" s="4">
        <v>1E-10</v>
      </c>
    </row>
    <row r="345" spans="1:19">
      <c r="A345" s="11" t="s">
        <v>186</v>
      </c>
      <c r="B345" s="5">
        <v>0.108</v>
      </c>
      <c r="C345" s="11" t="s">
        <v>36</v>
      </c>
      <c r="D345" s="11" t="s">
        <v>24</v>
      </c>
      <c r="E345" s="11">
        <v>1716</v>
      </c>
      <c r="F345" s="11">
        <v>1716</v>
      </c>
      <c r="G345" s="11">
        <v>1</v>
      </c>
      <c r="H345" s="11">
        <v>1</v>
      </c>
      <c r="I345" s="11" t="s">
        <v>25</v>
      </c>
      <c r="J345" s="11" t="s">
        <v>211</v>
      </c>
      <c r="K345" s="12">
        <f t="shared" si="5"/>
        <v>178</v>
      </c>
      <c r="L345" s="11">
        <v>534</v>
      </c>
      <c r="M345" s="11" t="s">
        <v>111</v>
      </c>
      <c r="N345" s="11" t="s">
        <v>840</v>
      </c>
      <c r="O345" s="11">
        <v>148</v>
      </c>
      <c r="P345" s="11" t="s">
        <v>60</v>
      </c>
      <c r="Q345" s="11" t="s">
        <v>30</v>
      </c>
      <c r="R345" s="13">
        <v>0.108</v>
      </c>
      <c r="S345" s="14">
        <v>1.6999999999999999E-40</v>
      </c>
    </row>
    <row r="346" spans="1:19">
      <c r="A346" s="11" t="s">
        <v>141</v>
      </c>
      <c r="B346" s="51">
        <v>0.108</v>
      </c>
      <c r="C346" s="11" t="s">
        <v>23</v>
      </c>
      <c r="D346" s="11" t="s">
        <v>24</v>
      </c>
      <c r="E346" s="11">
        <v>1612</v>
      </c>
      <c r="F346" s="11">
        <v>1612</v>
      </c>
      <c r="G346" s="11">
        <v>1</v>
      </c>
      <c r="H346" s="11">
        <v>1</v>
      </c>
      <c r="I346" s="11" t="s">
        <v>25</v>
      </c>
      <c r="J346" s="11" t="s">
        <v>105</v>
      </c>
      <c r="K346" s="12">
        <f t="shared" si="5"/>
        <v>510.33333333333331</v>
      </c>
      <c r="L346" s="11">
        <v>1531</v>
      </c>
      <c r="M346" s="11" t="s">
        <v>27</v>
      </c>
      <c r="N346" s="11" t="s">
        <v>106</v>
      </c>
      <c r="O346" s="11">
        <v>37</v>
      </c>
      <c r="P346" s="11" t="s">
        <v>29</v>
      </c>
      <c r="Q346" s="11" t="s">
        <v>30</v>
      </c>
      <c r="R346" s="13">
        <v>0.108</v>
      </c>
      <c r="S346" s="14">
        <v>1.6999999999999999E-11</v>
      </c>
    </row>
    <row r="347" spans="1:19">
      <c r="A347" t="s">
        <v>280</v>
      </c>
      <c r="B347" s="5">
        <v>0.108</v>
      </c>
      <c r="C347" t="s">
        <v>61</v>
      </c>
      <c r="D347" t="s">
        <v>24</v>
      </c>
      <c r="E347">
        <v>308</v>
      </c>
      <c r="F347">
        <v>308</v>
      </c>
      <c r="G347">
        <v>1</v>
      </c>
      <c r="H347">
        <v>1</v>
      </c>
      <c r="I347" t="s">
        <v>25</v>
      </c>
      <c r="J347" t="s">
        <v>640</v>
      </c>
      <c r="K347" s="3">
        <f t="shared" si="5"/>
        <v>94.666666666666671</v>
      </c>
      <c r="L347">
        <v>284</v>
      </c>
      <c r="M347" t="s">
        <v>50</v>
      </c>
      <c r="N347" t="s">
        <v>641</v>
      </c>
      <c r="O347">
        <v>176</v>
      </c>
      <c r="P347" t="s">
        <v>29</v>
      </c>
      <c r="Q347" t="s">
        <v>30</v>
      </c>
      <c r="R347" s="5">
        <v>0.108</v>
      </c>
      <c r="S347" s="4">
        <v>5.2999999999999997E-44</v>
      </c>
    </row>
    <row r="348" spans="1:19">
      <c r="A348" t="s">
        <v>55</v>
      </c>
      <c r="B348" s="5">
        <v>0.107</v>
      </c>
      <c r="C348" t="s">
        <v>36</v>
      </c>
      <c r="D348" t="s">
        <v>24</v>
      </c>
      <c r="E348">
        <v>2458</v>
      </c>
      <c r="F348">
        <v>2458</v>
      </c>
      <c r="G348">
        <v>1</v>
      </c>
      <c r="H348">
        <v>1</v>
      </c>
      <c r="I348" t="s">
        <v>25</v>
      </c>
      <c r="J348" t="s">
        <v>382</v>
      </c>
      <c r="K348" s="3">
        <f t="shared" si="5"/>
        <v>814.66666666666663</v>
      </c>
      <c r="L348">
        <v>2444</v>
      </c>
      <c r="M348" t="s">
        <v>34</v>
      </c>
      <c r="N348" t="s">
        <v>383</v>
      </c>
      <c r="O348">
        <v>28</v>
      </c>
      <c r="P348" t="s">
        <v>29</v>
      </c>
      <c r="Q348" t="s">
        <v>30</v>
      </c>
      <c r="R348" s="5">
        <v>0.107</v>
      </c>
      <c r="S348" s="4">
        <v>1.3000000000000001E-8</v>
      </c>
    </row>
    <row r="349" spans="1:19">
      <c r="A349" t="s">
        <v>99</v>
      </c>
      <c r="B349" s="5">
        <v>0.104</v>
      </c>
      <c r="C349" t="s">
        <v>503</v>
      </c>
      <c r="D349" t="s">
        <v>24</v>
      </c>
      <c r="E349">
        <v>165</v>
      </c>
      <c r="F349">
        <v>167</v>
      </c>
      <c r="G349">
        <v>2</v>
      </c>
      <c r="H349">
        <v>2</v>
      </c>
      <c r="I349" t="s">
        <v>25</v>
      </c>
      <c r="K349" s="3">
        <f t="shared" si="5"/>
        <v>43.333333333333336</v>
      </c>
      <c r="L349">
        <v>130</v>
      </c>
      <c r="M349" t="s">
        <v>841</v>
      </c>
      <c r="O349">
        <v>106</v>
      </c>
      <c r="P349" t="s">
        <v>179</v>
      </c>
      <c r="Q349" t="s">
        <v>180</v>
      </c>
      <c r="R349" s="5">
        <v>0.104</v>
      </c>
      <c r="S349" s="4">
        <v>2.5000000000000002E-19</v>
      </c>
    </row>
    <row r="350" spans="1:19">
      <c r="A350" t="s">
        <v>41</v>
      </c>
      <c r="B350" s="5">
        <v>0.10299999999999999</v>
      </c>
      <c r="C350" t="s">
        <v>61</v>
      </c>
      <c r="D350" t="s">
        <v>24</v>
      </c>
      <c r="E350">
        <v>2844</v>
      </c>
      <c r="F350">
        <v>2844</v>
      </c>
      <c r="G350">
        <v>1</v>
      </c>
      <c r="H350">
        <v>1</v>
      </c>
      <c r="I350" t="s">
        <v>25</v>
      </c>
      <c r="K350" s="3">
        <f t="shared" si="5"/>
        <v>937</v>
      </c>
      <c r="L350">
        <v>2811</v>
      </c>
      <c r="M350" t="s">
        <v>50</v>
      </c>
      <c r="N350" t="s">
        <v>842</v>
      </c>
      <c r="O350">
        <v>29</v>
      </c>
      <c r="P350" t="s">
        <v>29</v>
      </c>
      <c r="Q350" t="s">
        <v>710</v>
      </c>
      <c r="R350" s="5">
        <v>0.10299999999999999</v>
      </c>
      <c r="S350" s="4">
        <v>7.3E-9</v>
      </c>
    </row>
    <row r="351" spans="1:19">
      <c r="A351" t="s">
        <v>55</v>
      </c>
      <c r="B351" s="5">
        <v>0.10199999999999999</v>
      </c>
      <c r="C351" t="s">
        <v>61</v>
      </c>
      <c r="D351" t="s">
        <v>24</v>
      </c>
      <c r="E351">
        <v>2642</v>
      </c>
      <c r="F351">
        <v>2642</v>
      </c>
      <c r="G351">
        <v>1</v>
      </c>
      <c r="H351">
        <v>1</v>
      </c>
      <c r="I351" t="s">
        <v>25</v>
      </c>
      <c r="K351" s="3">
        <f t="shared" si="5"/>
        <v>876</v>
      </c>
      <c r="L351">
        <v>2628</v>
      </c>
      <c r="M351" t="s">
        <v>50</v>
      </c>
      <c r="N351" t="s">
        <v>828</v>
      </c>
      <c r="O351">
        <v>49</v>
      </c>
      <c r="P351" t="s">
        <v>29</v>
      </c>
      <c r="Q351" t="s">
        <v>710</v>
      </c>
      <c r="R351" s="5">
        <v>0.10199999999999999</v>
      </c>
      <c r="S351" s="4">
        <v>5.9999999999999997E-14</v>
      </c>
    </row>
    <row r="352" spans="1:19">
      <c r="A352" t="s">
        <v>55</v>
      </c>
      <c r="B352" s="5">
        <v>0.10199999999999999</v>
      </c>
      <c r="C352" t="s">
        <v>36</v>
      </c>
      <c r="D352" t="s">
        <v>24</v>
      </c>
      <c r="E352">
        <v>1821</v>
      </c>
      <c r="F352">
        <v>1821</v>
      </c>
      <c r="G352">
        <v>1</v>
      </c>
      <c r="H352">
        <v>1</v>
      </c>
      <c r="I352" t="s">
        <v>25</v>
      </c>
      <c r="J352" t="s">
        <v>45</v>
      </c>
      <c r="K352" s="3">
        <f t="shared" si="5"/>
        <v>602.33333333333337</v>
      </c>
      <c r="L352">
        <v>1807</v>
      </c>
      <c r="M352" t="s">
        <v>34</v>
      </c>
      <c r="N352" t="s">
        <v>46</v>
      </c>
      <c r="O352">
        <v>49</v>
      </c>
      <c r="P352" t="s">
        <v>29</v>
      </c>
      <c r="Q352" t="s">
        <v>30</v>
      </c>
      <c r="R352" s="5">
        <v>0.10199999999999999</v>
      </c>
      <c r="S352" s="4">
        <v>1.9000000000000001E-14</v>
      </c>
    </row>
    <row r="353" spans="1:19">
      <c r="A353" t="s">
        <v>133</v>
      </c>
      <c r="B353" s="5">
        <v>0.10100000000000001</v>
      </c>
      <c r="C353" t="s">
        <v>36</v>
      </c>
      <c r="D353" t="s">
        <v>24</v>
      </c>
      <c r="E353">
        <v>1426</v>
      </c>
      <c r="F353">
        <v>1426</v>
      </c>
      <c r="G353">
        <v>1</v>
      </c>
      <c r="H353">
        <v>1</v>
      </c>
      <c r="I353" t="s">
        <v>25</v>
      </c>
      <c r="J353" t="s">
        <v>139</v>
      </c>
      <c r="K353" s="3">
        <f t="shared" si="5"/>
        <v>470.33333333333331</v>
      </c>
      <c r="L353">
        <v>1411</v>
      </c>
      <c r="M353" t="s">
        <v>34</v>
      </c>
      <c r="N353" t="s">
        <v>324</v>
      </c>
      <c r="O353">
        <v>99</v>
      </c>
      <c r="P353" t="s">
        <v>29</v>
      </c>
      <c r="Q353" t="s">
        <v>30</v>
      </c>
      <c r="R353" s="5">
        <v>0.10100000000000001</v>
      </c>
      <c r="S353" s="4">
        <v>1.5E-24</v>
      </c>
    </row>
    <row r="354" spans="1:19">
      <c r="A354" s="11" t="s">
        <v>253</v>
      </c>
      <c r="B354" s="5">
        <v>0.1</v>
      </c>
      <c r="C354" s="11" t="s">
        <v>471</v>
      </c>
      <c r="D354" s="11" t="s">
        <v>24</v>
      </c>
      <c r="E354" s="11">
        <v>172</v>
      </c>
      <c r="F354" s="11">
        <v>174</v>
      </c>
      <c r="G354" s="11">
        <v>2</v>
      </c>
      <c r="H354" s="11">
        <v>2</v>
      </c>
      <c r="I354" s="11" t="s">
        <v>25</v>
      </c>
      <c r="J354" s="11" t="s">
        <v>325</v>
      </c>
      <c r="K354" s="12">
        <f t="shared" si="5"/>
        <v>50.333333333333336</v>
      </c>
      <c r="L354" s="11">
        <v>151</v>
      </c>
      <c r="M354" s="11" t="s">
        <v>843</v>
      </c>
      <c r="N354" s="11" t="s">
        <v>843</v>
      </c>
      <c r="O354" s="11" t="s">
        <v>844</v>
      </c>
      <c r="P354" s="11" t="s">
        <v>30</v>
      </c>
      <c r="Q354" s="11" t="s">
        <v>30</v>
      </c>
      <c r="R354" s="13">
        <v>0.1</v>
      </c>
      <c r="S354" s="14">
        <v>3.5E-52</v>
      </c>
    </row>
    <row r="355" spans="1:19">
      <c r="A355" t="s">
        <v>55</v>
      </c>
      <c r="B355" s="5">
        <v>9.5000000000000001E-2</v>
      </c>
      <c r="C355" t="s">
        <v>32</v>
      </c>
      <c r="D355" t="s">
        <v>24</v>
      </c>
      <c r="E355">
        <v>2489</v>
      </c>
      <c r="F355">
        <v>2489</v>
      </c>
      <c r="G355">
        <v>1</v>
      </c>
      <c r="H355">
        <v>1</v>
      </c>
      <c r="I355" t="s">
        <v>25</v>
      </c>
      <c r="J355" t="s">
        <v>242</v>
      </c>
      <c r="K355" s="3">
        <f t="shared" si="5"/>
        <v>825</v>
      </c>
      <c r="L355">
        <v>2475</v>
      </c>
      <c r="M355" t="s">
        <v>192</v>
      </c>
      <c r="N355" t="s">
        <v>845</v>
      </c>
      <c r="O355">
        <v>42</v>
      </c>
      <c r="P355" t="s">
        <v>60</v>
      </c>
      <c r="Q355" t="s">
        <v>30</v>
      </c>
      <c r="R355" s="5">
        <v>9.5000000000000001E-2</v>
      </c>
      <c r="S355" s="4">
        <v>4.3999999999999998E-12</v>
      </c>
    </row>
    <row r="356" spans="1:19">
      <c r="A356" t="s">
        <v>41</v>
      </c>
      <c r="B356" s="5">
        <v>9.4E-2</v>
      </c>
      <c r="C356" t="s">
        <v>236</v>
      </c>
      <c r="D356" t="s">
        <v>24</v>
      </c>
      <c r="E356">
        <v>533</v>
      </c>
      <c r="F356">
        <v>534</v>
      </c>
      <c r="G356">
        <v>2</v>
      </c>
      <c r="H356">
        <v>1</v>
      </c>
      <c r="I356" t="s">
        <v>25</v>
      </c>
      <c r="J356" t="s">
        <v>165</v>
      </c>
      <c r="K356" s="3">
        <f t="shared" si="5"/>
        <v>166.66666666666666</v>
      </c>
      <c r="L356">
        <v>500</v>
      </c>
      <c r="M356" t="s">
        <v>846</v>
      </c>
      <c r="N356" t="s">
        <v>847</v>
      </c>
      <c r="O356">
        <v>53</v>
      </c>
      <c r="P356" t="s">
        <v>30</v>
      </c>
      <c r="Q356" t="s">
        <v>30</v>
      </c>
      <c r="R356" s="5">
        <v>9.4E-2</v>
      </c>
      <c r="S356" s="4">
        <v>8.9999999999999995E-14</v>
      </c>
    </row>
    <row r="357" spans="1:19">
      <c r="A357" t="s">
        <v>141</v>
      </c>
      <c r="B357" s="51">
        <v>8.8999999999999996E-2</v>
      </c>
      <c r="C357" t="s">
        <v>23</v>
      </c>
      <c r="D357" t="s">
        <v>24</v>
      </c>
      <c r="E357">
        <v>344</v>
      </c>
      <c r="F357">
        <v>344</v>
      </c>
      <c r="G357">
        <v>1</v>
      </c>
      <c r="H357">
        <v>1</v>
      </c>
      <c r="I357" t="s">
        <v>25</v>
      </c>
      <c r="J357" t="s">
        <v>130</v>
      </c>
      <c r="K357" s="3">
        <f t="shared" si="5"/>
        <v>87.666666666666671</v>
      </c>
      <c r="L357">
        <v>263</v>
      </c>
      <c r="M357" t="s">
        <v>27</v>
      </c>
      <c r="N357" t="s">
        <v>131</v>
      </c>
      <c r="O357">
        <v>56</v>
      </c>
      <c r="P357" t="s">
        <v>29</v>
      </c>
      <c r="Q357" t="s">
        <v>30</v>
      </c>
      <c r="R357" s="5">
        <v>8.8999999999999996E-2</v>
      </c>
      <c r="S357" s="4">
        <v>1.1999999999999999E-14</v>
      </c>
    </row>
    <row r="358" spans="1:19">
      <c r="A358" t="s">
        <v>99</v>
      </c>
      <c r="B358" s="5">
        <v>8.5999999999999993E-2</v>
      </c>
      <c r="C358" t="s">
        <v>61</v>
      </c>
      <c r="D358" t="s">
        <v>24</v>
      </c>
      <c r="E358">
        <v>2105</v>
      </c>
      <c r="F358">
        <v>2105</v>
      </c>
      <c r="G358">
        <v>1</v>
      </c>
      <c r="H358">
        <v>1</v>
      </c>
      <c r="I358" t="s">
        <v>25</v>
      </c>
      <c r="J358" t="s">
        <v>242</v>
      </c>
      <c r="K358" s="3">
        <f t="shared" si="5"/>
        <v>690</v>
      </c>
      <c r="L358">
        <v>2070</v>
      </c>
      <c r="M358" t="s">
        <v>243</v>
      </c>
      <c r="N358" t="s">
        <v>244</v>
      </c>
      <c r="O358">
        <v>105</v>
      </c>
      <c r="P358" t="s">
        <v>60</v>
      </c>
      <c r="Q358" t="s">
        <v>30</v>
      </c>
      <c r="R358" s="5">
        <v>8.5999999999999993E-2</v>
      </c>
      <c r="S358" s="4">
        <v>3E-24</v>
      </c>
    </row>
    <row r="359" spans="1:19">
      <c r="A359" t="s">
        <v>99</v>
      </c>
      <c r="B359" s="5">
        <v>8.2000000000000003E-2</v>
      </c>
      <c r="C359" t="s">
        <v>32</v>
      </c>
      <c r="D359" t="s">
        <v>24</v>
      </c>
      <c r="E359">
        <v>3185</v>
      </c>
      <c r="F359">
        <v>3185</v>
      </c>
      <c r="G359">
        <v>1</v>
      </c>
      <c r="H359">
        <v>1</v>
      </c>
      <c r="I359" t="s">
        <v>25</v>
      </c>
      <c r="J359" t="s">
        <v>242</v>
      </c>
      <c r="K359" s="3">
        <f t="shared" si="5"/>
        <v>1050</v>
      </c>
      <c r="L359">
        <v>3150</v>
      </c>
      <c r="M359" t="s">
        <v>153</v>
      </c>
      <c r="N359" t="s">
        <v>489</v>
      </c>
      <c r="O359">
        <v>61</v>
      </c>
      <c r="P359" t="s">
        <v>60</v>
      </c>
      <c r="Q359" t="s">
        <v>30</v>
      </c>
      <c r="R359" s="5">
        <v>8.2000000000000003E-2</v>
      </c>
      <c r="S359" s="4">
        <v>1.8999999999999999E-11</v>
      </c>
    </row>
    <row r="360" spans="1:19">
      <c r="A360" t="s">
        <v>55</v>
      </c>
      <c r="B360" s="5">
        <v>7.6999999999999999E-2</v>
      </c>
      <c r="C360" t="s">
        <v>339</v>
      </c>
      <c r="D360" t="s">
        <v>24</v>
      </c>
      <c r="E360">
        <v>2604</v>
      </c>
      <c r="F360">
        <v>2606</v>
      </c>
      <c r="G360">
        <v>2</v>
      </c>
      <c r="H360">
        <v>2</v>
      </c>
      <c r="I360" t="s">
        <v>25</v>
      </c>
      <c r="K360" s="3">
        <f t="shared" si="5"/>
        <v>863.33333333333337</v>
      </c>
      <c r="L360">
        <v>2590</v>
      </c>
      <c r="M360" t="s">
        <v>818</v>
      </c>
      <c r="N360" t="s">
        <v>818</v>
      </c>
      <c r="O360">
        <v>52</v>
      </c>
      <c r="P360" t="s">
        <v>30</v>
      </c>
      <c r="Q360" t="s">
        <v>710</v>
      </c>
      <c r="R360" s="5">
        <v>7.6999999999999999E-2</v>
      </c>
      <c r="S360" s="4">
        <v>1.1000000000000001E-11</v>
      </c>
    </row>
    <row r="361" spans="1:19">
      <c r="A361" t="s">
        <v>280</v>
      </c>
      <c r="B361" s="5">
        <v>7.6999999999999999E-2</v>
      </c>
      <c r="C361" t="s">
        <v>291</v>
      </c>
      <c r="D361" t="s">
        <v>24</v>
      </c>
      <c r="E361">
        <v>1136</v>
      </c>
      <c r="F361">
        <v>1137</v>
      </c>
      <c r="G361">
        <v>2</v>
      </c>
      <c r="H361">
        <v>1</v>
      </c>
      <c r="I361" t="s">
        <v>25</v>
      </c>
      <c r="J361" t="s">
        <v>413</v>
      </c>
      <c r="K361" s="3">
        <f t="shared" si="5"/>
        <v>370.66666666666669</v>
      </c>
      <c r="L361">
        <v>1112</v>
      </c>
      <c r="M361" t="s">
        <v>414</v>
      </c>
      <c r="N361" t="s">
        <v>415</v>
      </c>
      <c r="O361">
        <v>65</v>
      </c>
      <c r="P361" t="s">
        <v>30</v>
      </c>
      <c r="Q361" t="s">
        <v>30</v>
      </c>
      <c r="R361" s="5">
        <v>7.6999999999999999E-2</v>
      </c>
      <c r="S361" s="4">
        <v>2.6E-14</v>
      </c>
    </row>
    <row r="362" spans="1:19">
      <c r="A362" t="s">
        <v>133</v>
      </c>
      <c r="B362" s="5">
        <v>7.0999999999999994E-2</v>
      </c>
      <c r="C362" t="s">
        <v>32</v>
      </c>
      <c r="D362" t="s">
        <v>24</v>
      </c>
      <c r="E362">
        <v>488</v>
      </c>
      <c r="F362">
        <v>488</v>
      </c>
      <c r="G362">
        <v>1</v>
      </c>
      <c r="H362">
        <v>1</v>
      </c>
      <c r="I362" t="s">
        <v>25</v>
      </c>
      <c r="J362" t="s">
        <v>848</v>
      </c>
      <c r="K362" s="3">
        <f t="shared" si="5"/>
        <v>157.66666666666666</v>
      </c>
      <c r="L362">
        <v>473</v>
      </c>
      <c r="M362" t="s">
        <v>89</v>
      </c>
      <c r="N362" t="s">
        <v>849</v>
      </c>
      <c r="O362">
        <v>56</v>
      </c>
      <c r="P362" t="s">
        <v>29</v>
      </c>
      <c r="Q362" t="s">
        <v>30</v>
      </c>
      <c r="R362" s="5">
        <v>7.0999999999999994E-2</v>
      </c>
      <c r="S362" s="4">
        <v>3.7000000000000001E-11</v>
      </c>
    </row>
    <row r="363" spans="1:19">
      <c r="A363" t="s">
        <v>99</v>
      </c>
      <c r="B363" s="5">
        <v>6.9000000000000006E-2</v>
      </c>
      <c r="C363" t="s">
        <v>506</v>
      </c>
      <c r="D363" t="s">
        <v>24</v>
      </c>
      <c r="E363">
        <v>3169</v>
      </c>
      <c r="F363">
        <v>3171</v>
      </c>
      <c r="G363">
        <v>3</v>
      </c>
      <c r="H363">
        <v>1</v>
      </c>
      <c r="I363" t="s">
        <v>25</v>
      </c>
      <c r="J363" t="s">
        <v>607</v>
      </c>
      <c r="K363" s="3">
        <f t="shared" si="5"/>
        <v>1044.6666666666667</v>
      </c>
      <c r="L363">
        <v>3134</v>
      </c>
      <c r="M363" t="s">
        <v>608</v>
      </c>
      <c r="N363" t="s">
        <v>609</v>
      </c>
      <c r="O363">
        <v>58</v>
      </c>
      <c r="P363" t="s">
        <v>30</v>
      </c>
      <c r="Q363" t="s">
        <v>30</v>
      </c>
      <c r="R363" s="5">
        <v>6.9000000000000006E-2</v>
      </c>
      <c r="S363" s="4">
        <v>1.6999999999999999E-9</v>
      </c>
    </row>
    <row r="364" spans="1:19">
      <c r="A364" t="s">
        <v>99</v>
      </c>
      <c r="B364" s="5">
        <v>6.9000000000000006E-2</v>
      </c>
      <c r="C364" t="s">
        <v>36</v>
      </c>
      <c r="D364" t="s">
        <v>24</v>
      </c>
      <c r="E364">
        <v>1236</v>
      </c>
      <c r="F364">
        <v>1236</v>
      </c>
      <c r="G364">
        <v>1</v>
      </c>
      <c r="H364">
        <v>1</v>
      </c>
      <c r="I364" t="s">
        <v>25</v>
      </c>
      <c r="J364" t="s">
        <v>850</v>
      </c>
      <c r="K364" s="3">
        <f t="shared" si="5"/>
        <v>400.33333333333331</v>
      </c>
      <c r="L364">
        <v>1201</v>
      </c>
      <c r="M364" t="s">
        <v>34</v>
      </c>
      <c r="N364" t="s">
        <v>851</v>
      </c>
      <c r="O364">
        <v>188</v>
      </c>
      <c r="P364" t="s">
        <v>29</v>
      </c>
      <c r="Q364" t="s">
        <v>30</v>
      </c>
      <c r="R364" s="5">
        <v>6.9000000000000006E-2</v>
      </c>
      <c r="S364" s="4">
        <v>5.9000000000000002E-28</v>
      </c>
    </row>
    <row r="365" spans="1:19">
      <c r="A365" t="s">
        <v>99</v>
      </c>
      <c r="B365" s="5">
        <v>6.9000000000000006E-2</v>
      </c>
      <c r="C365" t="s">
        <v>36</v>
      </c>
      <c r="D365" t="s">
        <v>24</v>
      </c>
      <c r="E365">
        <v>1236</v>
      </c>
      <c r="F365">
        <v>1236</v>
      </c>
      <c r="G365">
        <v>1</v>
      </c>
      <c r="H365">
        <v>1</v>
      </c>
      <c r="I365" t="s">
        <v>25</v>
      </c>
      <c r="J365" t="s">
        <v>53</v>
      </c>
      <c r="K365" s="3">
        <f t="shared" si="5"/>
        <v>108.66666666666667</v>
      </c>
      <c r="L365">
        <v>326</v>
      </c>
      <c r="M365" t="s">
        <v>34</v>
      </c>
      <c r="N365" t="s">
        <v>227</v>
      </c>
      <c r="O365">
        <v>188</v>
      </c>
      <c r="P365" t="s">
        <v>29</v>
      </c>
      <c r="Q365" t="s">
        <v>30</v>
      </c>
      <c r="R365" s="5">
        <v>6.9000000000000006E-2</v>
      </c>
      <c r="S365" s="4">
        <v>5.9000000000000002E-28</v>
      </c>
    </row>
    <row r="366" spans="1:19">
      <c r="A366" t="s">
        <v>133</v>
      </c>
      <c r="B366" s="5">
        <v>6.7000000000000004E-2</v>
      </c>
      <c r="C366" t="s">
        <v>32</v>
      </c>
      <c r="D366" t="s">
        <v>24</v>
      </c>
      <c r="E366">
        <v>2861</v>
      </c>
      <c r="F366">
        <v>2861</v>
      </c>
      <c r="G366">
        <v>1</v>
      </c>
      <c r="H366">
        <v>1</v>
      </c>
      <c r="I366" t="s">
        <v>25</v>
      </c>
      <c r="J366" t="s">
        <v>102</v>
      </c>
      <c r="K366" s="3">
        <f t="shared" si="5"/>
        <v>161.33333333333334</v>
      </c>
      <c r="L366">
        <v>484</v>
      </c>
      <c r="M366" t="s">
        <v>89</v>
      </c>
      <c r="N366" t="s">
        <v>852</v>
      </c>
      <c r="O366">
        <v>300</v>
      </c>
      <c r="P366" t="s">
        <v>29</v>
      </c>
      <c r="Q366" t="s">
        <v>30</v>
      </c>
      <c r="R366" s="5">
        <v>6.7000000000000004E-2</v>
      </c>
      <c r="S366" s="4">
        <v>7.3000000000000004E-52</v>
      </c>
    </row>
    <row r="367" spans="1:19">
      <c r="A367" t="s">
        <v>55</v>
      </c>
      <c r="B367" s="5">
        <v>6.5000000000000002E-2</v>
      </c>
      <c r="C367" t="s">
        <v>61</v>
      </c>
      <c r="D367" t="s">
        <v>24</v>
      </c>
      <c r="E367">
        <v>2742</v>
      </c>
      <c r="F367">
        <v>2741</v>
      </c>
      <c r="G367">
        <v>0</v>
      </c>
      <c r="H367">
        <v>1</v>
      </c>
      <c r="I367" t="s">
        <v>25</v>
      </c>
      <c r="K367" s="3">
        <f t="shared" si="5"/>
        <v>909.33333333333337</v>
      </c>
      <c r="L367">
        <v>2728</v>
      </c>
      <c r="M367" t="e">
        <f>+T</f>
        <v>#NAME?</v>
      </c>
      <c r="O367">
        <v>46</v>
      </c>
      <c r="P367" t="s">
        <v>181</v>
      </c>
      <c r="Q367" t="s">
        <v>180</v>
      </c>
      <c r="R367" s="5">
        <v>6.5000000000000002E-2</v>
      </c>
      <c r="S367" s="4">
        <v>2.3999999999999998E-7</v>
      </c>
    </row>
    <row r="368" spans="1:19">
      <c r="A368" t="s">
        <v>55</v>
      </c>
      <c r="B368" s="5">
        <v>6.3E-2</v>
      </c>
      <c r="C368" t="s">
        <v>23</v>
      </c>
      <c r="D368" t="s">
        <v>24</v>
      </c>
      <c r="E368">
        <v>2986</v>
      </c>
      <c r="F368">
        <v>2986</v>
      </c>
      <c r="G368">
        <v>1</v>
      </c>
      <c r="H368">
        <v>1</v>
      </c>
      <c r="I368" t="s">
        <v>25</v>
      </c>
      <c r="J368" t="s">
        <v>261</v>
      </c>
      <c r="K368" s="3">
        <f t="shared" si="5"/>
        <v>990.66666666666663</v>
      </c>
      <c r="L368">
        <v>2972</v>
      </c>
      <c r="M368" t="s">
        <v>27</v>
      </c>
      <c r="N368" t="s">
        <v>853</v>
      </c>
      <c r="O368">
        <v>48</v>
      </c>
      <c r="P368" t="s">
        <v>29</v>
      </c>
      <c r="Q368" t="s">
        <v>30</v>
      </c>
      <c r="R368" s="5">
        <v>6.3E-2</v>
      </c>
      <c r="S368" s="4">
        <v>1.4000000000000001E-7</v>
      </c>
    </row>
    <row r="369" spans="1:19">
      <c r="A369" t="s">
        <v>133</v>
      </c>
      <c r="B369" s="5">
        <v>6.3E-2</v>
      </c>
      <c r="C369" t="s">
        <v>61</v>
      </c>
      <c r="D369" t="s">
        <v>24</v>
      </c>
      <c r="E369">
        <v>307</v>
      </c>
      <c r="F369">
        <v>307</v>
      </c>
      <c r="G369">
        <v>1</v>
      </c>
      <c r="H369">
        <v>1</v>
      </c>
      <c r="I369" t="s">
        <v>25</v>
      </c>
      <c r="J369" t="s">
        <v>325</v>
      </c>
      <c r="K369" s="3">
        <f t="shared" si="5"/>
        <v>97.333333333333329</v>
      </c>
      <c r="L369">
        <v>292</v>
      </c>
      <c r="M369" t="s">
        <v>243</v>
      </c>
      <c r="N369" t="s">
        <v>326</v>
      </c>
      <c r="O369">
        <v>48</v>
      </c>
      <c r="P369" t="s">
        <v>60</v>
      </c>
      <c r="Q369" t="s">
        <v>30</v>
      </c>
      <c r="R369" s="5">
        <v>6.3E-2</v>
      </c>
      <c r="S369" s="4">
        <v>8.5999999999999993E-9</v>
      </c>
    </row>
    <row r="370" spans="1:19">
      <c r="A370" t="s">
        <v>55</v>
      </c>
      <c r="B370" s="5">
        <v>0.06</v>
      </c>
      <c r="C370" t="s">
        <v>23</v>
      </c>
      <c r="D370" t="s">
        <v>24</v>
      </c>
      <c r="E370">
        <v>694</v>
      </c>
      <c r="F370">
        <v>694</v>
      </c>
      <c r="G370">
        <v>1</v>
      </c>
      <c r="H370">
        <v>1</v>
      </c>
      <c r="I370" t="s">
        <v>25</v>
      </c>
      <c r="J370" t="s">
        <v>130</v>
      </c>
      <c r="K370" s="3">
        <f t="shared" si="5"/>
        <v>226.66666666666666</v>
      </c>
      <c r="L370">
        <v>680</v>
      </c>
      <c r="M370" t="s">
        <v>27</v>
      </c>
      <c r="N370" t="s">
        <v>131</v>
      </c>
      <c r="O370">
        <v>233</v>
      </c>
      <c r="P370" t="s">
        <v>29</v>
      </c>
      <c r="Q370" t="s">
        <v>30</v>
      </c>
      <c r="R370" s="5">
        <v>0.06</v>
      </c>
      <c r="S370" s="4">
        <v>2.5999999999999999E-33</v>
      </c>
    </row>
    <row r="371" spans="1:19">
      <c r="A371" t="s">
        <v>219</v>
      </c>
      <c r="B371" s="5">
        <v>5.7000000000000002E-2</v>
      </c>
      <c r="C371" t="s">
        <v>376</v>
      </c>
      <c r="D371" t="s">
        <v>24</v>
      </c>
      <c r="E371">
        <v>562</v>
      </c>
      <c r="F371">
        <v>564</v>
      </c>
      <c r="G371">
        <v>2</v>
      </c>
      <c r="H371">
        <v>2</v>
      </c>
      <c r="I371" t="s">
        <v>25</v>
      </c>
      <c r="J371" t="s">
        <v>289</v>
      </c>
      <c r="K371" s="3">
        <f t="shared" si="5"/>
        <v>170.33333333333334</v>
      </c>
      <c r="L371">
        <v>511</v>
      </c>
      <c r="M371" t="s">
        <v>854</v>
      </c>
      <c r="N371" t="s">
        <v>854</v>
      </c>
      <c r="O371">
        <v>87</v>
      </c>
      <c r="P371" t="s">
        <v>30</v>
      </c>
      <c r="Q371" t="s">
        <v>30</v>
      </c>
      <c r="R371" s="5">
        <v>5.7000000000000002E-2</v>
      </c>
      <c r="S371" s="4">
        <v>1.1999999999999999E-13</v>
      </c>
    </row>
    <row r="372" spans="1:19">
      <c r="A372" t="s">
        <v>141</v>
      </c>
      <c r="B372" s="51">
        <v>5.5E-2</v>
      </c>
      <c r="C372" t="s">
        <v>36</v>
      </c>
      <c r="D372" t="s">
        <v>24</v>
      </c>
      <c r="E372">
        <v>71</v>
      </c>
      <c r="F372">
        <v>70</v>
      </c>
      <c r="G372">
        <v>0</v>
      </c>
      <c r="H372">
        <v>1</v>
      </c>
      <c r="I372" t="s">
        <v>25</v>
      </c>
      <c r="K372" s="3">
        <f t="shared" si="5"/>
        <v>0</v>
      </c>
      <c r="M372" t="s">
        <v>485</v>
      </c>
      <c r="O372">
        <v>55</v>
      </c>
      <c r="P372" t="s">
        <v>486</v>
      </c>
      <c r="R372" s="5">
        <v>5.5E-2</v>
      </c>
      <c r="S372" s="4">
        <v>5.2000000000000002E-8</v>
      </c>
    </row>
    <row r="373" spans="1:19">
      <c r="A373" t="s">
        <v>280</v>
      </c>
      <c r="B373" s="5">
        <v>5.3999999999999999E-2</v>
      </c>
      <c r="D373" t="s">
        <v>24</v>
      </c>
      <c r="E373">
        <v>1250</v>
      </c>
      <c r="F373">
        <v>1250</v>
      </c>
      <c r="G373">
        <v>1</v>
      </c>
      <c r="H373">
        <v>1</v>
      </c>
      <c r="I373" t="s">
        <v>25</v>
      </c>
      <c r="K373" s="3">
        <f t="shared" si="5"/>
        <v>408.66666666666669</v>
      </c>
      <c r="L373">
        <v>1226</v>
      </c>
      <c r="M373" t="s">
        <v>855</v>
      </c>
      <c r="O373">
        <v>74</v>
      </c>
      <c r="P373" t="s">
        <v>380</v>
      </c>
      <c r="Q373" t="s">
        <v>180</v>
      </c>
      <c r="R373" s="5">
        <v>5.3999999999999999E-2</v>
      </c>
      <c r="S373" s="4">
        <v>7.2E-10</v>
      </c>
    </row>
    <row r="374" spans="1:19">
      <c r="A374" t="s">
        <v>41</v>
      </c>
      <c r="B374" s="5">
        <v>4.9000000000000002E-2</v>
      </c>
      <c r="C374" t="s">
        <v>23</v>
      </c>
      <c r="D374" t="s">
        <v>24</v>
      </c>
      <c r="E374">
        <v>1255</v>
      </c>
      <c r="F374">
        <v>1255</v>
      </c>
      <c r="G374">
        <v>1</v>
      </c>
      <c r="H374">
        <v>1</v>
      </c>
      <c r="I374" t="s">
        <v>25</v>
      </c>
      <c r="J374" t="s">
        <v>111</v>
      </c>
      <c r="K374" s="3">
        <f t="shared" si="5"/>
        <v>407.33333333333331</v>
      </c>
      <c r="L374">
        <v>1222</v>
      </c>
      <c r="M374" t="s">
        <v>27</v>
      </c>
      <c r="N374" t="s">
        <v>388</v>
      </c>
      <c r="O374">
        <v>82</v>
      </c>
      <c r="P374" t="s">
        <v>29</v>
      </c>
      <c r="Q374" t="s">
        <v>30</v>
      </c>
      <c r="R374" s="5">
        <v>4.9000000000000002E-2</v>
      </c>
      <c r="S374" s="4">
        <v>1.7000000000000001E-10</v>
      </c>
    </row>
    <row r="375" spans="1:19">
      <c r="A375" t="s">
        <v>55</v>
      </c>
      <c r="B375" s="5">
        <v>4.3999999999999997E-2</v>
      </c>
      <c r="C375" t="s">
        <v>32</v>
      </c>
      <c r="D375" t="s">
        <v>24</v>
      </c>
      <c r="E375">
        <v>2931</v>
      </c>
      <c r="F375">
        <v>2931</v>
      </c>
      <c r="G375">
        <v>1</v>
      </c>
      <c r="H375">
        <v>1</v>
      </c>
      <c r="I375" t="s">
        <v>25</v>
      </c>
      <c r="J375" t="s">
        <v>102</v>
      </c>
      <c r="K375" s="3">
        <f t="shared" si="5"/>
        <v>972.33333333333337</v>
      </c>
      <c r="L375">
        <v>2917</v>
      </c>
      <c r="M375" t="s">
        <v>89</v>
      </c>
      <c r="N375" t="s">
        <v>103</v>
      </c>
      <c r="O375">
        <v>68</v>
      </c>
      <c r="P375" t="s">
        <v>29</v>
      </c>
      <c r="Q375" t="s">
        <v>30</v>
      </c>
      <c r="R375" s="5">
        <v>4.3999999999999997E-2</v>
      </c>
      <c r="S375" s="4">
        <v>2.4999999999999999E-8</v>
      </c>
    </row>
    <row r="376" spans="1:19">
      <c r="A376" s="11" t="s">
        <v>186</v>
      </c>
      <c r="B376" s="5">
        <v>4.2999999999999997E-2</v>
      </c>
      <c r="C376" s="11" t="s">
        <v>32</v>
      </c>
      <c r="D376" s="11" t="s">
        <v>24</v>
      </c>
      <c r="E376" s="11">
        <v>2042</v>
      </c>
      <c r="F376" s="11">
        <v>2042</v>
      </c>
      <c r="G376" s="11">
        <v>1</v>
      </c>
      <c r="H376" s="11">
        <v>1</v>
      </c>
      <c r="I376" s="11" t="s">
        <v>25</v>
      </c>
      <c r="J376" s="11" t="s">
        <v>848</v>
      </c>
      <c r="K376" s="12">
        <f t="shared" si="5"/>
        <v>286.66666666666669</v>
      </c>
      <c r="L376" s="11">
        <v>860</v>
      </c>
      <c r="M376" s="11" t="s">
        <v>89</v>
      </c>
      <c r="N376" s="11" t="s">
        <v>849</v>
      </c>
      <c r="O376" s="11">
        <v>93</v>
      </c>
      <c r="P376" s="11" t="s">
        <v>29</v>
      </c>
      <c r="Q376" s="11" t="s">
        <v>30</v>
      </c>
      <c r="R376" s="13">
        <v>4.2999999999999997E-2</v>
      </c>
      <c r="S376" s="14">
        <v>1.2E-10</v>
      </c>
    </row>
    <row r="377" spans="1:19">
      <c r="A377" t="s">
        <v>280</v>
      </c>
      <c r="B377" s="5">
        <v>4.2999999999999997E-2</v>
      </c>
      <c r="C377" t="s">
        <v>23</v>
      </c>
      <c r="D377" t="s">
        <v>24</v>
      </c>
      <c r="E377">
        <v>1541</v>
      </c>
      <c r="F377">
        <v>1541</v>
      </c>
      <c r="G377">
        <v>1</v>
      </c>
      <c r="H377">
        <v>1</v>
      </c>
      <c r="I377" t="s">
        <v>25</v>
      </c>
      <c r="J377" t="s">
        <v>175</v>
      </c>
      <c r="K377" s="3">
        <f t="shared" si="5"/>
        <v>505.66666666666669</v>
      </c>
      <c r="L377">
        <v>1517</v>
      </c>
      <c r="M377" t="s">
        <v>27</v>
      </c>
      <c r="N377" t="s">
        <v>687</v>
      </c>
      <c r="O377">
        <v>93</v>
      </c>
      <c r="P377" t="s">
        <v>29</v>
      </c>
      <c r="Q377" t="s">
        <v>30</v>
      </c>
      <c r="R377" s="5">
        <v>4.2999999999999997E-2</v>
      </c>
      <c r="S377" s="4">
        <v>1.2E-10</v>
      </c>
    </row>
    <row r="378" spans="1:19">
      <c r="A378" s="11" t="s">
        <v>186</v>
      </c>
      <c r="B378" s="5">
        <v>4.2999999999999997E-2</v>
      </c>
      <c r="C378" s="11" t="s">
        <v>23</v>
      </c>
      <c r="D378" s="11" t="s">
        <v>24</v>
      </c>
      <c r="E378" s="11">
        <v>949</v>
      </c>
      <c r="F378" s="11">
        <v>949</v>
      </c>
      <c r="G378" s="11">
        <v>1</v>
      </c>
      <c r="H378" s="11">
        <v>1</v>
      </c>
      <c r="I378" s="11" t="s">
        <v>25</v>
      </c>
      <c r="J378" s="11" t="s">
        <v>26</v>
      </c>
      <c r="K378" s="12">
        <f t="shared" si="5"/>
        <v>302.66666666666669</v>
      </c>
      <c r="L378" s="11">
        <v>908</v>
      </c>
      <c r="M378" s="11" t="s">
        <v>27</v>
      </c>
      <c r="N378" s="11" t="s">
        <v>28</v>
      </c>
      <c r="O378" s="11">
        <v>116</v>
      </c>
      <c r="P378" s="11" t="s">
        <v>29</v>
      </c>
      <c r="Q378" s="11" t="s">
        <v>30</v>
      </c>
      <c r="R378" s="13">
        <v>4.2999999999999997E-2</v>
      </c>
      <c r="S378" s="14">
        <v>4.8E-9</v>
      </c>
    </row>
    <row r="379" spans="1:19">
      <c r="A379" t="s">
        <v>41</v>
      </c>
      <c r="B379" s="5">
        <v>4.2000000000000003E-2</v>
      </c>
      <c r="C379" t="s">
        <v>23</v>
      </c>
      <c r="D379" t="s">
        <v>24</v>
      </c>
      <c r="E379">
        <v>1589</v>
      </c>
      <c r="F379">
        <v>1589</v>
      </c>
      <c r="G379">
        <v>1</v>
      </c>
      <c r="H379">
        <v>1</v>
      </c>
      <c r="I379" t="s">
        <v>25</v>
      </c>
      <c r="J379" t="s">
        <v>130</v>
      </c>
      <c r="K379" s="3">
        <f t="shared" si="5"/>
        <v>518.66666666666663</v>
      </c>
      <c r="L379">
        <v>1556</v>
      </c>
      <c r="M379" t="s">
        <v>27</v>
      </c>
      <c r="N379" t="s">
        <v>476</v>
      </c>
      <c r="O379">
        <v>382</v>
      </c>
      <c r="P379" t="s">
        <v>29</v>
      </c>
      <c r="Q379" t="s">
        <v>30</v>
      </c>
      <c r="R379" s="5">
        <v>4.2000000000000003E-2</v>
      </c>
      <c r="S379" s="4">
        <v>6.8999999999999999E-37</v>
      </c>
    </row>
    <row r="380" spans="1:19">
      <c r="A380" t="s">
        <v>280</v>
      </c>
      <c r="B380" s="5">
        <v>0.04</v>
      </c>
      <c r="C380" t="s">
        <v>362</v>
      </c>
      <c r="D380" t="s">
        <v>24</v>
      </c>
      <c r="E380">
        <v>1691</v>
      </c>
      <c r="F380">
        <v>1692</v>
      </c>
      <c r="G380">
        <v>2</v>
      </c>
      <c r="H380">
        <v>1</v>
      </c>
      <c r="I380" t="s">
        <v>25</v>
      </c>
      <c r="J380" t="s">
        <v>175</v>
      </c>
      <c r="K380" s="3">
        <f t="shared" si="5"/>
        <v>555.66666666666663</v>
      </c>
      <c r="L380">
        <v>1667</v>
      </c>
      <c r="M380" t="s">
        <v>282</v>
      </c>
      <c r="N380" t="s">
        <v>856</v>
      </c>
      <c r="O380">
        <v>100</v>
      </c>
      <c r="P380" t="s">
        <v>30</v>
      </c>
      <c r="Q380" t="s">
        <v>30</v>
      </c>
      <c r="R380" s="5">
        <v>0.04</v>
      </c>
      <c r="S380" s="4">
        <v>6.1E-9</v>
      </c>
    </row>
    <row r="381" spans="1:19">
      <c r="A381" t="s">
        <v>99</v>
      </c>
      <c r="B381" s="5">
        <v>3.7999999999999999E-2</v>
      </c>
      <c r="C381" t="s">
        <v>23</v>
      </c>
      <c r="D381" t="s">
        <v>24</v>
      </c>
      <c r="E381">
        <v>574</v>
      </c>
      <c r="F381">
        <v>574</v>
      </c>
      <c r="G381">
        <v>1</v>
      </c>
      <c r="H381">
        <v>1</v>
      </c>
      <c r="I381" t="s">
        <v>25</v>
      </c>
      <c r="J381" t="s">
        <v>130</v>
      </c>
      <c r="K381" s="3">
        <f t="shared" si="5"/>
        <v>179.66666666666666</v>
      </c>
      <c r="L381">
        <v>539</v>
      </c>
      <c r="M381" t="s">
        <v>27</v>
      </c>
      <c r="N381" t="s">
        <v>476</v>
      </c>
      <c r="O381">
        <v>184</v>
      </c>
      <c r="P381" t="s">
        <v>29</v>
      </c>
      <c r="Q381" t="s">
        <v>30</v>
      </c>
      <c r="R381" s="5">
        <v>3.7999999999999999E-2</v>
      </c>
      <c r="S381" s="4">
        <v>2.4999999999999999E-17</v>
      </c>
    </row>
    <row r="382" spans="1:19">
      <c r="A382" t="s">
        <v>55</v>
      </c>
      <c r="B382" s="5">
        <v>3.7999999999999999E-2</v>
      </c>
      <c r="C382" t="s">
        <v>23</v>
      </c>
      <c r="D382" t="s">
        <v>24</v>
      </c>
      <c r="E382">
        <v>441</v>
      </c>
      <c r="F382">
        <v>441</v>
      </c>
      <c r="G382">
        <v>1</v>
      </c>
      <c r="H382">
        <v>1</v>
      </c>
      <c r="I382" t="s">
        <v>25</v>
      </c>
      <c r="J382" t="s">
        <v>573</v>
      </c>
      <c r="K382" s="3">
        <f t="shared" si="5"/>
        <v>142.33333333333334</v>
      </c>
      <c r="L382">
        <v>427</v>
      </c>
      <c r="M382" t="s">
        <v>58</v>
      </c>
      <c r="N382" t="s">
        <v>702</v>
      </c>
      <c r="O382">
        <v>78</v>
      </c>
      <c r="P382" t="s">
        <v>60</v>
      </c>
      <c r="Q382" t="s">
        <v>30</v>
      </c>
      <c r="R382" s="5">
        <v>3.7999999999999999E-2</v>
      </c>
      <c r="S382" s="4">
        <v>2.9999999999999999E-7</v>
      </c>
    </row>
    <row r="383" spans="1:19">
      <c r="A383" t="s">
        <v>219</v>
      </c>
      <c r="B383" s="5">
        <v>3.5999999999999997E-2</v>
      </c>
      <c r="C383" t="s">
        <v>32</v>
      </c>
      <c r="D383" t="s">
        <v>24</v>
      </c>
      <c r="E383">
        <v>631</v>
      </c>
      <c r="F383">
        <v>631</v>
      </c>
      <c r="G383">
        <v>1</v>
      </c>
      <c r="H383">
        <v>1</v>
      </c>
      <c r="I383" t="s">
        <v>25</v>
      </c>
      <c r="J383" t="s">
        <v>501</v>
      </c>
      <c r="K383" s="3">
        <f t="shared" si="5"/>
        <v>193.33333333333334</v>
      </c>
      <c r="L383">
        <v>580</v>
      </c>
      <c r="M383" t="s">
        <v>153</v>
      </c>
      <c r="N383" t="s">
        <v>836</v>
      </c>
      <c r="O383">
        <v>140</v>
      </c>
      <c r="P383" t="s">
        <v>60</v>
      </c>
      <c r="Q383" t="s">
        <v>30</v>
      </c>
      <c r="R383" s="5">
        <v>3.5999999999999997E-2</v>
      </c>
      <c r="S383" s="4">
        <v>1.3000000000000001E-9</v>
      </c>
    </row>
    <row r="384" spans="1:19">
      <c r="A384" t="s">
        <v>99</v>
      </c>
      <c r="B384" s="5">
        <v>3.1E-2</v>
      </c>
      <c r="C384" t="s">
        <v>36</v>
      </c>
      <c r="D384" t="s">
        <v>24</v>
      </c>
      <c r="E384">
        <v>2457</v>
      </c>
      <c r="F384">
        <v>2457</v>
      </c>
      <c r="G384">
        <v>1</v>
      </c>
      <c r="H384">
        <v>1</v>
      </c>
      <c r="I384" t="s">
        <v>25</v>
      </c>
      <c r="J384" t="s">
        <v>139</v>
      </c>
      <c r="K384" s="3">
        <f t="shared" si="5"/>
        <v>807.33333333333337</v>
      </c>
      <c r="L384">
        <v>2422</v>
      </c>
      <c r="M384" t="s">
        <v>34</v>
      </c>
      <c r="N384" t="s">
        <v>140</v>
      </c>
      <c r="O384">
        <v>127</v>
      </c>
      <c r="P384" t="s">
        <v>29</v>
      </c>
      <c r="Q384" t="s">
        <v>30</v>
      </c>
      <c r="R384" s="5">
        <v>3.1E-2</v>
      </c>
      <c r="S384" s="4">
        <v>4.0999999999999998E-10</v>
      </c>
    </row>
    <row r="385" spans="1:19">
      <c r="A385" t="s">
        <v>99</v>
      </c>
      <c r="B385" s="5">
        <v>3.1E-2</v>
      </c>
      <c r="C385" t="s">
        <v>36</v>
      </c>
      <c r="D385" t="s">
        <v>24</v>
      </c>
      <c r="E385">
        <v>2118</v>
      </c>
      <c r="F385">
        <v>2118</v>
      </c>
      <c r="G385">
        <v>1</v>
      </c>
      <c r="H385">
        <v>1</v>
      </c>
      <c r="I385" t="s">
        <v>25</v>
      </c>
      <c r="J385" t="s">
        <v>237</v>
      </c>
      <c r="K385" s="3">
        <f t="shared" si="5"/>
        <v>694.33333333333337</v>
      </c>
      <c r="L385">
        <v>2083</v>
      </c>
      <c r="M385" t="s">
        <v>111</v>
      </c>
      <c r="N385" t="s">
        <v>266</v>
      </c>
      <c r="O385">
        <v>98</v>
      </c>
      <c r="P385" t="s">
        <v>60</v>
      </c>
      <c r="Q385" t="s">
        <v>30</v>
      </c>
      <c r="R385" s="5">
        <v>3.1E-2</v>
      </c>
      <c r="S385" s="4">
        <v>7.6000000000000006E-8</v>
      </c>
    </row>
    <row r="386" spans="1:19">
      <c r="A386" t="s">
        <v>55</v>
      </c>
      <c r="B386" s="5">
        <v>0.03</v>
      </c>
      <c r="C386" t="s">
        <v>61</v>
      </c>
      <c r="D386" t="s">
        <v>24</v>
      </c>
      <c r="E386">
        <v>3300</v>
      </c>
      <c r="F386">
        <v>3300</v>
      </c>
      <c r="G386">
        <v>1</v>
      </c>
      <c r="H386">
        <v>1</v>
      </c>
      <c r="I386" t="s">
        <v>25</v>
      </c>
      <c r="J386" t="s">
        <v>411</v>
      </c>
      <c r="K386" s="3">
        <f t="shared" si="5"/>
        <v>1095.3333333333333</v>
      </c>
      <c r="L386">
        <v>3286</v>
      </c>
      <c r="M386" t="s">
        <v>63</v>
      </c>
      <c r="N386" t="s">
        <v>857</v>
      </c>
      <c r="O386">
        <v>100</v>
      </c>
      <c r="P386" t="s">
        <v>60</v>
      </c>
      <c r="Q386" t="s">
        <v>30</v>
      </c>
      <c r="R386" s="5">
        <v>0.03</v>
      </c>
      <c r="S386" s="4">
        <v>8.0999999999999997E-8</v>
      </c>
    </row>
    <row r="387" spans="1:19">
      <c r="A387" t="s">
        <v>20</v>
      </c>
      <c r="B387" s="5">
        <v>2.9000000000000001E-2</v>
      </c>
      <c r="C387" t="s">
        <v>23</v>
      </c>
      <c r="D387" t="s">
        <v>24</v>
      </c>
      <c r="E387">
        <v>686</v>
      </c>
      <c r="F387">
        <v>686</v>
      </c>
      <c r="G387">
        <v>1</v>
      </c>
      <c r="H387">
        <v>1</v>
      </c>
      <c r="I387" t="s">
        <v>25</v>
      </c>
      <c r="J387" t="s">
        <v>457</v>
      </c>
      <c r="K387" s="3">
        <f t="shared" si="5"/>
        <v>213.66666666666666</v>
      </c>
      <c r="L387">
        <v>641</v>
      </c>
      <c r="M387" t="s">
        <v>458</v>
      </c>
      <c r="N387" t="s">
        <v>459</v>
      </c>
      <c r="O387">
        <v>136</v>
      </c>
      <c r="P387" t="s">
        <v>60</v>
      </c>
      <c r="Q387" t="s">
        <v>30</v>
      </c>
      <c r="R387" s="5">
        <v>2.9000000000000001E-2</v>
      </c>
      <c r="S387" s="4">
        <v>1.3000000000000001E-9</v>
      </c>
    </row>
    <row r="388" spans="1:19">
      <c r="A388" t="s">
        <v>99</v>
      </c>
      <c r="B388" s="5">
        <v>2.5999999999999999E-2</v>
      </c>
      <c r="C388" t="s">
        <v>32</v>
      </c>
      <c r="D388" t="s">
        <v>24</v>
      </c>
      <c r="E388">
        <v>562</v>
      </c>
      <c r="F388">
        <v>562</v>
      </c>
      <c r="G388">
        <v>1</v>
      </c>
      <c r="H388">
        <v>1</v>
      </c>
      <c r="I388" t="s">
        <v>25</v>
      </c>
      <c r="J388" t="s">
        <v>97</v>
      </c>
      <c r="K388" s="3">
        <f t="shared" ref="K388:K403" si="6">L388/3</f>
        <v>175.66666666666666</v>
      </c>
      <c r="L388">
        <v>527</v>
      </c>
      <c r="M388" t="s">
        <v>89</v>
      </c>
      <c r="N388" t="s">
        <v>98</v>
      </c>
      <c r="O388">
        <v>189</v>
      </c>
      <c r="P388" t="s">
        <v>29</v>
      </c>
      <c r="Q388" t="s">
        <v>30</v>
      </c>
      <c r="R388" s="5">
        <v>2.5999999999999999E-2</v>
      </c>
      <c r="S388" s="4">
        <v>5.7999999999999996E-10</v>
      </c>
    </row>
    <row r="389" spans="1:19">
      <c r="A389" s="11" t="s">
        <v>186</v>
      </c>
      <c r="B389" s="5">
        <v>2.4E-2</v>
      </c>
      <c r="C389" s="11" t="s">
        <v>61</v>
      </c>
      <c r="D389" s="11" t="s">
        <v>24</v>
      </c>
      <c r="E389" s="11">
        <v>1778</v>
      </c>
      <c r="F389" s="11">
        <v>1777</v>
      </c>
      <c r="G389" s="11">
        <v>0</v>
      </c>
      <c r="H389" s="11">
        <v>1</v>
      </c>
      <c r="I389" s="11" t="s">
        <v>25</v>
      </c>
      <c r="J389" s="11"/>
      <c r="K389" s="12">
        <f t="shared" si="6"/>
        <v>198.66666666666666</v>
      </c>
      <c r="L389" s="11">
        <v>596</v>
      </c>
      <c r="M389" s="11" t="s">
        <v>627</v>
      </c>
      <c r="N389" s="11"/>
      <c r="O389" s="11">
        <v>205</v>
      </c>
      <c r="P389" s="11" t="s">
        <v>486</v>
      </c>
      <c r="Q389" s="11" t="s">
        <v>180</v>
      </c>
      <c r="R389" s="13">
        <v>2.4E-2</v>
      </c>
      <c r="S389" s="14">
        <v>8.9999999999999996E-12</v>
      </c>
    </row>
    <row r="390" spans="1:19">
      <c r="A390" t="s">
        <v>41</v>
      </c>
      <c r="B390" s="5">
        <v>2.4E-2</v>
      </c>
      <c r="C390" t="s">
        <v>23</v>
      </c>
      <c r="D390" t="s">
        <v>24</v>
      </c>
      <c r="E390">
        <v>1159</v>
      </c>
      <c r="F390">
        <v>1159</v>
      </c>
      <c r="G390">
        <v>1</v>
      </c>
      <c r="H390">
        <v>1</v>
      </c>
      <c r="I390" t="s">
        <v>25</v>
      </c>
      <c r="J390" t="s">
        <v>66</v>
      </c>
      <c r="K390" s="3">
        <f t="shared" si="6"/>
        <v>375.33333333333331</v>
      </c>
      <c r="L390">
        <v>1126</v>
      </c>
      <c r="M390" t="s">
        <v>27</v>
      </c>
      <c r="N390" t="s">
        <v>375</v>
      </c>
      <c r="O390">
        <v>169</v>
      </c>
      <c r="P390" t="s">
        <v>29</v>
      </c>
      <c r="Q390" t="s">
        <v>30</v>
      </c>
      <c r="R390" s="5">
        <v>2.4E-2</v>
      </c>
      <c r="S390" s="4">
        <v>1.3000000000000001E-9</v>
      </c>
    </row>
    <row r="391" spans="1:19">
      <c r="A391" s="11" t="s">
        <v>253</v>
      </c>
      <c r="B391" s="5">
        <v>2.4E-2</v>
      </c>
      <c r="C391" s="11" t="s">
        <v>32</v>
      </c>
      <c r="D391" s="11" t="s">
        <v>24</v>
      </c>
      <c r="E391" s="11">
        <v>218</v>
      </c>
      <c r="F391" s="11">
        <v>218</v>
      </c>
      <c r="G391" s="11">
        <v>1</v>
      </c>
      <c r="H391" s="11">
        <v>1</v>
      </c>
      <c r="I391" s="11" t="s">
        <v>25</v>
      </c>
      <c r="J391" s="11" t="s">
        <v>858</v>
      </c>
      <c r="K391" s="12">
        <f t="shared" si="6"/>
        <v>65.666666666666671</v>
      </c>
      <c r="L391" s="11">
        <v>197</v>
      </c>
      <c r="M391" s="11" t="s">
        <v>192</v>
      </c>
      <c r="N391" s="11" t="s">
        <v>859</v>
      </c>
      <c r="O391" s="11">
        <v>211</v>
      </c>
      <c r="P391" s="11" t="s">
        <v>60</v>
      </c>
      <c r="Q391" s="11" t="s">
        <v>30</v>
      </c>
      <c r="R391" s="13">
        <v>2.4E-2</v>
      </c>
      <c r="S391" s="14">
        <v>3.1E-8</v>
      </c>
    </row>
    <row r="392" spans="1:19">
      <c r="A392" t="s">
        <v>41</v>
      </c>
      <c r="B392" s="5">
        <v>2.1000000000000001E-2</v>
      </c>
      <c r="C392" t="s">
        <v>36</v>
      </c>
      <c r="D392" t="s">
        <v>24</v>
      </c>
      <c r="E392">
        <v>397</v>
      </c>
      <c r="F392">
        <v>397</v>
      </c>
      <c r="G392">
        <v>1</v>
      </c>
      <c r="H392">
        <v>1</v>
      </c>
      <c r="I392" t="s">
        <v>25</v>
      </c>
      <c r="J392" t="s">
        <v>45</v>
      </c>
      <c r="K392" s="3">
        <f t="shared" si="6"/>
        <v>121.33333333333333</v>
      </c>
      <c r="L392">
        <v>364</v>
      </c>
      <c r="M392" t="s">
        <v>34</v>
      </c>
      <c r="N392" t="s">
        <v>46</v>
      </c>
      <c r="O392">
        <v>140</v>
      </c>
      <c r="P392" t="s">
        <v>29</v>
      </c>
      <c r="Q392" t="s">
        <v>30</v>
      </c>
      <c r="R392" s="5">
        <v>2.1000000000000001E-2</v>
      </c>
      <c r="S392" s="4">
        <v>2.2000000000000001E-7</v>
      </c>
    </row>
    <row r="393" spans="1:19">
      <c r="A393" t="s">
        <v>219</v>
      </c>
      <c r="B393" s="5">
        <v>0.02</v>
      </c>
      <c r="C393" t="s">
        <v>36</v>
      </c>
      <c r="D393" t="s">
        <v>24</v>
      </c>
      <c r="E393">
        <v>232</v>
      </c>
      <c r="F393">
        <v>232</v>
      </c>
      <c r="G393">
        <v>1</v>
      </c>
      <c r="H393">
        <v>1</v>
      </c>
      <c r="I393" t="s">
        <v>25</v>
      </c>
      <c r="J393" t="s">
        <v>139</v>
      </c>
      <c r="K393" s="3">
        <f t="shared" si="6"/>
        <v>60.333333333333336</v>
      </c>
      <c r="L393">
        <v>181</v>
      </c>
      <c r="M393" t="s">
        <v>34</v>
      </c>
      <c r="N393" t="s">
        <v>140</v>
      </c>
      <c r="O393">
        <v>247</v>
      </c>
      <c r="P393" t="s">
        <v>29</v>
      </c>
      <c r="Q393" t="s">
        <v>30</v>
      </c>
      <c r="R393" s="5">
        <v>0.02</v>
      </c>
      <c r="S393" s="4">
        <v>2.3000000000000001E-11</v>
      </c>
    </row>
    <row r="394" spans="1:19">
      <c r="A394" t="s">
        <v>133</v>
      </c>
      <c r="B394" s="5">
        <v>1.9E-2</v>
      </c>
      <c r="C394" t="s">
        <v>36</v>
      </c>
      <c r="D394" t="s">
        <v>24</v>
      </c>
      <c r="E394">
        <v>2955</v>
      </c>
      <c r="F394">
        <v>2955</v>
      </c>
      <c r="G394">
        <v>1</v>
      </c>
      <c r="H394">
        <v>1</v>
      </c>
      <c r="I394" t="s">
        <v>25</v>
      </c>
      <c r="J394" t="s">
        <v>595</v>
      </c>
      <c r="K394" s="3">
        <f t="shared" si="6"/>
        <v>192.66666666666666</v>
      </c>
      <c r="L394">
        <v>578</v>
      </c>
      <c r="M394" t="s">
        <v>318</v>
      </c>
      <c r="N394" t="s">
        <v>596</v>
      </c>
      <c r="O394">
        <v>214</v>
      </c>
      <c r="P394" t="s">
        <v>60</v>
      </c>
      <c r="Q394" t="s">
        <v>30</v>
      </c>
      <c r="R394" s="5">
        <v>1.9E-2</v>
      </c>
      <c r="S394" s="4">
        <v>8.0999999999999997E-7</v>
      </c>
    </row>
    <row r="395" spans="1:19">
      <c r="A395" t="s">
        <v>219</v>
      </c>
      <c r="B395" s="5">
        <v>1.7999999999999999E-2</v>
      </c>
      <c r="C395" t="s">
        <v>32</v>
      </c>
      <c r="D395" t="s">
        <v>24</v>
      </c>
      <c r="E395">
        <v>1568</v>
      </c>
      <c r="F395">
        <v>1568</v>
      </c>
      <c r="G395">
        <v>1</v>
      </c>
      <c r="H395">
        <v>1</v>
      </c>
      <c r="I395" t="s">
        <v>25</v>
      </c>
      <c r="J395" t="s">
        <v>102</v>
      </c>
      <c r="K395" s="3">
        <f t="shared" si="6"/>
        <v>136.33333333333334</v>
      </c>
      <c r="L395">
        <v>409</v>
      </c>
      <c r="M395" t="s">
        <v>89</v>
      </c>
      <c r="N395" t="s">
        <v>103</v>
      </c>
      <c r="O395">
        <v>222</v>
      </c>
      <c r="P395" t="s">
        <v>29</v>
      </c>
      <c r="Q395" t="s">
        <v>30</v>
      </c>
      <c r="R395" s="5">
        <v>1.7999999999999999E-2</v>
      </c>
      <c r="S395" s="4">
        <v>1.4999999999999999E-7</v>
      </c>
    </row>
    <row r="396" spans="1:19">
      <c r="A396" t="s">
        <v>99</v>
      </c>
      <c r="B396" s="5">
        <v>1.7000000000000001E-2</v>
      </c>
      <c r="C396" t="s">
        <v>32</v>
      </c>
      <c r="D396" t="s">
        <v>24</v>
      </c>
      <c r="E396">
        <v>1188</v>
      </c>
      <c r="F396">
        <v>1188</v>
      </c>
      <c r="G396">
        <v>1</v>
      </c>
      <c r="H396">
        <v>1</v>
      </c>
      <c r="I396" t="s">
        <v>25</v>
      </c>
      <c r="J396" t="s">
        <v>211</v>
      </c>
      <c r="K396" s="3">
        <f t="shared" si="6"/>
        <v>384.33333333333331</v>
      </c>
      <c r="L396">
        <v>1153</v>
      </c>
      <c r="M396" t="s">
        <v>89</v>
      </c>
      <c r="N396" t="s">
        <v>212</v>
      </c>
      <c r="O396">
        <v>176</v>
      </c>
      <c r="P396" t="s">
        <v>29</v>
      </c>
      <c r="Q396" t="s">
        <v>30</v>
      </c>
      <c r="R396" s="5">
        <v>1.7000000000000001E-2</v>
      </c>
      <c r="S396" s="4">
        <v>4.4000000000000002E-7</v>
      </c>
    </row>
    <row r="397" spans="1:19">
      <c r="A397" t="s">
        <v>41</v>
      </c>
      <c r="B397" s="5">
        <v>1.7000000000000001E-2</v>
      </c>
      <c r="C397" t="s">
        <v>36</v>
      </c>
      <c r="D397" t="s">
        <v>24</v>
      </c>
      <c r="E397">
        <v>342</v>
      </c>
      <c r="F397">
        <v>342</v>
      </c>
      <c r="G397">
        <v>1</v>
      </c>
      <c r="H397">
        <v>1</v>
      </c>
      <c r="I397" t="s">
        <v>25</v>
      </c>
      <c r="J397" t="s">
        <v>211</v>
      </c>
      <c r="K397" s="3">
        <f t="shared" si="6"/>
        <v>103</v>
      </c>
      <c r="L397">
        <v>309</v>
      </c>
      <c r="M397" t="s">
        <v>318</v>
      </c>
      <c r="N397" t="s">
        <v>860</v>
      </c>
      <c r="O397">
        <v>174</v>
      </c>
      <c r="P397" t="s">
        <v>60</v>
      </c>
      <c r="Q397" t="s">
        <v>30</v>
      </c>
      <c r="R397" s="5">
        <v>1.7000000000000001E-2</v>
      </c>
      <c r="S397" s="4">
        <v>4.3000000000000001E-7</v>
      </c>
    </row>
    <row r="398" spans="1:19">
      <c r="A398" t="s">
        <v>41</v>
      </c>
      <c r="B398" s="5">
        <v>1.6E-2</v>
      </c>
      <c r="C398" t="s">
        <v>23</v>
      </c>
      <c r="D398" t="s">
        <v>24</v>
      </c>
      <c r="E398">
        <v>3276</v>
      </c>
      <c r="F398">
        <v>3276</v>
      </c>
      <c r="G398">
        <v>1</v>
      </c>
      <c r="H398">
        <v>1</v>
      </c>
      <c r="I398" t="s">
        <v>25</v>
      </c>
      <c r="J398" t="s">
        <v>272</v>
      </c>
      <c r="K398" s="3">
        <f t="shared" si="6"/>
        <v>1081</v>
      </c>
      <c r="L398">
        <v>3243</v>
      </c>
      <c r="M398" t="s">
        <v>27</v>
      </c>
      <c r="N398" t="s">
        <v>273</v>
      </c>
      <c r="O398">
        <v>244</v>
      </c>
      <c r="P398" t="s">
        <v>29</v>
      </c>
      <c r="Q398" t="s">
        <v>30</v>
      </c>
      <c r="R398" s="5">
        <v>1.6E-2</v>
      </c>
      <c r="S398" s="4">
        <v>1.4E-8</v>
      </c>
    </row>
    <row r="399" spans="1:19">
      <c r="A399" t="s">
        <v>41</v>
      </c>
      <c r="B399" s="5">
        <v>1.6E-2</v>
      </c>
      <c r="C399" t="s">
        <v>61</v>
      </c>
      <c r="D399" t="s">
        <v>24</v>
      </c>
      <c r="E399">
        <v>3257</v>
      </c>
      <c r="F399">
        <v>3257</v>
      </c>
      <c r="G399">
        <v>1</v>
      </c>
      <c r="H399">
        <v>1</v>
      </c>
      <c r="I399" t="s">
        <v>25</v>
      </c>
      <c r="J399" t="s">
        <v>640</v>
      </c>
      <c r="K399" s="3">
        <f t="shared" si="6"/>
        <v>1074.6666666666667</v>
      </c>
      <c r="L399">
        <v>3224</v>
      </c>
      <c r="M399" t="s">
        <v>50</v>
      </c>
      <c r="N399" t="s">
        <v>641</v>
      </c>
      <c r="O399">
        <v>252</v>
      </c>
      <c r="P399" t="s">
        <v>29</v>
      </c>
      <c r="Q399" t="s">
        <v>30</v>
      </c>
      <c r="R399" s="5">
        <v>1.6E-2</v>
      </c>
      <c r="S399" s="4">
        <v>9.9999999999999995E-8</v>
      </c>
    </row>
    <row r="400" spans="1:19">
      <c r="A400" t="s">
        <v>253</v>
      </c>
      <c r="B400" s="5">
        <v>1.6E-2</v>
      </c>
      <c r="C400" t="s">
        <v>61</v>
      </c>
      <c r="D400" t="s">
        <v>24</v>
      </c>
      <c r="E400">
        <v>1346</v>
      </c>
      <c r="F400">
        <v>1346</v>
      </c>
      <c r="G400">
        <v>1</v>
      </c>
      <c r="H400">
        <v>1</v>
      </c>
      <c r="I400" t="s">
        <v>25</v>
      </c>
      <c r="J400" t="s">
        <v>108</v>
      </c>
      <c r="K400" s="3">
        <f t="shared" si="6"/>
        <v>441.66666666666669</v>
      </c>
      <c r="L400">
        <v>1325</v>
      </c>
      <c r="M400" t="s">
        <v>50</v>
      </c>
      <c r="N400" t="s">
        <v>391</v>
      </c>
      <c r="O400">
        <v>184</v>
      </c>
      <c r="P400" t="s">
        <v>29</v>
      </c>
      <c r="Q400" t="s">
        <v>30</v>
      </c>
      <c r="R400" s="5">
        <v>1.6E-2</v>
      </c>
      <c r="S400" s="4">
        <v>5.0999999999999999E-7</v>
      </c>
    </row>
    <row r="401" spans="1:19">
      <c r="A401" t="s">
        <v>20</v>
      </c>
      <c r="B401" s="5">
        <v>1.4999999999999999E-2</v>
      </c>
      <c r="C401" t="s">
        <v>23</v>
      </c>
      <c r="D401" t="s">
        <v>24</v>
      </c>
      <c r="E401">
        <v>1220</v>
      </c>
      <c r="F401">
        <v>1220</v>
      </c>
      <c r="G401">
        <v>1</v>
      </c>
      <c r="H401">
        <v>1</v>
      </c>
      <c r="I401" t="s">
        <v>25</v>
      </c>
      <c r="J401" t="s">
        <v>688</v>
      </c>
      <c r="K401" s="3">
        <f t="shared" si="6"/>
        <v>391.66666666666669</v>
      </c>
      <c r="L401">
        <v>1175</v>
      </c>
      <c r="M401" t="s">
        <v>27</v>
      </c>
      <c r="N401" t="s">
        <v>861</v>
      </c>
      <c r="O401">
        <v>205</v>
      </c>
      <c r="P401" t="s">
        <v>29</v>
      </c>
      <c r="Q401" t="s">
        <v>30</v>
      </c>
      <c r="R401" s="5">
        <v>1.4999999999999999E-2</v>
      </c>
      <c r="S401" s="4">
        <v>6.9999999999999997E-7</v>
      </c>
    </row>
    <row r="402" spans="1:19">
      <c r="A402" t="s">
        <v>219</v>
      </c>
      <c r="B402" s="5">
        <v>1.4999999999999999E-2</v>
      </c>
      <c r="C402" t="s">
        <v>32</v>
      </c>
      <c r="D402" t="s">
        <v>24</v>
      </c>
      <c r="E402">
        <v>1214</v>
      </c>
      <c r="F402">
        <v>1213</v>
      </c>
      <c r="G402">
        <v>0</v>
      </c>
      <c r="H402">
        <v>1</v>
      </c>
      <c r="I402" t="s">
        <v>25</v>
      </c>
      <c r="K402" s="3">
        <f t="shared" si="6"/>
        <v>18.333333333333332</v>
      </c>
      <c r="L402">
        <v>55</v>
      </c>
      <c r="M402" t="s">
        <v>626</v>
      </c>
      <c r="O402">
        <v>194</v>
      </c>
      <c r="P402" t="s">
        <v>181</v>
      </c>
      <c r="Q402" t="s">
        <v>180</v>
      </c>
      <c r="R402" s="5">
        <v>1.4999999999999999E-2</v>
      </c>
      <c r="S402" s="4">
        <v>5.8999999999999996E-7</v>
      </c>
    </row>
    <row r="403" spans="1:19">
      <c r="A403" t="s">
        <v>20</v>
      </c>
      <c r="B403" s="5">
        <v>1.4E-2</v>
      </c>
      <c r="C403" t="s">
        <v>32</v>
      </c>
      <c r="D403" t="s">
        <v>24</v>
      </c>
      <c r="E403">
        <v>824</v>
      </c>
      <c r="F403">
        <v>824</v>
      </c>
      <c r="G403">
        <v>1</v>
      </c>
      <c r="H403">
        <v>1</v>
      </c>
      <c r="I403" t="s">
        <v>25</v>
      </c>
      <c r="J403" t="s">
        <v>84</v>
      </c>
      <c r="K403" s="3">
        <f t="shared" si="6"/>
        <v>259.66666666666669</v>
      </c>
      <c r="L403">
        <v>779</v>
      </c>
      <c r="M403" t="s">
        <v>89</v>
      </c>
      <c r="N403" t="s">
        <v>446</v>
      </c>
      <c r="O403">
        <v>212</v>
      </c>
      <c r="P403" t="s">
        <v>29</v>
      </c>
      <c r="Q403" t="s">
        <v>30</v>
      </c>
      <c r="R403" s="5">
        <v>1.4E-2</v>
      </c>
      <c r="S403" s="4">
        <v>7.7000000000000004E-7</v>
      </c>
    </row>
    <row r="404" spans="1:19">
      <c r="A404" t="s">
        <v>133</v>
      </c>
      <c r="C404" t="s">
        <v>43</v>
      </c>
      <c r="D404" t="s">
        <v>43</v>
      </c>
      <c r="E404">
        <v>2830</v>
      </c>
      <c r="F404">
        <v>3164</v>
      </c>
      <c r="G404">
        <v>335</v>
      </c>
      <c r="H404">
        <v>1</v>
      </c>
      <c r="I404" t="s">
        <v>862</v>
      </c>
    </row>
  </sheetData>
  <mergeCells count="1">
    <mergeCell ref="A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687B-333E-47CB-B24C-9CE7FBDD9CE1}">
  <dimension ref="A1:T342"/>
  <sheetViews>
    <sheetView workbookViewId="0">
      <selection sqref="A1:T1"/>
    </sheetView>
  </sheetViews>
  <sheetFormatPr defaultRowHeight="15"/>
  <sheetData>
    <row r="1" spans="1:20">
      <c r="A1" s="52" t="s">
        <v>1373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482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20">
      <c r="A3" t="s">
        <v>55</v>
      </c>
      <c r="B3" t="s">
        <v>863</v>
      </c>
      <c r="C3" t="s">
        <v>334</v>
      </c>
      <c r="D3" t="s">
        <v>24</v>
      </c>
      <c r="E3">
        <v>3267</v>
      </c>
      <c r="F3">
        <v>3269</v>
      </c>
      <c r="G3">
        <v>2</v>
      </c>
      <c r="H3">
        <v>2</v>
      </c>
      <c r="I3" t="s">
        <v>25</v>
      </c>
      <c r="J3" t="s">
        <v>45</v>
      </c>
      <c r="K3" s="3">
        <f>L3/3</f>
        <v>1084.3333333333333</v>
      </c>
      <c r="L3">
        <v>3253</v>
      </c>
      <c r="M3" t="s">
        <v>335</v>
      </c>
      <c r="N3" t="s">
        <v>336</v>
      </c>
      <c r="O3" t="s">
        <v>864</v>
      </c>
      <c r="P3" t="s">
        <v>30</v>
      </c>
      <c r="Q3" t="s">
        <v>30</v>
      </c>
      <c r="R3" t="s">
        <v>863</v>
      </c>
      <c r="S3" s="4">
        <v>9.9000000000000008E-59</v>
      </c>
    </row>
    <row r="4" spans="1:20">
      <c r="A4" t="s">
        <v>99</v>
      </c>
      <c r="B4" t="s">
        <v>865</v>
      </c>
      <c r="C4" t="s">
        <v>386</v>
      </c>
      <c r="D4" t="s">
        <v>24</v>
      </c>
      <c r="E4">
        <v>231</v>
      </c>
      <c r="F4">
        <v>233</v>
      </c>
      <c r="G4">
        <v>2</v>
      </c>
      <c r="H4">
        <v>2</v>
      </c>
      <c r="I4" t="s">
        <v>25</v>
      </c>
      <c r="J4" t="s">
        <v>38</v>
      </c>
      <c r="K4" s="3">
        <f t="shared" ref="K4:K67" si="0">L4/3</f>
        <v>65.333333333333329</v>
      </c>
      <c r="L4">
        <v>196</v>
      </c>
      <c r="M4" t="s">
        <v>517</v>
      </c>
      <c r="N4" t="s">
        <v>518</v>
      </c>
      <c r="O4" t="s">
        <v>866</v>
      </c>
      <c r="P4" t="s">
        <v>30</v>
      </c>
      <c r="Q4" t="s">
        <v>30</v>
      </c>
      <c r="R4" t="s">
        <v>865</v>
      </c>
      <c r="S4">
        <v>0</v>
      </c>
    </row>
    <row r="5" spans="1:20">
      <c r="A5" t="s">
        <v>280</v>
      </c>
      <c r="B5" t="s">
        <v>867</v>
      </c>
      <c r="C5" t="s">
        <v>222</v>
      </c>
      <c r="D5" t="s">
        <v>24</v>
      </c>
      <c r="E5">
        <v>889</v>
      </c>
      <c r="F5">
        <v>891</v>
      </c>
      <c r="G5">
        <v>2</v>
      </c>
      <c r="H5">
        <v>2</v>
      </c>
      <c r="I5" t="s">
        <v>25</v>
      </c>
      <c r="J5" t="s">
        <v>340</v>
      </c>
      <c r="K5" s="3">
        <f t="shared" si="0"/>
        <v>288.33333333333331</v>
      </c>
      <c r="L5">
        <v>865</v>
      </c>
      <c r="M5" t="s">
        <v>868</v>
      </c>
      <c r="N5" t="s">
        <v>868</v>
      </c>
      <c r="O5" t="s">
        <v>869</v>
      </c>
      <c r="P5" t="s">
        <v>30</v>
      </c>
      <c r="Q5" t="s">
        <v>30</v>
      </c>
      <c r="R5" t="s">
        <v>867</v>
      </c>
      <c r="S5" s="4">
        <v>1.5999999999999999E-33</v>
      </c>
    </row>
    <row r="6" spans="1:20">
      <c r="A6" t="s">
        <v>99</v>
      </c>
      <c r="B6" t="s">
        <v>870</v>
      </c>
      <c r="C6" t="s">
        <v>512</v>
      </c>
      <c r="D6" t="s">
        <v>24</v>
      </c>
      <c r="E6">
        <v>219</v>
      </c>
      <c r="F6">
        <v>220</v>
      </c>
      <c r="G6">
        <v>2</v>
      </c>
      <c r="H6">
        <v>1</v>
      </c>
      <c r="I6" t="s">
        <v>25</v>
      </c>
      <c r="J6" t="s">
        <v>136</v>
      </c>
      <c r="K6" s="3">
        <f t="shared" si="0"/>
        <v>61.333333333333336</v>
      </c>
      <c r="L6">
        <v>184</v>
      </c>
      <c r="M6" t="s">
        <v>513</v>
      </c>
      <c r="N6" t="s">
        <v>514</v>
      </c>
      <c r="O6" t="s">
        <v>871</v>
      </c>
      <c r="P6" t="s">
        <v>30</v>
      </c>
      <c r="Q6" t="s">
        <v>30</v>
      </c>
      <c r="R6" t="s">
        <v>870</v>
      </c>
      <c r="S6">
        <v>0</v>
      </c>
    </row>
    <row r="7" spans="1:20">
      <c r="A7" t="s">
        <v>99</v>
      </c>
      <c r="B7" t="s">
        <v>872</v>
      </c>
      <c r="C7" t="s">
        <v>358</v>
      </c>
      <c r="D7" t="s">
        <v>24</v>
      </c>
      <c r="E7">
        <v>1508</v>
      </c>
      <c r="F7">
        <v>1510</v>
      </c>
      <c r="G7">
        <v>2</v>
      </c>
      <c r="H7">
        <v>2</v>
      </c>
      <c r="I7" t="s">
        <v>25</v>
      </c>
      <c r="J7" t="s">
        <v>105</v>
      </c>
      <c r="K7" s="3">
        <f t="shared" si="0"/>
        <v>17.333333333333332</v>
      </c>
      <c r="L7">
        <v>52</v>
      </c>
      <c r="M7" t="s">
        <v>359</v>
      </c>
      <c r="N7" t="s">
        <v>124</v>
      </c>
      <c r="O7" t="s">
        <v>873</v>
      </c>
      <c r="P7" t="s">
        <v>30</v>
      </c>
      <c r="Q7" t="s">
        <v>30</v>
      </c>
      <c r="R7" t="s">
        <v>872</v>
      </c>
      <c r="S7">
        <v>0</v>
      </c>
    </row>
    <row r="8" spans="1:20">
      <c r="A8" t="s">
        <v>219</v>
      </c>
      <c r="B8" t="s">
        <v>874</v>
      </c>
      <c r="C8" t="s">
        <v>512</v>
      </c>
      <c r="D8" t="s">
        <v>24</v>
      </c>
      <c r="E8">
        <v>494</v>
      </c>
      <c r="F8">
        <v>495</v>
      </c>
      <c r="G8">
        <v>2</v>
      </c>
      <c r="H8">
        <v>1</v>
      </c>
      <c r="I8" t="s">
        <v>25</v>
      </c>
      <c r="J8" t="s">
        <v>597</v>
      </c>
      <c r="K8" s="3">
        <f t="shared" si="0"/>
        <v>147.66666666666666</v>
      </c>
      <c r="L8">
        <v>443</v>
      </c>
      <c r="M8" t="s">
        <v>598</v>
      </c>
      <c r="N8" t="s">
        <v>599</v>
      </c>
      <c r="O8" t="s">
        <v>875</v>
      </c>
      <c r="P8" t="s">
        <v>30</v>
      </c>
      <c r="Q8" t="s">
        <v>30</v>
      </c>
      <c r="R8" t="s">
        <v>874</v>
      </c>
      <c r="S8">
        <v>0</v>
      </c>
    </row>
    <row r="9" spans="1:20">
      <c r="A9" t="s">
        <v>99</v>
      </c>
      <c r="B9" t="s">
        <v>876</v>
      </c>
      <c r="C9" t="s">
        <v>503</v>
      </c>
      <c r="D9" t="s">
        <v>24</v>
      </c>
      <c r="E9">
        <v>1479</v>
      </c>
      <c r="F9">
        <v>1480</v>
      </c>
      <c r="G9">
        <v>2</v>
      </c>
      <c r="H9">
        <v>1</v>
      </c>
      <c r="I9" t="s">
        <v>25</v>
      </c>
      <c r="J9" t="s">
        <v>611</v>
      </c>
      <c r="K9" s="3">
        <f t="shared" si="0"/>
        <v>481.33333333333331</v>
      </c>
      <c r="L9">
        <v>1444</v>
      </c>
      <c r="M9" t="s">
        <v>612</v>
      </c>
      <c r="N9" t="s">
        <v>613</v>
      </c>
      <c r="O9" t="s">
        <v>877</v>
      </c>
      <c r="P9" t="s">
        <v>30</v>
      </c>
      <c r="Q9" t="s">
        <v>30</v>
      </c>
      <c r="R9" t="s">
        <v>876</v>
      </c>
      <c r="S9">
        <v>0</v>
      </c>
    </row>
    <row r="10" spans="1:20">
      <c r="A10" t="s">
        <v>99</v>
      </c>
      <c r="B10" t="s">
        <v>876</v>
      </c>
      <c r="C10" t="s">
        <v>503</v>
      </c>
      <c r="D10" t="s">
        <v>24</v>
      </c>
      <c r="E10">
        <v>1479</v>
      </c>
      <c r="F10">
        <v>1480</v>
      </c>
      <c r="G10">
        <v>2</v>
      </c>
      <c r="H10">
        <v>1</v>
      </c>
      <c r="I10" t="s">
        <v>25</v>
      </c>
      <c r="J10" t="s">
        <v>614</v>
      </c>
      <c r="K10" s="3">
        <f t="shared" si="0"/>
        <v>27.333333333333332</v>
      </c>
      <c r="L10">
        <v>82</v>
      </c>
      <c r="M10" t="s">
        <v>612</v>
      </c>
      <c r="N10" t="s">
        <v>615</v>
      </c>
      <c r="O10" t="s">
        <v>877</v>
      </c>
      <c r="P10" t="s">
        <v>30</v>
      </c>
      <c r="Q10" t="s">
        <v>30</v>
      </c>
      <c r="R10" t="s">
        <v>876</v>
      </c>
      <c r="S10">
        <v>0</v>
      </c>
    </row>
    <row r="11" spans="1:20">
      <c r="A11" t="s">
        <v>20</v>
      </c>
      <c r="B11" t="s">
        <v>878</v>
      </c>
      <c r="C11" t="s">
        <v>287</v>
      </c>
      <c r="D11" t="s">
        <v>24</v>
      </c>
      <c r="E11">
        <v>2829</v>
      </c>
      <c r="F11">
        <v>2830</v>
      </c>
      <c r="G11">
        <v>2</v>
      </c>
      <c r="H11">
        <v>1</v>
      </c>
      <c r="I11" t="s">
        <v>25</v>
      </c>
      <c r="J11" t="s">
        <v>460</v>
      </c>
      <c r="K11" s="3">
        <f t="shared" si="0"/>
        <v>928</v>
      </c>
      <c r="L11">
        <v>2784</v>
      </c>
      <c r="M11" t="s">
        <v>320</v>
      </c>
      <c r="N11" t="s">
        <v>461</v>
      </c>
      <c r="O11" t="s">
        <v>879</v>
      </c>
      <c r="P11" t="s">
        <v>30</v>
      </c>
      <c r="Q11" t="s">
        <v>30</v>
      </c>
      <c r="R11" t="s">
        <v>878</v>
      </c>
      <c r="S11">
        <v>0</v>
      </c>
    </row>
    <row r="12" spans="1:20">
      <c r="A12" t="s">
        <v>99</v>
      </c>
      <c r="B12" t="s">
        <v>880</v>
      </c>
      <c r="C12" t="s">
        <v>582</v>
      </c>
      <c r="D12" t="s">
        <v>24</v>
      </c>
      <c r="E12">
        <v>1338</v>
      </c>
      <c r="F12">
        <v>1340</v>
      </c>
      <c r="G12">
        <v>1</v>
      </c>
      <c r="H12">
        <v>2</v>
      </c>
      <c r="I12" t="s">
        <v>25</v>
      </c>
      <c r="K12" s="3">
        <f t="shared" si="0"/>
        <v>434.33333333333331</v>
      </c>
      <c r="L12">
        <v>1303</v>
      </c>
      <c r="M12" t="s">
        <v>583</v>
      </c>
      <c r="O12" t="s">
        <v>881</v>
      </c>
      <c r="P12" t="s">
        <v>181</v>
      </c>
      <c r="Q12" t="s">
        <v>180</v>
      </c>
      <c r="R12" t="s">
        <v>880</v>
      </c>
      <c r="S12">
        <v>0</v>
      </c>
    </row>
    <row r="13" spans="1:20">
      <c r="A13" t="s">
        <v>99</v>
      </c>
      <c r="B13" t="s">
        <v>882</v>
      </c>
      <c r="C13" t="s">
        <v>454</v>
      </c>
      <c r="D13" t="s">
        <v>24</v>
      </c>
      <c r="E13">
        <v>1296</v>
      </c>
      <c r="F13">
        <v>1298</v>
      </c>
      <c r="G13">
        <v>2</v>
      </c>
      <c r="H13">
        <v>2</v>
      </c>
      <c r="I13" t="s">
        <v>25</v>
      </c>
      <c r="J13" t="s">
        <v>102</v>
      </c>
      <c r="K13" s="3">
        <f t="shared" si="0"/>
        <v>420.33333333333331</v>
      </c>
      <c r="L13">
        <v>1261</v>
      </c>
      <c r="M13" t="s">
        <v>455</v>
      </c>
      <c r="N13" t="s">
        <v>587</v>
      </c>
      <c r="O13" t="s">
        <v>530</v>
      </c>
      <c r="P13" t="s">
        <v>30</v>
      </c>
      <c r="Q13" t="s">
        <v>30</v>
      </c>
      <c r="R13" t="s">
        <v>882</v>
      </c>
      <c r="S13">
        <v>0</v>
      </c>
    </row>
    <row r="14" spans="1:20">
      <c r="A14" t="s">
        <v>99</v>
      </c>
      <c r="B14" t="s">
        <v>883</v>
      </c>
      <c r="C14" t="s">
        <v>506</v>
      </c>
      <c r="D14" t="s">
        <v>24</v>
      </c>
      <c r="E14">
        <v>171</v>
      </c>
      <c r="F14">
        <v>173</v>
      </c>
      <c r="G14">
        <v>2</v>
      </c>
      <c r="H14">
        <v>2</v>
      </c>
      <c r="I14" t="s">
        <v>25</v>
      </c>
      <c r="J14" t="s">
        <v>267</v>
      </c>
      <c r="K14" s="3">
        <f t="shared" si="0"/>
        <v>45.333333333333336</v>
      </c>
      <c r="L14">
        <v>136</v>
      </c>
      <c r="M14" t="s">
        <v>507</v>
      </c>
      <c r="N14" t="s">
        <v>508</v>
      </c>
      <c r="O14" t="s">
        <v>884</v>
      </c>
      <c r="P14" t="s">
        <v>30</v>
      </c>
      <c r="Q14" t="s">
        <v>30</v>
      </c>
      <c r="R14" t="s">
        <v>883</v>
      </c>
      <c r="S14">
        <v>0</v>
      </c>
    </row>
    <row r="15" spans="1:20">
      <c r="A15" t="s">
        <v>99</v>
      </c>
      <c r="B15" t="s">
        <v>885</v>
      </c>
      <c r="C15" t="s">
        <v>36</v>
      </c>
      <c r="D15" t="s">
        <v>24</v>
      </c>
      <c r="E15">
        <v>1334</v>
      </c>
      <c r="F15">
        <v>1335</v>
      </c>
      <c r="G15">
        <v>2</v>
      </c>
      <c r="H15">
        <v>1</v>
      </c>
      <c r="I15" t="s">
        <v>25</v>
      </c>
      <c r="K15" s="3">
        <f t="shared" si="0"/>
        <v>75.666666666666671</v>
      </c>
      <c r="L15">
        <v>227</v>
      </c>
      <c r="M15" t="s">
        <v>584</v>
      </c>
      <c r="O15" t="s">
        <v>886</v>
      </c>
      <c r="P15" t="s">
        <v>179</v>
      </c>
      <c r="Q15" t="s">
        <v>180</v>
      </c>
      <c r="R15" t="s">
        <v>885</v>
      </c>
      <c r="S15">
        <v>0</v>
      </c>
    </row>
    <row r="16" spans="1:20">
      <c r="A16" t="s">
        <v>219</v>
      </c>
      <c r="B16" t="s">
        <v>887</v>
      </c>
      <c r="C16" t="s">
        <v>291</v>
      </c>
      <c r="D16" t="s">
        <v>24</v>
      </c>
      <c r="E16">
        <v>786</v>
      </c>
      <c r="F16">
        <v>787</v>
      </c>
      <c r="G16">
        <v>2</v>
      </c>
      <c r="H16">
        <v>1</v>
      </c>
      <c r="I16" t="s">
        <v>25</v>
      </c>
      <c r="J16" t="s">
        <v>276</v>
      </c>
      <c r="K16" s="3">
        <f t="shared" si="0"/>
        <v>245</v>
      </c>
      <c r="L16">
        <v>735</v>
      </c>
      <c r="M16" t="s">
        <v>116</v>
      </c>
      <c r="N16" t="s">
        <v>277</v>
      </c>
      <c r="O16" t="s">
        <v>888</v>
      </c>
      <c r="P16" t="s">
        <v>30</v>
      </c>
      <c r="Q16" t="s">
        <v>30</v>
      </c>
      <c r="R16" t="s">
        <v>887</v>
      </c>
      <c r="S16">
        <v>0</v>
      </c>
    </row>
    <row r="17" spans="1:19">
      <c r="A17" t="s">
        <v>99</v>
      </c>
      <c r="B17" t="s">
        <v>889</v>
      </c>
      <c r="C17" t="s">
        <v>564</v>
      </c>
      <c r="D17" t="s">
        <v>24</v>
      </c>
      <c r="E17">
        <v>1950</v>
      </c>
      <c r="F17">
        <v>1952</v>
      </c>
      <c r="G17">
        <v>2</v>
      </c>
      <c r="H17">
        <v>2</v>
      </c>
      <c r="I17" t="s">
        <v>25</v>
      </c>
      <c r="J17" t="s">
        <v>69</v>
      </c>
      <c r="K17" s="3">
        <f t="shared" si="0"/>
        <v>638.33333333333337</v>
      </c>
      <c r="L17">
        <v>1915</v>
      </c>
      <c r="M17" t="s">
        <v>565</v>
      </c>
      <c r="N17" t="s">
        <v>565</v>
      </c>
      <c r="O17" t="s">
        <v>890</v>
      </c>
      <c r="P17" t="s">
        <v>30</v>
      </c>
      <c r="Q17" t="s">
        <v>30</v>
      </c>
      <c r="R17" t="s">
        <v>889</v>
      </c>
      <c r="S17">
        <v>0</v>
      </c>
    </row>
    <row r="18" spans="1:19">
      <c r="A18" t="s">
        <v>219</v>
      </c>
      <c r="B18" t="s">
        <v>891</v>
      </c>
      <c r="C18" t="s">
        <v>368</v>
      </c>
      <c r="D18" t="s">
        <v>24</v>
      </c>
      <c r="E18">
        <v>541</v>
      </c>
      <c r="F18">
        <v>542</v>
      </c>
      <c r="G18">
        <v>2</v>
      </c>
      <c r="H18">
        <v>1</v>
      </c>
      <c r="I18" t="s">
        <v>25</v>
      </c>
      <c r="J18" t="s">
        <v>292</v>
      </c>
      <c r="K18" s="3">
        <f t="shared" si="0"/>
        <v>163.33333333333334</v>
      </c>
      <c r="L18">
        <v>490</v>
      </c>
      <c r="M18" t="s">
        <v>233</v>
      </c>
      <c r="N18" t="s">
        <v>293</v>
      </c>
      <c r="O18" t="s">
        <v>892</v>
      </c>
      <c r="P18" t="s">
        <v>30</v>
      </c>
      <c r="Q18" t="s">
        <v>30</v>
      </c>
      <c r="R18" t="s">
        <v>891</v>
      </c>
      <c r="S18" s="4">
        <v>7.0000000000000006E-288</v>
      </c>
    </row>
    <row r="19" spans="1:19">
      <c r="A19" t="s">
        <v>219</v>
      </c>
      <c r="B19" t="s">
        <v>893</v>
      </c>
      <c r="C19" t="s">
        <v>570</v>
      </c>
      <c r="D19" t="s">
        <v>24</v>
      </c>
      <c r="E19">
        <v>1545</v>
      </c>
      <c r="F19">
        <v>1546</v>
      </c>
      <c r="G19">
        <v>1</v>
      </c>
      <c r="H19">
        <v>2</v>
      </c>
      <c r="I19" t="s">
        <v>25</v>
      </c>
      <c r="K19" s="3">
        <f t="shared" si="0"/>
        <v>128.66666666666666</v>
      </c>
      <c r="L19">
        <v>386</v>
      </c>
      <c r="M19" t="s">
        <v>571</v>
      </c>
      <c r="O19" t="s">
        <v>894</v>
      </c>
      <c r="P19" t="s">
        <v>181</v>
      </c>
      <c r="Q19" t="s">
        <v>180</v>
      </c>
      <c r="R19" t="s">
        <v>893</v>
      </c>
      <c r="S19">
        <v>0</v>
      </c>
    </row>
    <row r="20" spans="1:19">
      <c r="A20" t="s">
        <v>219</v>
      </c>
      <c r="B20" t="s">
        <v>895</v>
      </c>
      <c r="C20" t="s">
        <v>498</v>
      </c>
      <c r="D20" t="s">
        <v>24</v>
      </c>
      <c r="E20">
        <v>421</v>
      </c>
      <c r="F20">
        <v>423</v>
      </c>
      <c r="G20">
        <v>2</v>
      </c>
      <c r="H20">
        <v>2</v>
      </c>
      <c r="I20" t="s">
        <v>25</v>
      </c>
      <c r="K20" s="3">
        <f t="shared" si="0"/>
        <v>123.33333333333333</v>
      </c>
      <c r="L20">
        <v>370</v>
      </c>
      <c r="M20" t="s">
        <v>499</v>
      </c>
      <c r="O20" t="s">
        <v>896</v>
      </c>
      <c r="P20" t="s">
        <v>179</v>
      </c>
      <c r="Q20" t="s">
        <v>180</v>
      </c>
      <c r="R20" t="s">
        <v>895</v>
      </c>
      <c r="S20">
        <v>0</v>
      </c>
    </row>
    <row r="21" spans="1:19">
      <c r="A21" t="s">
        <v>219</v>
      </c>
      <c r="B21" t="s">
        <v>897</v>
      </c>
      <c r="C21" t="s">
        <v>366</v>
      </c>
      <c r="D21" t="s">
        <v>24</v>
      </c>
      <c r="E21">
        <v>553</v>
      </c>
      <c r="F21">
        <v>555</v>
      </c>
      <c r="G21">
        <v>2</v>
      </c>
      <c r="H21">
        <v>2</v>
      </c>
      <c r="I21" t="s">
        <v>25</v>
      </c>
      <c r="J21" t="s">
        <v>289</v>
      </c>
      <c r="K21" s="3">
        <f t="shared" si="0"/>
        <v>167.33333333333334</v>
      </c>
      <c r="L21">
        <v>502</v>
      </c>
      <c r="M21" t="s">
        <v>290</v>
      </c>
      <c r="N21" t="s">
        <v>290</v>
      </c>
      <c r="O21" t="s">
        <v>898</v>
      </c>
      <c r="P21" t="s">
        <v>30</v>
      </c>
      <c r="Q21" t="s">
        <v>30</v>
      </c>
      <c r="R21" t="s">
        <v>897</v>
      </c>
      <c r="S21">
        <v>0</v>
      </c>
    </row>
    <row r="22" spans="1:19">
      <c r="A22" t="s">
        <v>219</v>
      </c>
      <c r="B22" t="s">
        <v>899</v>
      </c>
      <c r="C22" t="s">
        <v>358</v>
      </c>
      <c r="D22" t="s">
        <v>24</v>
      </c>
      <c r="E22">
        <v>1033</v>
      </c>
      <c r="F22">
        <v>1035</v>
      </c>
      <c r="G22">
        <v>2</v>
      </c>
      <c r="H22">
        <v>2</v>
      </c>
      <c r="I22" t="s">
        <v>25</v>
      </c>
      <c r="J22" t="s">
        <v>66</v>
      </c>
      <c r="K22" s="3">
        <f t="shared" si="0"/>
        <v>327.33333333333331</v>
      </c>
      <c r="L22">
        <v>982</v>
      </c>
      <c r="M22" t="s">
        <v>359</v>
      </c>
      <c r="N22" t="s">
        <v>360</v>
      </c>
      <c r="O22" t="s">
        <v>900</v>
      </c>
      <c r="P22" t="s">
        <v>30</v>
      </c>
      <c r="Q22" t="s">
        <v>30</v>
      </c>
      <c r="R22" t="s">
        <v>899</v>
      </c>
      <c r="S22">
        <v>0</v>
      </c>
    </row>
    <row r="23" spans="1:19">
      <c r="A23" t="s">
        <v>219</v>
      </c>
      <c r="B23" t="s">
        <v>901</v>
      </c>
      <c r="C23" t="s">
        <v>500</v>
      </c>
      <c r="D23" t="s">
        <v>24</v>
      </c>
      <c r="E23">
        <v>355</v>
      </c>
      <c r="F23">
        <v>357</v>
      </c>
      <c r="G23">
        <v>2</v>
      </c>
      <c r="H23">
        <v>2</v>
      </c>
      <c r="I23" t="s">
        <v>25</v>
      </c>
      <c r="J23" t="s">
        <v>501</v>
      </c>
      <c r="K23" s="3">
        <f t="shared" si="0"/>
        <v>101.33333333333333</v>
      </c>
      <c r="L23">
        <v>304</v>
      </c>
      <c r="M23" t="s">
        <v>502</v>
      </c>
      <c r="N23" t="s">
        <v>502</v>
      </c>
      <c r="O23" t="s">
        <v>902</v>
      </c>
      <c r="P23" t="s">
        <v>30</v>
      </c>
      <c r="Q23" t="s">
        <v>30</v>
      </c>
      <c r="R23" t="s">
        <v>901</v>
      </c>
      <c r="S23">
        <v>0</v>
      </c>
    </row>
    <row r="24" spans="1:19">
      <c r="A24" s="11" t="s">
        <v>141</v>
      </c>
      <c r="B24" s="42" t="s">
        <v>903</v>
      </c>
      <c r="C24" s="11" t="s">
        <v>465</v>
      </c>
      <c r="D24" s="11" t="s">
        <v>24</v>
      </c>
      <c r="E24" s="11">
        <v>2035</v>
      </c>
      <c r="F24" s="11">
        <v>2037</v>
      </c>
      <c r="G24" s="11">
        <v>2</v>
      </c>
      <c r="H24" s="11">
        <v>2</v>
      </c>
      <c r="I24" s="11" t="s">
        <v>25</v>
      </c>
      <c r="J24" s="11" t="s">
        <v>66</v>
      </c>
      <c r="K24" s="12">
        <f t="shared" si="0"/>
        <v>651.33333333333337</v>
      </c>
      <c r="L24" s="11">
        <v>1954</v>
      </c>
      <c r="M24" s="11" t="s">
        <v>144</v>
      </c>
      <c r="N24" s="11" t="s">
        <v>145</v>
      </c>
      <c r="O24" s="11" t="s">
        <v>904</v>
      </c>
      <c r="P24" s="11" t="s">
        <v>30</v>
      </c>
      <c r="Q24" s="11" t="s">
        <v>30</v>
      </c>
      <c r="R24" s="11" t="s">
        <v>903</v>
      </c>
      <c r="S24" s="11">
        <v>0</v>
      </c>
    </row>
    <row r="25" spans="1:19">
      <c r="A25" t="s">
        <v>99</v>
      </c>
      <c r="B25" t="s">
        <v>905</v>
      </c>
      <c r="C25" t="s">
        <v>503</v>
      </c>
      <c r="D25" t="s">
        <v>24</v>
      </c>
      <c r="E25">
        <v>166</v>
      </c>
      <c r="F25">
        <v>167</v>
      </c>
      <c r="G25">
        <v>2</v>
      </c>
      <c r="H25">
        <v>1</v>
      </c>
      <c r="I25" t="s">
        <v>25</v>
      </c>
      <c r="J25" t="s">
        <v>49</v>
      </c>
      <c r="K25" s="3">
        <f t="shared" si="0"/>
        <v>43.666666666666664</v>
      </c>
      <c r="L25">
        <v>131</v>
      </c>
      <c r="M25" t="s">
        <v>504</v>
      </c>
      <c r="N25" t="s">
        <v>505</v>
      </c>
      <c r="O25" t="s">
        <v>906</v>
      </c>
      <c r="P25" t="s">
        <v>30</v>
      </c>
      <c r="Q25" t="s">
        <v>30</v>
      </c>
      <c r="R25" t="s">
        <v>905</v>
      </c>
      <c r="S25">
        <v>0</v>
      </c>
    </row>
    <row r="26" spans="1:19">
      <c r="A26" t="s">
        <v>99</v>
      </c>
      <c r="B26" t="s">
        <v>907</v>
      </c>
      <c r="C26" t="s">
        <v>746</v>
      </c>
      <c r="D26" t="s">
        <v>24</v>
      </c>
      <c r="E26">
        <v>157</v>
      </c>
      <c r="F26">
        <v>160</v>
      </c>
      <c r="G26">
        <v>4</v>
      </c>
      <c r="H26">
        <v>1</v>
      </c>
      <c r="I26" t="s">
        <v>25</v>
      </c>
      <c r="J26" t="s">
        <v>747</v>
      </c>
      <c r="K26" s="3">
        <f t="shared" si="0"/>
        <v>40.666666666666664</v>
      </c>
      <c r="L26">
        <v>122</v>
      </c>
      <c r="M26" t="s">
        <v>748</v>
      </c>
      <c r="N26" t="s">
        <v>749</v>
      </c>
      <c r="O26" t="s">
        <v>908</v>
      </c>
      <c r="P26" t="s">
        <v>30</v>
      </c>
      <c r="Q26" t="s">
        <v>30</v>
      </c>
      <c r="R26" t="s">
        <v>907</v>
      </c>
      <c r="S26">
        <v>0</v>
      </c>
    </row>
    <row r="27" spans="1:19">
      <c r="A27" t="s">
        <v>141</v>
      </c>
      <c r="B27" s="42" t="s">
        <v>909</v>
      </c>
      <c r="C27" t="s">
        <v>291</v>
      </c>
      <c r="D27" t="s">
        <v>24</v>
      </c>
      <c r="E27">
        <v>305</v>
      </c>
      <c r="F27">
        <v>306</v>
      </c>
      <c r="G27">
        <v>2</v>
      </c>
      <c r="H27">
        <v>1</v>
      </c>
      <c r="I27" t="s">
        <v>25</v>
      </c>
      <c r="J27" t="s">
        <v>261</v>
      </c>
      <c r="K27" s="3">
        <f t="shared" si="0"/>
        <v>74.666666666666671</v>
      </c>
      <c r="L27">
        <v>224</v>
      </c>
      <c r="M27" t="s">
        <v>116</v>
      </c>
      <c r="N27" t="s">
        <v>307</v>
      </c>
      <c r="O27" t="s">
        <v>910</v>
      </c>
      <c r="P27" t="s">
        <v>30</v>
      </c>
      <c r="Q27" t="s">
        <v>30</v>
      </c>
      <c r="R27" t="s">
        <v>909</v>
      </c>
      <c r="S27" s="4">
        <v>1.2E-216</v>
      </c>
    </row>
    <row r="28" spans="1:19">
      <c r="A28" t="s">
        <v>55</v>
      </c>
      <c r="B28" t="s">
        <v>911</v>
      </c>
      <c r="C28" t="s">
        <v>364</v>
      </c>
      <c r="D28" t="s">
        <v>24</v>
      </c>
      <c r="E28">
        <v>319</v>
      </c>
      <c r="F28">
        <v>320</v>
      </c>
      <c r="G28">
        <v>2</v>
      </c>
      <c r="H28">
        <v>1</v>
      </c>
      <c r="I28" t="s">
        <v>25</v>
      </c>
      <c r="J28" t="s">
        <v>108</v>
      </c>
      <c r="K28" s="3">
        <f t="shared" si="0"/>
        <v>101.66666666666667</v>
      </c>
      <c r="L28">
        <v>305</v>
      </c>
      <c r="M28" t="s">
        <v>305</v>
      </c>
      <c r="N28" t="s">
        <v>306</v>
      </c>
      <c r="O28" t="s">
        <v>912</v>
      </c>
      <c r="P28" t="s">
        <v>30</v>
      </c>
      <c r="Q28" t="s">
        <v>30</v>
      </c>
      <c r="R28" t="s">
        <v>911</v>
      </c>
      <c r="S28" s="4">
        <v>4.7000000000000002E-97</v>
      </c>
    </row>
    <row r="29" spans="1:19">
      <c r="A29" t="s">
        <v>280</v>
      </c>
      <c r="B29" t="s">
        <v>913</v>
      </c>
      <c r="C29" t="s">
        <v>914</v>
      </c>
      <c r="D29" t="s">
        <v>24</v>
      </c>
      <c r="E29">
        <v>1129</v>
      </c>
      <c r="F29">
        <v>1131</v>
      </c>
      <c r="G29">
        <v>2</v>
      </c>
      <c r="H29">
        <v>2</v>
      </c>
      <c r="I29" t="s">
        <v>25</v>
      </c>
      <c r="J29" t="s">
        <v>38</v>
      </c>
      <c r="K29" s="3">
        <f t="shared" si="0"/>
        <v>368.33333333333331</v>
      </c>
      <c r="L29">
        <v>1105</v>
      </c>
      <c r="M29" t="s">
        <v>915</v>
      </c>
      <c r="N29" t="s">
        <v>916</v>
      </c>
      <c r="O29" t="s">
        <v>917</v>
      </c>
      <c r="P29" t="s">
        <v>30</v>
      </c>
      <c r="Q29" t="s">
        <v>30</v>
      </c>
      <c r="R29" t="s">
        <v>913</v>
      </c>
      <c r="S29" s="4">
        <v>2.5999999999999998E-12</v>
      </c>
    </row>
    <row r="30" spans="1:19">
      <c r="A30" t="s">
        <v>141</v>
      </c>
      <c r="B30" s="42" t="s">
        <v>918</v>
      </c>
      <c r="C30" t="s">
        <v>395</v>
      </c>
      <c r="D30" t="s">
        <v>24</v>
      </c>
      <c r="E30">
        <v>2092</v>
      </c>
      <c r="F30">
        <v>2094</v>
      </c>
      <c r="G30">
        <v>2</v>
      </c>
      <c r="H30">
        <v>2</v>
      </c>
      <c r="I30" t="s">
        <v>25</v>
      </c>
      <c r="J30" t="s">
        <v>105</v>
      </c>
      <c r="K30" s="3">
        <f t="shared" si="0"/>
        <v>670.33333333333337</v>
      </c>
      <c r="L30">
        <v>2011</v>
      </c>
      <c r="M30" t="s">
        <v>124</v>
      </c>
      <c r="N30" t="s">
        <v>125</v>
      </c>
      <c r="O30" t="s">
        <v>919</v>
      </c>
      <c r="P30" t="s">
        <v>30</v>
      </c>
      <c r="Q30" t="s">
        <v>30</v>
      </c>
      <c r="R30" t="s">
        <v>918</v>
      </c>
      <c r="S30">
        <v>0</v>
      </c>
    </row>
    <row r="31" spans="1:19">
      <c r="A31" s="11" t="s">
        <v>141</v>
      </c>
      <c r="B31" s="42" t="s">
        <v>920</v>
      </c>
      <c r="C31" s="11" t="s">
        <v>355</v>
      </c>
      <c r="D31" s="11" t="s">
        <v>24</v>
      </c>
      <c r="E31" s="11">
        <v>1717</v>
      </c>
      <c r="F31" s="11">
        <v>1719</v>
      </c>
      <c r="G31" s="11">
        <v>2</v>
      </c>
      <c r="H31" s="11">
        <v>2</v>
      </c>
      <c r="I31" s="11" t="s">
        <v>25</v>
      </c>
      <c r="J31" s="11" t="s">
        <v>63</v>
      </c>
      <c r="K31" s="12">
        <f t="shared" si="0"/>
        <v>545.33333333333337</v>
      </c>
      <c r="L31" s="11">
        <v>1636</v>
      </c>
      <c r="M31" s="11" t="s">
        <v>184</v>
      </c>
      <c r="N31" s="11" t="s">
        <v>185</v>
      </c>
      <c r="O31" s="11" t="s">
        <v>921</v>
      </c>
      <c r="P31" s="11" t="s">
        <v>30</v>
      </c>
      <c r="Q31" s="11" t="s">
        <v>30</v>
      </c>
      <c r="R31" s="11" t="s">
        <v>920</v>
      </c>
      <c r="S31" s="14">
        <v>1.8E-174</v>
      </c>
    </row>
    <row r="32" spans="1:19">
      <c r="A32" s="11" t="s">
        <v>141</v>
      </c>
      <c r="B32" s="42" t="s">
        <v>922</v>
      </c>
      <c r="C32" s="11" t="s">
        <v>398</v>
      </c>
      <c r="D32" s="11" t="s">
        <v>24</v>
      </c>
      <c r="E32" s="11">
        <v>1844</v>
      </c>
      <c r="F32" s="11">
        <v>1845</v>
      </c>
      <c r="G32" s="11">
        <v>2</v>
      </c>
      <c r="H32" s="11">
        <v>1</v>
      </c>
      <c r="I32" s="11" t="s">
        <v>25</v>
      </c>
      <c r="J32" s="11" t="s">
        <v>165</v>
      </c>
      <c r="K32" s="12">
        <f t="shared" si="0"/>
        <v>587.66666666666663</v>
      </c>
      <c r="L32" s="11">
        <v>1763</v>
      </c>
      <c r="M32" s="11" t="s">
        <v>168</v>
      </c>
      <c r="N32" s="11" t="s">
        <v>169</v>
      </c>
      <c r="O32" s="11" t="s">
        <v>923</v>
      </c>
      <c r="P32" s="11" t="s">
        <v>30</v>
      </c>
      <c r="Q32" s="11" t="s">
        <v>30</v>
      </c>
      <c r="R32" s="11" t="s">
        <v>922</v>
      </c>
      <c r="S32" s="14">
        <v>7.0000000000000006E-257</v>
      </c>
    </row>
    <row r="33" spans="1:19">
      <c r="A33" s="11" t="s">
        <v>141</v>
      </c>
      <c r="B33" s="42" t="s">
        <v>924</v>
      </c>
      <c r="C33" s="11" t="s">
        <v>364</v>
      </c>
      <c r="D33" s="11" t="s">
        <v>24</v>
      </c>
      <c r="E33" s="11">
        <v>1907</v>
      </c>
      <c r="F33" s="11">
        <v>1908</v>
      </c>
      <c r="G33" s="11">
        <v>2</v>
      </c>
      <c r="H33" s="11">
        <v>1</v>
      </c>
      <c r="I33" s="11" t="s">
        <v>25</v>
      </c>
      <c r="J33" s="11" t="s">
        <v>72</v>
      </c>
      <c r="K33" s="12">
        <f t="shared" si="0"/>
        <v>608.66666666666663</v>
      </c>
      <c r="L33" s="11">
        <v>1826</v>
      </c>
      <c r="M33" s="11" t="s">
        <v>159</v>
      </c>
      <c r="N33" s="11" t="s">
        <v>160</v>
      </c>
      <c r="O33" s="11" t="s">
        <v>925</v>
      </c>
      <c r="P33" s="11" t="s">
        <v>30</v>
      </c>
      <c r="Q33" s="11" t="s">
        <v>30</v>
      </c>
      <c r="R33" s="11" t="s">
        <v>924</v>
      </c>
      <c r="S33" s="14">
        <v>2.4E-294</v>
      </c>
    </row>
    <row r="34" spans="1:19">
      <c r="A34" t="s">
        <v>55</v>
      </c>
      <c r="B34" t="s">
        <v>926</v>
      </c>
      <c r="C34" t="s">
        <v>368</v>
      </c>
      <c r="D34" t="s">
        <v>24</v>
      </c>
      <c r="E34">
        <v>1136</v>
      </c>
      <c r="F34">
        <v>1137</v>
      </c>
      <c r="G34">
        <v>2</v>
      </c>
      <c r="H34">
        <v>1</v>
      </c>
      <c r="I34" t="s">
        <v>25</v>
      </c>
      <c r="J34" t="s">
        <v>257</v>
      </c>
      <c r="K34" s="3">
        <f t="shared" si="0"/>
        <v>374</v>
      </c>
      <c r="L34">
        <v>1122</v>
      </c>
      <c r="M34" t="s">
        <v>258</v>
      </c>
      <c r="N34" t="s">
        <v>259</v>
      </c>
      <c r="O34" t="s">
        <v>927</v>
      </c>
      <c r="P34" t="s">
        <v>30</v>
      </c>
      <c r="Q34" t="s">
        <v>30</v>
      </c>
      <c r="R34" t="s">
        <v>926</v>
      </c>
      <c r="S34" s="4">
        <v>2.6E-131</v>
      </c>
    </row>
    <row r="35" spans="1:19">
      <c r="A35" t="s">
        <v>55</v>
      </c>
      <c r="B35" t="s">
        <v>928</v>
      </c>
      <c r="C35" t="s">
        <v>386</v>
      </c>
      <c r="D35" t="s">
        <v>24</v>
      </c>
      <c r="E35">
        <v>3375</v>
      </c>
      <c r="F35">
        <v>3377</v>
      </c>
      <c r="G35">
        <v>2</v>
      </c>
      <c r="H35">
        <v>2</v>
      </c>
      <c r="I35" t="s">
        <v>25</v>
      </c>
      <c r="J35" t="s">
        <v>38</v>
      </c>
      <c r="K35" s="3">
        <f t="shared" si="0"/>
        <v>1120.3333333333333</v>
      </c>
      <c r="L35">
        <v>3361</v>
      </c>
      <c r="M35" t="s">
        <v>39</v>
      </c>
      <c r="N35" t="s">
        <v>40</v>
      </c>
      <c r="O35" t="s">
        <v>929</v>
      </c>
      <c r="P35" t="s">
        <v>30</v>
      </c>
      <c r="Q35" t="s">
        <v>30</v>
      </c>
      <c r="R35" t="s">
        <v>928</v>
      </c>
      <c r="S35">
        <v>0</v>
      </c>
    </row>
    <row r="36" spans="1:19">
      <c r="A36" t="s">
        <v>253</v>
      </c>
      <c r="B36" t="s">
        <v>930</v>
      </c>
      <c r="C36" t="s">
        <v>381</v>
      </c>
      <c r="D36" t="s">
        <v>24</v>
      </c>
      <c r="E36">
        <v>1369</v>
      </c>
      <c r="F36">
        <v>1371</v>
      </c>
      <c r="G36">
        <v>2</v>
      </c>
      <c r="H36">
        <v>2</v>
      </c>
      <c r="I36" t="s">
        <v>25</v>
      </c>
      <c r="J36" t="s">
        <v>237</v>
      </c>
      <c r="K36" s="3">
        <f t="shared" si="0"/>
        <v>449.33333333333331</v>
      </c>
      <c r="L36">
        <v>1348</v>
      </c>
      <c r="M36" t="s">
        <v>238</v>
      </c>
      <c r="N36" t="s">
        <v>238</v>
      </c>
      <c r="O36" t="s">
        <v>931</v>
      </c>
      <c r="P36" t="s">
        <v>30</v>
      </c>
      <c r="Q36" t="s">
        <v>30</v>
      </c>
      <c r="R36" t="s">
        <v>930</v>
      </c>
      <c r="S36">
        <v>0</v>
      </c>
    </row>
    <row r="37" spans="1:19">
      <c r="A37" t="s">
        <v>99</v>
      </c>
      <c r="B37" t="s">
        <v>932</v>
      </c>
      <c r="C37" t="s">
        <v>554</v>
      </c>
      <c r="D37" t="s">
        <v>24</v>
      </c>
      <c r="E37">
        <v>3177</v>
      </c>
      <c r="F37">
        <v>3179</v>
      </c>
      <c r="G37">
        <v>2</v>
      </c>
      <c r="H37">
        <v>2</v>
      </c>
      <c r="I37" t="s">
        <v>25</v>
      </c>
      <c r="J37" t="s">
        <v>94</v>
      </c>
      <c r="K37" s="3">
        <f t="shared" si="0"/>
        <v>1047.3333333333333</v>
      </c>
      <c r="L37">
        <v>3142</v>
      </c>
      <c r="M37" t="s">
        <v>555</v>
      </c>
      <c r="N37" t="s">
        <v>556</v>
      </c>
      <c r="O37" t="s">
        <v>933</v>
      </c>
      <c r="P37" t="s">
        <v>30</v>
      </c>
      <c r="Q37" t="s">
        <v>30</v>
      </c>
      <c r="R37" t="s">
        <v>932</v>
      </c>
      <c r="S37" s="4">
        <v>5.1999999999999998E-81</v>
      </c>
    </row>
    <row r="38" spans="1:19">
      <c r="A38" t="s">
        <v>99</v>
      </c>
      <c r="B38" t="s">
        <v>934</v>
      </c>
      <c r="C38" t="s">
        <v>506</v>
      </c>
      <c r="D38" t="s">
        <v>24</v>
      </c>
      <c r="E38">
        <v>3169</v>
      </c>
      <c r="F38">
        <v>3171</v>
      </c>
      <c r="G38">
        <v>3</v>
      </c>
      <c r="H38">
        <v>1</v>
      </c>
      <c r="I38" t="s">
        <v>25</v>
      </c>
      <c r="J38" t="s">
        <v>607</v>
      </c>
      <c r="K38" s="3">
        <f t="shared" si="0"/>
        <v>1044.6666666666667</v>
      </c>
      <c r="L38">
        <v>3134</v>
      </c>
      <c r="M38" t="s">
        <v>608</v>
      </c>
      <c r="N38" t="s">
        <v>609</v>
      </c>
      <c r="O38" t="s">
        <v>935</v>
      </c>
      <c r="P38" t="s">
        <v>30</v>
      </c>
      <c r="Q38" t="s">
        <v>30</v>
      </c>
      <c r="R38" t="s">
        <v>934</v>
      </c>
      <c r="S38" s="4">
        <v>1.6999999999999999E-83</v>
      </c>
    </row>
    <row r="39" spans="1:19">
      <c r="A39" t="s">
        <v>55</v>
      </c>
      <c r="B39" t="s">
        <v>936</v>
      </c>
      <c r="C39" t="s">
        <v>349</v>
      </c>
      <c r="D39" t="s">
        <v>24</v>
      </c>
      <c r="E39">
        <v>2982</v>
      </c>
      <c r="F39">
        <v>2984</v>
      </c>
      <c r="G39">
        <v>2</v>
      </c>
      <c r="H39">
        <v>2</v>
      </c>
      <c r="I39" t="s">
        <v>25</v>
      </c>
      <c r="J39" t="s">
        <v>63</v>
      </c>
      <c r="K39" s="3">
        <f t="shared" si="0"/>
        <v>989.33333333333337</v>
      </c>
      <c r="L39">
        <v>2968</v>
      </c>
      <c r="M39" t="s">
        <v>64</v>
      </c>
      <c r="N39" t="s">
        <v>64</v>
      </c>
      <c r="O39" t="s">
        <v>937</v>
      </c>
      <c r="P39" t="s">
        <v>30</v>
      </c>
      <c r="Q39" t="s">
        <v>30</v>
      </c>
      <c r="R39" t="s">
        <v>936</v>
      </c>
      <c r="S39" s="4">
        <v>4.4000000000000001E-77</v>
      </c>
    </row>
    <row r="40" spans="1:19">
      <c r="A40" t="s">
        <v>280</v>
      </c>
      <c r="B40" t="s">
        <v>938</v>
      </c>
      <c r="C40" t="s">
        <v>658</v>
      </c>
      <c r="D40" t="s">
        <v>24</v>
      </c>
      <c r="E40">
        <v>889</v>
      </c>
      <c r="F40">
        <v>891</v>
      </c>
      <c r="G40">
        <v>2</v>
      </c>
      <c r="H40">
        <v>2</v>
      </c>
      <c r="I40" t="s">
        <v>25</v>
      </c>
      <c r="J40" t="s">
        <v>665</v>
      </c>
      <c r="K40" s="3">
        <f t="shared" si="0"/>
        <v>288.33333333333331</v>
      </c>
      <c r="L40">
        <v>865</v>
      </c>
      <c r="M40" t="s">
        <v>832</v>
      </c>
      <c r="N40" t="s">
        <v>832</v>
      </c>
      <c r="O40" t="s">
        <v>869</v>
      </c>
      <c r="P40" t="s">
        <v>30</v>
      </c>
      <c r="Q40" t="s">
        <v>30</v>
      </c>
      <c r="R40" t="s">
        <v>938</v>
      </c>
      <c r="S40" s="4">
        <v>6.1000000000000003E-97</v>
      </c>
    </row>
    <row r="41" spans="1:19">
      <c r="A41" t="s">
        <v>20</v>
      </c>
      <c r="B41" t="s">
        <v>939</v>
      </c>
      <c r="C41" t="s">
        <v>381</v>
      </c>
      <c r="D41" t="s">
        <v>24</v>
      </c>
      <c r="E41">
        <v>2374</v>
      </c>
      <c r="F41">
        <v>2376</v>
      </c>
      <c r="G41">
        <v>2</v>
      </c>
      <c r="H41">
        <v>2</v>
      </c>
      <c r="I41" t="s">
        <v>25</v>
      </c>
      <c r="J41" t="s">
        <v>237</v>
      </c>
      <c r="K41" s="3">
        <f t="shared" si="0"/>
        <v>776.33333333333337</v>
      </c>
      <c r="L41">
        <v>2329</v>
      </c>
      <c r="M41" t="s">
        <v>238</v>
      </c>
      <c r="N41" t="s">
        <v>238</v>
      </c>
      <c r="O41" t="s">
        <v>940</v>
      </c>
      <c r="P41" t="s">
        <v>30</v>
      </c>
      <c r="Q41" t="s">
        <v>30</v>
      </c>
      <c r="R41" t="s">
        <v>939</v>
      </c>
      <c r="S41" s="4">
        <v>6.8999999999999999E-65</v>
      </c>
    </row>
    <row r="42" spans="1:19">
      <c r="A42" t="s">
        <v>219</v>
      </c>
      <c r="B42" t="s">
        <v>941</v>
      </c>
      <c r="C42" t="s">
        <v>471</v>
      </c>
      <c r="D42" t="s">
        <v>24</v>
      </c>
      <c r="E42">
        <v>553</v>
      </c>
      <c r="F42">
        <v>555</v>
      </c>
      <c r="G42">
        <v>2</v>
      </c>
      <c r="H42">
        <v>2</v>
      </c>
      <c r="I42" t="s">
        <v>25</v>
      </c>
      <c r="J42" t="s">
        <v>289</v>
      </c>
      <c r="K42" s="3">
        <f t="shared" si="0"/>
        <v>167.33333333333334</v>
      </c>
      <c r="L42">
        <v>502</v>
      </c>
      <c r="M42" t="s">
        <v>834</v>
      </c>
      <c r="N42" t="s">
        <v>834</v>
      </c>
      <c r="O42" t="s">
        <v>898</v>
      </c>
      <c r="P42" t="s">
        <v>30</v>
      </c>
      <c r="Q42" t="s">
        <v>30</v>
      </c>
      <c r="R42" t="s">
        <v>941</v>
      </c>
      <c r="S42" s="4">
        <v>7.6000000000000002E-118</v>
      </c>
    </row>
    <row r="43" spans="1:19">
      <c r="A43" t="s">
        <v>55</v>
      </c>
      <c r="B43" t="s">
        <v>942</v>
      </c>
      <c r="C43" t="s">
        <v>376</v>
      </c>
      <c r="D43" t="s">
        <v>24</v>
      </c>
      <c r="E43">
        <v>2742</v>
      </c>
      <c r="F43">
        <v>2744</v>
      </c>
      <c r="G43">
        <v>2</v>
      </c>
      <c r="H43">
        <v>2</v>
      </c>
      <c r="I43" t="s">
        <v>25</v>
      </c>
      <c r="J43" t="s">
        <v>289</v>
      </c>
      <c r="K43" s="3">
        <f t="shared" si="0"/>
        <v>909.33333333333337</v>
      </c>
      <c r="L43">
        <v>2728</v>
      </c>
      <c r="M43" t="s">
        <v>377</v>
      </c>
      <c r="N43" t="s">
        <v>378</v>
      </c>
      <c r="O43" t="s">
        <v>943</v>
      </c>
      <c r="P43" t="s">
        <v>30</v>
      </c>
      <c r="Q43" t="s">
        <v>30</v>
      </c>
      <c r="R43" t="s">
        <v>942</v>
      </c>
      <c r="S43" s="4">
        <v>6.9000000000000004E-58</v>
      </c>
    </row>
    <row r="44" spans="1:19">
      <c r="A44" t="s">
        <v>280</v>
      </c>
      <c r="B44" t="s">
        <v>944</v>
      </c>
      <c r="C44" t="s">
        <v>287</v>
      </c>
      <c r="D44" t="s">
        <v>24</v>
      </c>
      <c r="E44">
        <v>387</v>
      </c>
      <c r="F44">
        <v>388</v>
      </c>
      <c r="G44">
        <v>2</v>
      </c>
      <c r="H44">
        <v>1</v>
      </c>
      <c r="I44" t="s">
        <v>25</v>
      </c>
      <c r="J44" t="s">
        <v>460</v>
      </c>
      <c r="K44" s="3">
        <f t="shared" si="0"/>
        <v>121</v>
      </c>
      <c r="L44">
        <v>363</v>
      </c>
      <c r="M44" t="s">
        <v>320</v>
      </c>
      <c r="N44" t="s">
        <v>600</v>
      </c>
      <c r="O44" t="s">
        <v>945</v>
      </c>
      <c r="P44" t="s">
        <v>30</v>
      </c>
      <c r="Q44" t="s">
        <v>30</v>
      </c>
      <c r="R44" t="s">
        <v>944</v>
      </c>
      <c r="S44" s="4">
        <v>7.1E-171</v>
      </c>
    </row>
    <row r="45" spans="1:19">
      <c r="A45" t="s">
        <v>99</v>
      </c>
      <c r="B45" t="s">
        <v>946</v>
      </c>
      <c r="C45" t="s">
        <v>602</v>
      </c>
      <c r="D45" t="s">
        <v>24</v>
      </c>
      <c r="E45">
        <v>3695</v>
      </c>
      <c r="F45">
        <v>3698</v>
      </c>
      <c r="G45">
        <v>3</v>
      </c>
      <c r="H45">
        <v>2</v>
      </c>
      <c r="I45" t="s">
        <v>25</v>
      </c>
      <c r="J45" t="s">
        <v>767</v>
      </c>
      <c r="K45" s="3">
        <f t="shared" si="0"/>
        <v>1220</v>
      </c>
      <c r="L45">
        <v>3660</v>
      </c>
      <c r="M45" t="s">
        <v>768</v>
      </c>
      <c r="N45" t="s">
        <v>769</v>
      </c>
      <c r="O45" t="s">
        <v>947</v>
      </c>
      <c r="P45" t="s">
        <v>30</v>
      </c>
      <c r="Q45" t="s">
        <v>30</v>
      </c>
      <c r="R45" t="s">
        <v>946</v>
      </c>
      <c r="S45" s="4">
        <v>3.0999999999999998E-47</v>
      </c>
    </row>
    <row r="46" spans="1:19">
      <c r="A46" s="11" t="s">
        <v>253</v>
      </c>
      <c r="B46" t="s">
        <v>948</v>
      </c>
      <c r="C46" s="11" t="s">
        <v>471</v>
      </c>
      <c r="D46" s="11" t="s">
        <v>24</v>
      </c>
      <c r="E46" s="11">
        <v>172</v>
      </c>
      <c r="F46" s="11">
        <v>174</v>
      </c>
      <c r="G46" s="11">
        <v>2</v>
      </c>
      <c r="H46" s="11">
        <v>2</v>
      </c>
      <c r="I46" s="11" t="s">
        <v>25</v>
      </c>
      <c r="J46" s="11" t="s">
        <v>325</v>
      </c>
      <c r="K46" s="12">
        <f t="shared" si="0"/>
        <v>50.333333333333336</v>
      </c>
      <c r="L46" s="11">
        <v>151</v>
      </c>
      <c r="M46" s="11" t="s">
        <v>843</v>
      </c>
      <c r="N46" s="11" t="s">
        <v>843</v>
      </c>
      <c r="O46" s="11" t="s">
        <v>949</v>
      </c>
      <c r="P46" s="11" t="s">
        <v>30</v>
      </c>
      <c r="Q46" s="11" t="s">
        <v>30</v>
      </c>
      <c r="R46" s="11" t="s">
        <v>948</v>
      </c>
      <c r="S46" s="14">
        <v>9.7000000000000003E-260</v>
      </c>
    </row>
    <row r="47" spans="1:19">
      <c r="A47" t="s">
        <v>99</v>
      </c>
      <c r="B47" s="5">
        <v>1</v>
      </c>
      <c r="C47" t="s">
        <v>36</v>
      </c>
      <c r="D47" t="s">
        <v>24</v>
      </c>
      <c r="E47">
        <v>3630</v>
      </c>
      <c r="F47">
        <v>3630</v>
      </c>
      <c r="G47">
        <v>1</v>
      </c>
      <c r="H47">
        <v>1</v>
      </c>
      <c r="I47" t="s">
        <v>25</v>
      </c>
      <c r="J47" t="s">
        <v>63</v>
      </c>
      <c r="K47" s="3">
        <f t="shared" si="0"/>
        <v>1198.3333333333333</v>
      </c>
      <c r="L47">
        <v>3595</v>
      </c>
      <c r="M47" t="s">
        <v>34</v>
      </c>
      <c r="N47" t="s">
        <v>189</v>
      </c>
      <c r="O47">
        <v>170</v>
      </c>
      <c r="P47" t="s">
        <v>29</v>
      </c>
      <c r="Q47" t="s">
        <v>30</v>
      </c>
      <c r="R47" s="5">
        <v>1</v>
      </c>
      <c r="S47">
        <v>0</v>
      </c>
    </row>
    <row r="48" spans="1:19">
      <c r="A48" s="11" t="s">
        <v>133</v>
      </c>
      <c r="B48" s="5">
        <v>1</v>
      </c>
      <c r="C48" s="11" t="s">
        <v>61</v>
      </c>
      <c r="D48" s="11" t="s">
        <v>24</v>
      </c>
      <c r="E48" s="11">
        <v>3063</v>
      </c>
      <c r="F48" s="11">
        <v>3063</v>
      </c>
      <c r="G48" s="11">
        <v>1</v>
      </c>
      <c r="H48" s="11">
        <v>1</v>
      </c>
      <c r="I48" s="11" t="s">
        <v>25</v>
      </c>
      <c r="J48" s="11" t="s">
        <v>53</v>
      </c>
      <c r="K48" s="3">
        <f t="shared" si="0"/>
        <v>228.66666666666666</v>
      </c>
      <c r="L48" s="11">
        <v>686</v>
      </c>
      <c r="M48" s="11" t="s">
        <v>50</v>
      </c>
      <c r="N48" s="11" t="s">
        <v>54</v>
      </c>
      <c r="O48" s="11">
        <v>72</v>
      </c>
      <c r="P48" s="11" t="s">
        <v>29</v>
      </c>
      <c r="Q48" s="11" t="s">
        <v>30</v>
      </c>
      <c r="R48" s="13">
        <v>1</v>
      </c>
      <c r="S48" s="14">
        <v>2.5000000000000002E-274</v>
      </c>
    </row>
    <row r="49" spans="1:19">
      <c r="A49" t="s">
        <v>55</v>
      </c>
      <c r="B49" s="5">
        <v>1</v>
      </c>
      <c r="C49" t="s">
        <v>61</v>
      </c>
      <c r="D49" t="s">
        <v>24</v>
      </c>
      <c r="E49">
        <v>2845</v>
      </c>
      <c r="F49">
        <v>2845</v>
      </c>
      <c r="G49">
        <v>1</v>
      </c>
      <c r="H49">
        <v>1</v>
      </c>
      <c r="I49" t="s">
        <v>25</v>
      </c>
      <c r="J49" t="s">
        <v>72</v>
      </c>
      <c r="K49" s="3">
        <f t="shared" si="0"/>
        <v>943.66666666666663</v>
      </c>
      <c r="L49">
        <v>2831</v>
      </c>
      <c r="M49" t="s">
        <v>50</v>
      </c>
      <c r="N49" t="s">
        <v>73</v>
      </c>
      <c r="O49">
        <v>132</v>
      </c>
      <c r="P49" t="s">
        <v>29</v>
      </c>
      <c r="Q49" t="s">
        <v>30</v>
      </c>
      <c r="R49" s="5">
        <v>1</v>
      </c>
      <c r="S49">
        <v>0</v>
      </c>
    </row>
    <row r="50" spans="1:19">
      <c r="A50" s="11" t="s">
        <v>133</v>
      </c>
      <c r="B50" s="5">
        <v>1</v>
      </c>
      <c r="C50" s="11" t="s">
        <v>32</v>
      </c>
      <c r="D50" s="11" t="s">
        <v>24</v>
      </c>
      <c r="E50" s="11">
        <v>2499</v>
      </c>
      <c r="F50" s="11">
        <v>2499</v>
      </c>
      <c r="G50" s="11">
        <v>1</v>
      </c>
      <c r="H50" s="11">
        <v>1</v>
      </c>
      <c r="I50" s="11" t="s">
        <v>25</v>
      </c>
      <c r="J50" s="11" t="s">
        <v>88</v>
      </c>
      <c r="K50" s="3">
        <f t="shared" si="0"/>
        <v>40.666666666666664</v>
      </c>
      <c r="L50" s="11">
        <v>122</v>
      </c>
      <c r="M50" s="11" t="s">
        <v>89</v>
      </c>
      <c r="N50" s="11" t="s">
        <v>90</v>
      </c>
      <c r="O50" s="11">
        <v>204</v>
      </c>
      <c r="P50" s="11" t="s">
        <v>29</v>
      </c>
      <c r="Q50" s="11" t="s">
        <v>30</v>
      </c>
      <c r="R50" s="13">
        <v>1</v>
      </c>
      <c r="S50" s="11">
        <v>0</v>
      </c>
    </row>
    <row r="51" spans="1:19">
      <c r="A51" t="s">
        <v>141</v>
      </c>
      <c r="B51" s="51">
        <v>1</v>
      </c>
      <c r="C51" t="s">
        <v>61</v>
      </c>
      <c r="D51" t="s">
        <v>24</v>
      </c>
      <c r="E51">
        <v>2348</v>
      </c>
      <c r="F51">
        <v>2348</v>
      </c>
      <c r="G51">
        <v>1</v>
      </c>
      <c r="H51">
        <v>1</v>
      </c>
      <c r="I51" t="s">
        <v>25</v>
      </c>
      <c r="J51" t="s">
        <v>108</v>
      </c>
      <c r="K51" s="3">
        <f t="shared" si="0"/>
        <v>755.66666666666663</v>
      </c>
      <c r="L51">
        <v>2267</v>
      </c>
      <c r="M51" t="s">
        <v>50</v>
      </c>
      <c r="N51" t="s">
        <v>109</v>
      </c>
      <c r="O51">
        <v>192</v>
      </c>
      <c r="P51" t="s">
        <v>29</v>
      </c>
      <c r="Q51" t="s">
        <v>30</v>
      </c>
      <c r="R51" s="5">
        <v>1</v>
      </c>
      <c r="S51">
        <v>0</v>
      </c>
    </row>
    <row r="52" spans="1:19">
      <c r="A52" t="s">
        <v>55</v>
      </c>
      <c r="B52" s="5">
        <v>1</v>
      </c>
      <c r="C52" t="s">
        <v>61</v>
      </c>
      <c r="D52" t="s">
        <v>24</v>
      </c>
      <c r="E52">
        <v>2293</v>
      </c>
      <c r="F52">
        <v>2293</v>
      </c>
      <c r="G52">
        <v>1</v>
      </c>
      <c r="H52">
        <v>1</v>
      </c>
      <c r="I52" t="s">
        <v>25</v>
      </c>
      <c r="J52" t="s">
        <v>49</v>
      </c>
      <c r="K52" s="3">
        <f t="shared" si="0"/>
        <v>759.66666666666663</v>
      </c>
      <c r="L52">
        <v>2279</v>
      </c>
      <c r="M52" t="s">
        <v>50</v>
      </c>
      <c r="N52" t="s">
        <v>114</v>
      </c>
      <c r="O52">
        <v>104</v>
      </c>
      <c r="P52" t="s">
        <v>29</v>
      </c>
      <c r="Q52" t="s">
        <v>30</v>
      </c>
      <c r="R52" s="5">
        <v>1</v>
      </c>
      <c r="S52">
        <v>0</v>
      </c>
    </row>
    <row r="53" spans="1:19">
      <c r="A53" s="11" t="s">
        <v>186</v>
      </c>
      <c r="B53" s="5">
        <v>1</v>
      </c>
      <c r="C53" s="11" t="s">
        <v>36</v>
      </c>
      <c r="D53" s="11" t="s">
        <v>24</v>
      </c>
      <c r="E53" s="11">
        <v>2062</v>
      </c>
      <c r="F53" s="11">
        <v>2062</v>
      </c>
      <c r="G53" s="11">
        <v>1</v>
      </c>
      <c r="H53" s="11">
        <v>1</v>
      </c>
      <c r="I53" s="11" t="s">
        <v>25</v>
      </c>
      <c r="J53" s="11" t="s">
        <v>127</v>
      </c>
      <c r="K53" s="12">
        <f t="shared" si="0"/>
        <v>293.33333333333331</v>
      </c>
      <c r="L53" s="11">
        <v>880</v>
      </c>
      <c r="M53" s="11" t="s">
        <v>34</v>
      </c>
      <c r="N53" s="11" t="s">
        <v>128</v>
      </c>
      <c r="O53" s="11">
        <v>296</v>
      </c>
      <c r="P53" s="11" t="s">
        <v>29</v>
      </c>
      <c r="Q53" s="11" t="s">
        <v>30</v>
      </c>
      <c r="R53" s="13">
        <v>1</v>
      </c>
      <c r="S53" s="11">
        <v>0</v>
      </c>
    </row>
    <row r="54" spans="1:19">
      <c r="A54" s="11" t="s">
        <v>141</v>
      </c>
      <c r="B54" s="51">
        <v>1</v>
      </c>
      <c r="C54" s="11" t="s">
        <v>23</v>
      </c>
      <c r="D54" s="11" t="s">
        <v>24</v>
      </c>
      <c r="E54" s="11">
        <v>1831</v>
      </c>
      <c r="F54" s="11">
        <v>1831</v>
      </c>
      <c r="G54" s="11">
        <v>1</v>
      </c>
      <c r="H54" s="11">
        <v>1</v>
      </c>
      <c r="I54" s="11" t="s">
        <v>25</v>
      </c>
      <c r="J54" s="11" t="s">
        <v>111</v>
      </c>
      <c r="K54" s="12">
        <f t="shared" si="0"/>
        <v>583.33333333333337</v>
      </c>
      <c r="L54" s="11">
        <v>1750</v>
      </c>
      <c r="M54" s="11" t="s">
        <v>27</v>
      </c>
      <c r="N54" s="11" t="s">
        <v>173</v>
      </c>
      <c r="O54" s="11">
        <v>258</v>
      </c>
      <c r="P54" s="11" t="s">
        <v>29</v>
      </c>
      <c r="Q54" s="11" t="s">
        <v>30</v>
      </c>
      <c r="R54" s="13">
        <v>1</v>
      </c>
      <c r="S54" s="11">
        <v>0</v>
      </c>
    </row>
    <row r="55" spans="1:19">
      <c r="A55" t="s">
        <v>41</v>
      </c>
      <c r="B55" s="5">
        <v>1</v>
      </c>
      <c r="C55" t="s">
        <v>61</v>
      </c>
      <c r="D55" t="s">
        <v>24</v>
      </c>
      <c r="E55">
        <v>1353</v>
      </c>
      <c r="F55">
        <v>1353</v>
      </c>
      <c r="G55">
        <v>1</v>
      </c>
      <c r="H55">
        <v>1</v>
      </c>
      <c r="I55" t="s">
        <v>25</v>
      </c>
      <c r="J55" t="s">
        <v>242</v>
      </c>
      <c r="K55" s="3">
        <f t="shared" si="0"/>
        <v>440</v>
      </c>
      <c r="L55">
        <v>1320</v>
      </c>
      <c r="M55" t="s">
        <v>243</v>
      </c>
      <c r="N55" t="s">
        <v>244</v>
      </c>
      <c r="O55">
        <v>275</v>
      </c>
      <c r="P55" t="s">
        <v>60</v>
      </c>
      <c r="Q55" t="s">
        <v>30</v>
      </c>
      <c r="R55" s="5">
        <v>1</v>
      </c>
      <c r="S55">
        <v>0</v>
      </c>
    </row>
    <row r="56" spans="1:19">
      <c r="A56" s="11" t="s">
        <v>186</v>
      </c>
      <c r="B56" s="5">
        <v>1</v>
      </c>
      <c r="C56" s="11" t="s">
        <v>61</v>
      </c>
      <c r="D56" s="11" t="s">
        <v>24</v>
      </c>
      <c r="E56" s="11">
        <v>1339</v>
      </c>
      <c r="F56" s="11">
        <v>1339</v>
      </c>
      <c r="G56" s="11">
        <v>1</v>
      </c>
      <c r="H56" s="11">
        <v>1</v>
      </c>
      <c r="I56" s="11" t="s">
        <v>25</v>
      </c>
      <c r="J56" s="11" t="s">
        <v>245</v>
      </c>
      <c r="K56" s="12">
        <f t="shared" si="0"/>
        <v>52.333333333333336</v>
      </c>
      <c r="L56" s="11">
        <v>157</v>
      </c>
      <c r="M56" s="11" t="s">
        <v>50</v>
      </c>
      <c r="N56" s="11" t="s">
        <v>246</v>
      </c>
      <c r="O56" s="11">
        <v>224</v>
      </c>
      <c r="P56" s="11" t="s">
        <v>29</v>
      </c>
      <c r="Q56" s="11" t="s">
        <v>30</v>
      </c>
      <c r="R56" s="13">
        <v>1</v>
      </c>
      <c r="S56" s="11">
        <v>0</v>
      </c>
    </row>
    <row r="57" spans="1:19">
      <c r="A57" t="s">
        <v>133</v>
      </c>
      <c r="B57" s="5">
        <v>1</v>
      </c>
      <c r="C57" t="s">
        <v>36</v>
      </c>
      <c r="D57" t="s">
        <v>24</v>
      </c>
      <c r="E57">
        <v>1262</v>
      </c>
      <c r="F57">
        <v>1262</v>
      </c>
      <c r="G57">
        <v>1</v>
      </c>
      <c r="H57">
        <v>1</v>
      </c>
      <c r="I57" t="s">
        <v>25</v>
      </c>
      <c r="J57" t="s">
        <v>389</v>
      </c>
      <c r="K57" s="3">
        <f t="shared" si="0"/>
        <v>415.66666666666669</v>
      </c>
      <c r="L57">
        <v>1247</v>
      </c>
      <c r="M57" t="s">
        <v>34</v>
      </c>
      <c r="N57" t="s">
        <v>390</v>
      </c>
      <c r="O57">
        <v>359</v>
      </c>
      <c r="P57" t="s">
        <v>29</v>
      </c>
      <c r="Q57" t="s">
        <v>30</v>
      </c>
      <c r="R57" s="5">
        <v>1</v>
      </c>
      <c r="S57">
        <v>0</v>
      </c>
    </row>
    <row r="58" spans="1:19">
      <c r="A58" t="s">
        <v>253</v>
      </c>
      <c r="B58" s="5">
        <v>1</v>
      </c>
      <c r="C58" t="s">
        <v>36</v>
      </c>
      <c r="D58" t="s">
        <v>24</v>
      </c>
      <c r="E58">
        <v>1117</v>
      </c>
      <c r="F58">
        <v>1117</v>
      </c>
      <c r="G58">
        <v>1</v>
      </c>
      <c r="H58">
        <v>1</v>
      </c>
      <c r="I58" t="s">
        <v>25</v>
      </c>
      <c r="J58" t="s">
        <v>63</v>
      </c>
      <c r="K58" s="3">
        <f t="shared" si="0"/>
        <v>365.33333333333331</v>
      </c>
      <c r="L58">
        <v>1096</v>
      </c>
      <c r="M58" t="s">
        <v>34</v>
      </c>
      <c r="N58" t="s">
        <v>260</v>
      </c>
      <c r="O58">
        <v>159</v>
      </c>
      <c r="P58" t="s">
        <v>29</v>
      </c>
      <c r="Q58" t="s">
        <v>30</v>
      </c>
      <c r="R58" s="5">
        <v>1</v>
      </c>
      <c r="S58">
        <v>0</v>
      </c>
    </row>
    <row r="59" spans="1:19">
      <c r="A59" t="s">
        <v>133</v>
      </c>
      <c r="B59" s="5">
        <v>1</v>
      </c>
      <c r="C59" t="s">
        <v>23</v>
      </c>
      <c r="D59" t="s">
        <v>24</v>
      </c>
      <c r="E59">
        <v>898</v>
      </c>
      <c r="F59">
        <v>898</v>
      </c>
      <c r="G59">
        <v>1</v>
      </c>
      <c r="H59">
        <v>1</v>
      </c>
      <c r="I59" t="s">
        <v>25</v>
      </c>
      <c r="J59" t="s">
        <v>270</v>
      </c>
      <c r="K59" s="3">
        <f t="shared" si="0"/>
        <v>294.33333333333331</v>
      </c>
      <c r="L59">
        <v>883</v>
      </c>
      <c r="M59" t="s">
        <v>27</v>
      </c>
      <c r="N59" t="s">
        <v>271</v>
      </c>
      <c r="O59">
        <v>198</v>
      </c>
      <c r="P59" t="s">
        <v>29</v>
      </c>
      <c r="Q59" t="s">
        <v>30</v>
      </c>
      <c r="R59" s="5">
        <v>1</v>
      </c>
      <c r="S59">
        <v>0</v>
      </c>
    </row>
    <row r="60" spans="1:19">
      <c r="A60" t="s">
        <v>41</v>
      </c>
      <c r="B60" s="5">
        <v>1</v>
      </c>
      <c r="C60" t="s">
        <v>36</v>
      </c>
      <c r="D60" t="s">
        <v>24</v>
      </c>
      <c r="E60">
        <v>890</v>
      </c>
      <c r="F60">
        <v>890</v>
      </c>
      <c r="G60">
        <v>1</v>
      </c>
      <c r="H60">
        <v>1</v>
      </c>
      <c r="I60" t="s">
        <v>25</v>
      </c>
      <c r="J60" t="s">
        <v>382</v>
      </c>
      <c r="K60" s="3">
        <f t="shared" si="0"/>
        <v>285.66666666666669</v>
      </c>
      <c r="L60">
        <v>857</v>
      </c>
      <c r="M60" t="s">
        <v>34</v>
      </c>
      <c r="N60" t="s">
        <v>383</v>
      </c>
      <c r="O60">
        <v>204</v>
      </c>
      <c r="P60" t="s">
        <v>29</v>
      </c>
      <c r="Q60" t="s">
        <v>30</v>
      </c>
      <c r="R60" s="5">
        <v>1</v>
      </c>
      <c r="S60">
        <v>0</v>
      </c>
    </row>
    <row r="61" spans="1:19">
      <c r="A61" t="s">
        <v>55</v>
      </c>
      <c r="B61" s="5">
        <v>1</v>
      </c>
      <c r="C61" t="s">
        <v>36</v>
      </c>
      <c r="D61" t="s">
        <v>24</v>
      </c>
      <c r="E61">
        <v>555</v>
      </c>
      <c r="F61">
        <v>555</v>
      </c>
      <c r="G61">
        <v>1</v>
      </c>
      <c r="H61">
        <v>1</v>
      </c>
      <c r="I61" t="s">
        <v>25</v>
      </c>
      <c r="J61" t="s">
        <v>139</v>
      </c>
      <c r="K61" s="3">
        <f t="shared" si="0"/>
        <v>180.33333333333334</v>
      </c>
      <c r="L61">
        <v>541</v>
      </c>
      <c r="M61" t="s">
        <v>34</v>
      </c>
      <c r="N61" t="s">
        <v>140</v>
      </c>
      <c r="O61">
        <v>548</v>
      </c>
      <c r="P61" t="s">
        <v>29</v>
      </c>
      <c r="Q61" t="s">
        <v>30</v>
      </c>
      <c r="R61" s="5">
        <v>1</v>
      </c>
      <c r="S61">
        <v>0</v>
      </c>
    </row>
    <row r="62" spans="1:19">
      <c r="A62" t="s">
        <v>133</v>
      </c>
      <c r="B62" s="5">
        <v>1</v>
      </c>
      <c r="C62" t="s">
        <v>36</v>
      </c>
      <c r="D62" t="s">
        <v>24</v>
      </c>
      <c r="E62">
        <v>514</v>
      </c>
      <c r="F62">
        <v>514</v>
      </c>
      <c r="G62">
        <v>1</v>
      </c>
      <c r="H62">
        <v>1</v>
      </c>
      <c r="I62" t="s">
        <v>25</v>
      </c>
      <c r="J62" t="s">
        <v>191</v>
      </c>
      <c r="K62" s="3">
        <f t="shared" si="0"/>
        <v>166.33333333333334</v>
      </c>
      <c r="L62">
        <v>499</v>
      </c>
      <c r="M62" t="s">
        <v>111</v>
      </c>
      <c r="N62" t="s">
        <v>298</v>
      </c>
      <c r="O62">
        <v>142</v>
      </c>
      <c r="P62" t="s">
        <v>60</v>
      </c>
      <c r="Q62" t="s">
        <v>30</v>
      </c>
      <c r="R62" s="5">
        <v>1</v>
      </c>
      <c r="S62">
        <v>0</v>
      </c>
    </row>
    <row r="63" spans="1:19">
      <c r="A63" t="s">
        <v>41</v>
      </c>
      <c r="B63" s="5">
        <v>1</v>
      </c>
      <c r="C63" t="s">
        <v>61</v>
      </c>
      <c r="D63" t="s">
        <v>24</v>
      </c>
      <c r="E63">
        <v>440</v>
      </c>
      <c r="F63">
        <v>440</v>
      </c>
      <c r="G63">
        <v>1</v>
      </c>
      <c r="H63">
        <v>1</v>
      </c>
      <c r="I63" t="s">
        <v>25</v>
      </c>
      <c r="J63" t="s">
        <v>108</v>
      </c>
      <c r="K63" s="3">
        <f t="shared" si="0"/>
        <v>135.66666666666666</v>
      </c>
      <c r="L63">
        <v>407</v>
      </c>
      <c r="M63" t="s">
        <v>50</v>
      </c>
      <c r="N63" t="s">
        <v>391</v>
      </c>
      <c r="O63">
        <v>352</v>
      </c>
      <c r="P63" t="s">
        <v>29</v>
      </c>
      <c r="Q63" t="s">
        <v>30</v>
      </c>
      <c r="R63" s="5">
        <v>1</v>
      </c>
      <c r="S63">
        <v>0</v>
      </c>
    </row>
    <row r="64" spans="1:19">
      <c r="A64" t="s">
        <v>41</v>
      </c>
      <c r="B64" s="5">
        <v>0.999</v>
      </c>
      <c r="C64" t="s">
        <v>61</v>
      </c>
      <c r="D64" t="s">
        <v>24</v>
      </c>
      <c r="E64">
        <v>3230</v>
      </c>
      <c r="F64">
        <v>3230</v>
      </c>
      <c r="G64">
        <v>1</v>
      </c>
      <c r="H64">
        <v>1</v>
      </c>
      <c r="I64" t="s">
        <v>25</v>
      </c>
      <c r="J64" t="s">
        <v>49</v>
      </c>
      <c r="K64" s="3">
        <f t="shared" si="0"/>
        <v>1065.6666666666667</v>
      </c>
      <c r="L64">
        <v>3197</v>
      </c>
      <c r="M64" t="s">
        <v>50</v>
      </c>
      <c r="N64" t="s">
        <v>51</v>
      </c>
      <c r="O64">
        <v>802</v>
      </c>
      <c r="P64" t="s">
        <v>29</v>
      </c>
      <c r="Q64" t="s">
        <v>30</v>
      </c>
      <c r="R64" s="5">
        <v>0.999</v>
      </c>
      <c r="S64">
        <v>0</v>
      </c>
    </row>
    <row r="65" spans="1:19">
      <c r="A65" s="11" t="s">
        <v>186</v>
      </c>
      <c r="B65" s="5">
        <v>0.998</v>
      </c>
      <c r="C65" s="11" t="s">
        <v>61</v>
      </c>
      <c r="D65" s="11" t="s">
        <v>24</v>
      </c>
      <c r="E65" s="11">
        <v>1681</v>
      </c>
      <c r="F65" s="11">
        <v>1681</v>
      </c>
      <c r="G65" s="11">
        <v>1</v>
      </c>
      <c r="H65" s="11">
        <v>1</v>
      </c>
      <c r="I65" s="11" t="s">
        <v>25</v>
      </c>
      <c r="J65" s="11" t="s">
        <v>69</v>
      </c>
      <c r="K65" s="12">
        <f t="shared" si="0"/>
        <v>166.33333333333334</v>
      </c>
      <c r="L65" s="11">
        <v>499</v>
      </c>
      <c r="M65" s="11" t="s">
        <v>63</v>
      </c>
      <c r="N65" s="11" t="s">
        <v>70</v>
      </c>
      <c r="O65" s="11">
        <v>439</v>
      </c>
      <c r="P65" s="11" t="s">
        <v>60</v>
      </c>
      <c r="Q65" s="11" t="s">
        <v>30</v>
      </c>
      <c r="R65" s="13">
        <v>0.998</v>
      </c>
      <c r="S65" s="11">
        <v>0</v>
      </c>
    </row>
    <row r="66" spans="1:19">
      <c r="A66" t="s">
        <v>99</v>
      </c>
      <c r="B66" s="5">
        <v>0.998</v>
      </c>
      <c r="C66" t="s">
        <v>23</v>
      </c>
      <c r="D66" t="s">
        <v>24</v>
      </c>
      <c r="E66">
        <v>1081</v>
      </c>
      <c r="F66">
        <v>1081</v>
      </c>
      <c r="G66">
        <v>1</v>
      </c>
      <c r="H66">
        <v>1</v>
      </c>
      <c r="I66" t="s">
        <v>25</v>
      </c>
      <c r="J66" t="s">
        <v>261</v>
      </c>
      <c r="K66" s="3">
        <f t="shared" si="0"/>
        <v>348.66666666666669</v>
      </c>
      <c r="L66">
        <v>1046</v>
      </c>
      <c r="M66" t="s">
        <v>27</v>
      </c>
      <c r="N66" t="s">
        <v>262</v>
      </c>
      <c r="O66">
        <v>433</v>
      </c>
      <c r="P66" t="s">
        <v>29</v>
      </c>
      <c r="Q66" t="s">
        <v>30</v>
      </c>
      <c r="R66" s="5">
        <v>0.998</v>
      </c>
      <c r="S66">
        <v>0</v>
      </c>
    </row>
    <row r="67" spans="1:19">
      <c r="A67" t="s">
        <v>41</v>
      </c>
      <c r="B67" s="5">
        <v>0.997</v>
      </c>
      <c r="C67" t="s">
        <v>36</v>
      </c>
      <c r="D67" t="s">
        <v>24</v>
      </c>
      <c r="E67">
        <v>1847</v>
      </c>
      <c r="F67">
        <v>1847</v>
      </c>
      <c r="G67">
        <v>1</v>
      </c>
      <c r="H67">
        <v>1</v>
      </c>
      <c r="I67" t="s">
        <v>25</v>
      </c>
      <c r="J67" t="s">
        <v>162</v>
      </c>
      <c r="K67" s="3">
        <f t="shared" si="0"/>
        <v>604.66666666666663</v>
      </c>
      <c r="L67">
        <v>1814</v>
      </c>
      <c r="M67" t="s">
        <v>111</v>
      </c>
      <c r="N67" t="s">
        <v>163</v>
      </c>
      <c r="O67">
        <v>652</v>
      </c>
      <c r="P67" t="s">
        <v>60</v>
      </c>
      <c r="Q67" t="s">
        <v>30</v>
      </c>
      <c r="R67" s="5">
        <v>0.997</v>
      </c>
      <c r="S67">
        <v>0</v>
      </c>
    </row>
    <row r="68" spans="1:19">
      <c r="A68" t="s">
        <v>133</v>
      </c>
      <c r="B68" s="5">
        <v>0.997</v>
      </c>
      <c r="C68" t="s">
        <v>36</v>
      </c>
      <c r="D68" t="s">
        <v>24</v>
      </c>
      <c r="E68">
        <v>1696</v>
      </c>
      <c r="F68">
        <v>1696</v>
      </c>
      <c r="G68">
        <v>1</v>
      </c>
      <c r="H68">
        <v>1</v>
      </c>
      <c r="I68" t="s">
        <v>25</v>
      </c>
      <c r="J68" t="s">
        <v>63</v>
      </c>
      <c r="K68" s="3">
        <f t="shared" ref="K68:K131" si="1">L68/3</f>
        <v>560.33333333333337</v>
      </c>
      <c r="L68">
        <v>1681</v>
      </c>
      <c r="M68" t="s">
        <v>34</v>
      </c>
      <c r="N68" t="s">
        <v>189</v>
      </c>
      <c r="O68">
        <v>289</v>
      </c>
      <c r="P68" t="s">
        <v>29</v>
      </c>
      <c r="Q68" t="s">
        <v>30</v>
      </c>
      <c r="R68" s="5">
        <v>0.997</v>
      </c>
      <c r="S68">
        <v>0</v>
      </c>
    </row>
    <row r="69" spans="1:19">
      <c r="A69" t="s">
        <v>99</v>
      </c>
      <c r="B69" s="5">
        <v>0.997</v>
      </c>
      <c r="C69" t="s">
        <v>36</v>
      </c>
      <c r="D69" t="s">
        <v>24</v>
      </c>
      <c r="E69">
        <v>867</v>
      </c>
      <c r="F69">
        <v>867</v>
      </c>
      <c r="G69">
        <v>1</v>
      </c>
      <c r="H69">
        <v>1</v>
      </c>
      <c r="I69" t="s">
        <v>25</v>
      </c>
      <c r="J69" t="s">
        <v>139</v>
      </c>
      <c r="K69" s="3">
        <f t="shared" si="1"/>
        <v>277.33333333333331</v>
      </c>
      <c r="L69">
        <v>832</v>
      </c>
      <c r="M69" t="s">
        <v>34</v>
      </c>
      <c r="N69" t="s">
        <v>140</v>
      </c>
      <c r="O69">
        <v>349</v>
      </c>
      <c r="P69" t="s">
        <v>29</v>
      </c>
      <c r="Q69" t="s">
        <v>30</v>
      </c>
      <c r="R69" s="5">
        <v>0.997</v>
      </c>
      <c r="S69">
        <v>0</v>
      </c>
    </row>
    <row r="70" spans="1:19">
      <c r="A70" t="s">
        <v>280</v>
      </c>
      <c r="B70" s="5">
        <v>0.997</v>
      </c>
      <c r="C70" t="s">
        <v>61</v>
      </c>
      <c r="D70" t="s">
        <v>24</v>
      </c>
      <c r="E70">
        <v>643</v>
      </c>
      <c r="F70">
        <v>643</v>
      </c>
      <c r="G70">
        <v>1</v>
      </c>
      <c r="H70">
        <v>1</v>
      </c>
      <c r="I70" t="s">
        <v>25</v>
      </c>
      <c r="J70" t="s">
        <v>250</v>
      </c>
      <c r="K70" s="3">
        <f t="shared" si="1"/>
        <v>206.33333333333334</v>
      </c>
      <c r="L70">
        <v>619</v>
      </c>
      <c r="M70" t="s">
        <v>63</v>
      </c>
      <c r="N70" t="s">
        <v>286</v>
      </c>
      <c r="O70">
        <v>336</v>
      </c>
      <c r="P70" t="s">
        <v>60</v>
      </c>
      <c r="Q70" t="s">
        <v>30</v>
      </c>
      <c r="R70" s="5">
        <v>0.997</v>
      </c>
      <c r="S70">
        <v>0</v>
      </c>
    </row>
    <row r="71" spans="1:19">
      <c r="A71" t="s">
        <v>41</v>
      </c>
      <c r="B71" s="5">
        <v>0.997</v>
      </c>
      <c r="C71" t="s">
        <v>23</v>
      </c>
      <c r="D71" t="s">
        <v>24</v>
      </c>
      <c r="E71">
        <v>357</v>
      </c>
      <c r="F71">
        <v>357</v>
      </c>
      <c r="G71">
        <v>1</v>
      </c>
      <c r="H71">
        <v>1</v>
      </c>
      <c r="I71" t="s">
        <v>25</v>
      </c>
      <c r="J71" t="s">
        <v>211</v>
      </c>
      <c r="K71" s="3">
        <f t="shared" si="1"/>
        <v>108</v>
      </c>
      <c r="L71">
        <v>324</v>
      </c>
      <c r="M71" t="s">
        <v>58</v>
      </c>
      <c r="N71" t="s">
        <v>301</v>
      </c>
      <c r="O71">
        <v>370</v>
      </c>
      <c r="P71" t="s">
        <v>60</v>
      </c>
      <c r="Q71" t="s">
        <v>30</v>
      </c>
      <c r="R71" s="5">
        <v>0.997</v>
      </c>
      <c r="S71">
        <v>0</v>
      </c>
    </row>
    <row r="72" spans="1:19">
      <c r="A72" s="11" t="s">
        <v>253</v>
      </c>
      <c r="B72" s="5">
        <v>0.997</v>
      </c>
      <c r="C72" s="11" t="s">
        <v>61</v>
      </c>
      <c r="D72" s="11" t="s">
        <v>24</v>
      </c>
      <c r="E72" s="11">
        <v>227</v>
      </c>
      <c r="F72" s="11">
        <v>227</v>
      </c>
      <c r="G72" s="11">
        <v>1</v>
      </c>
      <c r="H72" s="11">
        <v>1</v>
      </c>
      <c r="I72" s="11" t="s">
        <v>25</v>
      </c>
      <c r="J72" s="11" t="s">
        <v>72</v>
      </c>
      <c r="K72" s="12">
        <f t="shared" si="1"/>
        <v>68.666666666666671</v>
      </c>
      <c r="L72" s="11">
        <v>206</v>
      </c>
      <c r="M72" s="11" t="s">
        <v>50</v>
      </c>
      <c r="N72" s="11" t="s">
        <v>310</v>
      </c>
      <c r="O72" s="11">
        <v>768</v>
      </c>
      <c r="P72" s="11" t="s">
        <v>29</v>
      </c>
      <c r="Q72" s="11" t="s">
        <v>30</v>
      </c>
      <c r="R72" s="13">
        <v>0.997</v>
      </c>
      <c r="S72" s="11">
        <v>0</v>
      </c>
    </row>
    <row r="73" spans="1:19">
      <c r="A73" t="s">
        <v>20</v>
      </c>
      <c r="B73" s="5">
        <v>0.996</v>
      </c>
      <c r="C73" t="s">
        <v>32</v>
      </c>
      <c r="D73" t="s">
        <v>24</v>
      </c>
      <c r="E73">
        <v>1594</v>
      </c>
      <c r="F73">
        <v>1594</v>
      </c>
      <c r="G73">
        <v>1</v>
      </c>
      <c r="H73">
        <v>1</v>
      </c>
      <c r="I73" t="s">
        <v>25</v>
      </c>
      <c r="J73" t="s">
        <v>211</v>
      </c>
      <c r="K73" s="3">
        <f t="shared" si="1"/>
        <v>516.33333333333337</v>
      </c>
      <c r="L73">
        <v>1549</v>
      </c>
      <c r="M73" t="s">
        <v>89</v>
      </c>
      <c r="N73" t="s">
        <v>212</v>
      </c>
      <c r="O73">
        <v>758</v>
      </c>
      <c r="P73" t="s">
        <v>29</v>
      </c>
      <c r="Q73" t="s">
        <v>30</v>
      </c>
      <c r="R73" s="5">
        <v>0.996</v>
      </c>
      <c r="S73">
        <v>0</v>
      </c>
    </row>
    <row r="74" spans="1:19">
      <c r="A74" s="11" t="s">
        <v>253</v>
      </c>
      <c r="B74" s="5">
        <v>0.996</v>
      </c>
      <c r="C74" s="11" t="s">
        <v>61</v>
      </c>
      <c r="D74" s="11" t="s">
        <v>24</v>
      </c>
      <c r="E74" s="11">
        <v>394</v>
      </c>
      <c r="F74" s="11">
        <v>394</v>
      </c>
      <c r="G74" s="11">
        <v>1</v>
      </c>
      <c r="H74" s="11">
        <v>1</v>
      </c>
      <c r="I74" s="11" t="s">
        <v>25</v>
      </c>
      <c r="J74" s="11" t="s">
        <v>299</v>
      </c>
      <c r="K74" s="12">
        <f t="shared" si="1"/>
        <v>124.33333333333333</v>
      </c>
      <c r="L74" s="11">
        <v>373</v>
      </c>
      <c r="M74" s="11" t="s">
        <v>50</v>
      </c>
      <c r="N74" s="11" t="s">
        <v>300</v>
      </c>
      <c r="O74" s="11">
        <v>233</v>
      </c>
      <c r="P74" s="11" t="s">
        <v>29</v>
      </c>
      <c r="Q74" s="11" t="s">
        <v>30</v>
      </c>
      <c r="R74" s="13">
        <v>0.996</v>
      </c>
      <c r="S74" s="11">
        <v>0</v>
      </c>
    </row>
    <row r="75" spans="1:19">
      <c r="A75" s="11" t="s">
        <v>133</v>
      </c>
      <c r="B75" s="5">
        <v>0.995</v>
      </c>
      <c r="C75" s="11" t="s">
        <v>32</v>
      </c>
      <c r="D75" s="11" t="s">
        <v>24</v>
      </c>
      <c r="E75" s="11">
        <v>2393</v>
      </c>
      <c r="F75" s="11">
        <v>2393</v>
      </c>
      <c r="G75" s="11">
        <v>1</v>
      </c>
      <c r="H75" s="11">
        <v>1</v>
      </c>
      <c r="I75" s="11" t="s">
        <v>25</v>
      </c>
      <c r="J75" s="11" t="s">
        <v>97</v>
      </c>
      <c r="K75" s="3">
        <f t="shared" si="1"/>
        <v>792.66666666666663</v>
      </c>
      <c r="L75" s="11">
        <v>2378</v>
      </c>
      <c r="M75" s="11" t="s">
        <v>89</v>
      </c>
      <c r="N75" s="11" t="s">
        <v>98</v>
      </c>
      <c r="O75" s="11">
        <v>441</v>
      </c>
      <c r="P75" s="11" t="s">
        <v>29</v>
      </c>
      <c r="Q75" s="11" t="s">
        <v>30</v>
      </c>
      <c r="R75" s="13">
        <v>0.995</v>
      </c>
      <c r="S75" s="11">
        <v>0</v>
      </c>
    </row>
    <row r="76" spans="1:19">
      <c r="A76" s="11" t="s">
        <v>133</v>
      </c>
      <c r="B76" s="5">
        <v>0.995</v>
      </c>
      <c r="C76" s="11" t="s">
        <v>32</v>
      </c>
      <c r="D76" s="11" t="s">
        <v>24</v>
      </c>
      <c r="E76" s="11">
        <v>2393</v>
      </c>
      <c r="F76" s="11">
        <v>2393</v>
      </c>
      <c r="G76" s="11">
        <v>1</v>
      </c>
      <c r="H76" s="11">
        <v>1</v>
      </c>
      <c r="I76" s="11" t="s">
        <v>25</v>
      </c>
      <c r="J76" s="11" t="s">
        <v>102</v>
      </c>
      <c r="K76" s="3">
        <f t="shared" si="1"/>
        <v>5.333333333333333</v>
      </c>
      <c r="L76" s="11">
        <v>16</v>
      </c>
      <c r="M76" s="11" t="s">
        <v>89</v>
      </c>
      <c r="N76" s="11" t="s">
        <v>103</v>
      </c>
      <c r="O76" s="11">
        <v>441</v>
      </c>
      <c r="P76" s="11" t="s">
        <v>29</v>
      </c>
      <c r="Q76" s="11" t="s">
        <v>30</v>
      </c>
      <c r="R76" s="13">
        <v>0.995</v>
      </c>
      <c r="S76" s="11">
        <v>0</v>
      </c>
    </row>
    <row r="77" spans="1:19">
      <c r="A77" s="11" t="s">
        <v>133</v>
      </c>
      <c r="B77" s="5">
        <v>0.99399999999999999</v>
      </c>
      <c r="C77" s="11" t="s">
        <v>36</v>
      </c>
      <c r="D77" s="11" t="s">
        <v>24</v>
      </c>
      <c r="E77" s="11">
        <v>2724</v>
      </c>
      <c r="F77" s="11">
        <v>2724</v>
      </c>
      <c r="G77" s="11">
        <v>1</v>
      </c>
      <c r="H77" s="11">
        <v>1</v>
      </c>
      <c r="I77" s="11" t="s">
        <v>25</v>
      </c>
      <c r="J77" s="11" t="s">
        <v>33</v>
      </c>
      <c r="K77" s="3">
        <f t="shared" si="1"/>
        <v>115.66666666666667</v>
      </c>
      <c r="L77" s="11">
        <v>347</v>
      </c>
      <c r="M77" s="11" t="s">
        <v>34</v>
      </c>
      <c r="N77" s="11" t="s">
        <v>77</v>
      </c>
      <c r="O77" s="11">
        <v>477</v>
      </c>
      <c r="P77" s="11" t="s">
        <v>29</v>
      </c>
      <c r="Q77" s="11" t="s">
        <v>30</v>
      </c>
      <c r="R77" s="13">
        <v>0.99399999999999999</v>
      </c>
      <c r="S77" s="11">
        <v>0</v>
      </c>
    </row>
    <row r="78" spans="1:19">
      <c r="A78" t="s">
        <v>133</v>
      </c>
      <c r="B78" s="5">
        <v>0.99399999999999999</v>
      </c>
      <c r="C78" t="s">
        <v>36</v>
      </c>
      <c r="D78" t="s">
        <v>24</v>
      </c>
      <c r="E78">
        <v>570</v>
      </c>
      <c r="F78">
        <v>570</v>
      </c>
      <c r="G78">
        <v>1</v>
      </c>
      <c r="H78">
        <v>1</v>
      </c>
      <c r="I78" t="s">
        <v>25</v>
      </c>
      <c r="J78" t="s">
        <v>215</v>
      </c>
      <c r="K78" s="3">
        <f t="shared" si="1"/>
        <v>185</v>
      </c>
      <c r="L78">
        <v>555</v>
      </c>
      <c r="M78" t="s">
        <v>34</v>
      </c>
      <c r="N78" t="s">
        <v>288</v>
      </c>
      <c r="O78">
        <v>165</v>
      </c>
      <c r="P78" t="s">
        <v>29</v>
      </c>
      <c r="Q78" t="s">
        <v>30</v>
      </c>
      <c r="R78" s="5">
        <v>0.99399999999999999</v>
      </c>
      <c r="S78">
        <v>0</v>
      </c>
    </row>
    <row r="79" spans="1:19">
      <c r="A79" t="s">
        <v>133</v>
      </c>
      <c r="B79" s="5">
        <v>0.99099999999999999</v>
      </c>
      <c r="C79" t="s">
        <v>36</v>
      </c>
      <c r="D79" t="s">
        <v>24</v>
      </c>
      <c r="E79">
        <v>866</v>
      </c>
      <c r="F79">
        <v>866</v>
      </c>
      <c r="G79">
        <v>1</v>
      </c>
      <c r="H79">
        <v>1</v>
      </c>
      <c r="I79" t="s">
        <v>25</v>
      </c>
      <c r="J79" t="s">
        <v>274</v>
      </c>
      <c r="K79" s="3">
        <f t="shared" si="1"/>
        <v>283.66666666666669</v>
      </c>
      <c r="L79">
        <v>851</v>
      </c>
      <c r="M79" t="s">
        <v>34</v>
      </c>
      <c r="N79" t="s">
        <v>275</v>
      </c>
      <c r="O79">
        <v>214</v>
      </c>
      <c r="P79" t="s">
        <v>29</v>
      </c>
      <c r="Q79" t="s">
        <v>30</v>
      </c>
      <c r="R79" s="5">
        <v>0.99099999999999999</v>
      </c>
      <c r="S79">
        <v>0</v>
      </c>
    </row>
    <row r="80" spans="1:19">
      <c r="A80" s="11" t="s">
        <v>186</v>
      </c>
      <c r="B80" s="5">
        <v>0.98899999999999999</v>
      </c>
      <c r="C80" s="11" t="s">
        <v>36</v>
      </c>
      <c r="D80" s="11" t="s">
        <v>24</v>
      </c>
      <c r="E80" s="11">
        <v>1198</v>
      </c>
      <c r="F80" s="11">
        <v>1198</v>
      </c>
      <c r="G80" s="11">
        <v>1</v>
      </c>
      <c r="H80" s="11">
        <v>1</v>
      </c>
      <c r="I80" s="11" t="s">
        <v>25</v>
      </c>
      <c r="J80" s="11" t="s">
        <v>255</v>
      </c>
      <c r="K80" s="12">
        <f t="shared" si="1"/>
        <v>5.333333333333333</v>
      </c>
      <c r="L80" s="11">
        <v>16</v>
      </c>
      <c r="M80" s="11" t="s">
        <v>34</v>
      </c>
      <c r="N80" s="11" t="s">
        <v>256</v>
      </c>
      <c r="O80" s="11">
        <v>357</v>
      </c>
      <c r="P80" s="11" t="s">
        <v>29</v>
      </c>
      <c r="Q80" s="11" t="s">
        <v>30</v>
      </c>
      <c r="R80" s="13">
        <v>0.98899999999999999</v>
      </c>
      <c r="S80" s="11">
        <v>0</v>
      </c>
    </row>
    <row r="81" spans="1:19">
      <c r="A81" s="11" t="s">
        <v>186</v>
      </c>
      <c r="B81" s="5">
        <v>0.98599999999999999</v>
      </c>
      <c r="C81" s="11" t="s">
        <v>23</v>
      </c>
      <c r="D81" s="11" t="s">
        <v>24</v>
      </c>
      <c r="E81" s="11">
        <v>2048</v>
      </c>
      <c r="F81" s="11">
        <v>2048</v>
      </c>
      <c r="G81" s="11">
        <v>1</v>
      </c>
      <c r="H81" s="11">
        <v>1</v>
      </c>
      <c r="I81" s="11" t="s">
        <v>25</v>
      </c>
      <c r="J81" s="11" t="s">
        <v>136</v>
      </c>
      <c r="K81" s="12">
        <f t="shared" si="1"/>
        <v>288.66666666666669</v>
      </c>
      <c r="L81" s="11">
        <v>866</v>
      </c>
      <c r="M81" s="11" t="s">
        <v>27</v>
      </c>
      <c r="N81" s="11" t="s">
        <v>137</v>
      </c>
      <c r="O81" s="11">
        <v>357</v>
      </c>
      <c r="P81" s="11" t="s">
        <v>29</v>
      </c>
      <c r="Q81" s="11" t="s">
        <v>30</v>
      </c>
      <c r="R81" s="13">
        <v>0.98599999999999999</v>
      </c>
      <c r="S81" s="11">
        <v>0</v>
      </c>
    </row>
    <row r="82" spans="1:19">
      <c r="A82" s="11" t="s">
        <v>253</v>
      </c>
      <c r="B82" s="5">
        <v>0.98299999999999998</v>
      </c>
      <c r="C82" s="11" t="s">
        <v>36</v>
      </c>
      <c r="D82" s="11" t="s">
        <v>24</v>
      </c>
      <c r="E82" s="11">
        <v>790</v>
      </c>
      <c r="F82" s="11">
        <v>790</v>
      </c>
      <c r="G82" s="11">
        <v>1</v>
      </c>
      <c r="H82" s="11">
        <v>1</v>
      </c>
      <c r="I82" s="11" t="s">
        <v>25</v>
      </c>
      <c r="J82" s="11" t="s">
        <v>384</v>
      </c>
      <c r="K82" s="12">
        <f t="shared" si="1"/>
        <v>256.33333333333331</v>
      </c>
      <c r="L82" s="11">
        <v>769</v>
      </c>
      <c r="M82" s="11" t="s">
        <v>111</v>
      </c>
      <c r="N82" s="11" t="s">
        <v>385</v>
      </c>
      <c r="O82" s="11">
        <v>179</v>
      </c>
      <c r="P82" s="11" t="s">
        <v>60</v>
      </c>
      <c r="Q82" s="11" t="s">
        <v>30</v>
      </c>
      <c r="R82" s="13">
        <v>0.98299999999999998</v>
      </c>
      <c r="S82" s="11">
        <v>0</v>
      </c>
    </row>
    <row r="83" spans="1:19">
      <c r="A83" t="s">
        <v>41</v>
      </c>
      <c r="B83" s="5">
        <v>0.98099999999999998</v>
      </c>
      <c r="C83" t="s">
        <v>61</v>
      </c>
      <c r="D83" t="s">
        <v>24</v>
      </c>
      <c r="E83">
        <v>784</v>
      </c>
      <c r="F83">
        <v>784</v>
      </c>
      <c r="G83">
        <v>1</v>
      </c>
      <c r="H83">
        <v>1</v>
      </c>
      <c r="I83" t="s">
        <v>25</v>
      </c>
      <c r="J83" t="s">
        <v>245</v>
      </c>
      <c r="K83" s="3">
        <f t="shared" si="1"/>
        <v>250.33333333333334</v>
      </c>
      <c r="L83">
        <v>751</v>
      </c>
      <c r="M83" t="s">
        <v>50</v>
      </c>
      <c r="N83" t="s">
        <v>246</v>
      </c>
      <c r="O83">
        <v>105</v>
      </c>
      <c r="P83" t="s">
        <v>29</v>
      </c>
      <c r="Q83" t="s">
        <v>30</v>
      </c>
      <c r="R83" s="5">
        <v>0.98099999999999998</v>
      </c>
      <c r="S83">
        <v>0</v>
      </c>
    </row>
    <row r="84" spans="1:19">
      <c r="A84" t="s">
        <v>20</v>
      </c>
      <c r="B84" s="5">
        <v>0.97699999999999998</v>
      </c>
      <c r="C84" t="s">
        <v>23</v>
      </c>
      <c r="D84" t="s">
        <v>24</v>
      </c>
      <c r="E84">
        <v>3578</v>
      </c>
      <c r="F84">
        <v>3578</v>
      </c>
      <c r="G84">
        <v>1</v>
      </c>
      <c r="H84">
        <v>1</v>
      </c>
      <c r="I84" t="s">
        <v>25</v>
      </c>
      <c r="J84" t="s">
        <v>26</v>
      </c>
      <c r="K84" s="3">
        <f t="shared" si="1"/>
        <v>1177.6666666666667</v>
      </c>
      <c r="L84">
        <v>3533</v>
      </c>
      <c r="M84" t="s">
        <v>27</v>
      </c>
      <c r="N84" t="s">
        <v>28</v>
      </c>
      <c r="O84">
        <v>346</v>
      </c>
      <c r="P84" t="s">
        <v>29</v>
      </c>
      <c r="Q84" t="s">
        <v>30</v>
      </c>
      <c r="R84" s="5">
        <v>0.97699999999999998</v>
      </c>
      <c r="S84">
        <v>0</v>
      </c>
    </row>
    <row r="85" spans="1:19">
      <c r="A85" t="s">
        <v>99</v>
      </c>
      <c r="B85" s="5">
        <v>0.97399999999999998</v>
      </c>
      <c r="C85" t="s">
        <v>36</v>
      </c>
      <c r="D85" t="s">
        <v>24</v>
      </c>
      <c r="E85">
        <v>2113</v>
      </c>
      <c r="F85">
        <v>2112</v>
      </c>
      <c r="G85">
        <v>0</v>
      </c>
      <c r="H85">
        <v>1</v>
      </c>
      <c r="I85" t="s">
        <v>25</v>
      </c>
      <c r="K85" s="3">
        <f t="shared" si="1"/>
        <v>692.66666666666663</v>
      </c>
      <c r="L85">
        <v>2078</v>
      </c>
      <c r="M85" t="s">
        <v>622</v>
      </c>
      <c r="O85">
        <v>235</v>
      </c>
      <c r="P85" t="s">
        <v>486</v>
      </c>
      <c r="Q85" t="s">
        <v>180</v>
      </c>
      <c r="R85" s="5">
        <v>0.97399999999999998</v>
      </c>
      <c r="S85">
        <v>0</v>
      </c>
    </row>
    <row r="86" spans="1:19">
      <c r="A86" t="s">
        <v>41</v>
      </c>
      <c r="B86" s="5">
        <v>0.96299999999999997</v>
      </c>
      <c r="C86" t="s">
        <v>61</v>
      </c>
      <c r="D86" t="s">
        <v>24</v>
      </c>
      <c r="E86">
        <v>443</v>
      </c>
      <c r="F86">
        <v>443</v>
      </c>
      <c r="G86">
        <v>1</v>
      </c>
      <c r="H86">
        <v>1</v>
      </c>
      <c r="I86" t="s">
        <v>25</v>
      </c>
      <c r="J86" t="s">
        <v>49</v>
      </c>
      <c r="K86" s="3">
        <f t="shared" si="1"/>
        <v>136.66666666666666</v>
      </c>
      <c r="L86">
        <v>410</v>
      </c>
      <c r="M86" t="s">
        <v>50</v>
      </c>
      <c r="N86" t="s">
        <v>784</v>
      </c>
      <c r="O86">
        <v>355</v>
      </c>
      <c r="P86" t="s">
        <v>29</v>
      </c>
      <c r="Q86" t="s">
        <v>30</v>
      </c>
      <c r="R86" s="5">
        <v>0.96299999999999997</v>
      </c>
      <c r="S86">
        <v>0</v>
      </c>
    </row>
    <row r="87" spans="1:19">
      <c r="A87" s="11" t="s">
        <v>186</v>
      </c>
      <c r="B87" s="5">
        <v>0.94</v>
      </c>
      <c r="C87" s="11" t="s">
        <v>23</v>
      </c>
      <c r="D87" s="11" t="s">
        <v>24</v>
      </c>
      <c r="E87" s="11">
        <v>1631</v>
      </c>
      <c r="F87" s="11">
        <v>1631</v>
      </c>
      <c r="G87" s="11">
        <v>1</v>
      </c>
      <c r="H87" s="11">
        <v>1</v>
      </c>
      <c r="I87" s="11" t="s">
        <v>25</v>
      </c>
      <c r="J87" s="11" t="s">
        <v>130</v>
      </c>
      <c r="K87" s="12">
        <f t="shared" si="1"/>
        <v>149.66666666666666</v>
      </c>
      <c r="L87" s="11">
        <v>449</v>
      </c>
      <c r="M87" s="11" t="s">
        <v>27</v>
      </c>
      <c r="N87" s="11" t="s">
        <v>131</v>
      </c>
      <c r="O87" s="11">
        <v>352</v>
      </c>
      <c r="P87" s="11" t="s">
        <v>29</v>
      </c>
      <c r="Q87" s="11" t="s">
        <v>30</v>
      </c>
      <c r="R87" s="13">
        <v>0.94</v>
      </c>
      <c r="S87" s="11">
        <v>0</v>
      </c>
    </row>
    <row r="88" spans="1:19">
      <c r="A88" t="s">
        <v>99</v>
      </c>
      <c r="B88" s="5">
        <v>0.91400000000000003</v>
      </c>
      <c r="D88" t="s">
        <v>24</v>
      </c>
      <c r="E88">
        <v>2133</v>
      </c>
      <c r="F88">
        <v>2133</v>
      </c>
      <c r="G88">
        <v>1</v>
      </c>
      <c r="H88">
        <v>1</v>
      </c>
      <c r="I88" t="s">
        <v>25</v>
      </c>
      <c r="K88" s="3">
        <f t="shared" si="1"/>
        <v>699.33333333333337</v>
      </c>
      <c r="L88">
        <v>2098</v>
      </c>
      <c r="M88" t="s">
        <v>379</v>
      </c>
      <c r="O88">
        <v>244</v>
      </c>
      <c r="P88" t="s">
        <v>380</v>
      </c>
      <c r="Q88" t="s">
        <v>180</v>
      </c>
      <c r="R88" s="5">
        <v>0.91400000000000003</v>
      </c>
      <c r="S88">
        <v>0</v>
      </c>
    </row>
    <row r="89" spans="1:19">
      <c r="A89" t="s">
        <v>99</v>
      </c>
      <c r="B89" s="5">
        <v>0.91300000000000003</v>
      </c>
      <c r="C89" t="s">
        <v>372</v>
      </c>
      <c r="D89" t="s">
        <v>24</v>
      </c>
      <c r="E89">
        <v>3577</v>
      </c>
      <c r="F89">
        <v>3578</v>
      </c>
      <c r="G89">
        <v>2</v>
      </c>
      <c r="H89">
        <v>1</v>
      </c>
      <c r="I89" t="s">
        <v>25</v>
      </c>
      <c r="J89" t="s">
        <v>72</v>
      </c>
      <c r="K89" s="3">
        <f t="shared" si="1"/>
        <v>1180.6666666666667</v>
      </c>
      <c r="L89">
        <v>3542</v>
      </c>
      <c r="M89" t="s">
        <v>373</v>
      </c>
      <c r="N89" t="s">
        <v>374</v>
      </c>
      <c r="O89">
        <v>240</v>
      </c>
      <c r="P89" t="s">
        <v>30</v>
      </c>
      <c r="Q89" t="s">
        <v>30</v>
      </c>
      <c r="R89" s="5">
        <v>0.91300000000000003</v>
      </c>
      <c r="S89">
        <v>0</v>
      </c>
    </row>
    <row r="90" spans="1:19">
      <c r="A90" t="s">
        <v>41</v>
      </c>
      <c r="B90" s="5">
        <v>0.9</v>
      </c>
      <c r="C90" t="s">
        <v>23</v>
      </c>
      <c r="D90" t="s">
        <v>24</v>
      </c>
      <c r="E90">
        <v>1279</v>
      </c>
      <c r="F90">
        <v>1279</v>
      </c>
      <c r="G90">
        <v>1</v>
      </c>
      <c r="H90">
        <v>1</v>
      </c>
      <c r="I90" t="s">
        <v>25</v>
      </c>
      <c r="J90" t="s">
        <v>66</v>
      </c>
      <c r="K90" s="3">
        <f t="shared" si="1"/>
        <v>415.33333333333331</v>
      </c>
      <c r="L90">
        <v>1246</v>
      </c>
      <c r="M90" t="s">
        <v>27</v>
      </c>
      <c r="N90" t="s">
        <v>196</v>
      </c>
      <c r="O90">
        <v>270</v>
      </c>
      <c r="P90" t="s">
        <v>29</v>
      </c>
      <c r="Q90" t="s">
        <v>30</v>
      </c>
      <c r="R90" s="5">
        <v>0.9</v>
      </c>
      <c r="S90">
        <v>0</v>
      </c>
    </row>
    <row r="91" spans="1:19">
      <c r="A91" t="s">
        <v>41</v>
      </c>
      <c r="B91" s="5">
        <v>0.89900000000000002</v>
      </c>
      <c r="C91" t="s">
        <v>23</v>
      </c>
      <c r="D91" t="s">
        <v>24</v>
      </c>
      <c r="E91">
        <v>2066</v>
      </c>
      <c r="F91">
        <v>2066</v>
      </c>
      <c r="G91">
        <v>1</v>
      </c>
      <c r="H91">
        <v>1</v>
      </c>
      <c r="I91" t="s">
        <v>25</v>
      </c>
      <c r="J91" t="s">
        <v>130</v>
      </c>
      <c r="K91" s="3">
        <f t="shared" si="1"/>
        <v>677.66666666666663</v>
      </c>
      <c r="L91">
        <v>2033</v>
      </c>
      <c r="M91" t="s">
        <v>27</v>
      </c>
      <c r="N91" t="s">
        <v>131</v>
      </c>
      <c r="O91">
        <v>732</v>
      </c>
      <c r="P91" t="s">
        <v>29</v>
      </c>
      <c r="Q91" t="s">
        <v>30</v>
      </c>
      <c r="R91" s="5">
        <v>0.89900000000000002</v>
      </c>
      <c r="S91">
        <v>0</v>
      </c>
    </row>
    <row r="92" spans="1:19">
      <c r="A92" t="s">
        <v>41</v>
      </c>
      <c r="B92" s="5">
        <v>0.88500000000000001</v>
      </c>
      <c r="C92" t="s">
        <v>32</v>
      </c>
      <c r="D92" t="s">
        <v>24</v>
      </c>
      <c r="E92">
        <v>528</v>
      </c>
      <c r="F92">
        <v>528</v>
      </c>
      <c r="G92">
        <v>1</v>
      </c>
      <c r="H92">
        <v>1</v>
      </c>
      <c r="I92" t="s">
        <v>25</v>
      </c>
      <c r="J92" t="s">
        <v>299</v>
      </c>
      <c r="K92" s="3">
        <f t="shared" si="1"/>
        <v>165</v>
      </c>
      <c r="L92">
        <v>495</v>
      </c>
      <c r="M92" t="s">
        <v>153</v>
      </c>
      <c r="N92" t="s">
        <v>791</v>
      </c>
      <c r="O92">
        <v>192</v>
      </c>
      <c r="P92" t="s">
        <v>60</v>
      </c>
      <c r="Q92" t="s">
        <v>30</v>
      </c>
      <c r="R92" s="5">
        <v>0.88500000000000001</v>
      </c>
      <c r="S92">
        <v>0</v>
      </c>
    </row>
    <row r="93" spans="1:19">
      <c r="A93" t="s">
        <v>99</v>
      </c>
      <c r="B93" s="5">
        <v>0.88400000000000001</v>
      </c>
      <c r="C93" t="s">
        <v>32</v>
      </c>
      <c r="D93" t="s">
        <v>24</v>
      </c>
      <c r="E93">
        <v>1693</v>
      </c>
      <c r="F93">
        <v>1693</v>
      </c>
      <c r="G93">
        <v>1</v>
      </c>
      <c r="H93">
        <v>1</v>
      </c>
      <c r="I93" t="s">
        <v>25</v>
      </c>
      <c r="J93" t="s">
        <v>191</v>
      </c>
      <c r="K93" s="3">
        <f t="shared" si="1"/>
        <v>552.66666666666663</v>
      </c>
      <c r="L93">
        <v>1658</v>
      </c>
      <c r="M93" t="s">
        <v>192</v>
      </c>
      <c r="N93" t="s">
        <v>193</v>
      </c>
      <c r="O93">
        <v>560</v>
      </c>
      <c r="P93" t="s">
        <v>60</v>
      </c>
      <c r="Q93" t="s">
        <v>30</v>
      </c>
      <c r="R93" s="5">
        <v>0.88400000000000001</v>
      </c>
      <c r="S93">
        <v>0</v>
      </c>
    </row>
    <row r="94" spans="1:19">
      <c r="A94" s="11" t="s">
        <v>186</v>
      </c>
      <c r="B94" s="5">
        <v>0.876</v>
      </c>
      <c r="C94" s="11" t="s">
        <v>32</v>
      </c>
      <c r="D94" s="11" t="s">
        <v>24</v>
      </c>
      <c r="E94" s="11">
        <v>1768</v>
      </c>
      <c r="F94" s="11">
        <v>1768</v>
      </c>
      <c r="G94" s="11">
        <v>1</v>
      </c>
      <c r="H94" s="11">
        <v>1</v>
      </c>
      <c r="I94" s="11" t="s">
        <v>25</v>
      </c>
      <c r="J94" s="11" t="s">
        <v>792</v>
      </c>
      <c r="K94" s="12">
        <f t="shared" si="1"/>
        <v>195.33333333333334</v>
      </c>
      <c r="L94" s="11">
        <v>586</v>
      </c>
      <c r="M94" s="11" t="s">
        <v>153</v>
      </c>
      <c r="N94" s="11" t="s">
        <v>793</v>
      </c>
      <c r="O94" s="11">
        <v>542</v>
      </c>
      <c r="P94" s="11" t="s">
        <v>60</v>
      </c>
      <c r="Q94" s="11" t="s">
        <v>30</v>
      </c>
      <c r="R94" s="13">
        <v>0.876</v>
      </c>
      <c r="S94" s="11">
        <v>0</v>
      </c>
    </row>
    <row r="95" spans="1:19">
      <c r="A95" t="s">
        <v>55</v>
      </c>
      <c r="B95" s="5">
        <v>0.871</v>
      </c>
      <c r="C95" t="s">
        <v>32</v>
      </c>
      <c r="D95" t="s">
        <v>24</v>
      </c>
      <c r="E95">
        <v>2578</v>
      </c>
      <c r="F95">
        <v>2578</v>
      </c>
      <c r="G95">
        <v>1</v>
      </c>
      <c r="H95">
        <v>1</v>
      </c>
      <c r="I95" t="s">
        <v>25</v>
      </c>
      <c r="J95" t="s">
        <v>84</v>
      </c>
      <c r="K95" s="3">
        <f t="shared" si="1"/>
        <v>854.66666666666663</v>
      </c>
      <c r="L95">
        <v>2564</v>
      </c>
      <c r="M95" t="s">
        <v>89</v>
      </c>
      <c r="N95" t="s">
        <v>446</v>
      </c>
      <c r="O95">
        <v>202</v>
      </c>
      <c r="P95" t="s">
        <v>29</v>
      </c>
      <c r="Q95" t="s">
        <v>30</v>
      </c>
      <c r="R95" s="5">
        <v>0.871</v>
      </c>
      <c r="S95">
        <v>0</v>
      </c>
    </row>
    <row r="96" spans="1:19">
      <c r="A96" t="s">
        <v>99</v>
      </c>
      <c r="B96" s="5">
        <v>0.86499999999999999</v>
      </c>
      <c r="C96" t="s">
        <v>36</v>
      </c>
      <c r="D96" t="s">
        <v>24</v>
      </c>
      <c r="E96">
        <v>637</v>
      </c>
      <c r="F96">
        <v>637</v>
      </c>
      <c r="G96">
        <v>1</v>
      </c>
      <c r="H96">
        <v>1</v>
      </c>
      <c r="I96" t="s">
        <v>25</v>
      </c>
      <c r="J96" t="s">
        <v>33</v>
      </c>
      <c r="K96" s="3">
        <f t="shared" si="1"/>
        <v>200.66666666666666</v>
      </c>
      <c r="L96">
        <v>602</v>
      </c>
      <c r="M96" t="s">
        <v>34</v>
      </c>
      <c r="N96" t="s">
        <v>35</v>
      </c>
      <c r="O96">
        <v>333</v>
      </c>
      <c r="P96" t="s">
        <v>29</v>
      </c>
      <c r="Q96" t="s">
        <v>30</v>
      </c>
      <c r="R96" s="5">
        <v>0.86499999999999999</v>
      </c>
      <c r="S96">
        <v>0</v>
      </c>
    </row>
    <row r="97" spans="1:19">
      <c r="A97" t="s">
        <v>41</v>
      </c>
      <c r="B97" s="5">
        <v>0.86199999999999999</v>
      </c>
      <c r="C97" t="s">
        <v>32</v>
      </c>
      <c r="D97" t="s">
        <v>24</v>
      </c>
      <c r="E97">
        <v>3293</v>
      </c>
      <c r="F97">
        <v>3293</v>
      </c>
      <c r="G97">
        <v>1</v>
      </c>
      <c r="H97">
        <v>1</v>
      </c>
      <c r="I97" t="s">
        <v>25</v>
      </c>
      <c r="J97" t="s">
        <v>224</v>
      </c>
      <c r="K97" s="3">
        <f t="shared" si="1"/>
        <v>1086.6666666666667</v>
      </c>
      <c r="L97">
        <v>3260</v>
      </c>
      <c r="M97" t="s">
        <v>89</v>
      </c>
      <c r="N97" t="s">
        <v>785</v>
      </c>
      <c r="O97">
        <v>636</v>
      </c>
      <c r="P97" t="s">
        <v>29</v>
      </c>
      <c r="Q97" t="s">
        <v>30</v>
      </c>
      <c r="R97" s="5">
        <v>0.86199999999999999</v>
      </c>
      <c r="S97">
        <v>0</v>
      </c>
    </row>
    <row r="98" spans="1:19">
      <c r="A98" t="s">
        <v>99</v>
      </c>
      <c r="B98" s="5">
        <v>0.86199999999999999</v>
      </c>
      <c r="C98" t="s">
        <v>36</v>
      </c>
      <c r="D98" t="s">
        <v>24</v>
      </c>
      <c r="E98">
        <v>664</v>
      </c>
      <c r="F98">
        <v>664</v>
      </c>
      <c r="G98">
        <v>1</v>
      </c>
      <c r="H98">
        <v>1</v>
      </c>
      <c r="I98" t="s">
        <v>25</v>
      </c>
      <c r="J98" t="s">
        <v>33</v>
      </c>
      <c r="K98" s="3">
        <f t="shared" si="1"/>
        <v>209.66666666666666</v>
      </c>
      <c r="L98">
        <v>629</v>
      </c>
      <c r="M98" t="s">
        <v>34</v>
      </c>
      <c r="N98" t="s">
        <v>35</v>
      </c>
      <c r="O98">
        <v>283</v>
      </c>
      <c r="P98" t="s">
        <v>29</v>
      </c>
      <c r="Q98" t="s">
        <v>30</v>
      </c>
      <c r="R98" s="5">
        <v>0.86199999999999999</v>
      </c>
      <c r="S98">
        <v>0</v>
      </c>
    </row>
    <row r="99" spans="1:19">
      <c r="A99" t="s">
        <v>99</v>
      </c>
      <c r="B99" s="5">
        <v>0.84</v>
      </c>
      <c r="C99" t="s">
        <v>591</v>
      </c>
      <c r="D99" t="s">
        <v>24</v>
      </c>
      <c r="E99">
        <v>672</v>
      </c>
      <c r="F99">
        <v>674</v>
      </c>
      <c r="G99">
        <v>3</v>
      </c>
      <c r="H99">
        <v>1</v>
      </c>
      <c r="I99" t="s">
        <v>25</v>
      </c>
      <c r="J99" t="s">
        <v>592</v>
      </c>
      <c r="K99" s="3">
        <f t="shared" si="1"/>
        <v>212.33333333333334</v>
      </c>
      <c r="L99">
        <v>637</v>
      </c>
      <c r="M99" t="s">
        <v>593</v>
      </c>
      <c r="N99" t="s">
        <v>594</v>
      </c>
      <c r="O99">
        <v>263</v>
      </c>
      <c r="P99" t="s">
        <v>30</v>
      </c>
      <c r="Q99" t="s">
        <v>30</v>
      </c>
      <c r="R99" s="5">
        <v>0.84</v>
      </c>
      <c r="S99">
        <v>0</v>
      </c>
    </row>
    <row r="100" spans="1:19">
      <c r="A100" t="s">
        <v>99</v>
      </c>
      <c r="B100" s="5">
        <v>0.82399999999999995</v>
      </c>
      <c r="C100" t="s">
        <v>23</v>
      </c>
      <c r="D100" t="s">
        <v>24</v>
      </c>
      <c r="E100">
        <v>2383</v>
      </c>
      <c r="F100">
        <v>2383</v>
      </c>
      <c r="G100">
        <v>1</v>
      </c>
      <c r="H100">
        <v>1</v>
      </c>
      <c r="I100" t="s">
        <v>25</v>
      </c>
      <c r="J100" t="s">
        <v>130</v>
      </c>
      <c r="K100" s="3">
        <f t="shared" si="1"/>
        <v>782.66666666666663</v>
      </c>
      <c r="L100">
        <v>2348</v>
      </c>
      <c r="M100" t="s">
        <v>27</v>
      </c>
      <c r="N100" t="s">
        <v>131</v>
      </c>
      <c r="O100">
        <v>290</v>
      </c>
      <c r="P100" t="s">
        <v>29</v>
      </c>
      <c r="Q100" t="s">
        <v>30</v>
      </c>
      <c r="R100" s="5">
        <v>0.82399999999999995</v>
      </c>
      <c r="S100">
        <v>0</v>
      </c>
    </row>
    <row r="101" spans="1:19">
      <c r="A101" t="s">
        <v>99</v>
      </c>
      <c r="B101" s="5">
        <v>0.82399999999999995</v>
      </c>
      <c r="C101" t="s">
        <v>32</v>
      </c>
      <c r="D101" t="s">
        <v>24</v>
      </c>
      <c r="E101">
        <v>682</v>
      </c>
      <c r="F101">
        <v>682</v>
      </c>
      <c r="G101">
        <v>1</v>
      </c>
      <c r="H101">
        <v>1</v>
      </c>
      <c r="I101" t="s">
        <v>25</v>
      </c>
      <c r="J101" t="s">
        <v>589</v>
      </c>
      <c r="K101" s="3">
        <f t="shared" si="1"/>
        <v>215.66666666666666</v>
      </c>
      <c r="L101">
        <v>647</v>
      </c>
      <c r="M101" t="s">
        <v>192</v>
      </c>
      <c r="N101" t="s">
        <v>590</v>
      </c>
      <c r="O101">
        <v>262</v>
      </c>
      <c r="P101" t="s">
        <v>60</v>
      </c>
      <c r="Q101" t="s">
        <v>30</v>
      </c>
      <c r="R101" s="5">
        <v>0.82399999999999995</v>
      </c>
      <c r="S101">
        <v>0</v>
      </c>
    </row>
    <row r="102" spans="1:19">
      <c r="A102" t="s">
        <v>99</v>
      </c>
      <c r="B102" s="5">
        <v>0.81399999999999995</v>
      </c>
      <c r="C102" t="s">
        <v>23</v>
      </c>
      <c r="D102" t="s">
        <v>24</v>
      </c>
      <c r="E102">
        <v>708</v>
      </c>
      <c r="F102">
        <v>708</v>
      </c>
      <c r="G102">
        <v>1</v>
      </c>
      <c r="H102">
        <v>1</v>
      </c>
      <c r="I102" t="s">
        <v>25</v>
      </c>
      <c r="J102" t="s">
        <v>66</v>
      </c>
      <c r="K102" s="3">
        <f t="shared" si="1"/>
        <v>224.33333333333334</v>
      </c>
      <c r="L102">
        <v>673</v>
      </c>
      <c r="M102" t="s">
        <v>27</v>
      </c>
      <c r="N102" t="s">
        <v>196</v>
      </c>
      <c r="O102">
        <v>258</v>
      </c>
      <c r="P102" t="s">
        <v>29</v>
      </c>
      <c r="Q102" t="s">
        <v>30</v>
      </c>
      <c r="R102" s="5">
        <v>0.81399999999999995</v>
      </c>
      <c r="S102">
        <v>0</v>
      </c>
    </row>
    <row r="103" spans="1:19">
      <c r="A103" t="s">
        <v>41</v>
      </c>
      <c r="B103" s="5">
        <v>0.80900000000000005</v>
      </c>
      <c r="C103" t="s">
        <v>36</v>
      </c>
      <c r="D103" t="s">
        <v>24</v>
      </c>
      <c r="E103">
        <v>2419</v>
      </c>
      <c r="F103">
        <v>2419</v>
      </c>
      <c r="G103">
        <v>1</v>
      </c>
      <c r="H103">
        <v>1</v>
      </c>
      <c r="I103" t="s">
        <v>25</v>
      </c>
      <c r="J103" t="s">
        <v>139</v>
      </c>
      <c r="K103" s="3">
        <f t="shared" si="1"/>
        <v>795.33333333333337</v>
      </c>
      <c r="L103">
        <v>2386</v>
      </c>
      <c r="M103" t="s">
        <v>34</v>
      </c>
      <c r="N103" t="s">
        <v>140</v>
      </c>
      <c r="O103">
        <v>293</v>
      </c>
      <c r="P103" t="s">
        <v>29</v>
      </c>
      <c r="Q103" t="s">
        <v>30</v>
      </c>
      <c r="R103" s="5">
        <v>0.80900000000000005</v>
      </c>
      <c r="S103">
        <v>0</v>
      </c>
    </row>
    <row r="104" spans="1:19">
      <c r="A104" t="s">
        <v>219</v>
      </c>
      <c r="B104" s="5">
        <v>0.80200000000000005</v>
      </c>
      <c r="C104" t="s">
        <v>544</v>
      </c>
      <c r="D104" t="s">
        <v>24</v>
      </c>
      <c r="E104">
        <v>1286</v>
      </c>
      <c r="F104">
        <v>1288</v>
      </c>
      <c r="G104">
        <v>2</v>
      </c>
      <c r="H104">
        <v>2</v>
      </c>
      <c r="I104" t="s">
        <v>25</v>
      </c>
      <c r="J104" t="s">
        <v>247</v>
      </c>
      <c r="K104" s="3">
        <f t="shared" si="1"/>
        <v>42.333333333333336</v>
      </c>
      <c r="L104">
        <v>127</v>
      </c>
      <c r="M104" t="s">
        <v>248</v>
      </c>
      <c r="N104" t="s">
        <v>249</v>
      </c>
      <c r="O104">
        <v>647</v>
      </c>
      <c r="P104" t="s">
        <v>30</v>
      </c>
      <c r="Q104" t="s">
        <v>30</v>
      </c>
      <c r="R104" s="5">
        <v>0.80200000000000005</v>
      </c>
      <c r="S104">
        <v>0</v>
      </c>
    </row>
    <row r="105" spans="1:19">
      <c r="A105" t="s">
        <v>20</v>
      </c>
      <c r="B105" s="5">
        <v>0.79700000000000004</v>
      </c>
      <c r="C105" t="s">
        <v>23</v>
      </c>
      <c r="D105" t="s">
        <v>24</v>
      </c>
      <c r="E105">
        <v>2983</v>
      </c>
      <c r="F105">
        <v>2983</v>
      </c>
      <c r="G105">
        <v>1</v>
      </c>
      <c r="H105">
        <v>1</v>
      </c>
      <c r="I105" t="s">
        <v>25</v>
      </c>
      <c r="J105" t="s">
        <v>38</v>
      </c>
      <c r="K105" s="3">
        <f t="shared" si="1"/>
        <v>979.33333333333337</v>
      </c>
      <c r="L105">
        <v>2938</v>
      </c>
      <c r="M105" t="s">
        <v>58</v>
      </c>
      <c r="N105" t="s">
        <v>59</v>
      </c>
      <c r="O105">
        <v>359</v>
      </c>
      <c r="P105" t="s">
        <v>60</v>
      </c>
      <c r="Q105" t="s">
        <v>30</v>
      </c>
      <c r="R105" s="5">
        <v>0.79700000000000004</v>
      </c>
      <c r="S105">
        <v>0</v>
      </c>
    </row>
    <row r="106" spans="1:19">
      <c r="A106" t="s">
        <v>55</v>
      </c>
      <c r="B106" s="5">
        <v>0.77400000000000002</v>
      </c>
      <c r="C106" t="s">
        <v>36</v>
      </c>
      <c r="D106" t="s">
        <v>24</v>
      </c>
      <c r="E106">
        <v>2037</v>
      </c>
      <c r="F106">
        <v>2037</v>
      </c>
      <c r="G106">
        <v>1</v>
      </c>
      <c r="H106">
        <v>1</v>
      </c>
      <c r="I106" t="s">
        <v>25</v>
      </c>
      <c r="J106" t="s">
        <v>139</v>
      </c>
      <c r="K106" s="3">
        <f t="shared" si="1"/>
        <v>674.33333333333337</v>
      </c>
      <c r="L106">
        <v>2023</v>
      </c>
      <c r="M106" t="s">
        <v>34</v>
      </c>
      <c r="N106" t="s">
        <v>140</v>
      </c>
      <c r="O106">
        <v>106</v>
      </c>
      <c r="P106" t="s">
        <v>29</v>
      </c>
      <c r="Q106" t="s">
        <v>30</v>
      </c>
      <c r="R106" s="5">
        <v>0.77400000000000002</v>
      </c>
      <c r="S106" s="4" t="s">
        <v>950</v>
      </c>
    </row>
    <row r="107" spans="1:19">
      <c r="A107" t="s">
        <v>99</v>
      </c>
      <c r="B107" s="5">
        <v>0.77100000000000002</v>
      </c>
      <c r="C107" t="s">
        <v>61</v>
      </c>
      <c r="D107" t="s">
        <v>24</v>
      </c>
      <c r="E107">
        <v>1559</v>
      </c>
      <c r="F107">
        <v>1559</v>
      </c>
      <c r="G107">
        <v>1</v>
      </c>
      <c r="H107">
        <v>1</v>
      </c>
      <c r="I107" t="s">
        <v>25</v>
      </c>
      <c r="J107" t="s">
        <v>215</v>
      </c>
      <c r="K107" s="3">
        <f t="shared" si="1"/>
        <v>1</v>
      </c>
      <c r="L107">
        <v>3</v>
      </c>
      <c r="M107" t="s">
        <v>50</v>
      </c>
      <c r="N107" t="s">
        <v>216</v>
      </c>
      <c r="O107">
        <v>939</v>
      </c>
      <c r="P107" t="s">
        <v>29</v>
      </c>
      <c r="Q107" t="s">
        <v>217</v>
      </c>
      <c r="R107" s="5">
        <v>0.77100000000000002</v>
      </c>
      <c r="S107">
        <v>0</v>
      </c>
    </row>
    <row r="108" spans="1:19">
      <c r="A108" t="s">
        <v>133</v>
      </c>
      <c r="B108" s="5">
        <v>0.76900000000000002</v>
      </c>
      <c r="C108" t="s">
        <v>61</v>
      </c>
      <c r="D108" t="s">
        <v>24</v>
      </c>
      <c r="E108">
        <v>518</v>
      </c>
      <c r="F108">
        <v>518</v>
      </c>
      <c r="G108">
        <v>1</v>
      </c>
      <c r="H108">
        <v>1</v>
      </c>
      <c r="I108" t="s">
        <v>25</v>
      </c>
      <c r="J108" t="s">
        <v>407</v>
      </c>
      <c r="K108" s="3">
        <f t="shared" si="1"/>
        <v>167.66666666666666</v>
      </c>
      <c r="L108">
        <v>503</v>
      </c>
      <c r="M108" t="s">
        <v>50</v>
      </c>
      <c r="N108" t="s">
        <v>408</v>
      </c>
      <c r="O108">
        <v>134</v>
      </c>
      <c r="P108" t="s">
        <v>29</v>
      </c>
      <c r="Q108" t="s">
        <v>30</v>
      </c>
      <c r="R108" s="5">
        <v>0.76900000000000002</v>
      </c>
      <c r="S108">
        <v>0</v>
      </c>
    </row>
    <row r="109" spans="1:19">
      <c r="A109" t="s">
        <v>219</v>
      </c>
      <c r="B109" s="5">
        <v>0.76</v>
      </c>
      <c r="C109" t="s">
        <v>36</v>
      </c>
      <c r="D109" t="s">
        <v>24</v>
      </c>
      <c r="E109">
        <v>1377</v>
      </c>
      <c r="F109">
        <v>1377</v>
      </c>
      <c r="G109">
        <v>1</v>
      </c>
      <c r="H109">
        <v>1</v>
      </c>
      <c r="I109" t="s">
        <v>25</v>
      </c>
      <c r="J109" t="s">
        <v>389</v>
      </c>
      <c r="K109" s="3">
        <f t="shared" si="1"/>
        <v>72.666666666666671</v>
      </c>
      <c r="L109">
        <v>218</v>
      </c>
      <c r="M109" t="s">
        <v>34</v>
      </c>
      <c r="N109" t="s">
        <v>390</v>
      </c>
      <c r="O109">
        <v>597</v>
      </c>
      <c r="P109" t="s">
        <v>29</v>
      </c>
      <c r="Q109" t="s">
        <v>30</v>
      </c>
      <c r="R109" s="5">
        <v>0.76</v>
      </c>
      <c r="S109">
        <v>0</v>
      </c>
    </row>
    <row r="110" spans="1:19">
      <c r="A110" t="s">
        <v>133</v>
      </c>
      <c r="B110" s="5">
        <v>0.75</v>
      </c>
      <c r="C110" t="s">
        <v>23</v>
      </c>
      <c r="D110" t="s">
        <v>24</v>
      </c>
      <c r="E110">
        <v>721</v>
      </c>
      <c r="F110">
        <v>721</v>
      </c>
      <c r="G110">
        <v>1</v>
      </c>
      <c r="H110">
        <v>1</v>
      </c>
      <c r="I110" t="s">
        <v>25</v>
      </c>
      <c r="J110" t="s">
        <v>94</v>
      </c>
      <c r="K110" s="3">
        <f t="shared" si="1"/>
        <v>235.33333333333334</v>
      </c>
      <c r="L110">
        <v>706</v>
      </c>
      <c r="M110" t="s">
        <v>27</v>
      </c>
      <c r="N110" t="s">
        <v>95</v>
      </c>
      <c r="O110">
        <v>468</v>
      </c>
      <c r="P110" t="s">
        <v>29</v>
      </c>
      <c r="Q110" t="s">
        <v>30</v>
      </c>
      <c r="R110" s="5">
        <v>0.75</v>
      </c>
      <c r="S110">
        <v>0</v>
      </c>
    </row>
    <row r="111" spans="1:19">
      <c r="A111" s="11" t="s">
        <v>133</v>
      </c>
      <c r="B111" s="5">
        <v>0.73799999999999999</v>
      </c>
      <c r="C111" s="11" t="s">
        <v>36</v>
      </c>
      <c r="D111" s="11" t="s">
        <v>24</v>
      </c>
      <c r="E111" s="11">
        <v>3014</v>
      </c>
      <c r="F111" s="11">
        <v>3014</v>
      </c>
      <c r="G111" s="11">
        <v>1</v>
      </c>
      <c r="H111" s="11">
        <v>1</v>
      </c>
      <c r="I111" s="11" t="s">
        <v>25</v>
      </c>
      <c r="J111" s="11" t="s">
        <v>63</v>
      </c>
      <c r="K111" s="3">
        <f t="shared" si="1"/>
        <v>212.33333333333334</v>
      </c>
      <c r="L111" s="11">
        <v>637</v>
      </c>
      <c r="M111" s="11" t="s">
        <v>34</v>
      </c>
      <c r="N111" s="11" t="s">
        <v>260</v>
      </c>
      <c r="O111" s="11">
        <v>202</v>
      </c>
      <c r="P111" s="11" t="s">
        <v>29</v>
      </c>
      <c r="Q111" s="11" t="s">
        <v>30</v>
      </c>
      <c r="R111" s="13">
        <v>0.73799999999999999</v>
      </c>
      <c r="S111" s="11">
        <v>0</v>
      </c>
    </row>
    <row r="112" spans="1:19">
      <c r="A112" t="s">
        <v>99</v>
      </c>
      <c r="B112" s="5">
        <v>0.73499999999999999</v>
      </c>
      <c r="C112" t="s">
        <v>23</v>
      </c>
      <c r="D112" t="s">
        <v>24</v>
      </c>
      <c r="E112">
        <v>1047</v>
      </c>
      <c r="F112">
        <v>1047</v>
      </c>
      <c r="G112">
        <v>1</v>
      </c>
      <c r="H112">
        <v>1</v>
      </c>
      <c r="I112" t="s">
        <v>25</v>
      </c>
      <c r="J112" t="s">
        <v>66</v>
      </c>
      <c r="K112" s="3">
        <f t="shared" si="1"/>
        <v>337.33333333333331</v>
      </c>
      <c r="L112">
        <v>1012</v>
      </c>
      <c r="M112" t="s">
        <v>27</v>
      </c>
      <c r="N112" t="s">
        <v>196</v>
      </c>
      <c r="O112">
        <v>423</v>
      </c>
      <c r="P112" t="s">
        <v>29</v>
      </c>
      <c r="Q112" t="s">
        <v>30</v>
      </c>
      <c r="R112" s="5">
        <v>0.73499999999999999</v>
      </c>
      <c r="S112">
        <v>0</v>
      </c>
    </row>
    <row r="113" spans="1:19">
      <c r="A113" t="s">
        <v>99</v>
      </c>
      <c r="B113" s="5">
        <v>0.73</v>
      </c>
      <c r="C113" t="s">
        <v>23</v>
      </c>
      <c r="D113" t="s">
        <v>24</v>
      </c>
      <c r="E113">
        <v>493</v>
      </c>
      <c r="F113">
        <v>493</v>
      </c>
      <c r="G113">
        <v>1</v>
      </c>
      <c r="H113">
        <v>1</v>
      </c>
      <c r="I113" t="s">
        <v>25</v>
      </c>
      <c r="J113" t="s">
        <v>130</v>
      </c>
      <c r="K113" s="3">
        <f t="shared" si="1"/>
        <v>152.66666666666666</v>
      </c>
      <c r="L113">
        <v>458</v>
      </c>
      <c r="M113" t="s">
        <v>27</v>
      </c>
      <c r="N113" t="s">
        <v>476</v>
      </c>
      <c r="O113">
        <v>411</v>
      </c>
      <c r="P113" t="s">
        <v>29</v>
      </c>
      <c r="Q113" t="s">
        <v>30</v>
      </c>
      <c r="R113" s="5">
        <v>0.73</v>
      </c>
      <c r="S113">
        <v>0</v>
      </c>
    </row>
    <row r="114" spans="1:19">
      <c r="A114" t="s">
        <v>99</v>
      </c>
      <c r="B114" s="5">
        <v>0.71299999999999997</v>
      </c>
      <c r="C114" t="s">
        <v>36</v>
      </c>
      <c r="D114" t="s">
        <v>24</v>
      </c>
      <c r="E114">
        <v>241</v>
      </c>
      <c r="F114">
        <v>241</v>
      </c>
      <c r="G114">
        <v>1</v>
      </c>
      <c r="H114">
        <v>1</v>
      </c>
      <c r="I114" t="s">
        <v>25</v>
      </c>
      <c r="J114" t="s">
        <v>521</v>
      </c>
      <c r="K114" s="3">
        <f t="shared" si="1"/>
        <v>68.666666666666671</v>
      </c>
      <c r="L114">
        <v>206</v>
      </c>
      <c r="M114" t="s">
        <v>34</v>
      </c>
      <c r="N114" t="s">
        <v>522</v>
      </c>
      <c r="O114">
        <v>265</v>
      </c>
      <c r="P114" t="s">
        <v>29</v>
      </c>
      <c r="Q114" t="s">
        <v>30</v>
      </c>
      <c r="R114" s="5">
        <v>0.71299999999999997</v>
      </c>
      <c r="S114">
        <v>0</v>
      </c>
    </row>
    <row r="115" spans="1:19">
      <c r="A115" t="s">
        <v>99</v>
      </c>
      <c r="B115" s="5">
        <v>0.71199999999999997</v>
      </c>
      <c r="D115" t="s">
        <v>24</v>
      </c>
      <c r="E115">
        <v>3078</v>
      </c>
      <c r="F115">
        <v>3078</v>
      </c>
      <c r="G115">
        <v>1</v>
      </c>
      <c r="H115">
        <v>1</v>
      </c>
      <c r="I115" t="s">
        <v>25</v>
      </c>
      <c r="K115" s="3">
        <f t="shared" si="1"/>
        <v>1014.3333333333334</v>
      </c>
      <c r="L115">
        <v>3043</v>
      </c>
      <c r="M115" t="e">
        <f>-G</f>
        <v>#NAME?</v>
      </c>
      <c r="O115">
        <v>170</v>
      </c>
      <c r="P115" t="s">
        <v>179</v>
      </c>
      <c r="Q115" t="s">
        <v>180</v>
      </c>
      <c r="R115" s="5">
        <v>0.71199999999999997</v>
      </c>
      <c r="S115">
        <v>0</v>
      </c>
    </row>
    <row r="116" spans="1:19">
      <c r="A116" t="s">
        <v>219</v>
      </c>
      <c r="B116" s="5">
        <v>0.71099999999999997</v>
      </c>
      <c r="C116" t="s">
        <v>32</v>
      </c>
      <c r="D116" t="s">
        <v>24</v>
      </c>
      <c r="E116">
        <v>503</v>
      </c>
      <c r="F116">
        <v>503</v>
      </c>
      <c r="G116">
        <v>1</v>
      </c>
      <c r="H116">
        <v>1</v>
      </c>
      <c r="I116" t="s">
        <v>25</v>
      </c>
      <c r="J116" t="s">
        <v>224</v>
      </c>
      <c r="K116" s="3">
        <f t="shared" si="1"/>
        <v>150.66666666666666</v>
      </c>
      <c r="L116">
        <v>452</v>
      </c>
      <c r="M116" t="s">
        <v>89</v>
      </c>
      <c r="N116" t="s">
        <v>235</v>
      </c>
      <c r="O116">
        <v>246</v>
      </c>
      <c r="P116" t="s">
        <v>29</v>
      </c>
      <c r="Q116" t="s">
        <v>30</v>
      </c>
      <c r="R116" s="5">
        <v>0.71099999999999997</v>
      </c>
      <c r="S116">
        <v>0</v>
      </c>
    </row>
    <row r="117" spans="1:19">
      <c r="A117" t="s">
        <v>219</v>
      </c>
      <c r="B117" s="5">
        <v>0.69499999999999995</v>
      </c>
      <c r="C117" t="s">
        <v>23</v>
      </c>
      <c r="D117" t="s">
        <v>24</v>
      </c>
      <c r="E117">
        <v>934</v>
      </c>
      <c r="F117">
        <v>934</v>
      </c>
      <c r="G117">
        <v>1</v>
      </c>
      <c r="H117">
        <v>1</v>
      </c>
      <c r="I117" t="s">
        <v>25</v>
      </c>
      <c r="J117" t="s">
        <v>111</v>
      </c>
      <c r="K117" s="3">
        <f t="shared" si="1"/>
        <v>294.33333333333331</v>
      </c>
      <c r="L117">
        <v>883</v>
      </c>
      <c r="M117" t="s">
        <v>27</v>
      </c>
      <c r="N117" t="s">
        <v>112</v>
      </c>
      <c r="O117">
        <v>210</v>
      </c>
      <c r="P117" t="s">
        <v>29</v>
      </c>
      <c r="Q117" t="s">
        <v>30</v>
      </c>
      <c r="R117" s="5">
        <v>0.69499999999999995</v>
      </c>
      <c r="S117">
        <v>0</v>
      </c>
    </row>
    <row r="118" spans="1:19">
      <c r="A118" t="s">
        <v>219</v>
      </c>
      <c r="B118" s="5">
        <v>0.69399999999999995</v>
      </c>
      <c r="C118" t="s">
        <v>645</v>
      </c>
      <c r="D118" t="s">
        <v>24</v>
      </c>
      <c r="E118">
        <v>499</v>
      </c>
      <c r="F118">
        <v>500</v>
      </c>
      <c r="G118">
        <v>2</v>
      </c>
      <c r="H118">
        <v>1</v>
      </c>
      <c r="I118" t="s">
        <v>25</v>
      </c>
      <c r="J118" t="s">
        <v>799</v>
      </c>
      <c r="K118" s="3">
        <f t="shared" si="1"/>
        <v>149.33333333333334</v>
      </c>
      <c r="L118">
        <v>448</v>
      </c>
      <c r="M118" t="s">
        <v>800</v>
      </c>
      <c r="N118" t="s">
        <v>801</v>
      </c>
      <c r="O118">
        <v>235</v>
      </c>
      <c r="P118" t="s">
        <v>30</v>
      </c>
      <c r="Q118" t="s">
        <v>30</v>
      </c>
      <c r="R118" s="5">
        <v>0.69399999999999995</v>
      </c>
      <c r="S118">
        <v>0</v>
      </c>
    </row>
    <row r="119" spans="1:19">
      <c r="A119" t="s">
        <v>99</v>
      </c>
      <c r="B119" s="5">
        <v>0.69299999999999995</v>
      </c>
      <c r="C119" t="s">
        <v>23</v>
      </c>
      <c r="D119" t="s">
        <v>24</v>
      </c>
      <c r="E119">
        <v>186</v>
      </c>
      <c r="F119">
        <v>186</v>
      </c>
      <c r="G119">
        <v>1</v>
      </c>
      <c r="H119">
        <v>1</v>
      </c>
      <c r="I119" t="s">
        <v>25</v>
      </c>
      <c r="J119" t="s">
        <v>111</v>
      </c>
      <c r="K119" s="3">
        <f t="shared" si="1"/>
        <v>50.333333333333336</v>
      </c>
      <c r="L119">
        <v>151</v>
      </c>
      <c r="M119" t="s">
        <v>27</v>
      </c>
      <c r="N119" t="s">
        <v>388</v>
      </c>
      <c r="O119">
        <v>345</v>
      </c>
      <c r="P119" t="s">
        <v>29</v>
      </c>
      <c r="Q119" t="s">
        <v>30</v>
      </c>
      <c r="R119" s="5">
        <v>0.69299999999999995</v>
      </c>
      <c r="S119">
        <v>0</v>
      </c>
    </row>
    <row r="120" spans="1:19">
      <c r="A120" t="s">
        <v>253</v>
      </c>
      <c r="B120" s="5">
        <v>0.69199999999999995</v>
      </c>
      <c r="C120" t="s">
        <v>23</v>
      </c>
      <c r="D120" t="s">
        <v>24</v>
      </c>
      <c r="E120">
        <v>1013</v>
      </c>
      <c r="F120">
        <v>1013</v>
      </c>
      <c r="G120">
        <v>1</v>
      </c>
      <c r="H120">
        <v>1</v>
      </c>
      <c r="I120" t="s">
        <v>25</v>
      </c>
      <c r="J120" t="s">
        <v>263</v>
      </c>
      <c r="K120" s="3">
        <f t="shared" si="1"/>
        <v>330.66666666666669</v>
      </c>
      <c r="L120">
        <v>992</v>
      </c>
      <c r="M120" t="s">
        <v>58</v>
      </c>
      <c r="N120" t="s">
        <v>264</v>
      </c>
      <c r="O120">
        <v>91</v>
      </c>
      <c r="P120" t="s">
        <v>60</v>
      </c>
      <c r="Q120" t="s">
        <v>30</v>
      </c>
      <c r="R120" s="5">
        <v>0.69199999999999995</v>
      </c>
      <c r="S120" s="4">
        <v>2.5E-238</v>
      </c>
    </row>
    <row r="121" spans="1:19">
      <c r="A121" t="s">
        <v>99</v>
      </c>
      <c r="B121" s="5">
        <v>0.68200000000000005</v>
      </c>
      <c r="C121" t="s">
        <v>32</v>
      </c>
      <c r="D121" t="s">
        <v>24</v>
      </c>
      <c r="E121">
        <v>1510</v>
      </c>
      <c r="F121">
        <v>1510</v>
      </c>
      <c r="G121">
        <v>1</v>
      </c>
      <c r="H121">
        <v>1</v>
      </c>
      <c r="I121" t="s">
        <v>25</v>
      </c>
      <c r="J121" t="s">
        <v>84</v>
      </c>
      <c r="K121" s="3">
        <f t="shared" si="1"/>
        <v>491.66666666666669</v>
      </c>
      <c r="L121">
        <v>1475</v>
      </c>
      <c r="M121" t="s">
        <v>89</v>
      </c>
      <c r="N121" t="s">
        <v>446</v>
      </c>
      <c r="O121">
        <v>748</v>
      </c>
      <c r="P121" t="s">
        <v>29</v>
      </c>
      <c r="Q121" t="s">
        <v>30</v>
      </c>
      <c r="R121" s="5">
        <v>0.68200000000000005</v>
      </c>
      <c r="S121">
        <v>0</v>
      </c>
    </row>
    <row r="122" spans="1:19">
      <c r="A122" t="s">
        <v>99</v>
      </c>
      <c r="B122" s="5">
        <v>0.68100000000000005</v>
      </c>
      <c r="C122" t="s">
        <v>36</v>
      </c>
      <c r="D122" t="s">
        <v>24</v>
      </c>
      <c r="E122">
        <v>3084</v>
      </c>
      <c r="F122">
        <v>3084</v>
      </c>
      <c r="G122">
        <v>1</v>
      </c>
      <c r="H122">
        <v>1</v>
      </c>
      <c r="I122" t="s">
        <v>25</v>
      </c>
      <c r="J122" t="s">
        <v>430</v>
      </c>
      <c r="K122" s="3">
        <f t="shared" si="1"/>
        <v>1016.3333333333334</v>
      </c>
      <c r="L122">
        <v>3049</v>
      </c>
      <c r="M122" t="s">
        <v>318</v>
      </c>
      <c r="N122" t="s">
        <v>610</v>
      </c>
      <c r="O122">
        <v>182</v>
      </c>
      <c r="P122" t="s">
        <v>60</v>
      </c>
      <c r="Q122" t="s">
        <v>30</v>
      </c>
      <c r="R122" s="5">
        <v>0.68100000000000005</v>
      </c>
      <c r="S122">
        <v>0</v>
      </c>
    </row>
    <row r="123" spans="1:19">
      <c r="A123" t="s">
        <v>99</v>
      </c>
      <c r="B123" s="5">
        <v>0.67600000000000005</v>
      </c>
      <c r="C123" t="s">
        <v>61</v>
      </c>
      <c r="D123" t="s">
        <v>24</v>
      </c>
      <c r="E123">
        <v>3081</v>
      </c>
      <c r="F123">
        <v>3080</v>
      </c>
      <c r="G123">
        <v>0</v>
      </c>
      <c r="H123">
        <v>1</v>
      </c>
      <c r="I123" t="s">
        <v>25</v>
      </c>
      <c r="K123" s="3">
        <f t="shared" si="1"/>
        <v>1015.3333333333334</v>
      </c>
      <c r="L123">
        <v>3046</v>
      </c>
      <c r="M123" t="e">
        <f>+T</f>
        <v>#NAME?</v>
      </c>
      <c r="O123">
        <v>179</v>
      </c>
      <c r="P123" t="s">
        <v>181</v>
      </c>
      <c r="Q123" t="s">
        <v>232</v>
      </c>
      <c r="R123" s="5">
        <v>0.67600000000000005</v>
      </c>
      <c r="S123">
        <v>0</v>
      </c>
    </row>
    <row r="124" spans="1:19">
      <c r="A124" t="s">
        <v>99</v>
      </c>
      <c r="B124" s="5">
        <v>0.67600000000000005</v>
      </c>
      <c r="C124" t="s">
        <v>36</v>
      </c>
      <c r="D124" t="s">
        <v>24</v>
      </c>
      <c r="E124">
        <v>1442</v>
      </c>
      <c r="F124">
        <v>1442</v>
      </c>
      <c r="G124">
        <v>1</v>
      </c>
      <c r="H124">
        <v>1</v>
      </c>
      <c r="I124" t="s">
        <v>25</v>
      </c>
      <c r="J124" t="s">
        <v>215</v>
      </c>
      <c r="K124" s="3">
        <f t="shared" si="1"/>
        <v>469</v>
      </c>
      <c r="L124">
        <v>1407</v>
      </c>
      <c r="M124" t="s">
        <v>34</v>
      </c>
      <c r="N124" t="s">
        <v>288</v>
      </c>
      <c r="O124">
        <v>645</v>
      </c>
      <c r="P124" t="s">
        <v>29</v>
      </c>
      <c r="Q124" t="s">
        <v>30</v>
      </c>
      <c r="R124" s="5">
        <v>0.67600000000000005</v>
      </c>
      <c r="S124">
        <v>0</v>
      </c>
    </row>
    <row r="125" spans="1:19">
      <c r="A125" t="s">
        <v>99</v>
      </c>
      <c r="B125" s="5">
        <v>0.67500000000000004</v>
      </c>
      <c r="C125" t="s">
        <v>61</v>
      </c>
      <c r="D125" t="s">
        <v>24</v>
      </c>
      <c r="E125">
        <v>1487</v>
      </c>
      <c r="F125">
        <v>1487</v>
      </c>
      <c r="G125">
        <v>1</v>
      </c>
      <c r="H125">
        <v>1</v>
      </c>
      <c r="I125" t="s">
        <v>25</v>
      </c>
      <c r="J125" t="s">
        <v>308</v>
      </c>
      <c r="K125" s="3">
        <f t="shared" si="1"/>
        <v>484</v>
      </c>
      <c r="L125">
        <v>1452</v>
      </c>
      <c r="M125" t="s">
        <v>63</v>
      </c>
      <c r="N125" t="s">
        <v>483</v>
      </c>
      <c r="O125">
        <v>766</v>
      </c>
      <c r="P125" t="s">
        <v>60</v>
      </c>
      <c r="Q125" t="s">
        <v>30</v>
      </c>
      <c r="R125" s="5">
        <v>0.67500000000000004</v>
      </c>
      <c r="S125">
        <v>0</v>
      </c>
    </row>
    <row r="126" spans="1:19">
      <c r="A126" t="s">
        <v>219</v>
      </c>
      <c r="B126" s="5">
        <v>0.67</v>
      </c>
      <c r="C126" t="s">
        <v>36</v>
      </c>
      <c r="D126" t="s">
        <v>24</v>
      </c>
      <c r="E126">
        <v>477</v>
      </c>
      <c r="F126">
        <v>477</v>
      </c>
      <c r="G126">
        <v>1</v>
      </c>
      <c r="H126">
        <v>1</v>
      </c>
      <c r="I126" t="s">
        <v>25</v>
      </c>
      <c r="J126" t="s">
        <v>230</v>
      </c>
      <c r="K126" s="3">
        <f t="shared" si="1"/>
        <v>142</v>
      </c>
      <c r="L126">
        <v>426</v>
      </c>
      <c r="M126" t="s">
        <v>111</v>
      </c>
      <c r="N126" t="s">
        <v>231</v>
      </c>
      <c r="O126">
        <v>200</v>
      </c>
      <c r="P126" t="s">
        <v>60</v>
      </c>
      <c r="Q126" t="s">
        <v>30</v>
      </c>
      <c r="R126" s="5">
        <v>0.67</v>
      </c>
      <c r="S126">
        <v>0</v>
      </c>
    </row>
    <row r="127" spans="1:19">
      <c r="A127" t="s">
        <v>99</v>
      </c>
      <c r="B127" s="5">
        <v>0.66900000000000004</v>
      </c>
      <c r="C127" t="s">
        <v>61</v>
      </c>
      <c r="D127" t="s">
        <v>24</v>
      </c>
      <c r="E127">
        <v>1421</v>
      </c>
      <c r="F127">
        <v>1421</v>
      </c>
      <c r="G127">
        <v>1</v>
      </c>
      <c r="H127">
        <v>1</v>
      </c>
      <c r="I127" t="s">
        <v>25</v>
      </c>
      <c r="J127" t="s">
        <v>211</v>
      </c>
      <c r="K127" s="3">
        <f t="shared" si="1"/>
        <v>47</v>
      </c>
      <c r="L127">
        <v>141</v>
      </c>
      <c r="M127" t="s">
        <v>243</v>
      </c>
      <c r="N127" t="s">
        <v>581</v>
      </c>
      <c r="O127">
        <v>568</v>
      </c>
      <c r="P127" t="s">
        <v>60</v>
      </c>
      <c r="Q127" t="s">
        <v>30</v>
      </c>
      <c r="R127" s="5">
        <v>0.66900000000000004</v>
      </c>
      <c r="S127">
        <v>0</v>
      </c>
    </row>
    <row r="128" spans="1:19">
      <c r="A128" t="s">
        <v>99</v>
      </c>
      <c r="B128" s="5">
        <v>0.66500000000000004</v>
      </c>
      <c r="C128" t="s">
        <v>32</v>
      </c>
      <c r="D128" t="s">
        <v>24</v>
      </c>
      <c r="E128">
        <v>1416</v>
      </c>
      <c r="F128">
        <v>1416</v>
      </c>
      <c r="G128">
        <v>1</v>
      </c>
      <c r="H128">
        <v>1</v>
      </c>
      <c r="I128" t="s">
        <v>25</v>
      </c>
      <c r="J128" t="s">
        <v>130</v>
      </c>
      <c r="K128" s="3">
        <f t="shared" si="1"/>
        <v>48.666666666666664</v>
      </c>
      <c r="L128">
        <v>146</v>
      </c>
      <c r="M128" t="s">
        <v>89</v>
      </c>
      <c r="N128" t="s">
        <v>476</v>
      </c>
      <c r="O128">
        <v>556</v>
      </c>
      <c r="P128" t="s">
        <v>29</v>
      </c>
      <c r="Q128" t="s">
        <v>30</v>
      </c>
      <c r="R128" s="5">
        <v>0.66500000000000004</v>
      </c>
      <c r="S128">
        <v>0</v>
      </c>
    </row>
    <row r="129" spans="1:19">
      <c r="A129" t="s">
        <v>219</v>
      </c>
      <c r="B129" s="5">
        <v>0.65600000000000003</v>
      </c>
      <c r="C129" t="s">
        <v>36</v>
      </c>
      <c r="D129" t="s">
        <v>24</v>
      </c>
      <c r="E129">
        <v>469</v>
      </c>
      <c r="F129">
        <v>469</v>
      </c>
      <c r="G129">
        <v>1</v>
      </c>
      <c r="H129">
        <v>1</v>
      </c>
      <c r="I129" t="s">
        <v>25</v>
      </c>
      <c r="J129" t="s">
        <v>284</v>
      </c>
      <c r="K129" s="3">
        <f t="shared" si="1"/>
        <v>139.33333333333334</v>
      </c>
      <c r="L129">
        <v>418</v>
      </c>
      <c r="M129" t="s">
        <v>318</v>
      </c>
      <c r="N129" t="s">
        <v>495</v>
      </c>
      <c r="O129">
        <v>212</v>
      </c>
      <c r="P129" t="s">
        <v>60</v>
      </c>
      <c r="Q129" t="s">
        <v>30</v>
      </c>
      <c r="R129" s="5">
        <v>0.65600000000000003</v>
      </c>
      <c r="S129">
        <v>0</v>
      </c>
    </row>
    <row r="130" spans="1:19">
      <c r="A130" t="s">
        <v>219</v>
      </c>
      <c r="B130" s="5">
        <v>0.65600000000000003</v>
      </c>
      <c r="C130" t="s">
        <v>32</v>
      </c>
      <c r="D130" t="s">
        <v>24</v>
      </c>
      <c r="E130">
        <v>463</v>
      </c>
      <c r="F130">
        <v>463</v>
      </c>
      <c r="G130">
        <v>1</v>
      </c>
      <c r="H130">
        <v>1</v>
      </c>
      <c r="I130" t="s">
        <v>25</v>
      </c>
      <c r="J130" t="s">
        <v>496</v>
      </c>
      <c r="K130" s="3">
        <f t="shared" si="1"/>
        <v>137.33333333333334</v>
      </c>
      <c r="L130">
        <v>412</v>
      </c>
      <c r="M130" t="s">
        <v>153</v>
      </c>
      <c r="N130" t="s">
        <v>497</v>
      </c>
      <c r="O130">
        <v>218</v>
      </c>
      <c r="P130" t="s">
        <v>60</v>
      </c>
      <c r="Q130" t="s">
        <v>30</v>
      </c>
      <c r="R130" s="5">
        <v>0.65600000000000003</v>
      </c>
      <c r="S130">
        <v>0</v>
      </c>
    </row>
    <row r="131" spans="1:19">
      <c r="A131" t="s">
        <v>99</v>
      </c>
      <c r="B131" s="5">
        <v>0.65300000000000002</v>
      </c>
      <c r="C131" t="s">
        <v>36</v>
      </c>
      <c r="D131" t="s">
        <v>24</v>
      </c>
      <c r="E131">
        <v>3456</v>
      </c>
      <c r="F131">
        <v>3456</v>
      </c>
      <c r="G131">
        <v>1</v>
      </c>
      <c r="H131">
        <v>1</v>
      </c>
      <c r="I131" t="s">
        <v>25</v>
      </c>
      <c r="J131" t="s">
        <v>228</v>
      </c>
      <c r="K131" s="3">
        <f t="shared" si="1"/>
        <v>1140.3333333333333</v>
      </c>
      <c r="L131">
        <v>3421</v>
      </c>
      <c r="M131" t="s">
        <v>111</v>
      </c>
      <c r="N131" t="s">
        <v>229</v>
      </c>
      <c r="O131">
        <v>495</v>
      </c>
      <c r="P131" t="s">
        <v>60</v>
      </c>
      <c r="Q131" t="s">
        <v>30</v>
      </c>
      <c r="R131" s="5">
        <v>0.65300000000000002</v>
      </c>
      <c r="S131">
        <v>0</v>
      </c>
    </row>
    <row r="132" spans="1:19">
      <c r="A132" t="s">
        <v>99</v>
      </c>
      <c r="B132" s="5">
        <v>0.65300000000000002</v>
      </c>
      <c r="C132" t="s">
        <v>61</v>
      </c>
      <c r="D132" t="s">
        <v>24</v>
      </c>
      <c r="E132">
        <v>1373</v>
      </c>
      <c r="F132">
        <v>1373</v>
      </c>
      <c r="G132">
        <v>1</v>
      </c>
      <c r="H132">
        <v>1</v>
      </c>
      <c r="I132" t="s">
        <v>25</v>
      </c>
      <c r="J132" t="s">
        <v>215</v>
      </c>
      <c r="K132" s="3">
        <f t="shared" ref="K132:K195" si="2">L132/3</f>
        <v>63</v>
      </c>
      <c r="L132">
        <v>189</v>
      </c>
      <c r="M132" t="s">
        <v>50</v>
      </c>
      <c r="N132" t="s">
        <v>216</v>
      </c>
      <c r="O132">
        <v>444</v>
      </c>
      <c r="P132" t="s">
        <v>29</v>
      </c>
      <c r="Q132" t="s">
        <v>30</v>
      </c>
      <c r="R132" s="5">
        <v>0.65300000000000002</v>
      </c>
      <c r="S132">
        <v>0</v>
      </c>
    </row>
    <row r="133" spans="1:19">
      <c r="A133" t="s">
        <v>219</v>
      </c>
      <c r="B133" s="5">
        <v>0.64800000000000002</v>
      </c>
      <c r="C133" t="s">
        <v>362</v>
      </c>
      <c r="D133" t="s">
        <v>24</v>
      </c>
      <c r="E133">
        <v>482</v>
      </c>
      <c r="F133">
        <v>483</v>
      </c>
      <c r="G133">
        <v>2</v>
      </c>
      <c r="H133">
        <v>1</v>
      </c>
      <c r="I133" t="s">
        <v>25</v>
      </c>
      <c r="J133" t="s">
        <v>623</v>
      </c>
      <c r="K133" s="3">
        <f t="shared" si="2"/>
        <v>143.66666666666666</v>
      </c>
      <c r="L133">
        <v>431</v>
      </c>
      <c r="M133" t="s">
        <v>624</v>
      </c>
      <c r="N133" t="s">
        <v>625</v>
      </c>
      <c r="O133">
        <v>199</v>
      </c>
      <c r="P133" t="s">
        <v>30</v>
      </c>
      <c r="Q133" t="s">
        <v>30</v>
      </c>
      <c r="R133" s="5">
        <v>0.64800000000000002</v>
      </c>
      <c r="S133">
        <v>0</v>
      </c>
    </row>
    <row r="134" spans="1:19">
      <c r="A134" s="11" t="s">
        <v>141</v>
      </c>
      <c r="B134" s="51">
        <v>0.64500000000000002</v>
      </c>
      <c r="C134" s="11" t="s">
        <v>36</v>
      </c>
      <c r="D134" s="11" t="s">
        <v>24</v>
      </c>
      <c r="E134" s="11">
        <v>1844</v>
      </c>
      <c r="F134" s="11">
        <v>1844</v>
      </c>
      <c r="G134" s="11">
        <v>1</v>
      </c>
      <c r="H134" s="11">
        <v>1</v>
      </c>
      <c r="I134" s="11" t="s">
        <v>25</v>
      </c>
      <c r="J134" s="11" t="s">
        <v>165</v>
      </c>
      <c r="K134" s="12">
        <f t="shared" si="2"/>
        <v>587.66666666666663</v>
      </c>
      <c r="L134" s="11">
        <v>1763</v>
      </c>
      <c r="M134" s="11" t="s">
        <v>34</v>
      </c>
      <c r="N134" s="11" t="s">
        <v>166</v>
      </c>
      <c r="O134" s="11">
        <v>242</v>
      </c>
      <c r="P134" s="11" t="s">
        <v>29</v>
      </c>
      <c r="Q134" s="11" t="s">
        <v>30</v>
      </c>
      <c r="R134" s="13">
        <v>0.64500000000000002</v>
      </c>
      <c r="S134" s="11">
        <v>0</v>
      </c>
    </row>
    <row r="135" spans="1:19">
      <c r="A135" t="s">
        <v>99</v>
      </c>
      <c r="B135" s="5">
        <v>0.64300000000000002</v>
      </c>
      <c r="C135" t="s">
        <v>36</v>
      </c>
      <c r="D135" t="s">
        <v>24</v>
      </c>
      <c r="E135">
        <v>1394</v>
      </c>
      <c r="F135">
        <v>1394</v>
      </c>
      <c r="G135">
        <v>1</v>
      </c>
      <c r="H135">
        <v>1</v>
      </c>
      <c r="I135" t="s">
        <v>25</v>
      </c>
      <c r="J135" t="s">
        <v>311</v>
      </c>
      <c r="K135" s="3">
        <f t="shared" si="2"/>
        <v>453</v>
      </c>
      <c r="L135">
        <v>1359</v>
      </c>
      <c r="M135" t="s">
        <v>111</v>
      </c>
      <c r="N135" t="s">
        <v>795</v>
      </c>
      <c r="O135">
        <v>526</v>
      </c>
      <c r="P135" t="s">
        <v>60</v>
      </c>
      <c r="Q135" t="s">
        <v>30</v>
      </c>
      <c r="R135" s="5">
        <v>0.64300000000000002</v>
      </c>
      <c r="S135">
        <v>0</v>
      </c>
    </row>
    <row r="136" spans="1:19">
      <c r="A136" t="s">
        <v>99</v>
      </c>
      <c r="B136" s="5">
        <v>0.64300000000000002</v>
      </c>
      <c r="C136" t="s">
        <v>36</v>
      </c>
      <c r="D136" t="s">
        <v>24</v>
      </c>
      <c r="E136">
        <v>1394</v>
      </c>
      <c r="F136">
        <v>1394</v>
      </c>
      <c r="G136">
        <v>1</v>
      </c>
      <c r="H136">
        <v>1</v>
      </c>
      <c r="I136" t="s">
        <v>25</v>
      </c>
      <c r="J136" t="s">
        <v>308</v>
      </c>
      <c r="K136" s="3">
        <f t="shared" si="2"/>
        <v>56</v>
      </c>
      <c r="L136">
        <v>168</v>
      </c>
      <c r="M136" t="s">
        <v>111</v>
      </c>
      <c r="N136" t="s">
        <v>483</v>
      </c>
      <c r="O136">
        <v>526</v>
      </c>
      <c r="P136" t="s">
        <v>60</v>
      </c>
      <c r="Q136" t="s">
        <v>30</v>
      </c>
      <c r="R136" s="5">
        <v>0.64300000000000002</v>
      </c>
      <c r="S136">
        <v>0</v>
      </c>
    </row>
    <row r="137" spans="1:19">
      <c r="A137" t="s">
        <v>99</v>
      </c>
      <c r="B137" s="5">
        <v>0.64200000000000002</v>
      </c>
      <c r="C137" t="s">
        <v>61</v>
      </c>
      <c r="D137" t="s">
        <v>24</v>
      </c>
      <c r="E137">
        <v>1262</v>
      </c>
      <c r="F137">
        <v>1262</v>
      </c>
      <c r="G137">
        <v>1</v>
      </c>
      <c r="H137">
        <v>1</v>
      </c>
      <c r="I137" t="s">
        <v>25</v>
      </c>
      <c r="J137" t="s">
        <v>311</v>
      </c>
      <c r="K137" s="3">
        <f t="shared" si="2"/>
        <v>100</v>
      </c>
      <c r="L137">
        <v>300</v>
      </c>
      <c r="M137" t="s">
        <v>63</v>
      </c>
      <c r="N137" t="s">
        <v>474</v>
      </c>
      <c r="O137">
        <v>483</v>
      </c>
      <c r="P137" t="s">
        <v>60</v>
      </c>
      <c r="Q137" t="s">
        <v>30</v>
      </c>
      <c r="R137" s="5">
        <v>0.64200000000000002</v>
      </c>
      <c r="S137">
        <v>0</v>
      </c>
    </row>
    <row r="138" spans="1:19">
      <c r="A138" t="s">
        <v>219</v>
      </c>
      <c r="B138" s="5">
        <v>0.64200000000000002</v>
      </c>
      <c r="C138" t="s">
        <v>32</v>
      </c>
      <c r="D138" t="s">
        <v>24</v>
      </c>
      <c r="E138">
        <v>949</v>
      </c>
      <c r="F138">
        <v>949</v>
      </c>
      <c r="G138">
        <v>1</v>
      </c>
      <c r="H138">
        <v>1</v>
      </c>
      <c r="I138" t="s">
        <v>25</v>
      </c>
      <c r="J138" t="s">
        <v>267</v>
      </c>
      <c r="K138" s="3">
        <f t="shared" si="2"/>
        <v>299.33333333333331</v>
      </c>
      <c r="L138">
        <v>898</v>
      </c>
      <c r="M138" t="s">
        <v>89</v>
      </c>
      <c r="N138" t="s">
        <v>268</v>
      </c>
      <c r="O138">
        <v>179</v>
      </c>
      <c r="P138" t="s">
        <v>29</v>
      </c>
      <c r="Q138" t="s">
        <v>30</v>
      </c>
      <c r="R138" s="5">
        <v>0.64200000000000002</v>
      </c>
      <c r="S138">
        <v>0</v>
      </c>
    </row>
    <row r="139" spans="1:19">
      <c r="A139" s="11" t="s">
        <v>141</v>
      </c>
      <c r="B139" s="51">
        <v>0.627</v>
      </c>
      <c r="C139" s="11" t="s">
        <v>32</v>
      </c>
      <c r="D139" s="11" t="s">
        <v>24</v>
      </c>
      <c r="E139" s="11">
        <v>1370</v>
      </c>
      <c r="F139" s="11">
        <v>1370</v>
      </c>
      <c r="G139" s="11">
        <v>1</v>
      </c>
      <c r="H139" s="11">
        <v>1</v>
      </c>
      <c r="I139" s="11" t="s">
        <v>25</v>
      </c>
      <c r="J139" s="11" t="s">
        <v>472</v>
      </c>
      <c r="K139" s="12">
        <f t="shared" si="2"/>
        <v>429.66666666666669</v>
      </c>
      <c r="L139" s="11">
        <v>1289</v>
      </c>
      <c r="M139" s="11" t="s">
        <v>153</v>
      </c>
      <c r="N139" s="11" t="s">
        <v>473</v>
      </c>
      <c r="O139" s="11">
        <v>169</v>
      </c>
      <c r="P139" s="11" t="s">
        <v>60</v>
      </c>
      <c r="Q139" s="11" t="s">
        <v>30</v>
      </c>
      <c r="R139" s="13">
        <v>0.627</v>
      </c>
      <c r="S139" s="11">
        <v>0</v>
      </c>
    </row>
    <row r="140" spans="1:19">
      <c r="A140" t="s">
        <v>99</v>
      </c>
      <c r="B140" s="5">
        <v>0.625</v>
      </c>
      <c r="C140" t="s">
        <v>61</v>
      </c>
      <c r="D140" t="s">
        <v>24</v>
      </c>
      <c r="E140">
        <v>3712</v>
      </c>
      <c r="F140">
        <v>3712</v>
      </c>
      <c r="G140">
        <v>1</v>
      </c>
      <c r="H140">
        <v>1</v>
      </c>
      <c r="I140" t="s">
        <v>25</v>
      </c>
      <c r="J140" t="s">
        <v>72</v>
      </c>
      <c r="K140" s="3">
        <f t="shared" si="2"/>
        <v>1225.6666666666667</v>
      </c>
      <c r="L140">
        <v>3677</v>
      </c>
      <c r="M140" t="s">
        <v>50</v>
      </c>
      <c r="N140" t="s">
        <v>73</v>
      </c>
      <c r="O140">
        <v>184</v>
      </c>
      <c r="P140" t="s">
        <v>29</v>
      </c>
      <c r="Q140" t="s">
        <v>30</v>
      </c>
      <c r="R140" s="5">
        <v>0.625</v>
      </c>
      <c r="S140">
        <v>0</v>
      </c>
    </row>
    <row r="141" spans="1:19">
      <c r="A141" t="s">
        <v>55</v>
      </c>
      <c r="B141" s="5">
        <v>0.624</v>
      </c>
      <c r="C141" t="s">
        <v>23</v>
      </c>
      <c r="D141" t="s">
        <v>24</v>
      </c>
      <c r="E141">
        <v>2538</v>
      </c>
      <c r="F141">
        <v>2538</v>
      </c>
      <c r="G141">
        <v>1</v>
      </c>
      <c r="H141">
        <v>1</v>
      </c>
      <c r="I141" t="s">
        <v>25</v>
      </c>
      <c r="J141" t="s">
        <v>66</v>
      </c>
      <c r="K141" s="3">
        <f t="shared" si="2"/>
        <v>841.33333333333337</v>
      </c>
      <c r="L141">
        <v>2524</v>
      </c>
      <c r="M141" t="s">
        <v>27</v>
      </c>
      <c r="N141" t="s">
        <v>196</v>
      </c>
      <c r="O141">
        <v>189</v>
      </c>
      <c r="P141" t="s">
        <v>29</v>
      </c>
      <c r="Q141" t="s">
        <v>30</v>
      </c>
      <c r="R141" s="5">
        <v>0.624</v>
      </c>
      <c r="S141">
        <v>0</v>
      </c>
    </row>
    <row r="142" spans="1:19">
      <c r="A142" t="s">
        <v>219</v>
      </c>
      <c r="B142" s="5">
        <v>0.62</v>
      </c>
      <c r="C142" t="s">
        <v>61</v>
      </c>
      <c r="D142" t="s">
        <v>24</v>
      </c>
      <c r="E142">
        <v>460</v>
      </c>
      <c r="F142">
        <v>460</v>
      </c>
      <c r="G142">
        <v>1</v>
      </c>
      <c r="H142">
        <v>1</v>
      </c>
      <c r="I142" t="s">
        <v>25</v>
      </c>
      <c r="J142" t="s">
        <v>289</v>
      </c>
      <c r="K142" s="3">
        <f t="shared" si="2"/>
        <v>136.33333333333334</v>
      </c>
      <c r="L142">
        <v>409</v>
      </c>
      <c r="M142" t="s">
        <v>50</v>
      </c>
      <c r="N142" t="s">
        <v>438</v>
      </c>
      <c r="O142">
        <v>234</v>
      </c>
      <c r="P142" t="s">
        <v>29</v>
      </c>
      <c r="Q142" t="s">
        <v>30</v>
      </c>
      <c r="R142" s="5">
        <v>0.62</v>
      </c>
      <c r="S142">
        <v>0</v>
      </c>
    </row>
    <row r="143" spans="1:19">
      <c r="A143" t="s">
        <v>99</v>
      </c>
      <c r="B143" s="5">
        <v>0.61699999999999999</v>
      </c>
      <c r="C143" t="s">
        <v>36</v>
      </c>
      <c r="D143" t="s">
        <v>24</v>
      </c>
      <c r="E143">
        <v>115</v>
      </c>
      <c r="F143">
        <v>115</v>
      </c>
      <c r="G143">
        <v>1</v>
      </c>
      <c r="H143">
        <v>1</v>
      </c>
      <c r="I143" t="s">
        <v>25</v>
      </c>
      <c r="J143" t="s">
        <v>389</v>
      </c>
      <c r="K143" s="3">
        <f t="shared" si="2"/>
        <v>26.666666666666668</v>
      </c>
      <c r="L143">
        <v>80</v>
      </c>
      <c r="M143" t="s">
        <v>34</v>
      </c>
      <c r="N143" t="s">
        <v>390</v>
      </c>
      <c r="O143">
        <v>449</v>
      </c>
      <c r="P143" t="s">
        <v>29</v>
      </c>
      <c r="Q143" t="s">
        <v>30</v>
      </c>
      <c r="R143" s="5">
        <v>0.61699999999999999</v>
      </c>
      <c r="S143">
        <v>0</v>
      </c>
    </row>
    <row r="144" spans="1:19">
      <c r="A144" t="s">
        <v>253</v>
      </c>
      <c r="B144" s="5">
        <v>0.61599999999999999</v>
      </c>
      <c r="C144" t="s">
        <v>509</v>
      </c>
      <c r="D144" t="s">
        <v>24</v>
      </c>
      <c r="E144">
        <v>1663</v>
      </c>
      <c r="F144">
        <v>1664</v>
      </c>
      <c r="G144">
        <v>2</v>
      </c>
      <c r="H144">
        <v>1</v>
      </c>
      <c r="I144" t="s">
        <v>25</v>
      </c>
      <c r="J144" t="s">
        <v>547</v>
      </c>
      <c r="K144" s="3">
        <f t="shared" si="2"/>
        <v>547.33333333333337</v>
      </c>
      <c r="L144">
        <v>1642</v>
      </c>
      <c r="M144" t="s">
        <v>510</v>
      </c>
      <c r="N144" t="s">
        <v>813</v>
      </c>
      <c r="O144">
        <v>73</v>
      </c>
      <c r="P144" t="s">
        <v>30</v>
      </c>
      <c r="Q144" t="s">
        <v>30</v>
      </c>
      <c r="R144" s="5">
        <v>0.61599999999999999</v>
      </c>
      <c r="S144" s="4">
        <v>3.9000000000000001E-156</v>
      </c>
    </row>
    <row r="145" spans="1:19">
      <c r="A145" t="s">
        <v>219</v>
      </c>
      <c r="B145" s="5">
        <v>0.61</v>
      </c>
      <c r="C145" t="s">
        <v>23</v>
      </c>
      <c r="D145" t="s">
        <v>24</v>
      </c>
      <c r="E145">
        <v>1517</v>
      </c>
      <c r="F145">
        <v>1517</v>
      </c>
      <c r="G145">
        <v>1</v>
      </c>
      <c r="H145">
        <v>1</v>
      </c>
      <c r="I145" t="s">
        <v>25</v>
      </c>
      <c r="J145" t="s">
        <v>66</v>
      </c>
      <c r="K145" s="3">
        <f t="shared" si="2"/>
        <v>119.33333333333333</v>
      </c>
      <c r="L145">
        <v>358</v>
      </c>
      <c r="M145" t="s">
        <v>27</v>
      </c>
      <c r="N145" t="s">
        <v>196</v>
      </c>
      <c r="O145">
        <v>584</v>
      </c>
      <c r="P145" t="s">
        <v>29</v>
      </c>
      <c r="Q145" t="s">
        <v>30</v>
      </c>
      <c r="R145" s="5">
        <v>0.61</v>
      </c>
      <c r="S145">
        <v>0</v>
      </c>
    </row>
    <row r="146" spans="1:19">
      <c r="A146" t="s">
        <v>99</v>
      </c>
      <c r="B146" s="5">
        <v>0.60899999999999999</v>
      </c>
      <c r="C146" t="s">
        <v>32</v>
      </c>
      <c r="D146" t="s">
        <v>24</v>
      </c>
      <c r="E146">
        <v>1278</v>
      </c>
      <c r="F146">
        <v>1278</v>
      </c>
      <c r="G146">
        <v>1</v>
      </c>
      <c r="H146">
        <v>1</v>
      </c>
      <c r="I146" t="s">
        <v>25</v>
      </c>
      <c r="J146" t="s">
        <v>130</v>
      </c>
      <c r="K146" s="3">
        <f t="shared" si="2"/>
        <v>94.666666666666671</v>
      </c>
      <c r="L146">
        <v>284</v>
      </c>
      <c r="M146" t="s">
        <v>89</v>
      </c>
      <c r="N146" t="s">
        <v>588</v>
      </c>
      <c r="O146">
        <v>448</v>
      </c>
      <c r="P146" t="s">
        <v>29</v>
      </c>
      <c r="Q146" t="s">
        <v>30</v>
      </c>
      <c r="R146" s="5">
        <v>0.60899999999999999</v>
      </c>
      <c r="S146">
        <v>0</v>
      </c>
    </row>
    <row r="147" spans="1:19">
      <c r="A147" t="s">
        <v>133</v>
      </c>
      <c r="B147" s="5">
        <v>0.60799999999999998</v>
      </c>
      <c r="C147" t="s">
        <v>23</v>
      </c>
      <c r="D147" t="s">
        <v>24</v>
      </c>
      <c r="E147">
        <v>1216</v>
      </c>
      <c r="F147">
        <v>1216</v>
      </c>
      <c r="G147">
        <v>1</v>
      </c>
      <c r="H147">
        <v>1</v>
      </c>
      <c r="I147" t="s">
        <v>25</v>
      </c>
      <c r="J147" t="s">
        <v>111</v>
      </c>
      <c r="K147" s="3">
        <f t="shared" si="2"/>
        <v>400.33333333333331</v>
      </c>
      <c r="L147">
        <v>1201</v>
      </c>
      <c r="M147" t="s">
        <v>27</v>
      </c>
      <c r="N147" t="s">
        <v>388</v>
      </c>
      <c r="O147">
        <v>347</v>
      </c>
      <c r="P147" t="s">
        <v>29</v>
      </c>
      <c r="Q147" t="s">
        <v>30</v>
      </c>
      <c r="R147" s="5">
        <v>0.60799999999999998</v>
      </c>
      <c r="S147">
        <v>0</v>
      </c>
    </row>
    <row r="148" spans="1:19">
      <c r="A148" t="s">
        <v>99</v>
      </c>
      <c r="B148" s="5">
        <v>0.60599999999999998</v>
      </c>
      <c r="C148" t="s">
        <v>23</v>
      </c>
      <c r="D148" t="s">
        <v>24</v>
      </c>
      <c r="E148">
        <v>1244</v>
      </c>
      <c r="F148">
        <v>1244</v>
      </c>
      <c r="G148">
        <v>1</v>
      </c>
      <c r="H148">
        <v>1</v>
      </c>
      <c r="I148" t="s">
        <v>25</v>
      </c>
      <c r="J148" t="s">
        <v>242</v>
      </c>
      <c r="K148" s="3">
        <f t="shared" si="2"/>
        <v>106</v>
      </c>
      <c r="L148">
        <v>318</v>
      </c>
      <c r="M148" t="s">
        <v>58</v>
      </c>
      <c r="N148" t="s">
        <v>489</v>
      </c>
      <c r="O148">
        <v>507</v>
      </c>
      <c r="P148" t="s">
        <v>60</v>
      </c>
      <c r="Q148" t="s">
        <v>30</v>
      </c>
      <c r="R148" s="5">
        <v>0.60599999999999998</v>
      </c>
      <c r="S148">
        <v>0</v>
      </c>
    </row>
    <row r="149" spans="1:19">
      <c r="A149" t="s">
        <v>99</v>
      </c>
      <c r="B149" s="5">
        <v>0.59599999999999997</v>
      </c>
      <c r="C149" t="s">
        <v>23</v>
      </c>
      <c r="D149" t="s">
        <v>24</v>
      </c>
      <c r="E149">
        <v>3027</v>
      </c>
      <c r="F149">
        <v>3027</v>
      </c>
      <c r="G149">
        <v>1</v>
      </c>
      <c r="H149">
        <v>1</v>
      </c>
      <c r="I149" t="s">
        <v>25</v>
      </c>
      <c r="J149" t="s">
        <v>66</v>
      </c>
      <c r="K149" s="3">
        <f t="shared" si="2"/>
        <v>997.33333333333337</v>
      </c>
      <c r="L149">
        <v>2992</v>
      </c>
      <c r="M149" t="s">
        <v>27</v>
      </c>
      <c r="N149" t="s">
        <v>196</v>
      </c>
      <c r="O149">
        <v>260</v>
      </c>
      <c r="P149" t="s">
        <v>29</v>
      </c>
      <c r="Q149" t="s">
        <v>30</v>
      </c>
      <c r="R149" s="5">
        <v>0.59599999999999997</v>
      </c>
      <c r="S149">
        <v>0</v>
      </c>
    </row>
    <row r="150" spans="1:19">
      <c r="A150" t="s">
        <v>55</v>
      </c>
      <c r="B150" s="5">
        <v>0.59599999999999997</v>
      </c>
      <c r="C150" t="s">
        <v>23</v>
      </c>
      <c r="D150" t="s">
        <v>24</v>
      </c>
      <c r="E150">
        <v>1222</v>
      </c>
      <c r="F150">
        <v>1222</v>
      </c>
      <c r="G150">
        <v>1</v>
      </c>
      <c r="H150">
        <v>1</v>
      </c>
      <c r="I150" t="s">
        <v>25</v>
      </c>
      <c r="J150" t="s">
        <v>130</v>
      </c>
      <c r="K150" s="3">
        <f t="shared" si="2"/>
        <v>402.66666666666669</v>
      </c>
      <c r="L150">
        <v>1208</v>
      </c>
      <c r="M150" t="s">
        <v>27</v>
      </c>
      <c r="N150" t="s">
        <v>131</v>
      </c>
      <c r="O150">
        <v>166</v>
      </c>
      <c r="P150" t="s">
        <v>29</v>
      </c>
      <c r="Q150" t="s">
        <v>30</v>
      </c>
      <c r="R150" s="5">
        <v>0.59599999999999997</v>
      </c>
      <c r="S150" s="4" t="s">
        <v>951</v>
      </c>
    </row>
    <row r="151" spans="1:19">
      <c r="A151" t="s">
        <v>99</v>
      </c>
      <c r="B151" s="5">
        <v>0.59499999999999997</v>
      </c>
      <c r="C151" t="s">
        <v>61</v>
      </c>
      <c r="D151" t="s">
        <v>24</v>
      </c>
      <c r="E151">
        <v>1338</v>
      </c>
      <c r="F151">
        <v>1337</v>
      </c>
      <c r="G151">
        <v>0</v>
      </c>
      <c r="H151">
        <v>1</v>
      </c>
      <c r="I151" t="s">
        <v>25</v>
      </c>
      <c r="K151" s="3">
        <f t="shared" si="2"/>
        <v>75</v>
      </c>
      <c r="L151">
        <v>225</v>
      </c>
      <c r="M151" t="e">
        <f>+T</f>
        <v>#NAME?</v>
      </c>
      <c r="O151">
        <v>422</v>
      </c>
      <c r="P151" t="s">
        <v>181</v>
      </c>
      <c r="Q151" t="s">
        <v>180</v>
      </c>
      <c r="R151" s="5">
        <v>0.59499999999999997</v>
      </c>
      <c r="S151">
        <v>0</v>
      </c>
    </row>
    <row r="152" spans="1:19">
      <c r="A152" t="s">
        <v>219</v>
      </c>
      <c r="B152" s="5">
        <v>0.59399999999999997</v>
      </c>
      <c r="C152" t="s">
        <v>61</v>
      </c>
      <c r="D152" t="s">
        <v>24</v>
      </c>
      <c r="E152">
        <v>303</v>
      </c>
      <c r="F152">
        <v>303</v>
      </c>
      <c r="G152">
        <v>1</v>
      </c>
      <c r="H152">
        <v>1</v>
      </c>
      <c r="I152" t="s">
        <v>25</v>
      </c>
      <c r="J152" t="s">
        <v>308</v>
      </c>
      <c r="K152" s="3">
        <f t="shared" si="2"/>
        <v>84</v>
      </c>
      <c r="L152">
        <v>252</v>
      </c>
      <c r="M152" t="s">
        <v>63</v>
      </c>
      <c r="N152" t="s">
        <v>483</v>
      </c>
      <c r="O152">
        <v>525</v>
      </c>
      <c r="P152" t="s">
        <v>60</v>
      </c>
      <c r="Q152" t="s">
        <v>30</v>
      </c>
      <c r="R152" s="5">
        <v>0.59399999999999997</v>
      </c>
      <c r="S152">
        <v>0</v>
      </c>
    </row>
    <row r="153" spans="1:19">
      <c r="A153" t="s">
        <v>133</v>
      </c>
      <c r="B153" s="5">
        <v>0.59299999999999997</v>
      </c>
      <c r="C153" t="s">
        <v>61</v>
      </c>
      <c r="D153" t="s">
        <v>24</v>
      </c>
      <c r="E153">
        <v>1438</v>
      </c>
      <c r="F153">
        <v>1438</v>
      </c>
      <c r="G153">
        <v>1</v>
      </c>
      <c r="H153">
        <v>1</v>
      </c>
      <c r="I153" t="s">
        <v>25</v>
      </c>
      <c r="J153" t="s">
        <v>69</v>
      </c>
      <c r="K153" s="3">
        <f t="shared" si="2"/>
        <v>474.33333333333331</v>
      </c>
      <c r="L153">
        <v>1423</v>
      </c>
      <c r="M153" t="s">
        <v>63</v>
      </c>
      <c r="N153" t="s">
        <v>70</v>
      </c>
      <c r="O153">
        <v>327</v>
      </c>
      <c r="P153" t="s">
        <v>60</v>
      </c>
      <c r="Q153" t="s">
        <v>30</v>
      </c>
      <c r="R153" s="5">
        <v>0.59299999999999997</v>
      </c>
      <c r="S153">
        <v>0</v>
      </c>
    </row>
    <row r="154" spans="1:19">
      <c r="A154" t="s">
        <v>219</v>
      </c>
      <c r="B154" s="5">
        <v>0.59099999999999997</v>
      </c>
      <c r="C154" t="s">
        <v>23</v>
      </c>
      <c r="D154" t="s">
        <v>24</v>
      </c>
      <c r="E154">
        <v>1736</v>
      </c>
      <c r="F154">
        <v>1736</v>
      </c>
      <c r="G154">
        <v>1</v>
      </c>
      <c r="H154">
        <v>1</v>
      </c>
      <c r="I154" t="s">
        <v>25</v>
      </c>
      <c r="J154" t="s">
        <v>66</v>
      </c>
      <c r="K154" s="3">
        <f t="shared" si="2"/>
        <v>192.33333333333334</v>
      </c>
      <c r="L154">
        <v>577</v>
      </c>
      <c r="M154" t="s">
        <v>27</v>
      </c>
      <c r="N154" t="s">
        <v>196</v>
      </c>
      <c r="O154">
        <v>714</v>
      </c>
      <c r="P154" t="s">
        <v>29</v>
      </c>
      <c r="Q154" t="s">
        <v>30</v>
      </c>
      <c r="R154" s="5">
        <v>0.59099999999999997</v>
      </c>
      <c r="S154">
        <v>0</v>
      </c>
    </row>
    <row r="155" spans="1:19">
      <c r="A155" t="s">
        <v>20</v>
      </c>
      <c r="B155" s="5">
        <v>0.58699999999999997</v>
      </c>
      <c r="C155" t="s">
        <v>23</v>
      </c>
      <c r="D155" t="s">
        <v>24</v>
      </c>
      <c r="E155">
        <v>389</v>
      </c>
      <c r="F155">
        <v>389</v>
      </c>
      <c r="G155">
        <v>1</v>
      </c>
      <c r="H155">
        <v>1</v>
      </c>
      <c r="I155" t="s">
        <v>25</v>
      </c>
      <c r="J155" t="s">
        <v>130</v>
      </c>
      <c r="K155" s="3">
        <f t="shared" si="2"/>
        <v>114.66666666666667</v>
      </c>
      <c r="L155">
        <v>344</v>
      </c>
      <c r="M155" t="s">
        <v>27</v>
      </c>
      <c r="N155" t="s">
        <v>131</v>
      </c>
      <c r="O155">
        <v>407</v>
      </c>
      <c r="P155" t="s">
        <v>29</v>
      </c>
      <c r="Q155" t="s">
        <v>30</v>
      </c>
      <c r="R155" s="5">
        <v>0.58699999999999997</v>
      </c>
      <c r="S155">
        <v>0</v>
      </c>
    </row>
    <row r="156" spans="1:19">
      <c r="A156" t="s">
        <v>253</v>
      </c>
      <c r="B156" s="5">
        <v>0.58599999999999997</v>
      </c>
      <c r="C156" t="s">
        <v>36</v>
      </c>
      <c r="D156" t="s">
        <v>24</v>
      </c>
      <c r="E156">
        <v>1006</v>
      </c>
      <c r="F156">
        <v>1006</v>
      </c>
      <c r="G156">
        <v>1</v>
      </c>
      <c r="H156">
        <v>1</v>
      </c>
      <c r="I156" t="s">
        <v>25</v>
      </c>
      <c r="J156" t="s">
        <v>63</v>
      </c>
      <c r="K156" s="3">
        <f t="shared" si="2"/>
        <v>328.33333333333331</v>
      </c>
      <c r="L156">
        <v>985</v>
      </c>
      <c r="M156" t="s">
        <v>34</v>
      </c>
      <c r="N156" t="s">
        <v>260</v>
      </c>
      <c r="O156">
        <v>128</v>
      </c>
      <c r="P156" t="s">
        <v>29</v>
      </c>
      <c r="Q156" t="s">
        <v>30</v>
      </c>
      <c r="R156" s="5">
        <v>0.58599999999999997</v>
      </c>
      <c r="S156" s="4">
        <v>1.1E-256</v>
      </c>
    </row>
    <row r="157" spans="1:19">
      <c r="A157" t="s">
        <v>141</v>
      </c>
      <c r="B157" s="51">
        <v>0.57999999999999996</v>
      </c>
      <c r="C157" t="s">
        <v>362</v>
      </c>
      <c r="D157" t="s">
        <v>24</v>
      </c>
      <c r="E157">
        <v>461</v>
      </c>
      <c r="F157">
        <v>462</v>
      </c>
      <c r="G157">
        <v>2</v>
      </c>
      <c r="H157">
        <v>1</v>
      </c>
      <c r="I157" t="s">
        <v>25</v>
      </c>
      <c r="J157" t="s">
        <v>130</v>
      </c>
      <c r="K157" s="3">
        <f t="shared" si="2"/>
        <v>126.66666666666667</v>
      </c>
      <c r="L157">
        <v>380</v>
      </c>
      <c r="M157" t="s">
        <v>282</v>
      </c>
      <c r="N157" t="s">
        <v>283</v>
      </c>
      <c r="O157">
        <v>174</v>
      </c>
      <c r="P157" t="s">
        <v>30</v>
      </c>
      <c r="Q157" t="s">
        <v>30</v>
      </c>
      <c r="R157" s="5">
        <v>0.57999999999999996</v>
      </c>
      <c r="S157">
        <v>0</v>
      </c>
    </row>
    <row r="158" spans="1:19">
      <c r="A158" t="s">
        <v>99</v>
      </c>
      <c r="B158" s="5">
        <v>0.57899999999999996</v>
      </c>
      <c r="C158" t="s">
        <v>32</v>
      </c>
      <c r="D158" t="s">
        <v>24</v>
      </c>
      <c r="E158">
        <v>1296</v>
      </c>
      <c r="F158">
        <v>1296</v>
      </c>
      <c r="G158">
        <v>1</v>
      </c>
      <c r="H158">
        <v>1</v>
      </c>
      <c r="I158" t="s">
        <v>25</v>
      </c>
      <c r="J158" t="s">
        <v>175</v>
      </c>
      <c r="K158" s="3">
        <f t="shared" si="2"/>
        <v>88.666666666666671</v>
      </c>
      <c r="L158">
        <v>266</v>
      </c>
      <c r="M158" t="s">
        <v>89</v>
      </c>
      <c r="N158" t="s">
        <v>586</v>
      </c>
      <c r="O158">
        <v>423</v>
      </c>
      <c r="P158" t="s">
        <v>29</v>
      </c>
      <c r="Q158" t="s">
        <v>30</v>
      </c>
      <c r="R158" s="5">
        <v>0.57899999999999996</v>
      </c>
      <c r="S158">
        <v>0</v>
      </c>
    </row>
    <row r="159" spans="1:19">
      <c r="A159" t="s">
        <v>99</v>
      </c>
      <c r="B159" s="5">
        <v>0.57799999999999996</v>
      </c>
      <c r="C159" t="s">
        <v>32</v>
      </c>
      <c r="D159" t="s">
        <v>24</v>
      </c>
      <c r="E159">
        <v>1298</v>
      </c>
      <c r="F159">
        <v>1298</v>
      </c>
      <c r="G159">
        <v>1</v>
      </c>
      <c r="H159">
        <v>1</v>
      </c>
      <c r="I159" t="s">
        <v>25</v>
      </c>
      <c r="J159" t="s">
        <v>272</v>
      </c>
      <c r="K159" s="3">
        <f t="shared" si="2"/>
        <v>88</v>
      </c>
      <c r="L159">
        <v>264</v>
      </c>
      <c r="M159" t="s">
        <v>89</v>
      </c>
      <c r="N159" t="s">
        <v>585</v>
      </c>
      <c r="O159">
        <v>424</v>
      </c>
      <c r="P159" t="s">
        <v>29</v>
      </c>
      <c r="Q159" t="s">
        <v>30</v>
      </c>
      <c r="R159" s="5">
        <v>0.57799999999999996</v>
      </c>
      <c r="S159">
        <v>0</v>
      </c>
    </row>
    <row r="160" spans="1:19">
      <c r="A160" t="s">
        <v>219</v>
      </c>
      <c r="B160" s="5">
        <v>0.57799999999999996</v>
      </c>
      <c r="C160" t="s">
        <v>36</v>
      </c>
      <c r="D160" t="s">
        <v>24</v>
      </c>
      <c r="E160">
        <v>146</v>
      </c>
      <c r="F160">
        <v>146</v>
      </c>
      <c r="G160">
        <v>1</v>
      </c>
      <c r="H160">
        <v>1</v>
      </c>
      <c r="I160" t="s">
        <v>25</v>
      </c>
      <c r="J160" t="s">
        <v>119</v>
      </c>
      <c r="K160" s="3">
        <f t="shared" si="2"/>
        <v>31.666666666666668</v>
      </c>
      <c r="L160">
        <v>95</v>
      </c>
      <c r="M160" t="s">
        <v>318</v>
      </c>
      <c r="N160" t="s">
        <v>319</v>
      </c>
      <c r="O160">
        <v>1189</v>
      </c>
      <c r="P160" t="s">
        <v>60</v>
      </c>
      <c r="Q160" t="s">
        <v>30</v>
      </c>
      <c r="R160" s="5">
        <v>0.57799999999999996</v>
      </c>
      <c r="S160">
        <v>0</v>
      </c>
    </row>
    <row r="161" spans="1:19">
      <c r="A161" t="s">
        <v>99</v>
      </c>
      <c r="B161" s="5">
        <v>0.57399999999999995</v>
      </c>
      <c r="D161" t="s">
        <v>24</v>
      </c>
      <c r="E161">
        <v>1334</v>
      </c>
      <c r="F161">
        <v>1334</v>
      </c>
      <c r="G161">
        <v>1</v>
      </c>
      <c r="H161">
        <v>1</v>
      </c>
      <c r="I161" t="s">
        <v>25</v>
      </c>
      <c r="K161" s="3">
        <f t="shared" si="2"/>
        <v>433</v>
      </c>
      <c r="L161">
        <v>1299</v>
      </c>
      <c r="M161" t="e">
        <f>-G</f>
        <v>#NAME?</v>
      </c>
      <c r="O161">
        <v>437</v>
      </c>
      <c r="P161" t="s">
        <v>179</v>
      </c>
      <c r="Q161" t="s">
        <v>180</v>
      </c>
      <c r="R161" s="5">
        <v>0.57399999999999995</v>
      </c>
      <c r="S161">
        <v>0</v>
      </c>
    </row>
    <row r="162" spans="1:19">
      <c r="A162" t="s">
        <v>99</v>
      </c>
      <c r="B162" s="5">
        <v>0.57299999999999995</v>
      </c>
      <c r="C162" t="s">
        <v>36</v>
      </c>
      <c r="D162" t="s">
        <v>24</v>
      </c>
      <c r="E162">
        <v>1335</v>
      </c>
      <c r="F162">
        <v>1335</v>
      </c>
      <c r="G162">
        <v>1</v>
      </c>
      <c r="H162">
        <v>1</v>
      </c>
      <c r="I162" t="s">
        <v>25</v>
      </c>
      <c r="J162" t="s">
        <v>139</v>
      </c>
      <c r="K162" s="3">
        <f t="shared" si="2"/>
        <v>433.33333333333331</v>
      </c>
      <c r="L162">
        <v>1300</v>
      </c>
      <c r="M162" t="s">
        <v>34</v>
      </c>
      <c r="N162" t="s">
        <v>324</v>
      </c>
      <c r="O162">
        <v>436</v>
      </c>
      <c r="P162" t="s">
        <v>29</v>
      </c>
      <c r="Q162" t="s">
        <v>30</v>
      </c>
      <c r="R162" s="5">
        <v>0.57299999999999995</v>
      </c>
      <c r="S162">
        <v>0</v>
      </c>
    </row>
    <row r="163" spans="1:19">
      <c r="A163" t="s">
        <v>141</v>
      </c>
      <c r="B163" s="51">
        <v>0.57099999999999995</v>
      </c>
      <c r="C163" t="s">
        <v>36</v>
      </c>
      <c r="D163" t="s">
        <v>24</v>
      </c>
      <c r="E163">
        <v>457</v>
      </c>
      <c r="F163">
        <v>457</v>
      </c>
      <c r="G163">
        <v>1</v>
      </c>
      <c r="H163">
        <v>1</v>
      </c>
      <c r="I163" t="s">
        <v>25</v>
      </c>
      <c r="J163" t="s">
        <v>139</v>
      </c>
      <c r="K163" s="3">
        <f t="shared" si="2"/>
        <v>125.33333333333333</v>
      </c>
      <c r="L163">
        <v>376</v>
      </c>
      <c r="M163" t="s">
        <v>34</v>
      </c>
      <c r="N163" t="s">
        <v>140</v>
      </c>
      <c r="O163">
        <v>177</v>
      </c>
      <c r="P163" t="s">
        <v>29</v>
      </c>
      <c r="Q163" t="s">
        <v>30</v>
      </c>
      <c r="R163" s="5">
        <v>0.57099999999999995</v>
      </c>
      <c r="S163">
        <v>0</v>
      </c>
    </row>
    <row r="164" spans="1:19">
      <c r="A164" t="s">
        <v>141</v>
      </c>
      <c r="B164" s="51">
        <v>0.56999999999999995</v>
      </c>
      <c r="C164" t="s">
        <v>395</v>
      </c>
      <c r="D164" t="s">
        <v>24</v>
      </c>
      <c r="E164">
        <v>451</v>
      </c>
      <c r="F164">
        <v>453</v>
      </c>
      <c r="G164">
        <v>2</v>
      </c>
      <c r="H164">
        <v>2</v>
      </c>
      <c r="I164" t="s">
        <v>25</v>
      </c>
      <c r="J164" t="s">
        <v>105</v>
      </c>
      <c r="K164" s="3">
        <f t="shared" si="2"/>
        <v>123.33333333333333</v>
      </c>
      <c r="L164">
        <v>370</v>
      </c>
      <c r="M164" t="s">
        <v>124</v>
      </c>
      <c r="N164" t="s">
        <v>125</v>
      </c>
      <c r="O164">
        <v>179</v>
      </c>
      <c r="P164" t="s">
        <v>30</v>
      </c>
      <c r="Q164" t="s">
        <v>30</v>
      </c>
      <c r="R164" s="5">
        <v>0.56999999999999995</v>
      </c>
      <c r="S164">
        <v>0</v>
      </c>
    </row>
    <row r="165" spans="1:19">
      <c r="A165" t="s">
        <v>219</v>
      </c>
      <c r="B165" s="5">
        <v>0.56399999999999995</v>
      </c>
      <c r="C165" t="s">
        <v>23</v>
      </c>
      <c r="D165" t="s">
        <v>24</v>
      </c>
      <c r="E165">
        <v>110</v>
      </c>
      <c r="F165">
        <v>110</v>
      </c>
      <c r="G165">
        <v>1</v>
      </c>
      <c r="H165">
        <v>1</v>
      </c>
      <c r="I165" t="s">
        <v>25</v>
      </c>
      <c r="J165" t="s">
        <v>26</v>
      </c>
      <c r="K165" s="3">
        <f t="shared" si="2"/>
        <v>19.666666666666668</v>
      </c>
      <c r="L165">
        <v>59</v>
      </c>
      <c r="M165" t="s">
        <v>27</v>
      </c>
      <c r="N165" t="s">
        <v>28</v>
      </c>
      <c r="O165">
        <v>897</v>
      </c>
      <c r="P165" t="s">
        <v>29</v>
      </c>
      <c r="Q165" t="s">
        <v>30</v>
      </c>
      <c r="R165" s="5">
        <v>0.56399999999999995</v>
      </c>
      <c r="S165">
        <v>0</v>
      </c>
    </row>
    <row r="166" spans="1:19">
      <c r="A166" s="11" t="s">
        <v>133</v>
      </c>
      <c r="B166" s="5">
        <v>0.56299999999999994</v>
      </c>
      <c r="C166" s="11" t="s">
        <v>61</v>
      </c>
      <c r="D166" s="11" t="s">
        <v>24</v>
      </c>
      <c r="E166" s="11">
        <v>2433</v>
      </c>
      <c r="F166" s="11">
        <v>2433</v>
      </c>
      <c r="G166" s="11">
        <v>1</v>
      </c>
      <c r="H166" s="11">
        <v>1</v>
      </c>
      <c r="I166" s="11" t="s">
        <v>25</v>
      </c>
      <c r="J166" s="11" t="s">
        <v>49</v>
      </c>
      <c r="K166" s="3">
        <f t="shared" si="2"/>
        <v>18.666666666666668</v>
      </c>
      <c r="L166" s="11">
        <v>56</v>
      </c>
      <c r="M166" s="11" t="s">
        <v>50</v>
      </c>
      <c r="N166" s="11" t="s">
        <v>114</v>
      </c>
      <c r="O166" s="11">
        <v>268</v>
      </c>
      <c r="P166" s="11" t="s">
        <v>29</v>
      </c>
      <c r="Q166" s="11" t="s">
        <v>30</v>
      </c>
      <c r="R166" s="13">
        <v>0.56299999999999994</v>
      </c>
      <c r="S166" s="11">
        <v>0</v>
      </c>
    </row>
    <row r="167" spans="1:19">
      <c r="A167" t="s">
        <v>20</v>
      </c>
      <c r="B167" s="5">
        <v>0.56000000000000005</v>
      </c>
      <c r="C167" t="s">
        <v>23</v>
      </c>
      <c r="D167" t="s">
        <v>24</v>
      </c>
      <c r="E167">
        <v>979</v>
      </c>
      <c r="F167">
        <v>979</v>
      </c>
      <c r="G167">
        <v>1</v>
      </c>
      <c r="H167">
        <v>1</v>
      </c>
      <c r="I167" t="s">
        <v>25</v>
      </c>
      <c r="J167" t="s">
        <v>66</v>
      </c>
      <c r="K167" s="3">
        <f t="shared" si="2"/>
        <v>311.33333333333331</v>
      </c>
      <c r="L167">
        <v>934</v>
      </c>
      <c r="M167" t="s">
        <v>27</v>
      </c>
      <c r="N167" t="s">
        <v>375</v>
      </c>
      <c r="O167">
        <v>566</v>
      </c>
      <c r="P167" t="s">
        <v>29</v>
      </c>
      <c r="Q167" t="s">
        <v>30</v>
      </c>
      <c r="R167" s="5">
        <v>0.56000000000000005</v>
      </c>
      <c r="S167">
        <v>0</v>
      </c>
    </row>
    <row r="168" spans="1:19">
      <c r="A168" t="s">
        <v>219</v>
      </c>
      <c r="B168" s="5">
        <v>0.55800000000000005</v>
      </c>
      <c r="C168" t="s">
        <v>23</v>
      </c>
      <c r="D168" t="s">
        <v>24</v>
      </c>
      <c r="E168">
        <v>779</v>
      </c>
      <c r="F168">
        <v>779</v>
      </c>
      <c r="G168">
        <v>1</v>
      </c>
      <c r="H168">
        <v>1</v>
      </c>
      <c r="I168" t="s">
        <v>25</v>
      </c>
      <c r="J168" t="s">
        <v>130</v>
      </c>
      <c r="K168" s="3">
        <f t="shared" si="2"/>
        <v>242.66666666666666</v>
      </c>
      <c r="L168">
        <v>728</v>
      </c>
      <c r="M168" t="s">
        <v>27</v>
      </c>
      <c r="N168" t="s">
        <v>131</v>
      </c>
      <c r="O168">
        <v>579</v>
      </c>
      <c r="P168" t="s">
        <v>29</v>
      </c>
      <c r="Q168" t="s">
        <v>30</v>
      </c>
      <c r="R168" s="5">
        <v>0.55800000000000005</v>
      </c>
      <c r="S168">
        <v>0</v>
      </c>
    </row>
    <row r="169" spans="1:19">
      <c r="A169" t="s">
        <v>219</v>
      </c>
      <c r="B169" s="5">
        <v>0.55800000000000005</v>
      </c>
      <c r="C169" t="s">
        <v>349</v>
      </c>
      <c r="D169" t="s">
        <v>24</v>
      </c>
      <c r="E169">
        <v>775</v>
      </c>
      <c r="F169">
        <v>777</v>
      </c>
      <c r="G169">
        <v>2</v>
      </c>
      <c r="H169">
        <v>2</v>
      </c>
      <c r="I169" t="s">
        <v>25</v>
      </c>
      <c r="J169" t="s">
        <v>284</v>
      </c>
      <c r="K169" s="3">
        <f t="shared" si="2"/>
        <v>241.33333333333334</v>
      </c>
      <c r="L169">
        <v>724</v>
      </c>
      <c r="M169" t="s">
        <v>285</v>
      </c>
      <c r="N169" t="s">
        <v>285</v>
      </c>
      <c r="O169">
        <v>579</v>
      </c>
      <c r="P169" t="s">
        <v>30</v>
      </c>
      <c r="Q169" t="s">
        <v>30</v>
      </c>
      <c r="R169" s="5">
        <v>0.55800000000000005</v>
      </c>
      <c r="S169">
        <v>0</v>
      </c>
    </row>
    <row r="170" spans="1:19">
      <c r="A170" t="s">
        <v>99</v>
      </c>
      <c r="B170" s="5">
        <v>0.55600000000000005</v>
      </c>
      <c r="C170" t="s">
        <v>23</v>
      </c>
      <c r="D170" t="s">
        <v>24</v>
      </c>
      <c r="E170">
        <v>373</v>
      </c>
      <c r="F170">
        <v>373</v>
      </c>
      <c r="G170">
        <v>1</v>
      </c>
      <c r="H170">
        <v>1</v>
      </c>
      <c r="I170" t="s">
        <v>25</v>
      </c>
      <c r="J170" t="s">
        <v>136</v>
      </c>
      <c r="K170" s="3">
        <f t="shared" si="2"/>
        <v>112.66666666666667</v>
      </c>
      <c r="L170">
        <v>338</v>
      </c>
      <c r="M170" t="s">
        <v>27</v>
      </c>
      <c r="N170" t="s">
        <v>137</v>
      </c>
      <c r="O170">
        <v>171</v>
      </c>
      <c r="P170" t="s">
        <v>29</v>
      </c>
      <c r="Q170" t="s">
        <v>30</v>
      </c>
      <c r="R170" s="5">
        <v>0.55600000000000005</v>
      </c>
      <c r="S170" s="4" t="s">
        <v>952</v>
      </c>
    </row>
    <row r="171" spans="1:19">
      <c r="A171" t="s">
        <v>219</v>
      </c>
      <c r="B171" s="5">
        <v>0.54300000000000004</v>
      </c>
      <c r="D171" t="s">
        <v>24</v>
      </c>
      <c r="E171">
        <v>1542</v>
      </c>
      <c r="F171">
        <v>1542</v>
      </c>
      <c r="G171">
        <v>1</v>
      </c>
      <c r="H171">
        <v>1</v>
      </c>
      <c r="I171" t="s">
        <v>25</v>
      </c>
      <c r="K171" s="3">
        <f t="shared" si="2"/>
        <v>127.66666666666667</v>
      </c>
      <c r="L171">
        <v>383</v>
      </c>
      <c r="M171" t="e">
        <f>-T</f>
        <v>#NAME?</v>
      </c>
      <c r="O171">
        <v>512</v>
      </c>
      <c r="P171" t="s">
        <v>179</v>
      </c>
      <c r="Q171" t="s">
        <v>180</v>
      </c>
      <c r="R171" s="5">
        <v>0.54300000000000004</v>
      </c>
      <c r="S171">
        <v>0</v>
      </c>
    </row>
    <row r="172" spans="1:19">
      <c r="A172" t="s">
        <v>20</v>
      </c>
      <c r="B172" s="5">
        <v>0.54300000000000004</v>
      </c>
      <c r="C172" t="s">
        <v>61</v>
      </c>
      <c r="D172" t="s">
        <v>24</v>
      </c>
      <c r="E172">
        <v>76</v>
      </c>
      <c r="F172">
        <v>76</v>
      </c>
      <c r="G172">
        <v>1</v>
      </c>
      <c r="H172">
        <v>1</v>
      </c>
      <c r="I172" t="s">
        <v>25</v>
      </c>
      <c r="J172" t="s">
        <v>325</v>
      </c>
      <c r="K172" s="3">
        <f t="shared" si="2"/>
        <v>10.333333333333334</v>
      </c>
      <c r="L172">
        <v>31</v>
      </c>
      <c r="M172" t="s">
        <v>243</v>
      </c>
      <c r="N172" t="s">
        <v>326</v>
      </c>
      <c r="O172">
        <v>405</v>
      </c>
      <c r="P172" t="s">
        <v>60</v>
      </c>
      <c r="Q172" t="s">
        <v>30</v>
      </c>
      <c r="R172" s="5">
        <v>0.54300000000000004</v>
      </c>
      <c r="S172">
        <v>0</v>
      </c>
    </row>
    <row r="173" spans="1:19">
      <c r="A173" t="s">
        <v>99</v>
      </c>
      <c r="B173" s="5">
        <v>0.54</v>
      </c>
      <c r="C173" t="s">
        <v>61</v>
      </c>
      <c r="D173" t="s">
        <v>24</v>
      </c>
      <c r="E173">
        <v>1974</v>
      </c>
      <c r="F173">
        <v>1974</v>
      </c>
      <c r="G173">
        <v>1</v>
      </c>
      <c r="H173">
        <v>1</v>
      </c>
      <c r="I173" t="s">
        <v>25</v>
      </c>
      <c r="J173" t="s">
        <v>325</v>
      </c>
      <c r="K173" s="3">
        <f t="shared" si="2"/>
        <v>646.33333333333337</v>
      </c>
      <c r="L173">
        <v>1939</v>
      </c>
      <c r="M173" t="s">
        <v>243</v>
      </c>
      <c r="N173" t="s">
        <v>326</v>
      </c>
      <c r="O173">
        <v>383</v>
      </c>
      <c r="P173" t="s">
        <v>60</v>
      </c>
      <c r="Q173" t="s">
        <v>30</v>
      </c>
      <c r="R173" s="5">
        <v>0.54</v>
      </c>
      <c r="S173">
        <v>0</v>
      </c>
    </row>
    <row r="174" spans="1:19">
      <c r="A174" t="s">
        <v>99</v>
      </c>
      <c r="B174" s="5">
        <v>0.53900000000000003</v>
      </c>
      <c r="C174" t="s">
        <v>23</v>
      </c>
      <c r="D174" t="s">
        <v>24</v>
      </c>
      <c r="E174">
        <v>2997</v>
      </c>
      <c r="F174">
        <v>2997</v>
      </c>
      <c r="G174">
        <v>1</v>
      </c>
      <c r="H174">
        <v>1</v>
      </c>
      <c r="I174" t="s">
        <v>25</v>
      </c>
      <c r="J174" t="s">
        <v>105</v>
      </c>
      <c r="K174" s="3">
        <f t="shared" si="2"/>
        <v>987.33333333333337</v>
      </c>
      <c r="L174">
        <v>2962</v>
      </c>
      <c r="M174" t="s">
        <v>27</v>
      </c>
      <c r="N174" t="s">
        <v>106</v>
      </c>
      <c r="O174">
        <v>204</v>
      </c>
      <c r="P174" t="s">
        <v>29</v>
      </c>
      <c r="Q174" t="s">
        <v>30</v>
      </c>
      <c r="R174" s="5">
        <v>0.53900000000000003</v>
      </c>
      <c r="S174">
        <v>0</v>
      </c>
    </row>
    <row r="175" spans="1:19">
      <c r="A175" t="s">
        <v>99</v>
      </c>
      <c r="B175" s="5">
        <v>0.53700000000000003</v>
      </c>
      <c r="C175" t="s">
        <v>61</v>
      </c>
      <c r="D175" t="s">
        <v>24</v>
      </c>
      <c r="E175">
        <v>3001</v>
      </c>
      <c r="F175">
        <v>3001</v>
      </c>
      <c r="G175">
        <v>1</v>
      </c>
      <c r="H175">
        <v>1</v>
      </c>
      <c r="I175" t="s">
        <v>25</v>
      </c>
      <c r="J175" t="s">
        <v>108</v>
      </c>
      <c r="K175" s="3">
        <f t="shared" si="2"/>
        <v>988.66666666666663</v>
      </c>
      <c r="L175">
        <v>2966</v>
      </c>
      <c r="M175" t="s">
        <v>50</v>
      </c>
      <c r="N175" t="s">
        <v>109</v>
      </c>
      <c r="O175">
        <v>205</v>
      </c>
      <c r="P175" t="s">
        <v>29</v>
      </c>
      <c r="Q175" t="s">
        <v>30</v>
      </c>
      <c r="R175" s="5">
        <v>0.53700000000000003</v>
      </c>
      <c r="S175">
        <v>0</v>
      </c>
    </row>
    <row r="176" spans="1:19">
      <c r="A176" t="s">
        <v>219</v>
      </c>
      <c r="B176" s="5">
        <v>0.53700000000000003</v>
      </c>
      <c r="C176" t="s">
        <v>61</v>
      </c>
      <c r="D176" t="s">
        <v>24</v>
      </c>
      <c r="E176">
        <v>539</v>
      </c>
      <c r="F176">
        <v>539</v>
      </c>
      <c r="G176">
        <v>1</v>
      </c>
      <c r="H176">
        <v>1</v>
      </c>
      <c r="I176" t="s">
        <v>25</v>
      </c>
      <c r="J176" t="s">
        <v>296</v>
      </c>
      <c r="K176" s="3">
        <f t="shared" si="2"/>
        <v>162.66666666666666</v>
      </c>
      <c r="L176">
        <v>488</v>
      </c>
      <c r="M176" t="s">
        <v>63</v>
      </c>
      <c r="N176" t="s">
        <v>297</v>
      </c>
      <c r="O176">
        <v>175</v>
      </c>
      <c r="P176" t="s">
        <v>60</v>
      </c>
      <c r="Q176" t="s">
        <v>30</v>
      </c>
      <c r="R176" s="5">
        <v>0.53700000000000003</v>
      </c>
      <c r="S176" s="4" t="s">
        <v>953</v>
      </c>
    </row>
    <row r="177" spans="1:19">
      <c r="A177" t="s">
        <v>219</v>
      </c>
      <c r="B177" s="5">
        <v>0.53200000000000003</v>
      </c>
      <c r="C177" t="s">
        <v>61</v>
      </c>
      <c r="D177" t="s">
        <v>24</v>
      </c>
      <c r="E177">
        <v>425</v>
      </c>
      <c r="F177">
        <v>424</v>
      </c>
      <c r="G177">
        <v>0</v>
      </c>
      <c r="H177">
        <v>1</v>
      </c>
      <c r="I177" t="s">
        <v>25</v>
      </c>
      <c r="K177" s="3">
        <f t="shared" si="2"/>
        <v>124.66666666666667</v>
      </c>
      <c r="L177">
        <v>374</v>
      </c>
      <c r="M177" t="e">
        <f>+T</f>
        <v>#NAME?</v>
      </c>
      <c r="O177">
        <v>325</v>
      </c>
      <c r="P177" t="s">
        <v>181</v>
      </c>
      <c r="Q177" t="s">
        <v>180</v>
      </c>
      <c r="R177" s="5">
        <v>0.53200000000000003</v>
      </c>
      <c r="S177">
        <v>0</v>
      </c>
    </row>
    <row r="178" spans="1:19">
      <c r="A178" t="s">
        <v>20</v>
      </c>
      <c r="B178" s="5">
        <v>0.52900000000000003</v>
      </c>
      <c r="C178" t="s">
        <v>23</v>
      </c>
      <c r="D178" t="s">
        <v>24</v>
      </c>
      <c r="E178">
        <v>99</v>
      </c>
      <c r="F178">
        <v>99</v>
      </c>
      <c r="G178">
        <v>1</v>
      </c>
      <c r="H178">
        <v>1</v>
      </c>
      <c r="I178" t="s">
        <v>25</v>
      </c>
      <c r="J178" t="s">
        <v>230</v>
      </c>
      <c r="K178" s="3">
        <f t="shared" si="2"/>
        <v>18</v>
      </c>
      <c r="L178">
        <v>54</v>
      </c>
      <c r="M178" t="s">
        <v>58</v>
      </c>
      <c r="N178" t="s">
        <v>323</v>
      </c>
      <c r="O178">
        <v>512</v>
      </c>
      <c r="P178" t="s">
        <v>60</v>
      </c>
      <c r="Q178" t="s">
        <v>30</v>
      </c>
      <c r="R178" s="5">
        <v>0.52900000000000003</v>
      </c>
      <c r="S178">
        <v>0</v>
      </c>
    </row>
    <row r="179" spans="1:19">
      <c r="A179" t="s">
        <v>20</v>
      </c>
      <c r="B179" s="5">
        <v>0.52800000000000002</v>
      </c>
      <c r="C179" t="s">
        <v>23</v>
      </c>
      <c r="D179" t="s">
        <v>24</v>
      </c>
      <c r="E179">
        <v>85</v>
      </c>
      <c r="F179">
        <v>85</v>
      </c>
      <c r="G179">
        <v>1</v>
      </c>
      <c r="H179">
        <v>1</v>
      </c>
      <c r="I179" t="s">
        <v>25</v>
      </c>
      <c r="J179" t="s">
        <v>105</v>
      </c>
      <c r="K179" s="3">
        <f t="shared" si="2"/>
        <v>13.333333333333334</v>
      </c>
      <c r="L179">
        <v>40</v>
      </c>
      <c r="M179" t="s">
        <v>27</v>
      </c>
      <c r="N179" t="s">
        <v>202</v>
      </c>
      <c r="O179">
        <v>451</v>
      </c>
      <c r="P179" t="s">
        <v>29</v>
      </c>
      <c r="Q179" t="s">
        <v>30</v>
      </c>
      <c r="R179" s="5">
        <v>0.52800000000000002</v>
      </c>
      <c r="S179">
        <v>0</v>
      </c>
    </row>
    <row r="180" spans="1:19">
      <c r="A180" t="s">
        <v>20</v>
      </c>
      <c r="B180" s="5">
        <v>0.52400000000000002</v>
      </c>
      <c r="C180" t="s">
        <v>36</v>
      </c>
      <c r="D180" t="s">
        <v>24</v>
      </c>
      <c r="E180">
        <v>91</v>
      </c>
      <c r="F180">
        <v>91</v>
      </c>
      <c r="G180">
        <v>1</v>
      </c>
      <c r="H180">
        <v>1</v>
      </c>
      <c r="I180" t="s">
        <v>25</v>
      </c>
      <c r="J180" t="s">
        <v>139</v>
      </c>
      <c r="K180" s="3">
        <f t="shared" si="2"/>
        <v>15.333333333333334</v>
      </c>
      <c r="L180">
        <v>46</v>
      </c>
      <c r="M180" t="s">
        <v>34</v>
      </c>
      <c r="N180" t="s">
        <v>324</v>
      </c>
      <c r="O180">
        <v>500</v>
      </c>
      <c r="P180" t="s">
        <v>29</v>
      </c>
      <c r="Q180" t="s">
        <v>30</v>
      </c>
      <c r="R180" s="5">
        <v>0.52400000000000002</v>
      </c>
      <c r="S180">
        <v>0</v>
      </c>
    </row>
    <row r="181" spans="1:19">
      <c r="A181" t="s">
        <v>99</v>
      </c>
      <c r="B181" s="5">
        <v>0.52300000000000002</v>
      </c>
      <c r="C181" t="s">
        <v>23</v>
      </c>
      <c r="D181" t="s">
        <v>24</v>
      </c>
      <c r="E181">
        <v>3009</v>
      </c>
      <c r="F181">
        <v>3009</v>
      </c>
      <c r="G181">
        <v>1</v>
      </c>
      <c r="H181">
        <v>1</v>
      </c>
      <c r="I181" t="s">
        <v>25</v>
      </c>
      <c r="J181" t="s">
        <v>66</v>
      </c>
      <c r="K181" s="3">
        <f t="shared" si="2"/>
        <v>991.33333333333337</v>
      </c>
      <c r="L181">
        <v>2974</v>
      </c>
      <c r="M181" t="s">
        <v>27</v>
      </c>
      <c r="N181" t="s">
        <v>196</v>
      </c>
      <c r="O181">
        <v>197</v>
      </c>
      <c r="P181" t="s">
        <v>29</v>
      </c>
      <c r="Q181" t="s">
        <v>30</v>
      </c>
      <c r="R181" s="5">
        <v>0.52300000000000002</v>
      </c>
      <c r="S181">
        <v>0</v>
      </c>
    </row>
    <row r="182" spans="1:19">
      <c r="A182" t="s">
        <v>280</v>
      </c>
      <c r="B182" s="5">
        <v>0.51300000000000001</v>
      </c>
      <c r="C182" t="s">
        <v>61</v>
      </c>
      <c r="D182" t="s">
        <v>24</v>
      </c>
      <c r="E182">
        <v>1651</v>
      </c>
      <c r="F182">
        <v>1651</v>
      </c>
      <c r="G182">
        <v>1</v>
      </c>
      <c r="H182">
        <v>1</v>
      </c>
      <c r="I182" t="s">
        <v>25</v>
      </c>
      <c r="J182" t="s">
        <v>325</v>
      </c>
      <c r="K182" s="3">
        <f t="shared" si="2"/>
        <v>542.33333333333337</v>
      </c>
      <c r="L182">
        <v>1627</v>
      </c>
      <c r="M182" t="s">
        <v>243</v>
      </c>
      <c r="N182" t="s">
        <v>326</v>
      </c>
      <c r="O182">
        <v>306</v>
      </c>
      <c r="P182" t="s">
        <v>60</v>
      </c>
      <c r="Q182" t="s">
        <v>30</v>
      </c>
      <c r="R182" s="5">
        <v>0.51300000000000001</v>
      </c>
      <c r="S182">
        <v>0</v>
      </c>
    </row>
    <row r="183" spans="1:19">
      <c r="A183" s="11" t="s">
        <v>141</v>
      </c>
      <c r="B183" s="51">
        <v>0.50800000000000001</v>
      </c>
      <c r="C183" s="11" t="s">
        <v>32</v>
      </c>
      <c r="D183" s="11" t="s">
        <v>24</v>
      </c>
      <c r="E183" s="11">
        <v>2051</v>
      </c>
      <c r="F183" s="11">
        <v>2051</v>
      </c>
      <c r="G183" s="11">
        <v>1</v>
      </c>
      <c r="H183" s="11">
        <v>1</v>
      </c>
      <c r="I183" s="11" t="s">
        <v>25</v>
      </c>
      <c r="J183" s="11" t="s">
        <v>156</v>
      </c>
      <c r="K183" s="12">
        <f t="shared" si="2"/>
        <v>656.66666666666663</v>
      </c>
      <c r="L183" s="11">
        <v>1970</v>
      </c>
      <c r="M183" s="11" t="s">
        <v>153</v>
      </c>
      <c r="N183" s="11" t="s">
        <v>157</v>
      </c>
      <c r="O183" s="11">
        <v>264</v>
      </c>
      <c r="P183" s="11" t="s">
        <v>60</v>
      </c>
      <c r="Q183" s="11" t="s">
        <v>30</v>
      </c>
      <c r="R183" s="13">
        <v>0.50800000000000001</v>
      </c>
      <c r="S183" s="11">
        <v>0</v>
      </c>
    </row>
    <row r="184" spans="1:19">
      <c r="A184" t="s">
        <v>219</v>
      </c>
      <c r="B184" s="5">
        <v>0.504</v>
      </c>
      <c r="D184" t="s">
        <v>24</v>
      </c>
      <c r="E184">
        <v>1538</v>
      </c>
      <c r="F184">
        <v>1538</v>
      </c>
      <c r="G184">
        <v>1</v>
      </c>
      <c r="H184">
        <v>1</v>
      </c>
      <c r="I184" t="s">
        <v>25</v>
      </c>
      <c r="K184" s="3">
        <f t="shared" si="2"/>
        <v>126.33333333333333</v>
      </c>
      <c r="L184">
        <v>379</v>
      </c>
      <c r="M184" t="s">
        <v>621</v>
      </c>
      <c r="O184">
        <v>552</v>
      </c>
      <c r="P184" t="s">
        <v>380</v>
      </c>
      <c r="Q184" t="s">
        <v>180</v>
      </c>
      <c r="R184" s="5">
        <v>0.504</v>
      </c>
      <c r="S184">
        <v>0</v>
      </c>
    </row>
    <row r="185" spans="1:19">
      <c r="A185" t="s">
        <v>133</v>
      </c>
      <c r="B185" s="5">
        <v>0.49299999999999999</v>
      </c>
      <c r="C185" t="s">
        <v>61</v>
      </c>
      <c r="D185" t="s">
        <v>24</v>
      </c>
      <c r="E185">
        <v>1414</v>
      </c>
      <c r="F185">
        <v>1414</v>
      </c>
      <c r="G185">
        <v>1</v>
      </c>
      <c r="H185">
        <v>1</v>
      </c>
      <c r="I185" t="s">
        <v>25</v>
      </c>
      <c r="J185" t="s">
        <v>325</v>
      </c>
      <c r="K185" s="3">
        <f t="shared" si="2"/>
        <v>466.33333333333331</v>
      </c>
      <c r="L185">
        <v>1399</v>
      </c>
      <c r="M185" t="s">
        <v>243</v>
      </c>
      <c r="N185" t="s">
        <v>447</v>
      </c>
      <c r="O185">
        <v>485</v>
      </c>
      <c r="P185" t="s">
        <v>60</v>
      </c>
      <c r="Q185" t="s">
        <v>30</v>
      </c>
      <c r="R185" s="5">
        <v>0.49299999999999999</v>
      </c>
      <c r="S185">
        <v>0</v>
      </c>
    </row>
    <row r="186" spans="1:19">
      <c r="A186" t="s">
        <v>219</v>
      </c>
      <c r="B186" s="5">
        <v>0.49</v>
      </c>
      <c r="C186" t="s">
        <v>491</v>
      </c>
      <c r="D186" t="s">
        <v>24</v>
      </c>
      <c r="E186">
        <v>1050</v>
      </c>
      <c r="F186">
        <v>1053</v>
      </c>
      <c r="G186">
        <v>3</v>
      </c>
      <c r="H186">
        <v>2</v>
      </c>
      <c r="I186" t="s">
        <v>25</v>
      </c>
      <c r="J186" t="s">
        <v>492</v>
      </c>
      <c r="K186" s="3">
        <f t="shared" si="2"/>
        <v>333</v>
      </c>
      <c r="L186">
        <v>999</v>
      </c>
      <c r="M186" t="s">
        <v>493</v>
      </c>
      <c r="N186" t="s">
        <v>494</v>
      </c>
      <c r="O186">
        <v>406</v>
      </c>
      <c r="P186" t="s">
        <v>30</v>
      </c>
      <c r="Q186" t="s">
        <v>30</v>
      </c>
      <c r="R186" s="5">
        <v>0.49</v>
      </c>
      <c r="S186">
        <v>0</v>
      </c>
    </row>
    <row r="187" spans="1:19">
      <c r="A187" t="s">
        <v>99</v>
      </c>
      <c r="B187" s="5">
        <v>0.49</v>
      </c>
      <c r="C187" t="s">
        <v>23</v>
      </c>
      <c r="D187" t="s">
        <v>24</v>
      </c>
      <c r="E187">
        <v>312</v>
      </c>
      <c r="F187">
        <v>312</v>
      </c>
      <c r="G187">
        <v>1</v>
      </c>
      <c r="H187">
        <v>1</v>
      </c>
      <c r="I187" t="s">
        <v>25</v>
      </c>
      <c r="J187" t="s">
        <v>519</v>
      </c>
      <c r="K187" s="3">
        <f t="shared" si="2"/>
        <v>92.333333333333329</v>
      </c>
      <c r="L187">
        <v>277</v>
      </c>
      <c r="M187" t="s">
        <v>58</v>
      </c>
      <c r="N187" t="s">
        <v>520</v>
      </c>
      <c r="O187">
        <v>153</v>
      </c>
      <c r="P187" t="s">
        <v>60</v>
      </c>
      <c r="Q187" t="s">
        <v>30</v>
      </c>
      <c r="R187" s="5">
        <v>0.49</v>
      </c>
      <c r="S187" s="4">
        <v>2.2E-248</v>
      </c>
    </row>
    <row r="188" spans="1:19">
      <c r="A188" s="11" t="s">
        <v>141</v>
      </c>
      <c r="B188" s="51">
        <v>0.48899999999999999</v>
      </c>
      <c r="C188" s="11" t="s">
        <v>61</v>
      </c>
      <c r="D188" s="11" t="s">
        <v>24</v>
      </c>
      <c r="E188" s="11">
        <v>2048</v>
      </c>
      <c r="F188" s="11">
        <v>2048</v>
      </c>
      <c r="G188" s="11">
        <v>1</v>
      </c>
      <c r="H188" s="11">
        <v>1</v>
      </c>
      <c r="I188" s="11" t="s">
        <v>25</v>
      </c>
      <c r="J188" s="11" t="s">
        <v>108</v>
      </c>
      <c r="K188" s="12">
        <f t="shared" si="2"/>
        <v>655.66666666666663</v>
      </c>
      <c r="L188" s="11">
        <v>1967</v>
      </c>
      <c r="M188" s="11" t="s">
        <v>50</v>
      </c>
      <c r="N188" s="11" t="s">
        <v>109</v>
      </c>
      <c r="O188" s="11">
        <v>262</v>
      </c>
      <c r="P188" s="11" t="s">
        <v>29</v>
      </c>
      <c r="Q188" s="11" t="s">
        <v>30</v>
      </c>
      <c r="R188" s="13">
        <v>0.48899999999999999</v>
      </c>
      <c r="S188" s="11">
        <v>0</v>
      </c>
    </row>
    <row r="189" spans="1:19">
      <c r="A189" t="s">
        <v>141</v>
      </c>
      <c r="B189" s="51">
        <v>0.48599999999999999</v>
      </c>
      <c r="C189" t="s">
        <v>23</v>
      </c>
      <c r="D189" t="s">
        <v>24</v>
      </c>
      <c r="E189">
        <v>2326</v>
      </c>
      <c r="F189">
        <v>2326</v>
      </c>
      <c r="G189">
        <v>1</v>
      </c>
      <c r="H189">
        <v>1</v>
      </c>
      <c r="I189" t="s">
        <v>25</v>
      </c>
      <c r="J189" t="s">
        <v>111</v>
      </c>
      <c r="K189" s="3">
        <f t="shared" si="2"/>
        <v>748.33333333333337</v>
      </c>
      <c r="L189">
        <v>2245</v>
      </c>
      <c r="M189" t="s">
        <v>27</v>
      </c>
      <c r="N189" t="s">
        <v>112</v>
      </c>
      <c r="O189">
        <v>210</v>
      </c>
      <c r="P189" t="s">
        <v>29</v>
      </c>
      <c r="Q189" t="s">
        <v>30</v>
      </c>
      <c r="R189" s="5">
        <v>0.48599999999999999</v>
      </c>
      <c r="S189">
        <v>0</v>
      </c>
    </row>
    <row r="190" spans="1:19">
      <c r="A190" t="s">
        <v>99</v>
      </c>
      <c r="B190" s="5">
        <v>0.47399999999999998</v>
      </c>
      <c r="C190" t="s">
        <v>32</v>
      </c>
      <c r="D190" t="s">
        <v>24</v>
      </c>
      <c r="E190">
        <v>2125</v>
      </c>
      <c r="F190">
        <v>2125</v>
      </c>
      <c r="G190">
        <v>1</v>
      </c>
      <c r="H190">
        <v>1</v>
      </c>
      <c r="I190" t="s">
        <v>25</v>
      </c>
      <c r="J190" t="s">
        <v>84</v>
      </c>
      <c r="K190" s="3">
        <f t="shared" si="2"/>
        <v>696.66666666666663</v>
      </c>
      <c r="L190">
        <v>2090</v>
      </c>
      <c r="M190" t="s">
        <v>89</v>
      </c>
      <c r="N190" t="s">
        <v>562</v>
      </c>
      <c r="O190">
        <v>232</v>
      </c>
      <c r="P190" t="s">
        <v>29</v>
      </c>
      <c r="Q190" t="s">
        <v>30</v>
      </c>
      <c r="R190" s="5">
        <v>0.47399999999999998</v>
      </c>
      <c r="S190">
        <v>0</v>
      </c>
    </row>
    <row r="191" spans="1:19">
      <c r="A191" t="s">
        <v>219</v>
      </c>
      <c r="B191" s="5">
        <v>0.47199999999999998</v>
      </c>
      <c r="C191" t="s">
        <v>36</v>
      </c>
      <c r="D191" t="s">
        <v>24</v>
      </c>
      <c r="E191">
        <v>361</v>
      </c>
      <c r="F191">
        <v>361</v>
      </c>
      <c r="G191">
        <v>1</v>
      </c>
      <c r="H191">
        <v>1</v>
      </c>
      <c r="I191" t="s">
        <v>25</v>
      </c>
      <c r="J191" t="s">
        <v>139</v>
      </c>
      <c r="K191" s="3">
        <f t="shared" si="2"/>
        <v>103.33333333333333</v>
      </c>
      <c r="L191">
        <v>310</v>
      </c>
      <c r="M191" t="s">
        <v>34</v>
      </c>
      <c r="N191" t="s">
        <v>140</v>
      </c>
      <c r="O191">
        <v>373</v>
      </c>
      <c r="P191" t="s">
        <v>29</v>
      </c>
      <c r="Q191" t="s">
        <v>30</v>
      </c>
      <c r="R191" s="5">
        <v>0.47199999999999998</v>
      </c>
      <c r="S191">
        <v>0</v>
      </c>
    </row>
    <row r="192" spans="1:19">
      <c r="A192" t="s">
        <v>99</v>
      </c>
      <c r="B192" s="5">
        <v>0.46400000000000002</v>
      </c>
      <c r="C192" t="s">
        <v>36</v>
      </c>
      <c r="D192" t="s">
        <v>24</v>
      </c>
      <c r="E192">
        <v>2128</v>
      </c>
      <c r="F192">
        <v>2128</v>
      </c>
      <c r="G192">
        <v>1</v>
      </c>
      <c r="H192">
        <v>1</v>
      </c>
      <c r="I192" t="s">
        <v>25</v>
      </c>
      <c r="J192" t="s">
        <v>396</v>
      </c>
      <c r="K192" s="3">
        <f t="shared" si="2"/>
        <v>697.66666666666663</v>
      </c>
      <c r="L192">
        <v>2093</v>
      </c>
      <c r="M192" t="s">
        <v>34</v>
      </c>
      <c r="N192" t="s">
        <v>397</v>
      </c>
      <c r="O192">
        <v>239</v>
      </c>
      <c r="P192" t="s">
        <v>29</v>
      </c>
      <c r="Q192" t="s">
        <v>30</v>
      </c>
      <c r="R192" s="5">
        <v>0.46400000000000002</v>
      </c>
      <c r="S192">
        <v>0</v>
      </c>
    </row>
    <row r="193" spans="1:19">
      <c r="A193" t="s">
        <v>99</v>
      </c>
      <c r="B193" s="5">
        <v>0.46</v>
      </c>
      <c r="C193" t="s">
        <v>36</v>
      </c>
      <c r="D193" t="s">
        <v>24</v>
      </c>
      <c r="E193">
        <v>3787</v>
      </c>
      <c r="F193">
        <v>3787</v>
      </c>
      <c r="G193">
        <v>1</v>
      </c>
      <c r="H193">
        <v>1</v>
      </c>
      <c r="I193" t="s">
        <v>25</v>
      </c>
      <c r="J193" t="s">
        <v>274</v>
      </c>
      <c r="K193" s="3">
        <f t="shared" si="2"/>
        <v>1250.6666666666667</v>
      </c>
      <c r="L193">
        <v>3752</v>
      </c>
      <c r="M193" t="s">
        <v>34</v>
      </c>
      <c r="N193" t="s">
        <v>275</v>
      </c>
      <c r="O193">
        <v>200</v>
      </c>
      <c r="P193" t="s">
        <v>29</v>
      </c>
      <c r="Q193" t="s">
        <v>30</v>
      </c>
      <c r="R193" s="5">
        <v>0.46</v>
      </c>
      <c r="S193" s="4">
        <v>7.5000000000000006E-301</v>
      </c>
    </row>
    <row r="194" spans="1:19">
      <c r="A194" t="s">
        <v>253</v>
      </c>
      <c r="B194" s="5">
        <v>0.46</v>
      </c>
      <c r="C194" t="s">
        <v>36</v>
      </c>
      <c r="D194" t="s">
        <v>24</v>
      </c>
      <c r="E194">
        <v>1121</v>
      </c>
      <c r="F194">
        <v>1121</v>
      </c>
      <c r="G194">
        <v>1</v>
      </c>
      <c r="H194">
        <v>1</v>
      </c>
      <c r="I194" t="s">
        <v>25</v>
      </c>
      <c r="J194" t="s">
        <v>33</v>
      </c>
      <c r="K194" s="3">
        <f t="shared" si="2"/>
        <v>366.66666666666669</v>
      </c>
      <c r="L194">
        <v>1100</v>
      </c>
      <c r="M194" t="s">
        <v>34</v>
      </c>
      <c r="N194" t="s">
        <v>35</v>
      </c>
      <c r="O194">
        <v>161</v>
      </c>
      <c r="P194" t="s">
        <v>29</v>
      </c>
      <c r="Q194" t="s">
        <v>30</v>
      </c>
      <c r="R194" s="5">
        <v>0.46</v>
      </c>
      <c r="S194" s="4">
        <v>2.7E-242</v>
      </c>
    </row>
    <row r="195" spans="1:19">
      <c r="A195" t="s">
        <v>219</v>
      </c>
      <c r="B195" s="5">
        <v>0.46</v>
      </c>
      <c r="C195" t="s">
        <v>32</v>
      </c>
      <c r="D195" t="s">
        <v>24</v>
      </c>
      <c r="E195">
        <v>542</v>
      </c>
      <c r="F195">
        <v>542</v>
      </c>
      <c r="G195">
        <v>1</v>
      </c>
      <c r="H195">
        <v>1</v>
      </c>
      <c r="I195" t="s">
        <v>25</v>
      </c>
      <c r="J195" t="s">
        <v>97</v>
      </c>
      <c r="K195" s="3">
        <f t="shared" si="2"/>
        <v>163.66666666666666</v>
      </c>
      <c r="L195">
        <v>491</v>
      </c>
      <c r="M195" t="s">
        <v>89</v>
      </c>
      <c r="N195" t="s">
        <v>98</v>
      </c>
      <c r="O195">
        <v>174</v>
      </c>
      <c r="P195" t="s">
        <v>29</v>
      </c>
      <c r="Q195" t="s">
        <v>30</v>
      </c>
      <c r="R195" s="5">
        <v>0.46</v>
      </c>
      <c r="S195" s="4">
        <v>1E-296</v>
      </c>
    </row>
    <row r="196" spans="1:19">
      <c r="A196" t="s">
        <v>141</v>
      </c>
      <c r="B196" s="51">
        <v>0.45900000000000002</v>
      </c>
      <c r="C196" t="s">
        <v>23</v>
      </c>
      <c r="D196" t="s">
        <v>24</v>
      </c>
      <c r="E196">
        <v>2060</v>
      </c>
      <c r="F196">
        <v>2060</v>
      </c>
      <c r="G196">
        <v>1</v>
      </c>
      <c r="H196">
        <v>1</v>
      </c>
      <c r="I196" t="s">
        <v>25</v>
      </c>
      <c r="J196" t="s">
        <v>130</v>
      </c>
      <c r="K196" s="3">
        <f t="shared" ref="K196:K259" si="3">L196/3</f>
        <v>659.66666666666663</v>
      </c>
      <c r="L196">
        <v>1979</v>
      </c>
      <c r="M196" t="s">
        <v>27</v>
      </c>
      <c r="N196" t="s">
        <v>131</v>
      </c>
      <c r="O196">
        <v>270</v>
      </c>
      <c r="P196" t="s">
        <v>29</v>
      </c>
      <c r="Q196" t="s">
        <v>30</v>
      </c>
      <c r="R196" s="5">
        <v>0.45900000000000002</v>
      </c>
      <c r="S196">
        <v>0</v>
      </c>
    </row>
    <row r="197" spans="1:19">
      <c r="A197" s="11" t="s">
        <v>253</v>
      </c>
      <c r="B197" s="5">
        <v>0.45500000000000002</v>
      </c>
      <c r="C197" s="11" t="s">
        <v>61</v>
      </c>
      <c r="D197" s="11" t="s">
        <v>24</v>
      </c>
      <c r="E197" s="11">
        <v>172</v>
      </c>
      <c r="F197" s="11">
        <v>172</v>
      </c>
      <c r="G197" s="11">
        <v>1</v>
      </c>
      <c r="H197" s="11">
        <v>1</v>
      </c>
      <c r="I197" s="11" t="s">
        <v>25</v>
      </c>
      <c r="J197" s="11" t="s">
        <v>325</v>
      </c>
      <c r="K197" s="12">
        <f t="shared" si="3"/>
        <v>50.333333333333336</v>
      </c>
      <c r="L197" s="11">
        <v>151</v>
      </c>
      <c r="M197" s="11" t="s">
        <v>243</v>
      </c>
      <c r="N197" s="11" t="s">
        <v>824</v>
      </c>
      <c r="O197" s="11">
        <v>918</v>
      </c>
      <c r="P197" s="11" t="s">
        <v>60</v>
      </c>
      <c r="Q197" s="11" t="s">
        <v>30</v>
      </c>
      <c r="R197" s="13">
        <v>0.45500000000000002</v>
      </c>
      <c r="S197" s="11">
        <v>0</v>
      </c>
    </row>
    <row r="198" spans="1:19">
      <c r="A198" t="s">
        <v>55</v>
      </c>
      <c r="B198" s="5">
        <v>0.45</v>
      </c>
      <c r="C198" t="s">
        <v>23</v>
      </c>
      <c r="D198" t="s">
        <v>24</v>
      </c>
      <c r="E198">
        <v>1207</v>
      </c>
      <c r="F198">
        <v>1207</v>
      </c>
      <c r="G198">
        <v>1</v>
      </c>
      <c r="H198">
        <v>1</v>
      </c>
      <c r="I198" t="s">
        <v>25</v>
      </c>
      <c r="J198" t="s">
        <v>26</v>
      </c>
      <c r="K198" s="3">
        <f t="shared" si="3"/>
        <v>397.66666666666669</v>
      </c>
      <c r="L198">
        <v>1193</v>
      </c>
      <c r="M198" t="s">
        <v>27</v>
      </c>
      <c r="N198" t="s">
        <v>28</v>
      </c>
      <c r="O198">
        <v>149</v>
      </c>
      <c r="P198" t="s">
        <v>29</v>
      </c>
      <c r="Q198" t="s">
        <v>30</v>
      </c>
      <c r="R198" s="5">
        <v>0.45</v>
      </c>
      <c r="S198" s="4">
        <v>5.3999999999999996E-212</v>
      </c>
    </row>
    <row r="199" spans="1:19">
      <c r="A199" t="s">
        <v>141</v>
      </c>
      <c r="B199" s="51">
        <v>0.441</v>
      </c>
      <c r="C199" t="s">
        <v>23</v>
      </c>
      <c r="D199" t="s">
        <v>24</v>
      </c>
      <c r="E199">
        <v>301</v>
      </c>
      <c r="F199">
        <v>301</v>
      </c>
      <c r="G199">
        <v>1</v>
      </c>
      <c r="H199">
        <v>1</v>
      </c>
      <c r="I199" t="s">
        <v>25</v>
      </c>
      <c r="J199" t="s">
        <v>105</v>
      </c>
      <c r="K199" s="3">
        <f t="shared" si="3"/>
        <v>73.333333333333329</v>
      </c>
      <c r="L199">
        <v>220</v>
      </c>
      <c r="M199" t="s">
        <v>27</v>
      </c>
      <c r="N199" t="s">
        <v>106</v>
      </c>
      <c r="O199">
        <v>170</v>
      </c>
      <c r="P199" t="s">
        <v>29</v>
      </c>
      <c r="Q199" t="s">
        <v>30</v>
      </c>
      <c r="R199" s="5">
        <v>0.441</v>
      </c>
      <c r="S199" s="4">
        <v>8.9000000000000005E-244</v>
      </c>
    </row>
    <row r="200" spans="1:19">
      <c r="A200" s="11" t="s">
        <v>186</v>
      </c>
      <c r="B200" s="5">
        <v>0.43</v>
      </c>
      <c r="C200" s="11" t="s">
        <v>32</v>
      </c>
      <c r="D200" s="11" t="s">
        <v>24</v>
      </c>
      <c r="E200" s="11">
        <v>1664</v>
      </c>
      <c r="F200" s="11">
        <v>1664</v>
      </c>
      <c r="G200" s="11">
        <v>1</v>
      </c>
      <c r="H200" s="11">
        <v>1</v>
      </c>
      <c r="I200" s="11" t="s">
        <v>25</v>
      </c>
      <c r="J200" s="11" t="s">
        <v>88</v>
      </c>
      <c r="K200" s="12">
        <f t="shared" si="3"/>
        <v>160.66666666666666</v>
      </c>
      <c r="L200" s="11">
        <v>482</v>
      </c>
      <c r="M200" s="11" t="s">
        <v>89</v>
      </c>
      <c r="N200" s="11" t="s">
        <v>90</v>
      </c>
      <c r="O200" s="11">
        <v>402</v>
      </c>
      <c r="P200" s="11" t="s">
        <v>29</v>
      </c>
      <c r="Q200" s="11" t="s">
        <v>30</v>
      </c>
      <c r="R200" s="13">
        <v>0.43</v>
      </c>
      <c r="S200" s="11">
        <v>0</v>
      </c>
    </row>
    <row r="201" spans="1:19">
      <c r="A201" s="11" t="s">
        <v>141</v>
      </c>
      <c r="B201" s="51">
        <v>0.42599999999999999</v>
      </c>
      <c r="C201" s="11" t="s">
        <v>23</v>
      </c>
      <c r="D201" s="11" t="s">
        <v>24</v>
      </c>
      <c r="E201" s="11">
        <v>1826</v>
      </c>
      <c r="F201" s="11">
        <v>1826</v>
      </c>
      <c r="G201" s="11">
        <v>1</v>
      </c>
      <c r="H201" s="11">
        <v>1</v>
      </c>
      <c r="I201" s="11" t="s">
        <v>25</v>
      </c>
      <c r="J201" s="11" t="s">
        <v>175</v>
      </c>
      <c r="K201" s="12">
        <f t="shared" si="3"/>
        <v>581.66666666666663</v>
      </c>
      <c r="L201" s="11">
        <v>1745</v>
      </c>
      <c r="M201" s="11" t="s">
        <v>27</v>
      </c>
      <c r="N201" s="11" t="s">
        <v>176</v>
      </c>
      <c r="O201" s="11">
        <v>256</v>
      </c>
      <c r="P201" s="11" t="s">
        <v>29</v>
      </c>
      <c r="Q201" s="11" t="s">
        <v>30</v>
      </c>
      <c r="R201" s="13">
        <v>0.42599999999999999</v>
      </c>
      <c r="S201" s="11">
        <v>0</v>
      </c>
    </row>
    <row r="202" spans="1:19">
      <c r="A202" t="s">
        <v>55</v>
      </c>
      <c r="B202" s="5">
        <v>0.42199999999999999</v>
      </c>
      <c r="C202" t="s">
        <v>36</v>
      </c>
      <c r="D202" t="s">
        <v>24</v>
      </c>
      <c r="E202">
        <v>1560</v>
      </c>
      <c r="F202">
        <v>1560</v>
      </c>
      <c r="G202">
        <v>1</v>
      </c>
      <c r="H202">
        <v>1</v>
      </c>
      <c r="I202" t="s">
        <v>25</v>
      </c>
      <c r="J202" t="s">
        <v>45</v>
      </c>
      <c r="K202" s="3">
        <f t="shared" si="3"/>
        <v>515.33333333333337</v>
      </c>
      <c r="L202">
        <v>1546</v>
      </c>
      <c r="M202" t="s">
        <v>34</v>
      </c>
      <c r="N202" t="s">
        <v>46</v>
      </c>
      <c r="O202">
        <v>185</v>
      </c>
      <c r="P202" t="s">
        <v>29</v>
      </c>
      <c r="Q202" t="s">
        <v>30</v>
      </c>
      <c r="R202" s="5">
        <v>0.42199999999999999</v>
      </c>
      <c r="S202" s="4">
        <v>7.3000000000000003E-236</v>
      </c>
    </row>
    <row r="203" spans="1:19">
      <c r="A203" t="s">
        <v>55</v>
      </c>
      <c r="B203" s="5">
        <v>0.41499999999999998</v>
      </c>
      <c r="C203" t="s">
        <v>23</v>
      </c>
      <c r="D203" t="s">
        <v>24</v>
      </c>
      <c r="E203">
        <v>316</v>
      </c>
      <c r="F203">
        <v>316</v>
      </c>
      <c r="G203">
        <v>1</v>
      </c>
      <c r="H203">
        <v>1</v>
      </c>
      <c r="I203" t="s">
        <v>25</v>
      </c>
      <c r="J203" t="s">
        <v>130</v>
      </c>
      <c r="K203" s="3">
        <f t="shared" si="3"/>
        <v>100.66666666666667</v>
      </c>
      <c r="L203">
        <v>302</v>
      </c>
      <c r="M203" t="s">
        <v>27</v>
      </c>
      <c r="N203" t="s">
        <v>131</v>
      </c>
      <c r="O203">
        <v>82</v>
      </c>
      <c r="P203" t="s">
        <v>29</v>
      </c>
      <c r="Q203" t="s">
        <v>30</v>
      </c>
      <c r="R203" s="5">
        <v>0.41499999999999998</v>
      </c>
      <c r="S203" s="4">
        <v>8.0999999999999999E-107</v>
      </c>
    </row>
    <row r="204" spans="1:19">
      <c r="A204" t="s">
        <v>141</v>
      </c>
      <c r="B204" s="51">
        <v>0.40699999999999997</v>
      </c>
      <c r="C204" t="s">
        <v>32</v>
      </c>
      <c r="D204" t="s">
        <v>24</v>
      </c>
      <c r="E204">
        <v>137</v>
      </c>
      <c r="F204">
        <v>137</v>
      </c>
      <c r="G204">
        <v>1</v>
      </c>
      <c r="H204">
        <v>1</v>
      </c>
      <c r="I204" t="s">
        <v>25</v>
      </c>
      <c r="J204" t="s">
        <v>156</v>
      </c>
      <c r="K204" s="3">
        <f t="shared" si="3"/>
        <v>18.666666666666668</v>
      </c>
      <c r="L204">
        <v>56</v>
      </c>
      <c r="M204" t="s">
        <v>153</v>
      </c>
      <c r="N204" t="s">
        <v>322</v>
      </c>
      <c r="O204">
        <v>398</v>
      </c>
      <c r="P204" t="s">
        <v>60</v>
      </c>
      <c r="Q204" t="s">
        <v>30</v>
      </c>
      <c r="R204" s="5">
        <v>0.40699999999999997</v>
      </c>
      <c r="S204">
        <v>0</v>
      </c>
    </row>
    <row r="205" spans="1:19">
      <c r="A205" t="s">
        <v>219</v>
      </c>
      <c r="B205" s="5">
        <v>0.40600000000000003</v>
      </c>
      <c r="C205" t="s">
        <v>32</v>
      </c>
      <c r="D205" t="s">
        <v>24</v>
      </c>
      <c r="E205">
        <v>303</v>
      </c>
      <c r="F205">
        <v>303</v>
      </c>
      <c r="G205">
        <v>1</v>
      </c>
      <c r="H205">
        <v>1</v>
      </c>
      <c r="I205" t="s">
        <v>25</v>
      </c>
      <c r="J205" t="s">
        <v>308</v>
      </c>
      <c r="K205" s="3">
        <f t="shared" si="3"/>
        <v>84</v>
      </c>
      <c r="L205">
        <v>252</v>
      </c>
      <c r="M205" t="s">
        <v>153</v>
      </c>
      <c r="N205" t="s">
        <v>309</v>
      </c>
      <c r="O205">
        <v>525</v>
      </c>
      <c r="P205" t="s">
        <v>60</v>
      </c>
      <c r="Q205" t="s">
        <v>30</v>
      </c>
      <c r="R205" s="5">
        <v>0.40600000000000003</v>
      </c>
      <c r="S205">
        <v>0</v>
      </c>
    </row>
    <row r="206" spans="1:19">
      <c r="A206" s="11" t="s">
        <v>141</v>
      </c>
      <c r="B206" s="51">
        <v>0.40400000000000003</v>
      </c>
      <c r="C206" s="11" t="s">
        <v>236</v>
      </c>
      <c r="D206" s="11" t="s">
        <v>24</v>
      </c>
      <c r="E206" s="11">
        <v>1609</v>
      </c>
      <c r="F206" s="11">
        <v>1610</v>
      </c>
      <c r="G206" s="11">
        <v>2</v>
      </c>
      <c r="H206" s="11">
        <v>1</v>
      </c>
      <c r="I206" s="11" t="s">
        <v>25</v>
      </c>
      <c r="J206" s="11" t="s">
        <v>207</v>
      </c>
      <c r="K206" s="12">
        <f t="shared" si="3"/>
        <v>509.33333333333331</v>
      </c>
      <c r="L206" s="11">
        <v>1528</v>
      </c>
      <c r="M206" s="11" t="s">
        <v>208</v>
      </c>
      <c r="N206" s="11" t="s">
        <v>209</v>
      </c>
      <c r="O206" s="11">
        <v>161</v>
      </c>
      <c r="P206" s="11" t="s">
        <v>30</v>
      </c>
      <c r="Q206" s="11" t="s">
        <v>30</v>
      </c>
      <c r="R206" s="13">
        <v>0.40400000000000003</v>
      </c>
      <c r="S206" s="14">
        <v>2.8999999999999999E-208</v>
      </c>
    </row>
    <row r="207" spans="1:19">
      <c r="A207" t="s">
        <v>141</v>
      </c>
      <c r="B207" s="51">
        <v>0.4</v>
      </c>
      <c r="C207" t="s">
        <v>36</v>
      </c>
      <c r="D207" t="s">
        <v>24</v>
      </c>
      <c r="E207">
        <v>214</v>
      </c>
      <c r="F207">
        <v>214</v>
      </c>
      <c r="G207">
        <v>1</v>
      </c>
      <c r="H207">
        <v>1</v>
      </c>
      <c r="I207" t="s">
        <v>25</v>
      </c>
      <c r="J207" t="s">
        <v>45</v>
      </c>
      <c r="K207" s="3">
        <f t="shared" si="3"/>
        <v>44.333333333333336</v>
      </c>
      <c r="L207">
        <v>133</v>
      </c>
      <c r="M207" t="s">
        <v>34</v>
      </c>
      <c r="N207" t="s">
        <v>79</v>
      </c>
      <c r="O207">
        <v>300</v>
      </c>
      <c r="P207" t="s">
        <v>29</v>
      </c>
      <c r="Q207" t="s">
        <v>30</v>
      </c>
      <c r="R207" s="5">
        <v>0.4</v>
      </c>
      <c r="S207">
        <v>0</v>
      </c>
    </row>
    <row r="208" spans="1:19">
      <c r="A208" t="s">
        <v>141</v>
      </c>
      <c r="B208" s="51">
        <v>0.4</v>
      </c>
      <c r="C208" t="s">
        <v>287</v>
      </c>
      <c r="D208" t="s">
        <v>24</v>
      </c>
      <c r="E208">
        <v>143</v>
      </c>
      <c r="F208">
        <v>144</v>
      </c>
      <c r="G208">
        <v>2</v>
      </c>
      <c r="H208">
        <v>1</v>
      </c>
      <c r="I208" t="s">
        <v>25</v>
      </c>
      <c r="J208" t="s">
        <v>49</v>
      </c>
      <c r="K208" s="3">
        <f t="shared" si="3"/>
        <v>20.666666666666668</v>
      </c>
      <c r="L208">
        <v>62</v>
      </c>
      <c r="M208" t="s">
        <v>320</v>
      </c>
      <c r="N208" t="s">
        <v>321</v>
      </c>
      <c r="O208">
        <v>402</v>
      </c>
      <c r="P208" t="s">
        <v>30</v>
      </c>
      <c r="Q208" t="s">
        <v>30</v>
      </c>
      <c r="R208" s="5">
        <v>0.4</v>
      </c>
      <c r="S208">
        <v>0</v>
      </c>
    </row>
    <row r="209" spans="1:19">
      <c r="A209" t="s">
        <v>55</v>
      </c>
      <c r="B209" s="5">
        <v>0.39300000000000002</v>
      </c>
      <c r="C209" t="s">
        <v>23</v>
      </c>
      <c r="D209" t="s">
        <v>24</v>
      </c>
      <c r="E209">
        <v>609</v>
      </c>
      <c r="F209">
        <v>609</v>
      </c>
      <c r="G209">
        <v>1</v>
      </c>
      <c r="H209">
        <v>1</v>
      </c>
      <c r="I209" t="s">
        <v>25</v>
      </c>
      <c r="J209" t="s">
        <v>66</v>
      </c>
      <c r="K209" s="3">
        <f t="shared" si="3"/>
        <v>198.33333333333334</v>
      </c>
      <c r="L209">
        <v>595</v>
      </c>
      <c r="M209" t="s">
        <v>27</v>
      </c>
      <c r="N209" t="s">
        <v>196</v>
      </c>
      <c r="O209">
        <v>522</v>
      </c>
      <c r="P209" t="s">
        <v>29</v>
      </c>
      <c r="Q209" t="s">
        <v>30</v>
      </c>
      <c r="R209" s="5">
        <v>0.39300000000000002</v>
      </c>
      <c r="S209">
        <v>0</v>
      </c>
    </row>
    <row r="210" spans="1:19">
      <c r="A210" t="s">
        <v>141</v>
      </c>
      <c r="B210" s="51">
        <v>0.38800000000000001</v>
      </c>
      <c r="C210" t="s">
        <v>32</v>
      </c>
      <c r="D210" t="s">
        <v>24</v>
      </c>
      <c r="E210">
        <v>185</v>
      </c>
      <c r="F210">
        <v>185</v>
      </c>
      <c r="G210">
        <v>1</v>
      </c>
      <c r="H210">
        <v>1</v>
      </c>
      <c r="I210" t="s">
        <v>25</v>
      </c>
      <c r="J210" t="s">
        <v>313</v>
      </c>
      <c r="K210" s="3">
        <f t="shared" si="3"/>
        <v>34.666666666666664</v>
      </c>
      <c r="L210">
        <v>104</v>
      </c>
      <c r="M210" t="s">
        <v>153</v>
      </c>
      <c r="N210" t="s">
        <v>314</v>
      </c>
      <c r="O210">
        <v>330</v>
      </c>
      <c r="P210" t="s">
        <v>60</v>
      </c>
      <c r="Q210" t="s">
        <v>30</v>
      </c>
      <c r="R210" s="5">
        <v>0.38800000000000001</v>
      </c>
      <c r="S210">
        <v>0</v>
      </c>
    </row>
    <row r="211" spans="1:19">
      <c r="A211" s="11" t="s">
        <v>141</v>
      </c>
      <c r="B211" s="51">
        <v>0.38600000000000001</v>
      </c>
      <c r="C211" s="11"/>
      <c r="D211" s="11" t="s">
        <v>24</v>
      </c>
      <c r="E211" s="11">
        <v>1801</v>
      </c>
      <c r="F211" s="11">
        <v>1801</v>
      </c>
      <c r="G211" s="11">
        <v>1</v>
      </c>
      <c r="H211" s="11">
        <v>1</v>
      </c>
      <c r="I211" s="11" t="s">
        <v>25</v>
      </c>
      <c r="J211" s="11"/>
      <c r="K211" s="12">
        <f t="shared" si="3"/>
        <v>573.33333333333337</v>
      </c>
      <c r="L211" s="11">
        <v>1720</v>
      </c>
      <c r="M211" s="11" t="s">
        <v>178</v>
      </c>
      <c r="N211" s="11"/>
      <c r="O211" s="11">
        <v>228</v>
      </c>
      <c r="P211" s="11" t="s">
        <v>179</v>
      </c>
      <c r="Q211" s="11" t="s">
        <v>180</v>
      </c>
      <c r="R211" s="13">
        <v>0.38600000000000001</v>
      </c>
      <c r="S211" s="14">
        <v>5.6000000000000003E-244</v>
      </c>
    </row>
    <row r="212" spans="1:19">
      <c r="A212" t="s">
        <v>141</v>
      </c>
      <c r="B212" s="51">
        <v>0.38200000000000001</v>
      </c>
      <c r="C212" t="s">
        <v>61</v>
      </c>
      <c r="D212" t="s">
        <v>24</v>
      </c>
      <c r="E212">
        <v>629</v>
      </c>
      <c r="F212">
        <v>629</v>
      </c>
      <c r="G212">
        <v>1</v>
      </c>
      <c r="H212">
        <v>1</v>
      </c>
      <c r="I212" t="s">
        <v>25</v>
      </c>
      <c r="J212" t="s">
        <v>108</v>
      </c>
      <c r="K212" s="3">
        <f t="shared" si="3"/>
        <v>182.66666666666666</v>
      </c>
      <c r="L212">
        <v>548</v>
      </c>
      <c r="M212" t="s">
        <v>50</v>
      </c>
      <c r="N212" t="s">
        <v>109</v>
      </c>
      <c r="O212">
        <v>152</v>
      </c>
      <c r="P212" t="s">
        <v>29</v>
      </c>
      <c r="Q212" t="s">
        <v>30</v>
      </c>
      <c r="R212" s="5">
        <v>0.38200000000000001</v>
      </c>
      <c r="S212" s="4">
        <v>5.1E-190</v>
      </c>
    </row>
    <row r="213" spans="1:19">
      <c r="A213" s="11" t="s">
        <v>141</v>
      </c>
      <c r="B213" s="51">
        <v>0.374</v>
      </c>
      <c r="C213" s="11" t="s">
        <v>36</v>
      </c>
      <c r="D213" s="11" t="s">
        <v>24</v>
      </c>
      <c r="E213" s="11">
        <v>1798</v>
      </c>
      <c r="F213" s="11">
        <v>1797</v>
      </c>
      <c r="G213" s="11">
        <v>0</v>
      </c>
      <c r="H213" s="11">
        <v>1</v>
      </c>
      <c r="I213" s="11" t="s">
        <v>25</v>
      </c>
      <c r="J213" s="11"/>
      <c r="K213" s="12">
        <f t="shared" si="3"/>
        <v>572.33333333333337</v>
      </c>
      <c r="L213" s="11">
        <v>1717</v>
      </c>
      <c r="M213" s="11" t="e">
        <f>+A</f>
        <v>#NAME?</v>
      </c>
      <c r="N213" s="11"/>
      <c r="O213" s="11">
        <v>227</v>
      </c>
      <c r="P213" s="11" t="s">
        <v>181</v>
      </c>
      <c r="Q213" s="11" t="s">
        <v>180</v>
      </c>
      <c r="R213" s="13">
        <v>0.374</v>
      </c>
      <c r="S213" s="14">
        <v>8.3000000000000001E-260</v>
      </c>
    </row>
    <row r="214" spans="1:19">
      <c r="A214" s="11" t="s">
        <v>141</v>
      </c>
      <c r="B214" s="51">
        <v>0.373</v>
      </c>
      <c r="C214" s="11" t="s">
        <v>368</v>
      </c>
      <c r="D214" s="11" t="s">
        <v>24</v>
      </c>
      <c r="E214" s="11">
        <v>1369</v>
      </c>
      <c r="F214" s="11">
        <v>1370</v>
      </c>
      <c r="G214" s="11">
        <v>2</v>
      </c>
      <c r="H214" s="11">
        <v>1</v>
      </c>
      <c r="I214" s="11" t="s">
        <v>25</v>
      </c>
      <c r="J214" s="11" t="s">
        <v>239</v>
      </c>
      <c r="K214" s="12">
        <f t="shared" si="3"/>
        <v>429.33333333333331</v>
      </c>
      <c r="L214" s="11">
        <v>1288</v>
      </c>
      <c r="M214" s="11" t="s">
        <v>240</v>
      </c>
      <c r="N214" s="11" t="s">
        <v>241</v>
      </c>
      <c r="O214" s="11">
        <v>169</v>
      </c>
      <c r="P214" s="11" t="s">
        <v>30</v>
      </c>
      <c r="Q214" s="11" t="s">
        <v>30</v>
      </c>
      <c r="R214" s="13">
        <v>0.373</v>
      </c>
      <c r="S214" s="14">
        <v>7.4000000000000004E-193</v>
      </c>
    </row>
    <row r="215" spans="1:19">
      <c r="A215" s="11" t="s">
        <v>141</v>
      </c>
      <c r="B215" s="51">
        <v>0.372</v>
      </c>
      <c r="C215" s="11" t="s">
        <v>32</v>
      </c>
      <c r="D215" s="11" t="s">
        <v>24</v>
      </c>
      <c r="E215" s="11">
        <v>1559</v>
      </c>
      <c r="F215" s="11">
        <v>1559</v>
      </c>
      <c r="G215" s="11">
        <v>1</v>
      </c>
      <c r="H215" s="11">
        <v>1</v>
      </c>
      <c r="I215" s="11" t="s">
        <v>25</v>
      </c>
      <c r="J215" s="11" t="s">
        <v>156</v>
      </c>
      <c r="K215" s="12">
        <f t="shared" si="3"/>
        <v>492.66666666666669</v>
      </c>
      <c r="L215" s="11">
        <v>1478</v>
      </c>
      <c r="M215" s="11" t="s">
        <v>153</v>
      </c>
      <c r="N215" s="11" t="s">
        <v>157</v>
      </c>
      <c r="O215" s="11">
        <v>156</v>
      </c>
      <c r="P215" s="11" t="s">
        <v>60</v>
      </c>
      <c r="Q215" s="11" t="s">
        <v>30</v>
      </c>
      <c r="R215" s="13">
        <v>0.372</v>
      </c>
      <c r="S215" s="14">
        <v>2.1000000000000002E-183</v>
      </c>
    </row>
    <row r="216" spans="1:19">
      <c r="A216" t="s">
        <v>99</v>
      </c>
      <c r="B216" s="5">
        <v>0.37</v>
      </c>
      <c r="C216" t="s">
        <v>364</v>
      </c>
      <c r="D216" t="s">
        <v>24</v>
      </c>
      <c r="E216">
        <v>3712</v>
      </c>
      <c r="F216">
        <v>3713</v>
      </c>
      <c r="G216">
        <v>2</v>
      </c>
      <c r="H216">
        <v>1</v>
      </c>
      <c r="I216" t="s">
        <v>25</v>
      </c>
      <c r="J216" t="s">
        <v>72</v>
      </c>
      <c r="K216" s="3">
        <f t="shared" si="3"/>
        <v>1225.6666666666667</v>
      </c>
      <c r="L216">
        <v>3677</v>
      </c>
      <c r="M216" t="s">
        <v>305</v>
      </c>
      <c r="N216" t="s">
        <v>756</v>
      </c>
      <c r="O216">
        <v>184</v>
      </c>
      <c r="P216" t="s">
        <v>30</v>
      </c>
      <c r="Q216" t="s">
        <v>30</v>
      </c>
      <c r="R216" s="5">
        <v>0.37</v>
      </c>
      <c r="S216" s="4">
        <v>1.6000000000000001E-214</v>
      </c>
    </row>
    <row r="217" spans="1:19">
      <c r="A217" t="s">
        <v>141</v>
      </c>
      <c r="B217" s="51">
        <v>0.36699999999999999</v>
      </c>
      <c r="C217" t="s">
        <v>32</v>
      </c>
      <c r="D217" t="s">
        <v>24</v>
      </c>
      <c r="E217">
        <v>701</v>
      </c>
      <c r="F217">
        <v>701</v>
      </c>
      <c r="G217">
        <v>1</v>
      </c>
      <c r="H217">
        <v>1</v>
      </c>
      <c r="I217" t="s">
        <v>25</v>
      </c>
      <c r="J217" t="s">
        <v>224</v>
      </c>
      <c r="K217" s="3">
        <f t="shared" si="3"/>
        <v>206.66666666666666</v>
      </c>
      <c r="L217">
        <v>620</v>
      </c>
      <c r="M217" t="s">
        <v>89</v>
      </c>
      <c r="N217" t="s">
        <v>225</v>
      </c>
      <c r="O217">
        <v>109</v>
      </c>
      <c r="P217" t="s">
        <v>29</v>
      </c>
      <c r="Q217" t="s">
        <v>30</v>
      </c>
      <c r="R217" s="5">
        <v>0.36699999999999999</v>
      </c>
      <c r="S217" s="4">
        <v>9.9999999999999995E-127</v>
      </c>
    </row>
    <row r="218" spans="1:19">
      <c r="A218" t="s">
        <v>133</v>
      </c>
      <c r="B218" s="5">
        <v>0.36499999999999999</v>
      </c>
      <c r="C218" t="s">
        <v>36</v>
      </c>
      <c r="D218" t="s">
        <v>24</v>
      </c>
      <c r="E218">
        <v>1464</v>
      </c>
      <c r="F218">
        <v>1464</v>
      </c>
      <c r="G218">
        <v>1</v>
      </c>
      <c r="H218">
        <v>1</v>
      </c>
      <c r="I218" t="s">
        <v>25</v>
      </c>
      <c r="J218" t="s">
        <v>230</v>
      </c>
      <c r="K218" s="3">
        <f t="shared" si="3"/>
        <v>483</v>
      </c>
      <c r="L218">
        <v>1449</v>
      </c>
      <c r="M218" t="s">
        <v>111</v>
      </c>
      <c r="N218" t="s">
        <v>231</v>
      </c>
      <c r="O218">
        <v>356</v>
      </c>
      <c r="P218" t="s">
        <v>60</v>
      </c>
      <c r="Q218" t="s">
        <v>30</v>
      </c>
      <c r="R218" s="5">
        <v>0.36499999999999999</v>
      </c>
      <c r="S218">
        <v>0</v>
      </c>
    </row>
    <row r="219" spans="1:19">
      <c r="A219" t="s">
        <v>55</v>
      </c>
      <c r="B219" s="5">
        <v>0.35299999999999998</v>
      </c>
      <c r="C219" t="s">
        <v>23</v>
      </c>
      <c r="D219" t="s">
        <v>24</v>
      </c>
      <c r="E219">
        <v>2973</v>
      </c>
      <c r="F219">
        <v>2973</v>
      </c>
      <c r="G219">
        <v>1</v>
      </c>
      <c r="H219">
        <v>1</v>
      </c>
      <c r="I219" t="s">
        <v>25</v>
      </c>
      <c r="J219" t="s">
        <v>66</v>
      </c>
      <c r="K219" s="3">
        <f t="shared" si="3"/>
        <v>986.33333333333337</v>
      </c>
      <c r="L219">
        <v>2959</v>
      </c>
      <c r="M219" t="s">
        <v>27</v>
      </c>
      <c r="N219" t="s">
        <v>67</v>
      </c>
      <c r="O219">
        <v>119</v>
      </c>
      <c r="P219" t="s">
        <v>29</v>
      </c>
      <c r="Q219" t="s">
        <v>30</v>
      </c>
      <c r="R219" s="5">
        <v>0.35299999999999998</v>
      </c>
      <c r="S219" s="4">
        <v>6.7999999999999995E-128</v>
      </c>
    </row>
    <row r="220" spans="1:19">
      <c r="A220" t="s">
        <v>99</v>
      </c>
      <c r="B220" s="5">
        <v>0.35299999999999998</v>
      </c>
      <c r="C220" t="s">
        <v>32</v>
      </c>
      <c r="D220" t="s">
        <v>24</v>
      </c>
      <c r="E220">
        <v>1480</v>
      </c>
      <c r="F220">
        <v>1480</v>
      </c>
      <c r="G220">
        <v>1</v>
      </c>
      <c r="H220">
        <v>1</v>
      </c>
      <c r="I220" t="s">
        <v>25</v>
      </c>
      <c r="J220" t="s">
        <v>224</v>
      </c>
      <c r="K220" s="3">
        <f t="shared" si="3"/>
        <v>481.66666666666669</v>
      </c>
      <c r="L220">
        <v>1445</v>
      </c>
      <c r="M220" t="s">
        <v>89</v>
      </c>
      <c r="N220" t="s">
        <v>225</v>
      </c>
      <c r="O220">
        <v>736</v>
      </c>
      <c r="P220" t="s">
        <v>29</v>
      </c>
      <c r="Q220" t="s">
        <v>30</v>
      </c>
      <c r="R220" s="5">
        <v>0.35299999999999998</v>
      </c>
      <c r="S220">
        <v>0</v>
      </c>
    </row>
    <row r="221" spans="1:19">
      <c r="A221" t="s">
        <v>99</v>
      </c>
      <c r="B221" s="5">
        <v>0.35299999999999998</v>
      </c>
      <c r="C221" t="s">
        <v>32</v>
      </c>
      <c r="D221" t="s">
        <v>24</v>
      </c>
      <c r="E221">
        <v>1480</v>
      </c>
      <c r="F221">
        <v>1480</v>
      </c>
      <c r="G221">
        <v>1</v>
      </c>
      <c r="H221">
        <v>1</v>
      </c>
      <c r="I221" t="s">
        <v>25</v>
      </c>
      <c r="J221" t="s">
        <v>111</v>
      </c>
      <c r="K221" s="3">
        <f t="shared" si="3"/>
        <v>27.333333333333332</v>
      </c>
      <c r="L221">
        <v>82</v>
      </c>
      <c r="M221" t="s">
        <v>89</v>
      </c>
      <c r="N221" t="s">
        <v>173</v>
      </c>
      <c r="O221">
        <v>736</v>
      </c>
      <c r="P221" t="s">
        <v>29</v>
      </c>
      <c r="Q221" t="s">
        <v>30</v>
      </c>
      <c r="R221" s="5">
        <v>0.35299999999999998</v>
      </c>
      <c r="S221">
        <v>0</v>
      </c>
    </row>
    <row r="222" spans="1:19">
      <c r="A222" s="11" t="s">
        <v>141</v>
      </c>
      <c r="B222" s="51">
        <v>0.35199999999999998</v>
      </c>
      <c r="C222" s="11" t="s">
        <v>36</v>
      </c>
      <c r="D222" s="11" t="s">
        <v>24</v>
      </c>
      <c r="E222" s="11">
        <v>1457</v>
      </c>
      <c r="F222" s="11">
        <v>1457</v>
      </c>
      <c r="G222" s="11">
        <v>1</v>
      </c>
      <c r="H222" s="11">
        <v>1</v>
      </c>
      <c r="I222" s="11" t="s">
        <v>25</v>
      </c>
      <c r="J222" s="11" t="s">
        <v>33</v>
      </c>
      <c r="K222" s="12">
        <f t="shared" si="3"/>
        <v>458.66666666666669</v>
      </c>
      <c r="L222" s="11">
        <v>1376</v>
      </c>
      <c r="M222" s="11" t="s">
        <v>34</v>
      </c>
      <c r="N222" s="11" t="s">
        <v>35</v>
      </c>
      <c r="O222" s="11">
        <v>270</v>
      </c>
      <c r="P222" s="11" t="s">
        <v>29</v>
      </c>
      <c r="Q222" s="11" t="s">
        <v>30</v>
      </c>
      <c r="R222" s="13">
        <v>0.35199999999999998</v>
      </c>
      <c r="S222" s="14">
        <v>1.7999999999999999E-296</v>
      </c>
    </row>
    <row r="223" spans="1:19">
      <c r="A223" t="s">
        <v>280</v>
      </c>
      <c r="B223" s="5">
        <v>0.34200000000000003</v>
      </c>
      <c r="C223" t="s">
        <v>36</v>
      </c>
      <c r="D223" t="s">
        <v>24</v>
      </c>
      <c r="E223">
        <v>568</v>
      </c>
      <c r="F223">
        <v>568</v>
      </c>
      <c r="G223">
        <v>1</v>
      </c>
      <c r="H223">
        <v>1</v>
      </c>
      <c r="I223" t="s">
        <v>25</v>
      </c>
      <c r="J223" t="s">
        <v>45</v>
      </c>
      <c r="K223" s="3">
        <f t="shared" si="3"/>
        <v>181.33333333333334</v>
      </c>
      <c r="L223">
        <v>544</v>
      </c>
      <c r="M223" t="s">
        <v>34</v>
      </c>
      <c r="N223" t="s">
        <v>46</v>
      </c>
      <c r="O223">
        <v>272</v>
      </c>
      <c r="P223" t="s">
        <v>29</v>
      </c>
      <c r="Q223" t="s">
        <v>30</v>
      </c>
      <c r="R223" s="5">
        <v>0.34200000000000003</v>
      </c>
      <c r="S223" s="4">
        <v>1.5E-279</v>
      </c>
    </row>
    <row r="224" spans="1:19">
      <c r="A224" s="11" t="s">
        <v>141</v>
      </c>
      <c r="B224" s="51">
        <v>0.33800000000000002</v>
      </c>
      <c r="C224" s="11" t="s">
        <v>23</v>
      </c>
      <c r="D224" s="11" t="s">
        <v>24</v>
      </c>
      <c r="E224" s="11">
        <v>1630</v>
      </c>
      <c r="F224" s="11">
        <v>1630</v>
      </c>
      <c r="G224" s="11">
        <v>1</v>
      </c>
      <c r="H224" s="11">
        <v>1</v>
      </c>
      <c r="I224" s="11" t="s">
        <v>25</v>
      </c>
      <c r="J224" s="11" t="s">
        <v>105</v>
      </c>
      <c r="K224" s="12">
        <f t="shared" si="3"/>
        <v>516.33333333333337</v>
      </c>
      <c r="L224" s="11">
        <v>1549</v>
      </c>
      <c r="M224" s="11" t="s">
        <v>27</v>
      </c>
      <c r="N224" s="11" t="s">
        <v>202</v>
      </c>
      <c r="O224" s="11">
        <v>142</v>
      </c>
      <c r="P224" s="11" t="s">
        <v>29</v>
      </c>
      <c r="Q224" s="11" t="s">
        <v>30</v>
      </c>
      <c r="R224" s="13">
        <v>0.33800000000000002</v>
      </c>
      <c r="S224" s="14">
        <v>1.2000000000000001E-149</v>
      </c>
    </row>
    <row r="225" spans="1:19">
      <c r="A225" t="s">
        <v>219</v>
      </c>
      <c r="B225" s="5">
        <v>0.33100000000000002</v>
      </c>
      <c r="C225" t="s">
        <v>36</v>
      </c>
      <c r="D225" t="s">
        <v>24</v>
      </c>
      <c r="E225">
        <v>380</v>
      </c>
      <c r="F225">
        <v>380</v>
      </c>
      <c r="G225">
        <v>1</v>
      </c>
      <c r="H225">
        <v>1</v>
      </c>
      <c r="I225" t="s">
        <v>25</v>
      </c>
      <c r="J225" t="s">
        <v>389</v>
      </c>
      <c r="K225" s="3">
        <f t="shared" si="3"/>
        <v>109.66666666666667</v>
      </c>
      <c r="L225">
        <v>329</v>
      </c>
      <c r="M225" t="s">
        <v>34</v>
      </c>
      <c r="N225" t="s">
        <v>390</v>
      </c>
      <c r="O225">
        <v>411</v>
      </c>
      <c r="P225" t="s">
        <v>29</v>
      </c>
      <c r="Q225" t="s">
        <v>30</v>
      </c>
      <c r="R225" s="5">
        <v>0.33100000000000002</v>
      </c>
      <c r="S225">
        <v>0</v>
      </c>
    </row>
    <row r="226" spans="1:19">
      <c r="A226" t="s">
        <v>219</v>
      </c>
      <c r="B226" s="5">
        <v>0.32500000000000001</v>
      </c>
      <c r="C226" t="s">
        <v>61</v>
      </c>
      <c r="D226" t="s">
        <v>24</v>
      </c>
      <c r="E226">
        <v>553</v>
      </c>
      <c r="F226">
        <v>553</v>
      </c>
      <c r="G226">
        <v>1</v>
      </c>
      <c r="H226">
        <v>1</v>
      </c>
      <c r="I226" t="s">
        <v>25</v>
      </c>
      <c r="J226" t="s">
        <v>289</v>
      </c>
      <c r="K226" s="3">
        <f t="shared" si="3"/>
        <v>167.33333333333334</v>
      </c>
      <c r="L226">
        <v>502</v>
      </c>
      <c r="M226" t="s">
        <v>50</v>
      </c>
      <c r="N226" t="s">
        <v>387</v>
      </c>
      <c r="O226">
        <v>237</v>
      </c>
      <c r="P226" t="s">
        <v>29</v>
      </c>
      <c r="Q226" t="s">
        <v>30</v>
      </c>
      <c r="R226" s="5">
        <v>0.32500000000000001</v>
      </c>
      <c r="S226" s="4">
        <v>3.8999999999999998E-299</v>
      </c>
    </row>
    <row r="227" spans="1:19">
      <c r="A227" t="s">
        <v>55</v>
      </c>
      <c r="B227" s="5">
        <v>0.32300000000000001</v>
      </c>
      <c r="C227" t="s">
        <v>36</v>
      </c>
      <c r="D227" t="s">
        <v>24</v>
      </c>
      <c r="E227">
        <v>1731</v>
      </c>
      <c r="F227">
        <v>1731</v>
      </c>
      <c r="G227">
        <v>1</v>
      </c>
      <c r="H227">
        <v>1</v>
      </c>
      <c r="I227" t="s">
        <v>25</v>
      </c>
      <c r="J227" t="s">
        <v>45</v>
      </c>
      <c r="K227" s="3">
        <f t="shared" si="3"/>
        <v>572.33333333333337</v>
      </c>
      <c r="L227">
        <v>1717</v>
      </c>
      <c r="M227" t="s">
        <v>34</v>
      </c>
      <c r="N227" t="s">
        <v>46</v>
      </c>
      <c r="O227">
        <v>443</v>
      </c>
      <c r="P227" t="s">
        <v>29</v>
      </c>
      <c r="Q227" t="s">
        <v>30</v>
      </c>
      <c r="R227" s="5">
        <v>0.32300000000000001</v>
      </c>
      <c r="S227">
        <v>0</v>
      </c>
    </row>
    <row r="228" spans="1:19">
      <c r="A228" t="s">
        <v>55</v>
      </c>
      <c r="B228" s="5">
        <v>0.32200000000000001</v>
      </c>
      <c r="C228" t="s">
        <v>36</v>
      </c>
      <c r="D228" t="s">
        <v>24</v>
      </c>
      <c r="E228">
        <v>3315</v>
      </c>
      <c r="F228">
        <v>3315</v>
      </c>
      <c r="G228">
        <v>1</v>
      </c>
      <c r="H228">
        <v>1</v>
      </c>
      <c r="I228" t="s">
        <v>25</v>
      </c>
      <c r="J228" t="s">
        <v>45</v>
      </c>
      <c r="K228" s="3">
        <f t="shared" si="3"/>
        <v>1100.3333333333333</v>
      </c>
      <c r="L228">
        <v>3301</v>
      </c>
      <c r="M228" t="s">
        <v>34</v>
      </c>
      <c r="N228" t="s">
        <v>46</v>
      </c>
      <c r="O228">
        <v>348</v>
      </c>
      <c r="P228" t="s">
        <v>29</v>
      </c>
      <c r="Q228" t="s">
        <v>30</v>
      </c>
      <c r="R228" s="5">
        <v>0.32200000000000001</v>
      </c>
      <c r="S228">
        <v>0</v>
      </c>
    </row>
    <row r="229" spans="1:19">
      <c r="A229" t="s">
        <v>133</v>
      </c>
      <c r="B229" s="5">
        <v>0.32200000000000001</v>
      </c>
      <c r="C229" t="s">
        <v>32</v>
      </c>
      <c r="D229" t="s">
        <v>24</v>
      </c>
      <c r="E229">
        <v>1478</v>
      </c>
      <c r="F229">
        <v>1478</v>
      </c>
      <c r="G229">
        <v>1</v>
      </c>
      <c r="H229">
        <v>1</v>
      </c>
      <c r="I229" t="s">
        <v>25</v>
      </c>
      <c r="J229" t="s">
        <v>224</v>
      </c>
      <c r="K229" s="3">
        <f t="shared" si="3"/>
        <v>487.66666666666669</v>
      </c>
      <c r="L229">
        <v>1463</v>
      </c>
      <c r="M229" t="s">
        <v>89</v>
      </c>
      <c r="N229" t="s">
        <v>225</v>
      </c>
      <c r="O229">
        <v>351</v>
      </c>
      <c r="P229" t="s">
        <v>29</v>
      </c>
      <c r="Q229" t="s">
        <v>30</v>
      </c>
      <c r="R229" s="5">
        <v>0.32200000000000001</v>
      </c>
      <c r="S229">
        <v>0</v>
      </c>
    </row>
    <row r="230" spans="1:19">
      <c r="A230" t="s">
        <v>253</v>
      </c>
      <c r="B230" s="5">
        <v>0.32100000000000001</v>
      </c>
      <c r="C230" t="s">
        <v>36</v>
      </c>
      <c r="D230" t="s">
        <v>24</v>
      </c>
      <c r="E230">
        <v>1207</v>
      </c>
      <c r="F230">
        <v>1207</v>
      </c>
      <c r="G230">
        <v>1</v>
      </c>
      <c r="H230">
        <v>1</v>
      </c>
      <c r="I230" t="s">
        <v>25</v>
      </c>
      <c r="J230" t="s">
        <v>45</v>
      </c>
      <c r="K230" s="3">
        <f t="shared" si="3"/>
        <v>395.33333333333331</v>
      </c>
      <c r="L230">
        <v>1186</v>
      </c>
      <c r="M230" t="s">
        <v>34</v>
      </c>
      <c r="N230" t="s">
        <v>46</v>
      </c>
      <c r="O230">
        <v>265</v>
      </c>
      <c r="P230" t="s">
        <v>29</v>
      </c>
      <c r="Q230" t="s">
        <v>30</v>
      </c>
      <c r="R230" s="5">
        <v>0.32100000000000001</v>
      </c>
      <c r="S230" s="4">
        <v>2.6000000000000001E-261</v>
      </c>
    </row>
    <row r="231" spans="1:19">
      <c r="A231" t="s">
        <v>55</v>
      </c>
      <c r="B231" s="5">
        <v>0.32100000000000001</v>
      </c>
      <c r="C231" t="s">
        <v>23</v>
      </c>
      <c r="D231" t="s">
        <v>24</v>
      </c>
      <c r="E231">
        <v>687</v>
      </c>
      <c r="F231">
        <v>687</v>
      </c>
      <c r="G231">
        <v>1</v>
      </c>
      <c r="H231">
        <v>1</v>
      </c>
      <c r="I231" t="s">
        <v>25</v>
      </c>
      <c r="J231" t="s">
        <v>66</v>
      </c>
      <c r="K231" s="3">
        <f t="shared" si="3"/>
        <v>224.33333333333334</v>
      </c>
      <c r="L231">
        <v>673</v>
      </c>
      <c r="M231" t="s">
        <v>27</v>
      </c>
      <c r="N231" t="s">
        <v>196</v>
      </c>
      <c r="O231">
        <v>523</v>
      </c>
      <c r="P231" t="s">
        <v>29</v>
      </c>
      <c r="Q231" t="s">
        <v>30</v>
      </c>
      <c r="R231" s="5">
        <v>0.32100000000000001</v>
      </c>
      <c r="S231">
        <v>0</v>
      </c>
    </row>
    <row r="232" spans="1:19">
      <c r="A232" s="11" t="s">
        <v>141</v>
      </c>
      <c r="B232" s="51">
        <v>0.31900000000000001</v>
      </c>
      <c r="C232" s="11" t="s">
        <v>23</v>
      </c>
      <c r="D232" s="11" t="s">
        <v>24</v>
      </c>
      <c r="E232" s="11">
        <v>1501</v>
      </c>
      <c r="F232" s="11">
        <v>1501</v>
      </c>
      <c r="G232" s="11">
        <v>1</v>
      </c>
      <c r="H232" s="11">
        <v>1</v>
      </c>
      <c r="I232" s="11" t="s">
        <v>25</v>
      </c>
      <c r="J232" s="11" t="s">
        <v>38</v>
      </c>
      <c r="K232" s="12">
        <f t="shared" si="3"/>
        <v>473.33333333333331</v>
      </c>
      <c r="L232" s="11">
        <v>1420</v>
      </c>
      <c r="M232" s="11" t="s">
        <v>58</v>
      </c>
      <c r="N232" s="11" t="s">
        <v>59</v>
      </c>
      <c r="O232" s="11">
        <v>301</v>
      </c>
      <c r="P232" s="11" t="s">
        <v>60</v>
      </c>
      <c r="Q232" s="11" t="s">
        <v>30</v>
      </c>
      <c r="R232" s="13">
        <v>0.31900000000000001</v>
      </c>
      <c r="S232" s="14">
        <v>1.3E-294</v>
      </c>
    </row>
    <row r="233" spans="1:19">
      <c r="A233" t="s">
        <v>55</v>
      </c>
      <c r="B233" s="5">
        <v>0.311</v>
      </c>
      <c r="C233" t="s">
        <v>61</v>
      </c>
      <c r="D233" t="s">
        <v>24</v>
      </c>
      <c r="E233">
        <v>2583</v>
      </c>
      <c r="F233">
        <v>2583</v>
      </c>
      <c r="G233">
        <v>1</v>
      </c>
      <c r="H233">
        <v>1</v>
      </c>
      <c r="I233" t="s">
        <v>25</v>
      </c>
      <c r="J233" t="s">
        <v>81</v>
      </c>
      <c r="K233" s="3">
        <f t="shared" si="3"/>
        <v>856.33333333333337</v>
      </c>
      <c r="L233">
        <v>2569</v>
      </c>
      <c r="M233" t="s">
        <v>50</v>
      </c>
      <c r="N233" t="s">
        <v>82</v>
      </c>
      <c r="O233">
        <v>196</v>
      </c>
      <c r="P233" t="s">
        <v>29</v>
      </c>
      <c r="Q233" t="s">
        <v>30</v>
      </c>
      <c r="R233" s="5">
        <v>0.311</v>
      </c>
      <c r="S233" s="4">
        <v>3.7000000000000002E-193</v>
      </c>
    </row>
    <row r="234" spans="1:19">
      <c r="A234" t="s">
        <v>133</v>
      </c>
      <c r="B234" s="5">
        <v>0.308</v>
      </c>
      <c r="C234" t="s">
        <v>32</v>
      </c>
      <c r="D234" t="s">
        <v>24</v>
      </c>
      <c r="E234">
        <v>2011</v>
      </c>
      <c r="F234">
        <v>2011</v>
      </c>
      <c r="G234">
        <v>1</v>
      </c>
      <c r="H234">
        <v>1</v>
      </c>
      <c r="I234" t="s">
        <v>25</v>
      </c>
      <c r="J234" t="s">
        <v>69</v>
      </c>
      <c r="K234" s="3">
        <f t="shared" si="3"/>
        <v>665.33333333333337</v>
      </c>
      <c r="L234">
        <v>1996</v>
      </c>
      <c r="M234" t="s">
        <v>153</v>
      </c>
      <c r="N234" t="s">
        <v>154</v>
      </c>
      <c r="O234">
        <v>185</v>
      </c>
      <c r="P234" t="s">
        <v>60</v>
      </c>
      <c r="Q234" t="s">
        <v>30</v>
      </c>
      <c r="R234" s="5">
        <v>0.308</v>
      </c>
      <c r="S234" s="4">
        <v>3.1999999999999999E-163</v>
      </c>
    </row>
    <row r="235" spans="1:19">
      <c r="A235" s="11" t="s">
        <v>141</v>
      </c>
      <c r="B235" s="51">
        <v>0.30299999999999999</v>
      </c>
      <c r="C235" s="11" t="s">
        <v>61</v>
      </c>
      <c r="D235" s="11" t="s">
        <v>24</v>
      </c>
      <c r="E235" s="11">
        <v>1642</v>
      </c>
      <c r="F235" s="11">
        <v>1641</v>
      </c>
      <c r="G235" s="11">
        <v>0</v>
      </c>
      <c r="H235" s="11">
        <v>1</v>
      </c>
      <c r="I235" s="11" t="s">
        <v>25</v>
      </c>
      <c r="J235" s="11"/>
      <c r="K235" s="12">
        <f t="shared" si="3"/>
        <v>520.33333333333337</v>
      </c>
      <c r="L235" s="11">
        <v>1561</v>
      </c>
      <c r="M235" s="11" t="e">
        <f>+T</f>
        <v>#NAME?</v>
      </c>
      <c r="N235" s="11"/>
      <c r="O235" s="11">
        <v>119</v>
      </c>
      <c r="P235" s="11" t="s">
        <v>181</v>
      </c>
      <c r="Q235" s="11" t="s">
        <v>180</v>
      </c>
      <c r="R235" s="13">
        <v>0.30299999999999999</v>
      </c>
      <c r="S235" s="14">
        <v>9.2999999999999996E-100</v>
      </c>
    </row>
    <row r="236" spans="1:19">
      <c r="A236" t="s">
        <v>280</v>
      </c>
      <c r="B236" s="5">
        <v>0.29899999999999999</v>
      </c>
      <c r="C236" t="s">
        <v>36</v>
      </c>
      <c r="D236" t="s">
        <v>24</v>
      </c>
      <c r="E236">
        <v>1387</v>
      </c>
      <c r="F236">
        <v>1387</v>
      </c>
      <c r="G236">
        <v>1</v>
      </c>
      <c r="H236">
        <v>1</v>
      </c>
      <c r="I236" t="s">
        <v>25</v>
      </c>
      <c r="J236" t="s">
        <v>63</v>
      </c>
      <c r="K236" s="3">
        <f t="shared" si="3"/>
        <v>454.33333333333331</v>
      </c>
      <c r="L236">
        <v>1363</v>
      </c>
      <c r="M236" t="s">
        <v>34</v>
      </c>
      <c r="N236" t="s">
        <v>260</v>
      </c>
      <c r="O236">
        <v>157</v>
      </c>
      <c r="P236" t="s">
        <v>29</v>
      </c>
      <c r="Q236" t="s">
        <v>30</v>
      </c>
      <c r="R236" s="5">
        <v>0.29899999999999999</v>
      </c>
      <c r="S236" s="4">
        <v>8.6999999999999996E-125</v>
      </c>
    </row>
    <row r="237" spans="1:19">
      <c r="A237" t="s">
        <v>253</v>
      </c>
      <c r="B237" s="5">
        <v>0.29699999999999999</v>
      </c>
      <c r="C237" t="s">
        <v>362</v>
      </c>
      <c r="D237" t="s">
        <v>24</v>
      </c>
      <c r="E237">
        <v>1013</v>
      </c>
      <c r="F237">
        <v>1014</v>
      </c>
      <c r="G237">
        <v>2</v>
      </c>
      <c r="H237">
        <v>1</v>
      </c>
      <c r="I237" t="s">
        <v>25</v>
      </c>
      <c r="J237" t="s">
        <v>263</v>
      </c>
      <c r="K237" s="3">
        <f t="shared" si="3"/>
        <v>330.66666666666669</v>
      </c>
      <c r="L237">
        <v>992</v>
      </c>
      <c r="M237" t="s">
        <v>954</v>
      </c>
      <c r="N237" t="s">
        <v>955</v>
      </c>
      <c r="O237">
        <v>91</v>
      </c>
      <c r="P237" t="s">
        <v>30</v>
      </c>
      <c r="Q237" t="s">
        <v>30</v>
      </c>
      <c r="R237" s="5">
        <v>0.29699999999999999</v>
      </c>
      <c r="S237" s="4">
        <v>1.2E-77</v>
      </c>
    </row>
    <row r="238" spans="1:19">
      <c r="A238" s="11" t="s">
        <v>141</v>
      </c>
      <c r="B238" s="51">
        <v>0.28599999999999998</v>
      </c>
      <c r="C238" s="11" t="s">
        <v>61</v>
      </c>
      <c r="D238" s="11" t="s">
        <v>24</v>
      </c>
      <c r="E238" s="11">
        <v>1841</v>
      </c>
      <c r="F238" s="11">
        <v>1841</v>
      </c>
      <c r="G238" s="11">
        <v>1</v>
      </c>
      <c r="H238" s="11">
        <v>1</v>
      </c>
      <c r="I238" s="11" t="s">
        <v>25</v>
      </c>
      <c r="J238" s="11" t="s">
        <v>108</v>
      </c>
      <c r="K238" s="12">
        <f t="shared" si="3"/>
        <v>586.66666666666663</v>
      </c>
      <c r="L238" s="11">
        <v>1760</v>
      </c>
      <c r="M238" s="11" t="s">
        <v>50</v>
      </c>
      <c r="N238" s="11" t="s">
        <v>956</v>
      </c>
      <c r="O238" s="11">
        <v>262</v>
      </c>
      <c r="P238" s="11" t="s">
        <v>29</v>
      </c>
      <c r="Q238" s="11" t="s">
        <v>30</v>
      </c>
      <c r="R238" s="13">
        <v>0.28599999999999998</v>
      </c>
      <c r="S238" s="14">
        <v>2.2E-211</v>
      </c>
    </row>
    <row r="239" spans="1:19">
      <c r="A239" s="11" t="s">
        <v>141</v>
      </c>
      <c r="B239" s="51">
        <v>0.28599999999999998</v>
      </c>
      <c r="C239" s="11" t="s">
        <v>61</v>
      </c>
      <c r="D239" s="11" t="s">
        <v>24</v>
      </c>
      <c r="E239" s="11">
        <v>1640</v>
      </c>
      <c r="F239" s="11">
        <v>1640</v>
      </c>
      <c r="G239" s="11">
        <v>1</v>
      </c>
      <c r="H239" s="11">
        <v>1</v>
      </c>
      <c r="I239" s="11" t="s">
        <v>25</v>
      </c>
      <c r="J239" s="11" t="s">
        <v>198</v>
      </c>
      <c r="K239" s="12">
        <f t="shared" si="3"/>
        <v>519.66666666666663</v>
      </c>
      <c r="L239" s="11">
        <v>1559</v>
      </c>
      <c r="M239" s="11" t="s">
        <v>63</v>
      </c>
      <c r="N239" s="11" t="s">
        <v>199</v>
      </c>
      <c r="O239" s="11">
        <v>126</v>
      </c>
      <c r="P239" s="11" t="s">
        <v>60</v>
      </c>
      <c r="Q239" s="11" t="s">
        <v>30</v>
      </c>
      <c r="R239" s="13">
        <v>0.28599999999999998</v>
      </c>
      <c r="S239" s="14">
        <v>1.7000000000000001E-109</v>
      </c>
    </row>
    <row r="240" spans="1:19">
      <c r="A240" t="s">
        <v>280</v>
      </c>
      <c r="B240" s="5">
        <v>0.28499999999999998</v>
      </c>
      <c r="C240" t="s">
        <v>23</v>
      </c>
      <c r="D240" t="s">
        <v>24</v>
      </c>
      <c r="E240">
        <v>1372</v>
      </c>
      <c r="F240">
        <v>1372</v>
      </c>
      <c r="G240">
        <v>1</v>
      </c>
      <c r="H240">
        <v>1</v>
      </c>
      <c r="I240" t="s">
        <v>25</v>
      </c>
      <c r="J240" t="s">
        <v>66</v>
      </c>
      <c r="K240" s="3">
        <f t="shared" si="3"/>
        <v>449.33333333333331</v>
      </c>
      <c r="L240">
        <v>1348</v>
      </c>
      <c r="M240" t="s">
        <v>27</v>
      </c>
      <c r="N240" t="s">
        <v>196</v>
      </c>
      <c r="O240">
        <v>137</v>
      </c>
      <c r="P240" t="s">
        <v>29</v>
      </c>
      <c r="Q240" t="s">
        <v>30</v>
      </c>
      <c r="R240" s="5">
        <v>0.28499999999999998</v>
      </c>
      <c r="S240" s="4">
        <v>1.6000000000000001E-114</v>
      </c>
    </row>
    <row r="241" spans="1:19">
      <c r="A241" s="11" t="s">
        <v>141</v>
      </c>
      <c r="B241" s="51">
        <v>0.27900000000000003</v>
      </c>
      <c r="C241" s="11"/>
      <c r="D241" s="11" t="s">
        <v>24</v>
      </c>
      <c r="E241" s="11">
        <v>1635</v>
      </c>
      <c r="F241" s="11">
        <v>1635</v>
      </c>
      <c r="G241" s="11">
        <v>1</v>
      </c>
      <c r="H241" s="11">
        <v>1</v>
      </c>
      <c r="I241" s="11" t="s">
        <v>25</v>
      </c>
      <c r="J241" s="11"/>
      <c r="K241" s="12">
        <f t="shared" si="3"/>
        <v>518</v>
      </c>
      <c r="L241" s="11">
        <v>1554</v>
      </c>
      <c r="M241" s="11" t="e">
        <f>-A</f>
        <v>#NAME?</v>
      </c>
      <c r="N241" s="11"/>
      <c r="O241" s="11">
        <v>129</v>
      </c>
      <c r="P241" s="11" t="s">
        <v>179</v>
      </c>
      <c r="Q241" s="11" t="s">
        <v>180</v>
      </c>
      <c r="R241" s="13">
        <v>0.27900000000000003</v>
      </c>
      <c r="S241" s="14">
        <v>7.2E-102</v>
      </c>
    </row>
    <row r="242" spans="1:19">
      <c r="A242" t="s">
        <v>99</v>
      </c>
      <c r="B242" s="5">
        <v>0.27200000000000002</v>
      </c>
      <c r="C242" t="s">
        <v>32</v>
      </c>
      <c r="D242" t="s">
        <v>24</v>
      </c>
      <c r="E242">
        <v>3185</v>
      </c>
      <c r="F242">
        <v>3185</v>
      </c>
      <c r="G242">
        <v>1</v>
      </c>
      <c r="H242">
        <v>1</v>
      </c>
      <c r="I242" t="s">
        <v>25</v>
      </c>
      <c r="J242" t="s">
        <v>242</v>
      </c>
      <c r="K242" s="3">
        <f t="shared" si="3"/>
        <v>1050</v>
      </c>
      <c r="L242">
        <v>3150</v>
      </c>
      <c r="M242" t="s">
        <v>153</v>
      </c>
      <c r="N242" t="s">
        <v>489</v>
      </c>
      <c r="O242">
        <v>114</v>
      </c>
      <c r="P242" t="s">
        <v>60</v>
      </c>
      <c r="Q242" t="s">
        <v>30</v>
      </c>
      <c r="R242" s="5">
        <v>0.27200000000000002</v>
      </c>
      <c r="S242" s="4">
        <v>9.7999999999999997E-94</v>
      </c>
    </row>
    <row r="243" spans="1:19">
      <c r="A243" t="s">
        <v>55</v>
      </c>
      <c r="B243" s="5">
        <v>0.26900000000000002</v>
      </c>
      <c r="C243" t="s">
        <v>36</v>
      </c>
      <c r="D243" t="s">
        <v>24</v>
      </c>
      <c r="E243">
        <v>1821</v>
      </c>
      <c r="F243">
        <v>1821</v>
      </c>
      <c r="G243">
        <v>1</v>
      </c>
      <c r="H243">
        <v>1</v>
      </c>
      <c r="I243" t="s">
        <v>25</v>
      </c>
      <c r="J243" t="s">
        <v>45</v>
      </c>
      <c r="K243" s="3">
        <f t="shared" si="3"/>
        <v>602.33333333333337</v>
      </c>
      <c r="L243">
        <v>1807</v>
      </c>
      <c r="M243" t="s">
        <v>34</v>
      </c>
      <c r="N243" t="s">
        <v>46</v>
      </c>
      <c r="O243">
        <v>308</v>
      </c>
      <c r="P243" t="s">
        <v>29</v>
      </c>
      <c r="Q243" t="s">
        <v>30</v>
      </c>
      <c r="R243" s="5">
        <v>0.26900000000000002</v>
      </c>
      <c r="S243" s="4">
        <v>8.8E-248</v>
      </c>
    </row>
    <row r="244" spans="1:19">
      <c r="A244" s="11" t="s">
        <v>141</v>
      </c>
      <c r="B244" s="51">
        <v>0.26900000000000002</v>
      </c>
      <c r="C244" s="11" t="s">
        <v>32</v>
      </c>
      <c r="D244" s="11" t="s">
        <v>24</v>
      </c>
      <c r="E244" s="11">
        <v>1636</v>
      </c>
      <c r="F244" s="11">
        <v>1636</v>
      </c>
      <c r="G244" s="11">
        <v>1</v>
      </c>
      <c r="H244" s="11">
        <v>1</v>
      </c>
      <c r="I244" s="11" t="s">
        <v>25</v>
      </c>
      <c r="J244" s="11" t="s">
        <v>211</v>
      </c>
      <c r="K244" s="12">
        <f t="shared" si="3"/>
        <v>518.33333333333337</v>
      </c>
      <c r="L244" s="11">
        <v>1555</v>
      </c>
      <c r="M244" s="11" t="s">
        <v>89</v>
      </c>
      <c r="N244" s="11" t="s">
        <v>212</v>
      </c>
      <c r="O244" s="11">
        <v>130</v>
      </c>
      <c r="P244" s="11" t="s">
        <v>29</v>
      </c>
      <c r="Q244" s="11" t="s">
        <v>30</v>
      </c>
      <c r="R244" s="13">
        <v>0.26900000000000002</v>
      </c>
      <c r="S244" s="14">
        <v>1.7000000000000001E-102</v>
      </c>
    </row>
    <row r="245" spans="1:19">
      <c r="A245" t="s">
        <v>55</v>
      </c>
      <c r="B245" s="5">
        <v>0.26100000000000001</v>
      </c>
      <c r="C245" t="s">
        <v>36</v>
      </c>
      <c r="D245" t="s">
        <v>24</v>
      </c>
      <c r="E245">
        <v>3267</v>
      </c>
      <c r="F245">
        <v>3267</v>
      </c>
      <c r="G245">
        <v>1</v>
      </c>
      <c r="H245">
        <v>1</v>
      </c>
      <c r="I245" t="s">
        <v>25</v>
      </c>
      <c r="J245" t="s">
        <v>45</v>
      </c>
      <c r="K245" s="3">
        <f t="shared" si="3"/>
        <v>1084.3333333333333</v>
      </c>
      <c r="L245">
        <v>3253</v>
      </c>
      <c r="M245" t="s">
        <v>34</v>
      </c>
      <c r="N245" t="s">
        <v>46</v>
      </c>
      <c r="O245">
        <v>329</v>
      </c>
      <c r="P245" t="s">
        <v>29</v>
      </c>
      <c r="Q245" t="s">
        <v>30</v>
      </c>
      <c r="R245" s="5">
        <v>0.26100000000000001</v>
      </c>
      <c r="S245" s="4">
        <v>1.5999999999999999E-267</v>
      </c>
    </row>
    <row r="246" spans="1:19">
      <c r="A246" t="s">
        <v>55</v>
      </c>
      <c r="B246" s="5">
        <v>0.26100000000000001</v>
      </c>
      <c r="C246" t="s">
        <v>23</v>
      </c>
      <c r="D246" t="s">
        <v>24</v>
      </c>
      <c r="E246">
        <v>890</v>
      </c>
      <c r="F246">
        <v>890</v>
      </c>
      <c r="G246">
        <v>1</v>
      </c>
      <c r="H246">
        <v>1</v>
      </c>
      <c r="I246" t="s">
        <v>25</v>
      </c>
      <c r="J246" t="s">
        <v>272</v>
      </c>
      <c r="K246" s="3">
        <f t="shared" si="3"/>
        <v>292</v>
      </c>
      <c r="L246">
        <v>876</v>
      </c>
      <c r="M246" t="s">
        <v>27</v>
      </c>
      <c r="N246" t="s">
        <v>273</v>
      </c>
      <c r="O246">
        <v>142</v>
      </c>
      <c r="P246" t="s">
        <v>29</v>
      </c>
      <c r="Q246" t="s">
        <v>30</v>
      </c>
      <c r="R246" s="5">
        <v>0.26100000000000001</v>
      </c>
      <c r="S246" s="4">
        <v>2.1999999999999999E-103</v>
      </c>
    </row>
    <row r="247" spans="1:19">
      <c r="A247" t="s">
        <v>219</v>
      </c>
      <c r="B247" s="5">
        <v>0.248</v>
      </c>
      <c r="C247" t="s">
        <v>23</v>
      </c>
      <c r="D247" t="s">
        <v>24</v>
      </c>
      <c r="E247">
        <v>463</v>
      </c>
      <c r="F247">
        <v>463</v>
      </c>
      <c r="G247">
        <v>1</v>
      </c>
      <c r="H247">
        <v>1</v>
      </c>
      <c r="I247" t="s">
        <v>25</v>
      </c>
      <c r="J247" t="s">
        <v>111</v>
      </c>
      <c r="K247" s="3">
        <f t="shared" si="3"/>
        <v>137.33333333333334</v>
      </c>
      <c r="L247">
        <v>412</v>
      </c>
      <c r="M247" t="s">
        <v>27</v>
      </c>
      <c r="N247" t="s">
        <v>388</v>
      </c>
      <c r="O247">
        <v>218</v>
      </c>
      <c r="P247" t="s">
        <v>29</v>
      </c>
      <c r="Q247" t="s">
        <v>30</v>
      </c>
      <c r="R247" s="5">
        <v>0.248</v>
      </c>
      <c r="S247" s="4">
        <v>1.5E-159</v>
      </c>
    </row>
    <row r="248" spans="1:19">
      <c r="A248" t="s">
        <v>99</v>
      </c>
      <c r="B248" s="5">
        <v>0.247</v>
      </c>
      <c r="C248" t="s">
        <v>36</v>
      </c>
      <c r="D248" t="s">
        <v>24</v>
      </c>
      <c r="E248">
        <v>1470</v>
      </c>
      <c r="F248">
        <v>1470</v>
      </c>
      <c r="G248">
        <v>1</v>
      </c>
      <c r="H248">
        <v>1</v>
      </c>
      <c r="I248" t="s">
        <v>25</v>
      </c>
      <c r="J248" t="s">
        <v>678</v>
      </c>
      <c r="K248" s="3">
        <f t="shared" si="3"/>
        <v>30.666666666666668</v>
      </c>
      <c r="L248">
        <v>92</v>
      </c>
      <c r="M248" t="s">
        <v>318</v>
      </c>
      <c r="N248" t="s">
        <v>831</v>
      </c>
      <c r="O248">
        <v>667</v>
      </c>
      <c r="P248" t="s">
        <v>60</v>
      </c>
      <c r="Q248" t="s">
        <v>30</v>
      </c>
      <c r="R248" s="5">
        <v>0.247</v>
      </c>
      <c r="S248">
        <v>0</v>
      </c>
    </row>
    <row r="249" spans="1:19">
      <c r="A249" t="s">
        <v>280</v>
      </c>
      <c r="B249" s="5">
        <v>0.24299999999999999</v>
      </c>
      <c r="C249" t="s">
        <v>23</v>
      </c>
      <c r="D249" t="s">
        <v>24</v>
      </c>
      <c r="E249">
        <v>195</v>
      </c>
      <c r="F249">
        <v>195</v>
      </c>
      <c r="G249">
        <v>1</v>
      </c>
      <c r="H249">
        <v>1</v>
      </c>
      <c r="I249" t="s">
        <v>25</v>
      </c>
      <c r="J249" t="s">
        <v>311</v>
      </c>
      <c r="K249" s="3">
        <f t="shared" si="3"/>
        <v>57</v>
      </c>
      <c r="L249">
        <v>171</v>
      </c>
      <c r="M249" t="s">
        <v>58</v>
      </c>
      <c r="N249" t="s">
        <v>312</v>
      </c>
      <c r="O249">
        <v>375</v>
      </c>
      <c r="P249" t="s">
        <v>60</v>
      </c>
      <c r="Q249" t="s">
        <v>30</v>
      </c>
      <c r="R249" s="5">
        <v>0.24299999999999999</v>
      </c>
      <c r="S249" s="4">
        <v>9.9999999999999998E-267</v>
      </c>
    </row>
    <row r="250" spans="1:19">
      <c r="A250" t="s">
        <v>280</v>
      </c>
      <c r="B250" s="5">
        <v>0.23300000000000001</v>
      </c>
      <c r="C250" t="s">
        <v>61</v>
      </c>
      <c r="D250" t="s">
        <v>24</v>
      </c>
      <c r="E250">
        <v>166</v>
      </c>
      <c r="F250">
        <v>166</v>
      </c>
      <c r="G250">
        <v>1</v>
      </c>
      <c r="H250">
        <v>1</v>
      </c>
      <c r="I250" t="s">
        <v>25</v>
      </c>
      <c r="J250" t="s">
        <v>289</v>
      </c>
      <c r="K250" s="3">
        <f t="shared" si="3"/>
        <v>47.333333333333336</v>
      </c>
      <c r="L250">
        <v>142</v>
      </c>
      <c r="M250" t="s">
        <v>50</v>
      </c>
      <c r="N250" t="s">
        <v>317</v>
      </c>
      <c r="O250">
        <v>481</v>
      </c>
      <c r="P250" t="s">
        <v>29</v>
      </c>
      <c r="Q250" t="s">
        <v>30</v>
      </c>
      <c r="R250" s="5">
        <v>0.23300000000000001</v>
      </c>
      <c r="S250" s="4">
        <v>8.9E-281</v>
      </c>
    </row>
    <row r="251" spans="1:19">
      <c r="A251" t="s">
        <v>55</v>
      </c>
      <c r="B251" s="5">
        <v>0.22600000000000001</v>
      </c>
      <c r="C251" t="s">
        <v>424</v>
      </c>
      <c r="D251" t="s">
        <v>24</v>
      </c>
      <c r="E251">
        <v>2037</v>
      </c>
      <c r="F251">
        <v>2039</v>
      </c>
      <c r="G251">
        <v>2</v>
      </c>
      <c r="H251">
        <v>2</v>
      </c>
      <c r="I251" t="s">
        <v>25</v>
      </c>
      <c r="J251" t="s">
        <v>139</v>
      </c>
      <c r="K251" s="3">
        <f t="shared" si="3"/>
        <v>674.33333333333337</v>
      </c>
      <c r="L251">
        <v>2023</v>
      </c>
      <c r="M251" t="s">
        <v>425</v>
      </c>
      <c r="N251" t="s">
        <v>426</v>
      </c>
      <c r="O251">
        <v>106</v>
      </c>
      <c r="P251" t="s">
        <v>30</v>
      </c>
      <c r="Q251" t="s">
        <v>30</v>
      </c>
      <c r="R251" s="5">
        <v>0.22600000000000001</v>
      </c>
      <c r="S251" s="4">
        <v>3.8999999999999998E-73</v>
      </c>
    </row>
    <row r="252" spans="1:19">
      <c r="A252" t="s">
        <v>99</v>
      </c>
      <c r="B252" s="5">
        <v>0.223</v>
      </c>
      <c r="C252" t="s">
        <v>23</v>
      </c>
      <c r="D252" t="s">
        <v>24</v>
      </c>
      <c r="E252">
        <v>229</v>
      </c>
      <c r="F252">
        <v>229</v>
      </c>
      <c r="G252">
        <v>1</v>
      </c>
      <c r="H252">
        <v>1</v>
      </c>
      <c r="I252" t="s">
        <v>25</v>
      </c>
      <c r="J252" t="s">
        <v>130</v>
      </c>
      <c r="K252" s="3">
        <f t="shared" si="3"/>
        <v>64.666666666666671</v>
      </c>
      <c r="L252">
        <v>194</v>
      </c>
      <c r="M252" t="s">
        <v>27</v>
      </c>
      <c r="N252" t="s">
        <v>131</v>
      </c>
      <c r="O252">
        <v>274</v>
      </c>
      <c r="P252" t="s">
        <v>29</v>
      </c>
      <c r="Q252" t="s">
        <v>30</v>
      </c>
      <c r="R252" s="5">
        <v>0.223</v>
      </c>
      <c r="S252" s="4">
        <v>1.4000000000000001E-164</v>
      </c>
    </row>
    <row r="253" spans="1:19">
      <c r="A253" t="s">
        <v>141</v>
      </c>
      <c r="B253" s="51">
        <v>0.221</v>
      </c>
      <c r="C253" t="s">
        <v>364</v>
      </c>
      <c r="D253" t="s">
        <v>24</v>
      </c>
      <c r="E253">
        <v>1104</v>
      </c>
      <c r="F253">
        <v>1105</v>
      </c>
      <c r="G253">
        <v>2</v>
      </c>
      <c r="H253">
        <v>1</v>
      </c>
      <c r="I253" t="s">
        <v>25</v>
      </c>
      <c r="J253" t="s">
        <v>409</v>
      </c>
      <c r="K253" s="3">
        <f t="shared" si="3"/>
        <v>341</v>
      </c>
      <c r="L253">
        <v>1023</v>
      </c>
      <c r="M253" t="s">
        <v>305</v>
      </c>
      <c r="N253" t="s">
        <v>410</v>
      </c>
      <c r="O253">
        <v>77</v>
      </c>
      <c r="P253" t="s">
        <v>30</v>
      </c>
      <c r="Q253" t="s">
        <v>30</v>
      </c>
      <c r="R253" s="5">
        <v>0.221</v>
      </c>
      <c r="S253" s="4">
        <v>2.4E-50</v>
      </c>
    </row>
    <row r="254" spans="1:19">
      <c r="A254" t="s">
        <v>55</v>
      </c>
      <c r="B254" s="5">
        <v>0.21199999999999999</v>
      </c>
      <c r="C254" t="s">
        <v>61</v>
      </c>
      <c r="D254" t="s">
        <v>24</v>
      </c>
      <c r="E254">
        <v>2371</v>
      </c>
      <c r="F254">
        <v>2371</v>
      </c>
      <c r="G254">
        <v>1</v>
      </c>
      <c r="H254">
        <v>1</v>
      </c>
      <c r="I254" t="s">
        <v>25</v>
      </c>
      <c r="J254" t="s">
        <v>53</v>
      </c>
      <c r="K254" s="3">
        <f t="shared" si="3"/>
        <v>785.66666666666663</v>
      </c>
      <c r="L254">
        <v>2357</v>
      </c>
      <c r="M254" t="s">
        <v>50</v>
      </c>
      <c r="N254" t="s">
        <v>54</v>
      </c>
      <c r="O254">
        <v>104</v>
      </c>
      <c r="P254" t="s">
        <v>29</v>
      </c>
      <c r="Q254" t="s">
        <v>30</v>
      </c>
      <c r="R254" s="5">
        <v>0.21199999999999999</v>
      </c>
      <c r="S254" s="4">
        <v>7.5999999999999999E-60</v>
      </c>
    </row>
    <row r="255" spans="1:19">
      <c r="A255" t="s">
        <v>20</v>
      </c>
      <c r="B255" s="5">
        <v>0.21099999999999999</v>
      </c>
      <c r="C255" t="s">
        <v>36</v>
      </c>
      <c r="D255" t="s">
        <v>24</v>
      </c>
      <c r="E255">
        <v>257</v>
      </c>
      <c r="F255">
        <v>257</v>
      </c>
      <c r="G255">
        <v>1</v>
      </c>
      <c r="H255">
        <v>1</v>
      </c>
      <c r="I255" t="s">
        <v>25</v>
      </c>
      <c r="J255" t="s">
        <v>33</v>
      </c>
      <c r="K255" s="3">
        <f t="shared" si="3"/>
        <v>70.666666666666671</v>
      </c>
      <c r="L255">
        <v>212</v>
      </c>
      <c r="M255" t="s">
        <v>34</v>
      </c>
      <c r="N255" t="s">
        <v>35</v>
      </c>
      <c r="O255">
        <v>432</v>
      </c>
      <c r="P255" t="s">
        <v>29</v>
      </c>
      <c r="Q255" t="s">
        <v>30</v>
      </c>
      <c r="R255" s="5">
        <v>0.21099999999999999</v>
      </c>
      <c r="S255" s="4">
        <v>2.7000000000000001E-251</v>
      </c>
    </row>
    <row r="256" spans="1:19">
      <c r="A256" t="s">
        <v>280</v>
      </c>
      <c r="B256" s="5">
        <v>0.21</v>
      </c>
      <c r="C256" t="s">
        <v>32</v>
      </c>
      <c r="D256" t="s">
        <v>24</v>
      </c>
      <c r="E256">
        <v>982</v>
      </c>
      <c r="F256">
        <v>982</v>
      </c>
      <c r="G256">
        <v>1</v>
      </c>
      <c r="H256">
        <v>1</v>
      </c>
      <c r="I256" t="s">
        <v>25</v>
      </c>
      <c r="J256" t="s">
        <v>69</v>
      </c>
      <c r="K256" s="3">
        <f t="shared" si="3"/>
        <v>319.33333333333331</v>
      </c>
      <c r="L256">
        <v>958</v>
      </c>
      <c r="M256" t="s">
        <v>153</v>
      </c>
      <c r="N256" t="s">
        <v>265</v>
      </c>
      <c r="O256">
        <v>138</v>
      </c>
      <c r="P256" t="s">
        <v>60</v>
      </c>
      <c r="Q256" t="s">
        <v>30</v>
      </c>
      <c r="R256" s="5">
        <v>0.21</v>
      </c>
      <c r="S256" s="4">
        <v>5.3999999999999997E-87</v>
      </c>
    </row>
    <row r="257" spans="1:19">
      <c r="A257" t="s">
        <v>55</v>
      </c>
      <c r="B257" s="5">
        <v>0.188</v>
      </c>
      <c r="C257" t="s">
        <v>23</v>
      </c>
      <c r="D257" t="s">
        <v>24</v>
      </c>
      <c r="E257">
        <v>798</v>
      </c>
      <c r="F257">
        <v>798</v>
      </c>
      <c r="G257">
        <v>1</v>
      </c>
      <c r="H257">
        <v>1</v>
      </c>
      <c r="I257" t="s">
        <v>25</v>
      </c>
      <c r="J257" t="s">
        <v>94</v>
      </c>
      <c r="K257" s="3">
        <f t="shared" si="3"/>
        <v>261.33333333333331</v>
      </c>
      <c r="L257">
        <v>784</v>
      </c>
      <c r="M257" t="s">
        <v>27</v>
      </c>
      <c r="N257" t="s">
        <v>95</v>
      </c>
      <c r="O257">
        <v>377</v>
      </c>
      <c r="P257" t="s">
        <v>29</v>
      </c>
      <c r="Q257" t="s">
        <v>30</v>
      </c>
      <c r="R257" s="5">
        <v>0.188</v>
      </c>
      <c r="S257" s="4">
        <v>1.5999999999999999E-185</v>
      </c>
    </row>
    <row r="258" spans="1:19">
      <c r="A258" t="s">
        <v>186</v>
      </c>
      <c r="B258" s="5">
        <v>0.17799999999999999</v>
      </c>
      <c r="C258" t="s">
        <v>36</v>
      </c>
      <c r="D258" t="s">
        <v>24</v>
      </c>
      <c r="E258">
        <v>1125</v>
      </c>
      <c r="F258">
        <v>1125</v>
      </c>
      <c r="G258">
        <v>1</v>
      </c>
      <c r="H258">
        <v>1</v>
      </c>
      <c r="I258" t="s">
        <v>25</v>
      </c>
      <c r="J258" t="s">
        <v>63</v>
      </c>
      <c r="K258" s="3">
        <f t="shared" si="3"/>
        <v>361.33333333333331</v>
      </c>
      <c r="L258">
        <v>1084</v>
      </c>
      <c r="M258" t="s">
        <v>34</v>
      </c>
      <c r="N258" t="s">
        <v>260</v>
      </c>
      <c r="O258">
        <v>556</v>
      </c>
      <c r="P258" t="s">
        <v>29</v>
      </c>
      <c r="Q258" t="s">
        <v>30</v>
      </c>
      <c r="R258" s="5">
        <v>0.17799999999999999</v>
      </c>
      <c r="S258" s="4">
        <v>4.2999999999999998E-275</v>
      </c>
    </row>
    <row r="259" spans="1:19">
      <c r="A259" t="s">
        <v>99</v>
      </c>
      <c r="B259" s="5">
        <v>0.155</v>
      </c>
      <c r="C259" t="s">
        <v>36</v>
      </c>
      <c r="D259" t="s">
        <v>24</v>
      </c>
      <c r="E259">
        <v>2479</v>
      </c>
      <c r="F259">
        <v>2479</v>
      </c>
      <c r="G259">
        <v>1</v>
      </c>
      <c r="H259">
        <v>1</v>
      </c>
      <c r="I259" t="s">
        <v>25</v>
      </c>
      <c r="J259" t="s">
        <v>33</v>
      </c>
      <c r="K259" s="3">
        <f t="shared" si="3"/>
        <v>814.66666666666663</v>
      </c>
      <c r="L259">
        <v>2444</v>
      </c>
      <c r="M259" t="s">
        <v>34</v>
      </c>
      <c r="N259" t="s">
        <v>77</v>
      </c>
      <c r="O259">
        <v>348</v>
      </c>
      <c r="P259" t="s">
        <v>29</v>
      </c>
      <c r="Q259" t="s">
        <v>30</v>
      </c>
      <c r="R259" s="5">
        <v>0.155</v>
      </c>
      <c r="S259" s="4">
        <v>1.4999999999999999E-136</v>
      </c>
    </row>
    <row r="260" spans="1:19">
      <c r="A260" t="s">
        <v>20</v>
      </c>
      <c r="B260" s="5">
        <v>0.14699999999999999</v>
      </c>
      <c r="C260" t="s">
        <v>36</v>
      </c>
      <c r="D260" t="s">
        <v>24</v>
      </c>
      <c r="E260">
        <v>122</v>
      </c>
      <c r="F260">
        <v>122</v>
      </c>
      <c r="G260">
        <v>1</v>
      </c>
      <c r="H260">
        <v>1</v>
      </c>
      <c r="I260" t="s">
        <v>25</v>
      </c>
      <c r="J260" t="s">
        <v>382</v>
      </c>
      <c r="K260" s="3">
        <f t="shared" ref="K260:K323" si="4">L260/3</f>
        <v>25.666666666666668</v>
      </c>
      <c r="L260">
        <v>77</v>
      </c>
      <c r="M260" t="s">
        <v>34</v>
      </c>
      <c r="N260" t="s">
        <v>383</v>
      </c>
      <c r="O260">
        <v>557</v>
      </c>
      <c r="P260" t="s">
        <v>29</v>
      </c>
      <c r="Q260" t="s">
        <v>30</v>
      </c>
      <c r="R260" s="5">
        <v>0.14699999999999999</v>
      </c>
      <c r="S260" s="4">
        <v>2.1000000000000001E-204</v>
      </c>
    </row>
    <row r="261" spans="1:19">
      <c r="A261" t="s">
        <v>280</v>
      </c>
      <c r="B261" s="5">
        <v>0.14299999999999999</v>
      </c>
      <c r="C261" t="s">
        <v>23</v>
      </c>
      <c r="D261" t="s">
        <v>24</v>
      </c>
      <c r="E261">
        <v>378</v>
      </c>
      <c r="F261">
        <v>378</v>
      </c>
      <c r="G261">
        <v>1</v>
      </c>
      <c r="H261">
        <v>1</v>
      </c>
      <c r="I261" t="s">
        <v>25</v>
      </c>
      <c r="J261" t="s">
        <v>272</v>
      </c>
      <c r="K261" s="3">
        <f t="shared" si="4"/>
        <v>118</v>
      </c>
      <c r="L261">
        <v>354</v>
      </c>
      <c r="M261" t="s">
        <v>27</v>
      </c>
      <c r="N261" t="s">
        <v>273</v>
      </c>
      <c r="O261">
        <v>504</v>
      </c>
      <c r="P261" t="s">
        <v>29</v>
      </c>
      <c r="Q261" t="s">
        <v>30</v>
      </c>
      <c r="R261" s="5">
        <v>0.14299999999999999</v>
      </c>
      <c r="S261" s="4">
        <v>2.8000000000000001E-200</v>
      </c>
    </row>
    <row r="262" spans="1:19">
      <c r="A262" t="s">
        <v>55</v>
      </c>
      <c r="B262" s="5">
        <v>0.14199999999999999</v>
      </c>
      <c r="C262" t="s">
        <v>36</v>
      </c>
      <c r="D262" t="s">
        <v>24</v>
      </c>
      <c r="E262">
        <v>2664</v>
      </c>
      <c r="F262">
        <v>2664</v>
      </c>
      <c r="G262">
        <v>1</v>
      </c>
      <c r="H262">
        <v>1</v>
      </c>
      <c r="I262" t="s">
        <v>25</v>
      </c>
      <c r="J262" t="s">
        <v>45</v>
      </c>
      <c r="K262" s="3">
        <f t="shared" si="4"/>
        <v>883.33333333333337</v>
      </c>
      <c r="L262">
        <v>2650</v>
      </c>
      <c r="M262" t="s">
        <v>34</v>
      </c>
      <c r="N262" t="s">
        <v>79</v>
      </c>
      <c r="O262">
        <v>148</v>
      </c>
      <c r="P262" t="s">
        <v>29</v>
      </c>
      <c r="Q262" t="s">
        <v>30</v>
      </c>
      <c r="R262" s="5">
        <v>0.14199999999999999</v>
      </c>
      <c r="S262" s="4">
        <v>2.5999999999999999E-55</v>
      </c>
    </row>
    <row r="263" spans="1:19">
      <c r="A263" t="s">
        <v>141</v>
      </c>
      <c r="B263" s="51">
        <v>0.125</v>
      </c>
      <c r="C263" t="s">
        <v>23</v>
      </c>
      <c r="D263" t="s">
        <v>24</v>
      </c>
      <c r="E263">
        <v>344</v>
      </c>
      <c r="F263">
        <v>344</v>
      </c>
      <c r="G263">
        <v>1</v>
      </c>
      <c r="H263">
        <v>1</v>
      </c>
      <c r="I263" t="s">
        <v>25</v>
      </c>
      <c r="J263" t="s">
        <v>130</v>
      </c>
      <c r="K263" s="3">
        <f t="shared" si="4"/>
        <v>87.666666666666671</v>
      </c>
      <c r="L263">
        <v>263</v>
      </c>
      <c r="M263" t="s">
        <v>27</v>
      </c>
      <c r="N263" t="s">
        <v>131</v>
      </c>
      <c r="O263">
        <v>184</v>
      </c>
      <c r="P263" t="s">
        <v>29</v>
      </c>
      <c r="Q263" t="s">
        <v>30</v>
      </c>
      <c r="R263" s="5">
        <v>0.125</v>
      </c>
      <c r="S263" s="4">
        <v>2.2000000000000001E-61</v>
      </c>
    </row>
    <row r="264" spans="1:19">
      <c r="A264" t="s">
        <v>55</v>
      </c>
      <c r="B264" s="5">
        <v>0.124</v>
      </c>
      <c r="C264" t="s">
        <v>329</v>
      </c>
      <c r="D264" t="s">
        <v>24</v>
      </c>
      <c r="E264">
        <v>2578</v>
      </c>
      <c r="F264">
        <v>2579</v>
      </c>
      <c r="G264">
        <v>2</v>
      </c>
      <c r="H264">
        <v>1</v>
      </c>
      <c r="I264" t="s">
        <v>25</v>
      </c>
      <c r="J264" t="s">
        <v>84</v>
      </c>
      <c r="K264" s="3">
        <f t="shared" si="4"/>
        <v>854.66666666666663</v>
      </c>
      <c r="L264">
        <v>2564</v>
      </c>
      <c r="M264" t="s">
        <v>85</v>
      </c>
      <c r="N264" t="s">
        <v>86</v>
      </c>
      <c r="O264">
        <v>202</v>
      </c>
      <c r="P264" t="s">
        <v>30</v>
      </c>
      <c r="Q264" t="s">
        <v>30</v>
      </c>
      <c r="R264" s="5">
        <v>0.124</v>
      </c>
      <c r="S264" s="4">
        <v>5.7999999999999997E-69</v>
      </c>
    </row>
    <row r="265" spans="1:19">
      <c r="A265" t="s">
        <v>55</v>
      </c>
      <c r="B265" s="5">
        <v>0.123</v>
      </c>
      <c r="C265" t="s">
        <v>23</v>
      </c>
      <c r="D265" t="s">
        <v>24</v>
      </c>
      <c r="E265">
        <v>573</v>
      </c>
      <c r="F265">
        <v>573</v>
      </c>
      <c r="G265">
        <v>1</v>
      </c>
      <c r="H265">
        <v>1</v>
      </c>
      <c r="I265" t="s">
        <v>25</v>
      </c>
      <c r="J265" t="s">
        <v>66</v>
      </c>
      <c r="K265" s="3">
        <f t="shared" si="4"/>
        <v>186.33333333333334</v>
      </c>
      <c r="L265">
        <v>559</v>
      </c>
      <c r="M265" t="s">
        <v>27</v>
      </c>
      <c r="N265" t="s">
        <v>196</v>
      </c>
      <c r="O265">
        <v>585</v>
      </c>
      <c r="P265" t="s">
        <v>29</v>
      </c>
      <c r="Q265" t="s">
        <v>30</v>
      </c>
      <c r="R265" s="5">
        <v>0.123</v>
      </c>
      <c r="S265" s="4">
        <v>4.3999999999999999E-188</v>
      </c>
    </row>
    <row r="266" spans="1:19">
      <c r="A266" t="s">
        <v>55</v>
      </c>
      <c r="B266" s="5">
        <v>0.11</v>
      </c>
      <c r="C266" t="s">
        <v>61</v>
      </c>
      <c r="D266" t="s">
        <v>24</v>
      </c>
      <c r="E266">
        <v>3300</v>
      </c>
      <c r="F266">
        <v>3300</v>
      </c>
      <c r="G266">
        <v>1</v>
      </c>
      <c r="H266">
        <v>1</v>
      </c>
      <c r="I266" t="s">
        <v>25</v>
      </c>
      <c r="J266" t="s">
        <v>411</v>
      </c>
      <c r="K266" s="3">
        <f t="shared" si="4"/>
        <v>1095.3333333333333</v>
      </c>
      <c r="L266">
        <v>3286</v>
      </c>
      <c r="M266" t="s">
        <v>63</v>
      </c>
      <c r="N266" t="s">
        <v>857</v>
      </c>
      <c r="O266">
        <v>373</v>
      </c>
      <c r="P266" t="s">
        <v>60</v>
      </c>
      <c r="Q266" t="s">
        <v>30</v>
      </c>
      <c r="R266" s="5">
        <v>0.11</v>
      </c>
      <c r="S266" s="4">
        <v>8.0999999999999994E-110</v>
      </c>
    </row>
    <row r="267" spans="1:19">
      <c r="A267" s="11" t="s">
        <v>186</v>
      </c>
      <c r="B267" s="5">
        <v>0.11</v>
      </c>
      <c r="C267" s="11" t="s">
        <v>61</v>
      </c>
      <c r="D267" s="11" t="s">
        <v>24</v>
      </c>
      <c r="E267" s="11">
        <v>1749</v>
      </c>
      <c r="F267" s="11">
        <v>1749</v>
      </c>
      <c r="G267" s="11">
        <v>1</v>
      </c>
      <c r="H267" s="11">
        <v>1</v>
      </c>
      <c r="I267" s="11" t="s">
        <v>25</v>
      </c>
      <c r="J267" s="11" t="s">
        <v>308</v>
      </c>
      <c r="K267" s="12">
        <f t="shared" si="4"/>
        <v>189</v>
      </c>
      <c r="L267" s="11">
        <v>567</v>
      </c>
      <c r="M267" s="11" t="s">
        <v>63</v>
      </c>
      <c r="N267" s="11" t="s">
        <v>483</v>
      </c>
      <c r="O267" s="11">
        <v>508</v>
      </c>
      <c r="P267" s="11" t="s">
        <v>60</v>
      </c>
      <c r="Q267" s="11" t="s">
        <v>30</v>
      </c>
      <c r="R267" s="13">
        <v>0.11</v>
      </c>
      <c r="S267" s="14">
        <v>1.2000000000000001E-132</v>
      </c>
    </row>
    <row r="268" spans="1:19">
      <c r="A268" t="s">
        <v>55</v>
      </c>
      <c r="B268" s="5">
        <v>0.104</v>
      </c>
      <c r="C268" t="s">
        <v>36</v>
      </c>
      <c r="D268" t="s">
        <v>24</v>
      </c>
      <c r="E268">
        <v>3178</v>
      </c>
      <c r="F268">
        <v>3178</v>
      </c>
      <c r="G268">
        <v>1</v>
      </c>
      <c r="H268">
        <v>1</v>
      </c>
      <c r="I268" t="s">
        <v>25</v>
      </c>
      <c r="J268" t="s">
        <v>389</v>
      </c>
      <c r="K268" s="3">
        <f t="shared" si="4"/>
        <v>1054.6666666666667</v>
      </c>
      <c r="L268">
        <v>3164</v>
      </c>
      <c r="M268" t="s">
        <v>34</v>
      </c>
      <c r="N268" t="s">
        <v>390</v>
      </c>
      <c r="O268">
        <v>201</v>
      </c>
      <c r="P268" t="s">
        <v>29</v>
      </c>
      <c r="Q268" t="s">
        <v>30</v>
      </c>
      <c r="R268" s="5">
        <v>0.104</v>
      </c>
      <c r="S268" s="4">
        <v>1.4999999999999999E-56</v>
      </c>
    </row>
    <row r="269" spans="1:19">
      <c r="A269" t="s">
        <v>141</v>
      </c>
      <c r="B269" s="51">
        <v>0.10199999999999999</v>
      </c>
      <c r="C269" t="s">
        <v>61</v>
      </c>
      <c r="D269" t="s">
        <v>24</v>
      </c>
      <c r="E269">
        <v>187</v>
      </c>
      <c r="F269">
        <v>187</v>
      </c>
      <c r="G269">
        <v>1</v>
      </c>
      <c r="H269">
        <v>1</v>
      </c>
      <c r="I269" t="s">
        <v>25</v>
      </c>
      <c r="J269" t="s">
        <v>289</v>
      </c>
      <c r="K269" s="3">
        <f t="shared" si="4"/>
        <v>35.333333333333336</v>
      </c>
      <c r="L269">
        <v>106</v>
      </c>
      <c r="M269" t="s">
        <v>50</v>
      </c>
      <c r="N269" t="s">
        <v>387</v>
      </c>
      <c r="O269">
        <v>332</v>
      </c>
      <c r="P269" t="s">
        <v>29</v>
      </c>
      <c r="Q269" t="s">
        <v>30</v>
      </c>
      <c r="R269" s="5">
        <v>0.10199999999999999</v>
      </c>
      <c r="S269" s="4">
        <v>2.8000000000000001E-73</v>
      </c>
    </row>
    <row r="270" spans="1:19">
      <c r="A270" t="s">
        <v>99</v>
      </c>
      <c r="B270" s="5">
        <v>0.10199999999999999</v>
      </c>
      <c r="C270" t="s">
        <v>503</v>
      </c>
      <c r="D270" t="s">
        <v>24</v>
      </c>
      <c r="E270">
        <v>165</v>
      </c>
      <c r="F270">
        <v>167</v>
      </c>
      <c r="G270">
        <v>2</v>
      </c>
      <c r="H270">
        <v>2</v>
      </c>
      <c r="I270" t="s">
        <v>25</v>
      </c>
      <c r="K270" s="3">
        <f t="shared" si="4"/>
        <v>43.333333333333336</v>
      </c>
      <c r="L270">
        <v>130</v>
      </c>
      <c r="M270" t="s">
        <v>841</v>
      </c>
      <c r="O270" t="s">
        <v>906</v>
      </c>
      <c r="P270" t="s">
        <v>179</v>
      </c>
      <c r="Q270" t="s">
        <v>180</v>
      </c>
      <c r="R270" s="5">
        <v>0.10199999999999999</v>
      </c>
      <c r="S270" s="4">
        <v>4.9999999999999997E-68</v>
      </c>
    </row>
    <row r="271" spans="1:19">
      <c r="A271" t="s">
        <v>99</v>
      </c>
      <c r="B271" s="5">
        <v>9.7000000000000003E-2</v>
      </c>
      <c r="C271" t="s">
        <v>32</v>
      </c>
      <c r="D271" t="s">
        <v>24</v>
      </c>
      <c r="E271">
        <v>2658</v>
      </c>
      <c r="F271">
        <v>2658</v>
      </c>
      <c r="G271">
        <v>1</v>
      </c>
      <c r="H271">
        <v>1</v>
      </c>
      <c r="I271" t="s">
        <v>25</v>
      </c>
      <c r="J271" t="s">
        <v>501</v>
      </c>
      <c r="K271" s="3">
        <f t="shared" si="4"/>
        <v>874.33333333333337</v>
      </c>
      <c r="L271">
        <v>2623</v>
      </c>
      <c r="M271" t="s">
        <v>153</v>
      </c>
      <c r="N271" t="s">
        <v>836</v>
      </c>
      <c r="O271">
        <v>207</v>
      </c>
      <c r="P271" t="s">
        <v>60</v>
      </c>
      <c r="Q271" t="s">
        <v>30</v>
      </c>
      <c r="R271" s="5">
        <v>9.7000000000000003E-2</v>
      </c>
      <c r="S271" s="4">
        <v>3.3E-53</v>
      </c>
    </row>
    <row r="272" spans="1:19">
      <c r="A272" t="s">
        <v>280</v>
      </c>
      <c r="B272" s="5">
        <v>9.6000000000000002E-2</v>
      </c>
      <c r="C272" t="s">
        <v>61</v>
      </c>
      <c r="D272" t="s">
        <v>24</v>
      </c>
      <c r="E272">
        <v>308</v>
      </c>
      <c r="F272">
        <v>308</v>
      </c>
      <c r="G272">
        <v>1</v>
      </c>
      <c r="H272">
        <v>1</v>
      </c>
      <c r="I272" t="s">
        <v>25</v>
      </c>
      <c r="J272" t="s">
        <v>640</v>
      </c>
      <c r="K272" s="3">
        <f t="shared" si="4"/>
        <v>94.666666666666671</v>
      </c>
      <c r="L272">
        <v>284</v>
      </c>
      <c r="M272" t="s">
        <v>50</v>
      </c>
      <c r="N272" t="s">
        <v>641</v>
      </c>
      <c r="O272">
        <v>471</v>
      </c>
      <c r="P272" t="s">
        <v>29</v>
      </c>
      <c r="Q272" t="s">
        <v>30</v>
      </c>
      <c r="R272" s="5">
        <v>9.6000000000000002E-2</v>
      </c>
      <c r="S272" s="4">
        <v>1.8E-117</v>
      </c>
    </row>
    <row r="273" spans="1:19">
      <c r="A273" t="s">
        <v>41</v>
      </c>
      <c r="B273" s="5">
        <v>9.5000000000000001E-2</v>
      </c>
      <c r="C273" t="s">
        <v>23</v>
      </c>
      <c r="D273" t="s">
        <v>24</v>
      </c>
      <c r="E273">
        <v>2113</v>
      </c>
      <c r="F273">
        <v>2113</v>
      </c>
      <c r="G273">
        <v>1</v>
      </c>
      <c r="H273">
        <v>1</v>
      </c>
      <c r="I273" t="s">
        <v>25</v>
      </c>
      <c r="J273" t="s">
        <v>66</v>
      </c>
      <c r="K273" s="3">
        <f t="shared" si="4"/>
        <v>693.33333333333337</v>
      </c>
      <c r="L273">
        <v>2080</v>
      </c>
      <c r="M273" t="s">
        <v>27</v>
      </c>
      <c r="N273" t="s">
        <v>67</v>
      </c>
      <c r="O273">
        <v>713</v>
      </c>
      <c r="P273" t="s">
        <v>29</v>
      </c>
      <c r="Q273" t="s">
        <v>30</v>
      </c>
      <c r="R273" s="5">
        <v>9.5000000000000001E-2</v>
      </c>
      <c r="S273" s="4">
        <v>5.4999999999999998E-163</v>
      </c>
    </row>
    <row r="274" spans="1:19">
      <c r="A274" s="11" t="s">
        <v>141</v>
      </c>
      <c r="B274" s="51">
        <v>9.4E-2</v>
      </c>
      <c r="C274" s="11" t="s">
        <v>32</v>
      </c>
      <c r="D274" s="11" t="s">
        <v>24</v>
      </c>
      <c r="E274" s="11">
        <v>1812</v>
      </c>
      <c r="F274" s="11">
        <v>1812</v>
      </c>
      <c r="G274" s="11">
        <v>1</v>
      </c>
      <c r="H274" s="11">
        <v>1</v>
      </c>
      <c r="I274" s="11" t="s">
        <v>25</v>
      </c>
      <c r="J274" s="11" t="s">
        <v>308</v>
      </c>
      <c r="K274" s="12">
        <f t="shared" si="4"/>
        <v>577</v>
      </c>
      <c r="L274" s="11">
        <v>1731</v>
      </c>
      <c r="M274" s="11" t="s">
        <v>153</v>
      </c>
      <c r="N274" s="11" t="s">
        <v>309</v>
      </c>
      <c r="O274" s="11">
        <v>245</v>
      </c>
      <c r="P274" s="11" t="s">
        <v>60</v>
      </c>
      <c r="Q274" s="11" t="s">
        <v>30</v>
      </c>
      <c r="R274" s="13">
        <v>9.4E-2</v>
      </c>
      <c r="S274" s="14">
        <v>9.0999999999999996E-54</v>
      </c>
    </row>
    <row r="275" spans="1:19">
      <c r="A275" s="11" t="s">
        <v>141</v>
      </c>
      <c r="B275" s="51">
        <v>9.4E-2</v>
      </c>
      <c r="C275" s="11" t="s">
        <v>23</v>
      </c>
      <c r="D275" s="11" t="s">
        <v>24</v>
      </c>
      <c r="E275" s="11">
        <v>1751</v>
      </c>
      <c r="F275" s="11">
        <v>1751</v>
      </c>
      <c r="G275" s="11">
        <v>1</v>
      </c>
      <c r="H275" s="11">
        <v>1</v>
      </c>
      <c r="I275" s="11" t="s">
        <v>25</v>
      </c>
      <c r="J275" s="11" t="s">
        <v>837</v>
      </c>
      <c r="K275" s="12">
        <f t="shared" si="4"/>
        <v>556.66666666666663</v>
      </c>
      <c r="L275" s="11">
        <v>1670</v>
      </c>
      <c r="M275" s="11" t="s">
        <v>27</v>
      </c>
      <c r="N275" s="11" t="s">
        <v>838</v>
      </c>
      <c r="O275" s="11">
        <v>171</v>
      </c>
      <c r="P275" s="11" t="s">
        <v>29</v>
      </c>
      <c r="Q275" s="11" t="s">
        <v>30</v>
      </c>
      <c r="R275" s="13">
        <v>9.4E-2</v>
      </c>
      <c r="S275" s="14">
        <v>4.8000000000000004E-41</v>
      </c>
    </row>
    <row r="276" spans="1:19">
      <c r="A276" t="s">
        <v>55</v>
      </c>
      <c r="B276" s="5">
        <v>9.2999999999999999E-2</v>
      </c>
      <c r="C276" t="s">
        <v>23</v>
      </c>
      <c r="D276" t="s">
        <v>24</v>
      </c>
      <c r="E276">
        <v>2505</v>
      </c>
      <c r="F276">
        <v>2505</v>
      </c>
      <c r="G276">
        <v>1</v>
      </c>
      <c r="H276">
        <v>1</v>
      </c>
      <c r="I276" t="s">
        <v>25</v>
      </c>
      <c r="J276" t="s">
        <v>66</v>
      </c>
      <c r="K276" s="3">
        <f t="shared" si="4"/>
        <v>830.33333333333337</v>
      </c>
      <c r="L276">
        <v>2491</v>
      </c>
      <c r="M276" t="s">
        <v>27</v>
      </c>
      <c r="N276" t="s">
        <v>375</v>
      </c>
      <c r="O276">
        <v>205</v>
      </c>
      <c r="P276" t="s">
        <v>29</v>
      </c>
      <c r="Q276" t="s">
        <v>30</v>
      </c>
      <c r="R276" s="5">
        <v>9.2999999999999999E-2</v>
      </c>
      <c r="S276" s="4">
        <v>1.8E-46</v>
      </c>
    </row>
    <row r="277" spans="1:19">
      <c r="A277" t="s">
        <v>141</v>
      </c>
      <c r="B277" s="51">
        <v>8.7999999999999995E-2</v>
      </c>
      <c r="C277" t="s">
        <v>36</v>
      </c>
      <c r="D277" t="s">
        <v>24</v>
      </c>
      <c r="E277">
        <v>292</v>
      </c>
      <c r="F277">
        <v>292</v>
      </c>
      <c r="G277">
        <v>1</v>
      </c>
      <c r="H277">
        <v>1</v>
      </c>
      <c r="I277" t="s">
        <v>25</v>
      </c>
      <c r="J277" t="s">
        <v>127</v>
      </c>
      <c r="K277" s="3">
        <f t="shared" si="4"/>
        <v>70.333333333333329</v>
      </c>
      <c r="L277">
        <v>211</v>
      </c>
      <c r="M277" t="s">
        <v>34</v>
      </c>
      <c r="N277" t="s">
        <v>957</v>
      </c>
      <c r="O277">
        <v>171</v>
      </c>
      <c r="P277" t="s">
        <v>29</v>
      </c>
      <c r="Q277" t="s">
        <v>30</v>
      </c>
      <c r="R277" s="5">
        <v>8.7999999999999995E-2</v>
      </c>
      <c r="S277" s="4">
        <v>1.2E-33</v>
      </c>
    </row>
    <row r="278" spans="1:19">
      <c r="A278" t="s">
        <v>133</v>
      </c>
      <c r="B278" s="5">
        <v>8.7999999999999995E-2</v>
      </c>
      <c r="C278" t="s">
        <v>32</v>
      </c>
      <c r="D278" t="s">
        <v>24</v>
      </c>
      <c r="E278">
        <v>194</v>
      </c>
      <c r="F278">
        <v>194</v>
      </c>
      <c r="G278">
        <v>1</v>
      </c>
      <c r="H278">
        <v>1</v>
      </c>
      <c r="I278" t="s">
        <v>25</v>
      </c>
      <c r="J278" t="s">
        <v>224</v>
      </c>
      <c r="K278" s="3">
        <f t="shared" si="4"/>
        <v>59.666666666666664</v>
      </c>
      <c r="L278">
        <v>179</v>
      </c>
      <c r="M278" t="s">
        <v>89</v>
      </c>
      <c r="N278" t="s">
        <v>785</v>
      </c>
      <c r="O278">
        <v>239</v>
      </c>
      <c r="P278" t="s">
        <v>29</v>
      </c>
      <c r="Q278" t="s">
        <v>30</v>
      </c>
      <c r="R278" s="5">
        <v>8.7999999999999995E-2</v>
      </c>
      <c r="S278" s="4">
        <v>1.2999999999999999E-48</v>
      </c>
    </row>
    <row r="279" spans="1:19">
      <c r="A279" t="s">
        <v>133</v>
      </c>
      <c r="B279" s="5">
        <v>8.1000000000000003E-2</v>
      </c>
      <c r="C279" t="s">
        <v>36</v>
      </c>
      <c r="D279" t="s">
        <v>24</v>
      </c>
      <c r="E279">
        <v>1426</v>
      </c>
      <c r="F279">
        <v>1426</v>
      </c>
      <c r="G279">
        <v>1</v>
      </c>
      <c r="H279">
        <v>1</v>
      </c>
      <c r="I279" t="s">
        <v>25</v>
      </c>
      <c r="J279" t="s">
        <v>139</v>
      </c>
      <c r="K279" s="3">
        <f t="shared" si="4"/>
        <v>470.33333333333331</v>
      </c>
      <c r="L279">
        <v>1411</v>
      </c>
      <c r="M279" t="s">
        <v>34</v>
      </c>
      <c r="N279" t="s">
        <v>324</v>
      </c>
      <c r="O279">
        <v>458</v>
      </c>
      <c r="P279" t="s">
        <v>29</v>
      </c>
      <c r="Q279" t="s">
        <v>30</v>
      </c>
      <c r="R279" s="5">
        <v>8.1000000000000003E-2</v>
      </c>
      <c r="S279" s="4">
        <v>5.3999999999999998E-83</v>
      </c>
    </row>
    <row r="280" spans="1:19">
      <c r="A280" s="11" t="s">
        <v>141</v>
      </c>
      <c r="B280" s="51">
        <v>0.08</v>
      </c>
      <c r="C280" s="11" t="s">
        <v>23</v>
      </c>
      <c r="D280" s="11" t="s">
        <v>24</v>
      </c>
      <c r="E280" s="11">
        <v>1366</v>
      </c>
      <c r="F280" s="11">
        <v>1366</v>
      </c>
      <c r="G280" s="11">
        <v>1</v>
      </c>
      <c r="H280" s="11">
        <v>1</v>
      </c>
      <c r="I280" s="11" t="s">
        <v>25</v>
      </c>
      <c r="J280" s="11" t="s">
        <v>105</v>
      </c>
      <c r="K280" s="12">
        <f t="shared" si="4"/>
        <v>428.33333333333331</v>
      </c>
      <c r="L280" s="11">
        <v>1285</v>
      </c>
      <c r="M280" s="11" t="s">
        <v>27</v>
      </c>
      <c r="N280" s="11" t="s">
        <v>106</v>
      </c>
      <c r="O280" s="11">
        <v>175</v>
      </c>
      <c r="P280" s="11" t="s">
        <v>29</v>
      </c>
      <c r="Q280" s="11" t="s">
        <v>30</v>
      </c>
      <c r="R280" s="13">
        <v>0.08</v>
      </c>
      <c r="S280" s="14">
        <v>3.9999999999999999E-28</v>
      </c>
    </row>
    <row r="281" spans="1:19">
      <c r="A281" s="11" t="s">
        <v>186</v>
      </c>
      <c r="B281" s="5">
        <v>7.9000000000000001E-2</v>
      </c>
      <c r="C281" s="11" t="s">
        <v>36</v>
      </c>
      <c r="D281" s="11" t="s">
        <v>24</v>
      </c>
      <c r="E281" s="11">
        <v>1716</v>
      </c>
      <c r="F281" s="11">
        <v>1716</v>
      </c>
      <c r="G281" s="11">
        <v>1</v>
      </c>
      <c r="H281" s="11">
        <v>1</v>
      </c>
      <c r="I281" s="11" t="s">
        <v>25</v>
      </c>
      <c r="J281" s="11" t="s">
        <v>211</v>
      </c>
      <c r="K281" s="12">
        <f t="shared" si="4"/>
        <v>178</v>
      </c>
      <c r="L281" s="11">
        <v>534</v>
      </c>
      <c r="M281" s="11" t="s">
        <v>111</v>
      </c>
      <c r="N281" s="11" t="s">
        <v>840</v>
      </c>
      <c r="O281" s="11">
        <v>457</v>
      </c>
      <c r="P281" s="11" t="s">
        <v>60</v>
      </c>
      <c r="Q281" s="11" t="s">
        <v>30</v>
      </c>
      <c r="R281" s="13">
        <v>7.9000000000000001E-2</v>
      </c>
      <c r="S281" s="14">
        <v>2.2000000000000001E-80</v>
      </c>
    </row>
    <row r="282" spans="1:19">
      <c r="A282" s="11" t="s">
        <v>141</v>
      </c>
      <c r="B282" s="51">
        <v>7.9000000000000001E-2</v>
      </c>
      <c r="C282" s="11" t="s">
        <v>23</v>
      </c>
      <c r="D282" s="11" t="s">
        <v>24</v>
      </c>
      <c r="E282" s="11">
        <v>1612</v>
      </c>
      <c r="F282" s="11">
        <v>1612</v>
      </c>
      <c r="G282" s="11">
        <v>1</v>
      </c>
      <c r="H282" s="11">
        <v>1</v>
      </c>
      <c r="I282" s="11" t="s">
        <v>25</v>
      </c>
      <c r="J282" s="11" t="s">
        <v>105</v>
      </c>
      <c r="K282" s="12">
        <f t="shared" si="4"/>
        <v>510.33333333333331</v>
      </c>
      <c r="L282" s="11">
        <v>1531</v>
      </c>
      <c r="M282" s="11" t="s">
        <v>27</v>
      </c>
      <c r="N282" s="11" t="s">
        <v>106</v>
      </c>
      <c r="O282" s="11">
        <v>165</v>
      </c>
      <c r="P282" s="11" t="s">
        <v>29</v>
      </c>
      <c r="Q282" s="11" t="s">
        <v>30</v>
      </c>
      <c r="R282" s="13">
        <v>7.9000000000000001E-2</v>
      </c>
      <c r="S282" s="14">
        <v>6.4999999999999999E-34</v>
      </c>
    </row>
    <row r="283" spans="1:19">
      <c r="A283" t="s">
        <v>41</v>
      </c>
      <c r="B283" s="5">
        <v>7.0999999999999994E-2</v>
      </c>
      <c r="C283" t="s">
        <v>23</v>
      </c>
      <c r="D283" t="s">
        <v>24</v>
      </c>
      <c r="E283">
        <v>549</v>
      </c>
      <c r="F283">
        <v>549</v>
      </c>
      <c r="G283">
        <v>1</v>
      </c>
      <c r="H283">
        <v>1</v>
      </c>
      <c r="I283" t="s">
        <v>25</v>
      </c>
      <c r="J283" t="s">
        <v>272</v>
      </c>
      <c r="K283" s="3">
        <f t="shared" si="4"/>
        <v>172</v>
      </c>
      <c r="L283">
        <v>516</v>
      </c>
      <c r="M283" t="s">
        <v>27</v>
      </c>
      <c r="N283" t="s">
        <v>273</v>
      </c>
      <c r="O283">
        <v>168</v>
      </c>
      <c r="P283" t="s">
        <v>29</v>
      </c>
      <c r="Q283" t="s">
        <v>30</v>
      </c>
      <c r="R283" s="5">
        <v>7.0999999999999994E-2</v>
      </c>
      <c r="S283" s="4">
        <v>1.7E-28</v>
      </c>
    </row>
    <row r="284" spans="1:19">
      <c r="A284" t="s">
        <v>41</v>
      </c>
      <c r="B284" s="5">
        <v>6.9000000000000006E-2</v>
      </c>
      <c r="C284" t="s">
        <v>236</v>
      </c>
      <c r="D284" t="s">
        <v>24</v>
      </c>
      <c r="E284">
        <v>533</v>
      </c>
      <c r="F284">
        <v>534</v>
      </c>
      <c r="G284">
        <v>2</v>
      </c>
      <c r="H284">
        <v>1</v>
      </c>
      <c r="I284" t="s">
        <v>25</v>
      </c>
      <c r="J284" t="s">
        <v>165</v>
      </c>
      <c r="K284" s="3">
        <f t="shared" si="4"/>
        <v>166.66666666666666</v>
      </c>
      <c r="L284">
        <v>500</v>
      </c>
      <c r="M284" t="s">
        <v>846</v>
      </c>
      <c r="N284" t="s">
        <v>847</v>
      </c>
      <c r="O284" t="s">
        <v>958</v>
      </c>
      <c r="P284" t="s">
        <v>30</v>
      </c>
      <c r="Q284" t="s">
        <v>30</v>
      </c>
      <c r="R284" s="5">
        <v>6.9000000000000006E-2</v>
      </c>
      <c r="S284" s="4">
        <v>5.3999999999999995E-35</v>
      </c>
    </row>
    <row r="285" spans="1:19">
      <c r="A285" t="s">
        <v>41</v>
      </c>
      <c r="B285" s="5">
        <v>6.8000000000000005E-2</v>
      </c>
      <c r="C285" t="s">
        <v>23</v>
      </c>
      <c r="D285" t="s">
        <v>24</v>
      </c>
      <c r="E285">
        <v>959</v>
      </c>
      <c r="F285">
        <v>959</v>
      </c>
      <c r="G285">
        <v>1</v>
      </c>
      <c r="H285">
        <v>1</v>
      </c>
      <c r="I285" t="s">
        <v>25</v>
      </c>
      <c r="J285" t="s">
        <v>26</v>
      </c>
      <c r="K285" s="3">
        <f t="shared" si="4"/>
        <v>308.66666666666669</v>
      </c>
      <c r="L285">
        <v>926</v>
      </c>
      <c r="M285" t="s">
        <v>27</v>
      </c>
      <c r="N285" t="s">
        <v>28</v>
      </c>
      <c r="O285">
        <v>250</v>
      </c>
      <c r="P285" t="s">
        <v>29</v>
      </c>
      <c r="Q285" t="s">
        <v>30</v>
      </c>
      <c r="R285" s="5">
        <v>6.8000000000000005E-2</v>
      </c>
      <c r="S285" s="4">
        <v>9.1999999999999995E-43</v>
      </c>
    </row>
    <row r="286" spans="1:19">
      <c r="A286" t="s">
        <v>280</v>
      </c>
      <c r="B286" s="5">
        <v>6.6000000000000003E-2</v>
      </c>
      <c r="C286" t="s">
        <v>61</v>
      </c>
      <c r="D286" t="s">
        <v>24</v>
      </c>
      <c r="E286">
        <v>1780</v>
      </c>
      <c r="F286">
        <v>1780</v>
      </c>
      <c r="G286">
        <v>1</v>
      </c>
      <c r="H286">
        <v>1</v>
      </c>
      <c r="I286" t="s">
        <v>25</v>
      </c>
      <c r="J286" t="s">
        <v>325</v>
      </c>
      <c r="K286" s="3">
        <f t="shared" si="4"/>
        <v>585.33333333333337</v>
      </c>
      <c r="L286">
        <v>1756</v>
      </c>
      <c r="M286" t="s">
        <v>243</v>
      </c>
      <c r="N286" t="s">
        <v>326</v>
      </c>
      <c r="O286">
        <v>182</v>
      </c>
      <c r="P286" t="s">
        <v>60</v>
      </c>
      <c r="Q286" t="s">
        <v>30</v>
      </c>
      <c r="R286" s="5">
        <v>6.6000000000000003E-2</v>
      </c>
      <c r="S286" s="4">
        <v>7.2999999999999994E-27</v>
      </c>
    </row>
    <row r="287" spans="1:19">
      <c r="A287" t="s">
        <v>253</v>
      </c>
      <c r="B287" s="5">
        <v>6.3E-2</v>
      </c>
      <c r="C287" t="s">
        <v>36</v>
      </c>
      <c r="D287" t="s">
        <v>24</v>
      </c>
      <c r="E287">
        <v>919</v>
      </c>
      <c r="F287">
        <v>919</v>
      </c>
      <c r="G287">
        <v>1</v>
      </c>
      <c r="H287">
        <v>1</v>
      </c>
      <c r="I287" t="s">
        <v>25</v>
      </c>
      <c r="J287" t="s">
        <v>45</v>
      </c>
      <c r="K287" s="3">
        <f t="shared" si="4"/>
        <v>299.33333333333331</v>
      </c>
      <c r="L287">
        <v>898</v>
      </c>
      <c r="M287" t="s">
        <v>34</v>
      </c>
      <c r="N287" t="s">
        <v>46</v>
      </c>
      <c r="O287">
        <v>223</v>
      </c>
      <c r="P287" t="s">
        <v>29</v>
      </c>
      <c r="Q287" t="s">
        <v>30</v>
      </c>
      <c r="R287" s="5">
        <v>6.3E-2</v>
      </c>
      <c r="S287" s="4">
        <v>1.3999999999999999E-33</v>
      </c>
    </row>
    <row r="288" spans="1:19">
      <c r="A288" t="s">
        <v>55</v>
      </c>
      <c r="B288" s="5">
        <v>6.2E-2</v>
      </c>
      <c r="C288" t="s">
        <v>32</v>
      </c>
      <c r="D288" t="s">
        <v>24</v>
      </c>
      <c r="E288">
        <v>1378</v>
      </c>
      <c r="F288">
        <v>1378</v>
      </c>
      <c r="G288">
        <v>1</v>
      </c>
      <c r="H288">
        <v>1</v>
      </c>
      <c r="I288" t="s">
        <v>25</v>
      </c>
      <c r="J288" t="s">
        <v>224</v>
      </c>
      <c r="K288" s="3">
        <f t="shared" si="4"/>
        <v>454.66666666666669</v>
      </c>
      <c r="L288">
        <v>1364</v>
      </c>
      <c r="M288" t="s">
        <v>89</v>
      </c>
      <c r="N288" t="s">
        <v>235</v>
      </c>
      <c r="O288">
        <v>260</v>
      </c>
      <c r="P288" t="s">
        <v>29</v>
      </c>
      <c r="Q288" t="s">
        <v>30</v>
      </c>
      <c r="R288" s="5">
        <v>6.2E-2</v>
      </c>
      <c r="S288" s="4">
        <v>5.0000000000000003E-38</v>
      </c>
    </row>
    <row r="289" spans="1:19">
      <c r="A289" t="s">
        <v>133</v>
      </c>
      <c r="B289" s="5">
        <v>6.2E-2</v>
      </c>
      <c r="C289" t="s">
        <v>32</v>
      </c>
      <c r="D289" t="s">
        <v>24</v>
      </c>
      <c r="E289">
        <v>1181</v>
      </c>
      <c r="F289">
        <v>1181</v>
      </c>
      <c r="G289">
        <v>1</v>
      </c>
      <c r="H289">
        <v>1</v>
      </c>
      <c r="I289" t="s">
        <v>25</v>
      </c>
      <c r="J289" t="s">
        <v>97</v>
      </c>
      <c r="K289" s="3">
        <f t="shared" si="4"/>
        <v>388.66666666666669</v>
      </c>
      <c r="L289">
        <v>1166</v>
      </c>
      <c r="M289" t="s">
        <v>89</v>
      </c>
      <c r="N289" t="s">
        <v>448</v>
      </c>
      <c r="O289">
        <v>339</v>
      </c>
      <c r="P289" t="s">
        <v>29</v>
      </c>
      <c r="Q289" t="s">
        <v>30</v>
      </c>
      <c r="R289" s="5">
        <v>6.2E-2</v>
      </c>
      <c r="S289" s="4">
        <v>1.4E-51</v>
      </c>
    </row>
    <row r="290" spans="1:19">
      <c r="A290" t="s">
        <v>41</v>
      </c>
      <c r="B290" s="5">
        <v>5.8999999999999997E-2</v>
      </c>
      <c r="C290" t="s">
        <v>23</v>
      </c>
      <c r="D290" t="s">
        <v>24</v>
      </c>
      <c r="E290">
        <v>1255</v>
      </c>
      <c r="F290">
        <v>1255</v>
      </c>
      <c r="G290">
        <v>1</v>
      </c>
      <c r="H290">
        <v>1</v>
      </c>
      <c r="I290" t="s">
        <v>25</v>
      </c>
      <c r="J290" t="s">
        <v>111</v>
      </c>
      <c r="K290" s="3">
        <f t="shared" si="4"/>
        <v>407.33333333333331</v>
      </c>
      <c r="L290">
        <v>1222</v>
      </c>
      <c r="M290" t="s">
        <v>27</v>
      </c>
      <c r="N290" t="s">
        <v>388</v>
      </c>
      <c r="O290">
        <v>221</v>
      </c>
      <c r="P290" t="s">
        <v>29</v>
      </c>
      <c r="Q290" t="s">
        <v>30</v>
      </c>
      <c r="R290" s="5">
        <v>5.8999999999999997E-2</v>
      </c>
      <c r="S290" s="4">
        <v>5.0999999999999999E-27</v>
      </c>
    </row>
    <row r="291" spans="1:19">
      <c r="A291" t="s">
        <v>99</v>
      </c>
      <c r="B291" s="5">
        <v>5.8000000000000003E-2</v>
      </c>
      <c r="C291" t="s">
        <v>61</v>
      </c>
      <c r="D291" t="s">
        <v>24</v>
      </c>
      <c r="E291">
        <v>4096</v>
      </c>
      <c r="F291">
        <v>4096</v>
      </c>
      <c r="G291">
        <v>1</v>
      </c>
      <c r="H291">
        <v>1</v>
      </c>
      <c r="I291" t="s">
        <v>25</v>
      </c>
      <c r="J291" t="s">
        <v>108</v>
      </c>
      <c r="K291" s="3">
        <f t="shared" si="4"/>
        <v>1353.6666666666667</v>
      </c>
      <c r="L291">
        <v>4061</v>
      </c>
      <c r="M291" t="s">
        <v>50</v>
      </c>
      <c r="N291" t="s">
        <v>109</v>
      </c>
      <c r="O291">
        <v>52</v>
      </c>
      <c r="P291" t="s">
        <v>29</v>
      </c>
      <c r="Q291" t="s">
        <v>30</v>
      </c>
      <c r="R291" s="5">
        <v>5.8000000000000003E-2</v>
      </c>
      <c r="S291" s="4">
        <v>8.6999999999999998E-8</v>
      </c>
    </row>
    <row r="292" spans="1:19">
      <c r="A292" t="s">
        <v>280</v>
      </c>
      <c r="B292" s="5">
        <v>5.8000000000000003E-2</v>
      </c>
      <c r="C292" t="s">
        <v>61</v>
      </c>
      <c r="D292" t="s">
        <v>24</v>
      </c>
      <c r="E292">
        <v>998</v>
      </c>
      <c r="F292">
        <v>998</v>
      </c>
      <c r="G292">
        <v>1</v>
      </c>
      <c r="H292">
        <v>1</v>
      </c>
      <c r="I292" t="s">
        <v>25</v>
      </c>
      <c r="J292" t="s">
        <v>49</v>
      </c>
      <c r="K292" s="3">
        <f t="shared" si="4"/>
        <v>324.66666666666669</v>
      </c>
      <c r="L292">
        <v>974</v>
      </c>
      <c r="M292" t="s">
        <v>50</v>
      </c>
      <c r="N292" t="s">
        <v>784</v>
      </c>
      <c r="O292">
        <v>137</v>
      </c>
      <c r="P292" t="s">
        <v>29</v>
      </c>
      <c r="Q292" t="s">
        <v>30</v>
      </c>
      <c r="R292" s="5">
        <v>5.8000000000000003E-2</v>
      </c>
      <c r="S292" s="4">
        <v>6.0999999999999999E-18</v>
      </c>
    </row>
    <row r="293" spans="1:19">
      <c r="A293" t="s">
        <v>280</v>
      </c>
      <c r="B293" s="5">
        <v>5.5E-2</v>
      </c>
      <c r="C293" t="s">
        <v>32</v>
      </c>
      <c r="D293" t="s">
        <v>24</v>
      </c>
      <c r="E293">
        <v>1727</v>
      </c>
      <c r="F293">
        <v>1727</v>
      </c>
      <c r="G293">
        <v>1</v>
      </c>
      <c r="H293">
        <v>1</v>
      </c>
      <c r="I293" t="s">
        <v>25</v>
      </c>
      <c r="J293" t="s">
        <v>224</v>
      </c>
      <c r="K293" s="3">
        <f t="shared" si="4"/>
        <v>567.66666666666663</v>
      </c>
      <c r="L293">
        <v>1703</v>
      </c>
      <c r="M293" t="s">
        <v>89</v>
      </c>
      <c r="N293" t="s">
        <v>225</v>
      </c>
      <c r="O293">
        <v>165</v>
      </c>
      <c r="P293" t="s">
        <v>29</v>
      </c>
      <c r="Q293" t="s">
        <v>30</v>
      </c>
      <c r="R293" s="5">
        <v>5.5E-2</v>
      </c>
      <c r="S293" s="4">
        <v>3.7E-16</v>
      </c>
    </row>
    <row r="294" spans="1:19">
      <c r="A294" t="s">
        <v>133</v>
      </c>
      <c r="B294" s="5">
        <v>5.3999999999999999E-2</v>
      </c>
      <c r="C294" t="s">
        <v>32</v>
      </c>
      <c r="D294" t="s">
        <v>24</v>
      </c>
      <c r="E294">
        <v>2861</v>
      </c>
      <c r="F294">
        <v>2861</v>
      </c>
      <c r="G294">
        <v>1</v>
      </c>
      <c r="H294">
        <v>1</v>
      </c>
      <c r="I294" t="s">
        <v>25</v>
      </c>
      <c r="J294" t="s">
        <v>102</v>
      </c>
      <c r="K294" s="3">
        <f t="shared" si="4"/>
        <v>161.33333333333334</v>
      </c>
      <c r="L294">
        <v>484</v>
      </c>
      <c r="M294" t="s">
        <v>89</v>
      </c>
      <c r="N294" t="s">
        <v>852</v>
      </c>
      <c r="O294">
        <v>964</v>
      </c>
      <c r="P294" t="s">
        <v>29</v>
      </c>
      <c r="Q294" t="s">
        <v>30</v>
      </c>
      <c r="R294" s="5">
        <v>5.3999999999999999E-2</v>
      </c>
      <c r="S294" s="4">
        <v>4.1999999999999998E-122</v>
      </c>
    </row>
    <row r="295" spans="1:19">
      <c r="A295" t="s">
        <v>186</v>
      </c>
      <c r="B295" s="5">
        <v>5.3999999999999999E-2</v>
      </c>
      <c r="C295" t="s">
        <v>23</v>
      </c>
      <c r="D295" t="s">
        <v>24</v>
      </c>
      <c r="E295">
        <v>2100</v>
      </c>
      <c r="F295">
        <v>2100</v>
      </c>
      <c r="G295">
        <v>1</v>
      </c>
      <c r="H295">
        <v>1</v>
      </c>
      <c r="I295" t="s">
        <v>25</v>
      </c>
      <c r="J295" t="s">
        <v>272</v>
      </c>
      <c r="K295" s="3">
        <f t="shared" si="4"/>
        <v>306</v>
      </c>
      <c r="L295">
        <v>918</v>
      </c>
      <c r="M295" t="s">
        <v>27</v>
      </c>
      <c r="N295" t="s">
        <v>273</v>
      </c>
      <c r="O295">
        <v>166</v>
      </c>
      <c r="P295" t="s">
        <v>29</v>
      </c>
      <c r="Q295" t="s">
        <v>30</v>
      </c>
      <c r="R295" s="5">
        <v>5.3999999999999999E-2</v>
      </c>
      <c r="S295" s="4">
        <v>1.3E-20</v>
      </c>
    </row>
    <row r="296" spans="1:19">
      <c r="A296" t="s">
        <v>219</v>
      </c>
      <c r="B296" s="5">
        <v>5.3999999999999999E-2</v>
      </c>
      <c r="C296" t="s">
        <v>36</v>
      </c>
      <c r="D296" t="s">
        <v>24</v>
      </c>
      <c r="E296">
        <v>1383</v>
      </c>
      <c r="F296">
        <v>1383</v>
      </c>
      <c r="G296">
        <v>1</v>
      </c>
      <c r="H296">
        <v>1</v>
      </c>
      <c r="I296" t="s">
        <v>25</v>
      </c>
      <c r="J296" t="s">
        <v>165</v>
      </c>
      <c r="K296" s="3">
        <f t="shared" si="4"/>
        <v>74.666666666666671</v>
      </c>
      <c r="L296">
        <v>224</v>
      </c>
      <c r="M296" t="s">
        <v>34</v>
      </c>
      <c r="N296" t="s">
        <v>166</v>
      </c>
      <c r="O296">
        <v>575</v>
      </c>
      <c r="P296" t="s">
        <v>29</v>
      </c>
      <c r="Q296" t="s">
        <v>30</v>
      </c>
      <c r="R296" s="5">
        <v>5.3999999999999999E-2</v>
      </c>
      <c r="S296" s="4">
        <v>2.8000000000000001E-67</v>
      </c>
    </row>
    <row r="297" spans="1:19">
      <c r="A297" t="s">
        <v>280</v>
      </c>
      <c r="B297" s="5">
        <v>5.3999999999999999E-2</v>
      </c>
      <c r="D297" t="s">
        <v>24</v>
      </c>
      <c r="E297">
        <v>390</v>
      </c>
      <c r="F297">
        <v>390</v>
      </c>
      <c r="G297">
        <v>1</v>
      </c>
      <c r="H297">
        <v>1</v>
      </c>
      <c r="I297" t="s">
        <v>25</v>
      </c>
      <c r="K297" s="3">
        <f t="shared" si="4"/>
        <v>122</v>
      </c>
      <c r="L297">
        <v>366</v>
      </c>
      <c r="M297" t="e">
        <f>-T</f>
        <v>#NAME?</v>
      </c>
      <c r="O297">
        <v>446</v>
      </c>
      <c r="P297" t="s">
        <v>179</v>
      </c>
      <c r="Q297" t="s">
        <v>180</v>
      </c>
      <c r="R297" s="5">
        <v>5.3999999999999999E-2</v>
      </c>
      <c r="S297" s="4">
        <v>5.0000000000000004E-31</v>
      </c>
    </row>
    <row r="298" spans="1:19">
      <c r="A298" t="s">
        <v>141</v>
      </c>
      <c r="B298" s="51">
        <v>5.1999999999999998E-2</v>
      </c>
      <c r="C298" t="s">
        <v>36</v>
      </c>
      <c r="D298" t="s">
        <v>24</v>
      </c>
      <c r="E298">
        <v>574</v>
      </c>
      <c r="F298">
        <v>574</v>
      </c>
      <c r="G298">
        <v>1</v>
      </c>
      <c r="H298">
        <v>1</v>
      </c>
      <c r="I298" t="s">
        <v>25</v>
      </c>
      <c r="J298" t="s">
        <v>139</v>
      </c>
      <c r="K298" s="3">
        <f t="shared" si="4"/>
        <v>164.33333333333334</v>
      </c>
      <c r="L298">
        <v>493</v>
      </c>
      <c r="M298" t="s">
        <v>34</v>
      </c>
      <c r="N298" t="s">
        <v>140</v>
      </c>
      <c r="O298">
        <v>135</v>
      </c>
      <c r="P298" t="s">
        <v>29</v>
      </c>
      <c r="Q298" t="s">
        <v>30</v>
      </c>
      <c r="R298" s="5">
        <v>5.1999999999999998E-2</v>
      </c>
      <c r="S298" s="4">
        <v>4.1999999999999998E-14</v>
      </c>
    </row>
    <row r="299" spans="1:19">
      <c r="A299" t="s">
        <v>133</v>
      </c>
      <c r="B299" s="5">
        <v>0.05</v>
      </c>
      <c r="C299" t="s">
        <v>36</v>
      </c>
      <c r="D299" t="s">
        <v>24</v>
      </c>
      <c r="E299">
        <v>2936</v>
      </c>
      <c r="F299">
        <v>2936</v>
      </c>
      <c r="G299">
        <v>1</v>
      </c>
      <c r="H299">
        <v>1</v>
      </c>
      <c r="I299" t="s">
        <v>25</v>
      </c>
      <c r="J299" t="s">
        <v>139</v>
      </c>
      <c r="K299" s="3">
        <f t="shared" si="4"/>
        <v>186.33333333333334</v>
      </c>
      <c r="L299">
        <v>559</v>
      </c>
      <c r="M299" t="s">
        <v>34</v>
      </c>
      <c r="N299" t="s">
        <v>140</v>
      </c>
      <c r="O299">
        <v>759</v>
      </c>
      <c r="P299" t="s">
        <v>29</v>
      </c>
      <c r="Q299" t="s">
        <v>30</v>
      </c>
      <c r="R299" s="5">
        <v>0.05</v>
      </c>
      <c r="S299" s="4">
        <v>1.2000000000000001E-84</v>
      </c>
    </row>
    <row r="300" spans="1:19">
      <c r="A300" t="s">
        <v>99</v>
      </c>
      <c r="B300" s="5">
        <v>0.05</v>
      </c>
      <c r="C300" t="s">
        <v>36</v>
      </c>
      <c r="D300" t="s">
        <v>24</v>
      </c>
      <c r="E300">
        <v>1236</v>
      </c>
      <c r="F300">
        <v>1236</v>
      </c>
      <c r="G300">
        <v>1</v>
      </c>
      <c r="H300">
        <v>1</v>
      </c>
      <c r="I300" t="s">
        <v>25</v>
      </c>
      <c r="J300" t="s">
        <v>850</v>
      </c>
      <c r="K300" s="3">
        <f t="shared" si="4"/>
        <v>400.33333333333331</v>
      </c>
      <c r="L300">
        <v>1201</v>
      </c>
      <c r="M300" t="s">
        <v>34</v>
      </c>
      <c r="N300" t="s">
        <v>851</v>
      </c>
      <c r="O300">
        <v>524</v>
      </c>
      <c r="P300" t="s">
        <v>29</v>
      </c>
      <c r="Q300" t="s">
        <v>30</v>
      </c>
      <c r="R300" s="5">
        <v>0.05</v>
      </c>
      <c r="S300" s="4">
        <v>3.7999999999999998E-53</v>
      </c>
    </row>
    <row r="301" spans="1:19">
      <c r="A301" t="s">
        <v>99</v>
      </c>
      <c r="B301" s="5">
        <v>0.05</v>
      </c>
      <c r="C301" t="s">
        <v>36</v>
      </c>
      <c r="D301" t="s">
        <v>24</v>
      </c>
      <c r="E301">
        <v>1236</v>
      </c>
      <c r="F301">
        <v>1236</v>
      </c>
      <c r="G301">
        <v>1</v>
      </c>
      <c r="H301">
        <v>1</v>
      </c>
      <c r="I301" t="s">
        <v>25</v>
      </c>
      <c r="J301" t="s">
        <v>53</v>
      </c>
      <c r="K301" s="3">
        <f t="shared" si="4"/>
        <v>108.66666666666667</v>
      </c>
      <c r="L301">
        <v>326</v>
      </c>
      <c r="M301" t="s">
        <v>34</v>
      </c>
      <c r="N301" t="s">
        <v>227</v>
      </c>
      <c r="O301">
        <v>524</v>
      </c>
      <c r="P301" t="s">
        <v>29</v>
      </c>
      <c r="Q301" t="s">
        <v>30</v>
      </c>
      <c r="R301" s="5">
        <v>0.05</v>
      </c>
      <c r="S301" s="4">
        <v>3.7999999999999998E-53</v>
      </c>
    </row>
    <row r="302" spans="1:19">
      <c r="A302" t="s">
        <v>280</v>
      </c>
      <c r="B302" s="5">
        <v>0.05</v>
      </c>
      <c r="C302" t="s">
        <v>291</v>
      </c>
      <c r="D302" t="s">
        <v>24</v>
      </c>
      <c r="E302">
        <v>1136</v>
      </c>
      <c r="F302">
        <v>1137</v>
      </c>
      <c r="G302">
        <v>2</v>
      </c>
      <c r="H302">
        <v>1</v>
      </c>
      <c r="I302" t="s">
        <v>25</v>
      </c>
      <c r="J302" t="s">
        <v>413</v>
      </c>
      <c r="K302" s="3">
        <f t="shared" si="4"/>
        <v>370.66666666666669</v>
      </c>
      <c r="L302">
        <v>1112</v>
      </c>
      <c r="M302" t="s">
        <v>414</v>
      </c>
      <c r="N302" t="s">
        <v>415</v>
      </c>
      <c r="O302">
        <v>100</v>
      </c>
      <c r="P302" t="s">
        <v>30</v>
      </c>
      <c r="Q302" t="s">
        <v>30</v>
      </c>
      <c r="R302" s="5">
        <v>0.05</v>
      </c>
      <c r="S302" s="4">
        <v>2.3999999999999999E-12</v>
      </c>
    </row>
    <row r="303" spans="1:19">
      <c r="A303" t="s">
        <v>133</v>
      </c>
      <c r="B303" s="5">
        <v>4.8000000000000001E-2</v>
      </c>
      <c r="C303" t="s">
        <v>23</v>
      </c>
      <c r="D303" t="s">
        <v>24</v>
      </c>
      <c r="E303">
        <v>716</v>
      </c>
      <c r="F303">
        <v>716</v>
      </c>
      <c r="G303">
        <v>1</v>
      </c>
      <c r="H303">
        <v>1</v>
      </c>
      <c r="I303" t="s">
        <v>25</v>
      </c>
      <c r="J303" t="s">
        <v>261</v>
      </c>
      <c r="K303" s="3">
        <f t="shared" si="4"/>
        <v>233.66666666666666</v>
      </c>
      <c r="L303">
        <v>701</v>
      </c>
      <c r="M303" t="s">
        <v>27</v>
      </c>
      <c r="N303" t="s">
        <v>262</v>
      </c>
      <c r="O303">
        <v>462</v>
      </c>
      <c r="P303" t="s">
        <v>29</v>
      </c>
      <c r="Q303" t="s">
        <v>30</v>
      </c>
      <c r="R303" s="5">
        <v>4.8000000000000001E-2</v>
      </c>
      <c r="S303" s="4">
        <v>5.3E-47</v>
      </c>
    </row>
    <row r="304" spans="1:19">
      <c r="A304" t="s">
        <v>141</v>
      </c>
      <c r="B304" s="51">
        <v>4.8000000000000001E-2</v>
      </c>
      <c r="C304" t="s">
        <v>36</v>
      </c>
      <c r="D304" t="s">
        <v>24</v>
      </c>
      <c r="E304">
        <v>71</v>
      </c>
      <c r="F304">
        <v>70</v>
      </c>
      <c r="G304">
        <v>0</v>
      </c>
      <c r="H304">
        <v>1</v>
      </c>
      <c r="I304" t="s">
        <v>25</v>
      </c>
      <c r="K304" s="3">
        <f t="shared" si="4"/>
        <v>0</v>
      </c>
      <c r="M304" t="s">
        <v>485</v>
      </c>
      <c r="O304">
        <v>186</v>
      </c>
      <c r="P304" t="s">
        <v>486</v>
      </c>
      <c r="R304" s="5">
        <v>4.8000000000000001E-2</v>
      </c>
      <c r="S304" s="4">
        <v>5.9000000000000001E-22</v>
      </c>
    </row>
    <row r="305" spans="1:19">
      <c r="A305" t="s">
        <v>20</v>
      </c>
      <c r="B305" s="5">
        <v>4.7E-2</v>
      </c>
      <c r="C305" t="s">
        <v>61</v>
      </c>
      <c r="D305" t="s">
        <v>24</v>
      </c>
      <c r="E305">
        <v>3771</v>
      </c>
      <c r="F305">
        <v>3770</v>
      </c>
      <c r="G305">
        <v>0</v>
      </c>
      <c r="H305">
        <v>1</v>
      </c>
      <c r="I305" t="s">
        <v>25</v>
      </c>
      <c r="K305" s="3">
        <f t="shared" si="4"/>
        <v>0</v>
      </c>
      <c r="M305" t="s">
        <v>627</v>
      </c>
      <c r="O305">
        <v>106</v>
      </c>
      <c r="P305" t="s">
        <v>486</v>
      </c>
      <c r="R305" s="5">
        <v>4.7E-2</v>
      </c>
      <c r="S305" s="4">
        <v>3.1000000000000002E-10</v>
      </c>
    </row>
    <row r="306" spans="1:19">
      <c r="A306" t="s">
        <v>99</v>
      </c>
      <c r="B306" s="5">
        <v>0.04</v>
      </c>
      <c r="C306" t="s">
        <v>23</v>
      </c>
      <c r="D306" t="s">
        <v>24</v>
      </c>
      <c r="E306">
        <v>574</v>
      </c>
      <c r="F306">
        <v>574</v>
      </c>
      <c r="G306">
        <v>1</v>
      </c>
      <c r="H306">
        <v>1</v>
      </c>
      <c r="I306" t="s">
        <v>25</v>
      </c>
      <c r="J306" t="s">
        <v>130</v>
      </c>
      <c r="K306" s="3">
        <f t="shared" si="4"/>
        <v>179.66666666666666</v>
      </c>
      <c r="L306">
        <v>539</v>
      </c>
      <c r="M306" t="s">
        <v>27</v>
      </c>
      <c r="N306" t="s">
        <v>476</v>
      </c>
      <c r="O306">
        <v>399</v>
      </c>
      <c r="P306" t="s">
        <v>29</v>
      </c>
      <c r="Q306" t="s">
        <v>30</v>
      </c>
      <c r="R306" s="5">
        <v>0.04</v>
      </c>
      <c r="S306" s="4">
        <v>3.5000000000000001E-38</v>
      </c>
    </row>
    <row r="307" spans="1:19">
      <c r="A307" t="s">
        <v>133</v>
      </c>
      <c r="B307" s="5">
        <v>3.6999999999999998E-2</v>
      </c>
      <c r="C307" t="s">
        <v>61</v>
      </c>
      <c r="D307" t="s">
        <v>24</v>
      </c>
      <c r="E307">
        <v>307</v>
      </c>
      <c r="F307">
        <v>307</v>
      </c>
      <c r="G307">
        <v>1</v>
      </c>
      <c r="H307">
        <v>1</v>
      </c>
      <c r="I307" t="s">
        <v>25</v>
      </c>
      <c r="J307" t="s">
        <v>325</v>
      </c>
      <c r="K307" s="3">
        <f t="shared" si="4"/>
        <v>97.333333333333329</v>
      </c>
      <c r="L307">
        <v>292</v>
      </c>
      <c r="M307" t="s">
        <v>243</v>
      </c>
      <c r="N307" t="s">
        <v>326</v>
      </c>
      <c r="O307">
        <v>243</v>
      </c>
      <c r="P307" t="s">
        <v>60</v>
      </c>
      <c r="Q307" t="s">
        <v>30</v>
      </c>
      <c r="R307" s="5">
        <v>3.6999999999999998E-2</v>
      </c>
      <c r="S307" s="4">
        <v>3.4E-18</v>
      </c>
    </row>
    <row r="308" spans="1:19">
      <c r="A308" t="s">
        <v>99</v>
      </c>
      <c r="B308" s="5">
        <v>3.5000000000000003E-2</v>
      </c>
      <c r="C308" t="s">
        <v>36</v>
      </c>
      <c r="D308" t="s">
        <v>24</v>
      </c>
      <c r="E308">
        <v>330</v>
      </c>
      <c r="F308">
        <v>330</v>
      </c>
      <c r="G308">
        <v>1</v>
      </c>
      <c r="H308">
        <v>1</v>
      </c>
      <c r="I308" t="s">
        <v>25</v>
      </c>
      <c r="J308" t="s">
        <v>127</v>
      </c>
      <c r="K308" s="3">
        <f t="shared" si="4"/>
        <v>98.333333333333329</v>
      </c>
      <c r="L308">
        <v>295</v>
      </c>
      <c r="M308" t="s">
        <v>34</v>
      </c>
      <c r="N308" t="s">
        <v>957</v>
      </c>
      <c r="O308">
        <v>172</v>
      </c>
      <c r="P308" t="s">
        <v>29</v>
      </c>
      <c r="Q308" t="s">
        <v>30</v>
      </c>
      <c r="R308" s="5">
        <v>3.5000000000000003E-2</v>
      </c>
      <c r="S308" s="4">
        <v>4.8999999999999996E-10</v>
      </c>
    </row>
    <row r="309" spans="1:19">
      <c r="A309" t="s">
        <v>99</v>
      </c>
      <c r="B309" s="5">
        <v>3.5000000000000003E-2</v>
      </c>
      <c r="C309" t="s">
        <v>36</v>
      </c>
      <c r="D309" t="s">
        <v>24</v>
      </c>
      <c r="E309">
        <v>327</v>
      </c>
      <c r="F309">
        <v>327</v>
      </c>
      <c r="G309">
        <v>1</v>
      </c>
      <c r="H309">
        <v>1</v>
      </c>
      <c r="I309" t="s">
        <v>25</v>
      </c>
      <c r="J309" t="s">
        <v>63</v>
      </c>
      <c r="K309" s="3">
        <f t="shared" si="4"/>
        <v>97.333333333333329</v>
      </c>
      <c r="L309">
        <v>292</v>
      </c>
      <c r="M309" t="s">
        <v>34</v>
      </c>
      <c r="N309" t="s">
        <v>260</v>
      </c>
      <c r="O309">
        <v>171</v>
      </c>
      <c r="P309" t="s">
        <v>29</v>
      </c>
      <c r="Q309" t="s">
        <v>30</v>
      </c>
      <c r="R309" s="5">
        <v>3.5000000000000003E-2</v>
      </c>
      <c r="S309" s="4">
        <v>7.6999999999999999E-12</v>
      </c>
    </row>
    <row r="310" spans="1:19">
      <c r="A310" t="s">
        <v>219</v>
      </c>
      <c r="B310" s="5">
        <v>3.4000000000000002E-2</v>
      </c>
      <c r="C310" t="s">
        <v>36</v>
      </c>
      <c r="D310" t="s">
        <v>24</v>
      </c>
      <c r="E310">
        <v>232</v>
      </c>
      <c r="F310">
        <v>232</v>
      </c>
      <c r="G310">
        <v>1</v>
      </c>
      <c r="H310">
        <v>1</v>
      </c>
      <c r="I310" t="s">
        <v>25</v>
      </c>
      <c r="J310" t="s">
        <v>139</v>
      </c>
      <c r="K310" s="3">
        <f t="shared" si="4"/>
        <v>60.333333333333336</v>
      </c>
      <c r="L310">
        <v>181</v>
      </c>
      <c r="M310" t="s">
        <v>34</v>
      </c>
      <c r="N310" t="s">
        <v>140</v>
      </c>
      <c r="O310">
        <v>746</v>
      </c>
      <c r="P310" t="s">
        <v>29</v>
      </c>
      <c r="Q310" t="s">
        <v>30</v>
      </c>
      <c r="R310" s="5">
        <v>3.4000000000000002E-2</v>
      </c>
      <c r="S310" s="4">
        <v>2.4000000000000001E-44</v>
      </c>
    </row>
    <row r="311" spans="1:19">
      <c r="A311" t="s">
        <v>133</v>
      </c>
      <c r="B311" s="5">
        <v>2.9000000000000001E-2</v>
      </c>
      <c r="C311" t="s">
        <v>36</v>
      </c>
      <c r="D311" t="s">
        <v>24</v>
      </c>
      <c r="E311">
        <v>1405</v>
      </c>
      <c r="F311">
        <v>1404</v>
      </c>
      <c r="G311">
        <v>0</v>
      </c>
      <c r="H311">
        <v>1</v>
      </c>
      <c r="I311" t="s">
        <v>25</v>
      </c>
      <c r="K311" s="3">
        <f t="shared" si="4"/>
        <v>463.33333333333331</v>
      </c>
      <c r="L311">
        <v>1390</v>
      </c>
      <c r="M311" t="s">
        <v>485</v>
      </c>
      <c r="O311">
        <v>484</v>
      </c>
      <c r="P311" t="s">
        <v>486</v>
      </c>
      <c r="Q311" t="s">
        <v>180</v>
      </c>
      <c r="R311" s="5">
        <v>2.9000000000000001E-2</v>
      </c>
      <c r="S311" s="4">
        <v>7.7000000000000002E-22</v>
      </c>
    </row>
    <row r="312" spans="1:19">
      <c r="A312" t="s">
        <v>280</v>
      </c>
      <c r="B312" s="5">
        <v>2.8000000000000001E-2</v>
      </c>
      <c r="C312" t="s">
        <v>61</v>
      </c>
      <c r="D312" t="s">
        <v>24</v>
      </c>
      <c r="E312">
        <v>1224</v>
      </c>
      <c r="F312">
        <v>1223</v>
      </c>
      <c r="G312">
        <v>0</v>
      </c>
      <c r="H312">
        <v>1</v>
      </c>
      <c r="I312" t="s">
        <v>25</v>
      </c>
      <c r="K312" s="3">
        <f t="shared" si="4"/>
        <v>400</v>
      </c>
      <c r="L312">
        <v>1200</v>
      </c>
      <c r="M312" t="s">
        <v>632</v>
      </c>
      <c r="O312">
        <v>143</v>
      </c>
      <c r="P312" t="s">
        <v>486</v>
      </c>
      <c r="Q312" t="s">
        <v>180</v>
      </c>
      <c r="R312" s="5">
        <v>2.8000000000000001E-2</v>
      </c>
      <c r="S312" s="4">
        <v>4.1000000000000003E-9</v>
      </c>
    </row>
    <row r="313" spans="1:19">
      <c r="A313" t="s">
        <v>141</v>
      </c>
      <c r="B313" s="51">
        <v>2.7E-2</v>
      </c>
      <c r="C313" t="s">
        <v>61</v>
      </c>
      <c r="D313" t="s">
        <v>24</v>
      </c>
      <c r="E313">
        <v>2390</v>
      </c>
      <c r="F313">
        <v>2390</v>
      </c>
      <c r="G313">
        <v>1</v>
      </c>
      <c r="H313">
        <v>1</v>
      </c>
      <c r="I313" t="s">
        <v>25</v>
      </c>
      <c r="J313" t="s">
        <v>407</v>
      </c>
      <c r="K313" s="3">
        <f t="shared" si="4"/>
        <v>769.66666666666663</v>
      </c>
      <c r="L313">
        <v>2309</v>
      </c>
      <c r="M313" t="s">
        <v>50</v>
      </c>
      <c r="N313" t="s">
        <v>408</v>
      </c>
      <c r="O313">
        <v>226</v>
      </c>
      <c r="P313" t="s">
        <v>29</v>
      </c>
      <c r="Q313" t="s">
        <v>30</v>
      </c>
      <c r="R313" s="5">
        <v>2.7E-2</v>
      </c>
      <c r="S313" s="4">
        <v>6.6999999999999997E-13</v>
      </c>
    </row>
    <row r="314" spans="1:19">
      <c r="A314" t="s">
        <v>20</v>
      </c>
      <c r="B314" s="5">
        <v>2.5999999999999999E-2</v>
      </c>
      <c r="D314" t="s">
        <v>24</v>
      </c>
      <c r="E314">
        <v>3012</v>
      </c>
      <c r="F314">
        <v>3012</v>
      </c>
      <c r="G314">
        <v>1</v>
      </c>
      <c r="H314">
        <v>1</v>
      </c>
      <c r="I314" t="s">
        <v>25</v>
      </c>
      <c r="K314" s="3">
        <f t="shared" si="4"/>
        <v>989</v>
      </c>
      <c r="L314">
        <v>2967</v>
      </c>
      <c r="M314" t="s">
        <v>178</v>
      </c>
      <c r="O314">
        <v>389</v>
      </c>
      <c r="P314" t="s">
        <v>179</v>
      </c>
      <c r="Q314" t="s">
        <v>180</v>
      </c>
      <c r="R314" s="5">
        <v>2.5999999999999999E-2</v>
      </c>
      <c r="S314" s="4">
        <v>1.2999999999999999E-10</v>
      </c>
    </row>
    <row r="315" spans="1:19">
      <c r="A315" t="s">
        <v>41</v>
      </c>
      <c r="B315" s="5">
        <v>2.5999999999999999E-2</v>
      </c>
      <c r="C315" t="s">
        <v>23</v>
      </c>
      <c r="D315" t="s">
        <v>24</v>
      </c>
      <c r="E315">
        <v>610</v>
      </c>
      <c r="F315">
        <v>610</v>
      </c>
      <c r="G315">
        <v>1</v>
      </c>
      <c r="H315">
        <v>1</v>
      </c>
      <c r="I315" t="s">
        <v>25</v>
      </c>
      <c r="J315" t="s">
        <v>959</v>
      </c>
      <c r="K315" s="3">
        <f t="shared" si="4"/>
        <v>192.33333333333334</v>
      </c>
      <c r="L315">
        <v>577</v>
      </c>
      <c r="M315" t="s">
        <v>27</v>
      </c>
      <c r="N315" t="s">
        <v>960</v>
      </c>
      <c r="O315">
        <v>193</v>
      </c>
      <c r="P315" t="s">
        <v>29</v>
      </c>
      <c r="Q315" t="s">
        <v>30</v>
      </c>
      <c r="R315" s="5">
        <v>2.5999999999999999E-2</v>
      </c>
      <c r="S315" s="4">
        <v>6.4000000000000002E-9</v>
      </c>
    </row>
    <row r="316" spans="1:19">
      <c r="A316" t="s">
        <v>133</v>
      </c>
      <c r="B316" s="5">
        <v>2.4E-2</v>
      </c>
      <c r="C316" t="s">
        <v>36</v>
      </c>
      <c r="D316" t="s">
        <v>24</v>
      </c>
      <c r="E316">
        <v>216</v>
      </c>
      <c r="F316">
        <v>215</v>
      </c>
      <c r="G316">
        <v>0</v>
      </c>
      <c r="H316">
        <v>1</v>
      </c>
      <c r="I316" t="s">
        <v>25</v>
      </c>
      <c r="K316" s="3">
        <f t="shared" si="4"/>
        <v>67</v>
      </c>
      <c r="L316">
        <v>201</v>
      </c>
      <c r="M316" t="s">
        <v>485</v>
      </c>
      <c r="O316">
        <v>205</v>
      </c>
      <c r="P316" t="s">
        <v>486</v>
      </c>
      <c r="Q316" t="s">
        <v>180</v>
      </c>
      <c r="R316" s="5">
        <v>2.4E-2</v>
      </c>
      <c r="S316" s="4">
        <v>2.7E-8</v>
      </c>
    </row>
    <row r="317" spans="1:19">
      <c r="A317" t="s">
        <v>55</v>
      </c>
      <c r="B317" s="5">
        <v>2.3E-2</v>
      </c>
      <c r="C317" t="s">
        <v>36</v>
      </c>
      <c r="D317" t="s">
        <v>24</v>
      </c>
      <c r="E317">
        <v>283</v>
      </c>
      <c r="F317">
        <v>283</v>
      </c>
      <c r="G317">
        <v>1</v>
      </c>
      <c r="H317">
        <v>1</v>
      </c>
      <c r="I317" t="s">
        <v>25</v>
      </c>
      <c r="J317" t="s">
        <v>165</v>
      </c>
      <c r="K317" s="3">
        <f t="shared" si="4"/>
        <v>89.666666666666671</v>
      </c>
      <c r="L317">
        <v>269</v>
      </c>
      <c r="M317" t="s">
        <v>34</v>
      </c>
      <c r="N317" t="s">
        <v>961</v>
      </c>
      <c r="O317">
        <v>174</v>
      </c>
      <c r="P317" t="s">
        <v>29</v>
      </c>
      <c r="Q317" t="s">
        <v>30</v>
      </c>
      <c r="R317" s="5">
        <v>2.3E-2</v>
      </c>
      <c r="S317" s="4">
        <v>3.4999999999999998E-7</v>
      </c>
    </row>
    <row r="318" spans="1:19">
      <c r="A318" t="s">
        <v>280</v>
      </c>
      <c r="B318" s="5">
        <v>2.3E-2</v>
      </c>
      <c r="D318" t="s">
        <v>24</v>
      </c>
      <c r="E318">
        <v>85</v>
      </c>
      <c r="F318">
        <v>86</v>
      </c>
      <c r="G318">
        <v>2</v>
      </c>
      <c r="H318">
        <v>1</v>
      </c>
      <c r="I318" t="s">
        <v>25</v>
      </c>
      <c r="K318" s="3">
        <f t="shared" si="4"/>
        <v>20.333333333333332</v>
      </c>
      <c r="L318">
        <v>61</v>
      </c>
      <c r="M318" t="s">
        <v>484</v>
      </c>
      <c r="O318">
        <v>264</v>
      </c>
      <c r="P318" t="s">
        <v>380</v>
      </c>
      <c r="Q318" t="s">
        <v>180</v>
      </c>
      <c r="R318" s="5">
        <v>2.3E-2</v>
      </c>
      <c r="S318" s="4">
        <v>1.7E-12</v>
      </c>
    </row>
    <row r="319" spans="1:19">
      <c r="A319" t="s">
        <v>133</v>
      </c>
      <c r="B319" s="5">
        <v>2.1000000000000001E-2</v>
      </c>
      <c r="C319" t="s">
        <v>36</v>
      </c>
      <c r="D319" t="s">
        <v>24</v>
      </c>
      <c r="E319">
        <v>2024</v>
      </c>
      <c r="F319">
        <v>2024</v>
      </c>
      <c r="G319">
        <v>1</v>
      </c>
      <c r="H319">
        <v>1</v>
      </c>
      <c r="I319" t="s">
        <v>25</v>
      </c>
      <c r="J319" t="s">
        <v>595</v>
      </c>
      <c r="K319" s="3">
        <f t="shared" si="4"/>
        <v>669.66666666666663</v>
      </c>
      <c r="L319">
        <v>2009</v>
      </c>
      <c r="M319" t="s">
        <v>318</v>
      </c>
      <c r="N319" t="s">
        <v>596</v>
      </c>
      <c r="O319">
        <v>190</v>
      </c>
      <c r="P319" t="s">
        <v>60</v>
      </c>
      <c r="Q319" t="s">
        <v>30</v>
      </c>
      <c r="R319" s="5">
        <v>2.1000000000000001E-2</v>
      </c>
      <c r="S319" s="4">
        <v>2.1000000000000002E-9</v>
      </c>
    </row>
    <row r="320" spans="1:19">
      <c r="A320" t="s">
        <v>219</v>
      </c>
      <c r="B320" s="5">
        <v>2.1000000000000001E-2</v>
      </c>
      <c r="C320" t="s">
        <v>962</v>
      </c>
      <c r="D320" t="s">
        <v>24</v>
      </c>
      <c r="E320" t="s">
        <v>963</v>
      </c>
      <c r="F320">
        <v>495</v>
      </c>
      <c r="G320" t="s">
        <v>525</v>
      </c>
      <c r="H320">
        <v>1</v>
      </c>
      <c r="I320" t="s">
        <v>25</v>
      </c>
      <c r="K320" s="3">
        <f t="shared" si="4"/>
        <v>147.66666666666666</v>
      </c>
      <c r="L320">
        <v>443</v>
      </c>
      <c r="M320" t="s">
        <v>964</v>
      </c>
      <c r="O320" t="s">
        <v>875</v>
      </c>
      <c r="P320" t="s">
        <v>181</v>
      </c>
      <c r="Q320" t="s">
        <v>180</v>
      </c>
      <c r="R320" s="5">
        <v>2.1000000000000001E-2</v>
      </c>
      <c r="S320" s="4">
        <v>5.7E-10</v>
      </c>
    </row>
    <row r="321" spans="1:19">
      <c r="A321" t="s">
        <v>41</v>
      </c>
      <c r="B321" s="5">
        <v>0.02</v>
      </c>
      <c r="C321" t="s">
        <v>368</v>
      </c>
      <c r="D321" t="s">
        <v>24</v>
      </c>
      <c r="E321">
        <v>3092</v>
      </c>
      <c r="F321">
        <v>3093</v>
      </c>
      <c r="G321">
        <v>2</v>
      </c>
      <c r="H321">
        <v>1</v>
      </c>
      <c r="I321" t="s">
        <v>25</v>
      </c>
      <c r="J321" t="s">
        <v>848</v>
      </c>
      <c r="K321" s="3">
        <f t="shared" si="4"/>
        <v>1019.6666666666666</v>
      </c>
      <c r="L321">
        <v>3059</v>
      </c>
      <c r="M321" t="s">
        <v>258</v>
      </c>
      <c r="N321" t="s">
        <v>965</v>
      </c>
      <c r="O321" t="s">
        <v>966</v>
      </c>
      <c r="P321" t="s">
        <v>30</v>
      </c>
      <c r="Q321" t="s">
        <v>30</v>
      </c>
      <c r="R321" s="5">
        <v>0.02</v>
      </c>
      <c r="S321" s="4">
        <v>1.8999999999999999E-10</v>
      </c>
    </row>
    <row r="322" spans="1:19">
      <c r="A322" t="s">
        <v>41</v>
      </c>
      <c r="B322" s="5">
        <v>0.02</v>
      </c>
      <c r="D322" t="s">
        <v>24</v>
      </c>
      <c r="E322">
        <v>3045</v>
      </c>
      <c r="F322">
        <v>3045</v>
      </c>
      <c r="G322">
        <v>1</v>
      </c>
      <c r="H322">
        <v>1</v>
      </c>
      <c r="I322" t="s">
        <v>25</v>
      </c>
      <c r="K322" s="3">
        <f t="shared" si="4"/>
        <v>1004</v>
      </c>
      <c r="L322">
        <v>3012</v>
      </c>
      <c r="M322" t="s">
        <v>178</v>
      </c>
      <c r="O322">
        <v>303</v>
      </c>
      <c r="P322" t="s">
        <v>179</v>
      </c>
      <c r="Q322" t="s">
        <v>180</v>
      </c>
      <c r="R322" s="5">
        <v>0.02</v>
      </c>
      <c r="S322" s="4">
        <v>2.4999999999999999E-13</v>
      </c>
    </row>
    <row r="323" spans="1:19">
      <c r="A323" t="s">
        <v>280</v>
      </c>
      <c r="B323" s="5">
        <v>1.9E-2</v>
      </c>
      <c r="C323" t="s">
        <v>23</v>
      </c>
      <c r="D323" t="s">
        <v>24</v>
      </c>
      <c r="E323">
        <v>1268</v>
      </c>
      <c r="F323">
        <v>1268</v>
      </c>
      <c r="G323">
        <v>1</v>
      </c>
      <c r="H323">
        <v>1</v>
      </c>
      <c r="I323" t="s">
        <v>25</v>
      </c>
      <c r="J323" t="s">
        <v>175</v>
      </c>
      <c r="K323" s="3">
        <f t="shared" si="4"/>
        <v>414.66666666666669</v>
      </c>
      <c r="L323">
        <v>1244</v>
      </c>
      <c r="M323" t="s">
        <v>27</v>
      </c>
      <c r="N323" t="s">
        <v>687</v>
      </c>
      <c r="O323">
        <v>157</v>
      </c>
      <c r="P323" t="s">
        <v>29</v>
      </c>
      <c r="Q323" t="s">
        <v>30</v>
      </c>
      <c r="R323" s="5">
        <v>1.9E-2</v>
      </c>
      <c r="S323" s="4">
        <v>3.1E-7</v>
      </c>
    </row>
    <row r="324" spans="1:19">
      <c r="A324" t="s">
        <v>41</v>
      </c>
      <c r="B324" s="5">
        <v>1.9E-2</v>
      </c>
      <c r="C324" t="s">
        <v>61</v>
      </c>
      <c r="D324" t="s">
        <v>24</v>
      </c>
      <c r="E324">
        <v>373</v>
      </c>
      <c r="F324">
        <v>373</v>
      </c>
      <c r="G324">
        <v>1</v>
      </c>
      <c r="H324">
        <v>1</v>
      </c>
      <c r="I324" t="s">
        <v>25</v>
      </c>
      <c r="J324" t="s">
        <v>289</v>
      </c>
      <c r="K324" s="3">
        <f t="shared" ref="K324:K342" si="5">L324/3</f>
        <v>113.33333333333333</v>
      </c>
      <c r="L324">
        <v>340</v>
      </c>
      <c r="M324" t="s">
        <v>50</v>
      </c>
      <c r="N324" t="s">
        <v>438</v>
      </c>
      <c r="O324">
        <v>371</v>
      </c>
      <c r="P324" t="s">
        <v>29</v>
      </c>
      <c r="Q324" t="s">
        <v>30</v>
      </c>
      <c r="R324" s="5">
        <v>1.9E-2</v>
      </c>
      <c r="S324" s="4">
        <v>5.2000000000000001E-11</v>
      </c>
    </row>
    <row r="325" spans="1:19">
      <c r="A325" s="11" t="s">
        <v>186</v>
      </c>
      <c r="B325" s="5">
        <v>1.7999999999999999E-2</v>
      </c>
      <c r="C325" s="11" t="s">
        <v>61</v>
      </c>
      <c r="D325" s="11" t="s">
        <v>24</v>
      </c>
      <c r="E325" s="11">
        <v>1604</v>
      </c>
      <c r="F325" s="11">
        <v>1604</v>
      </c>
      <c r="G325" s="11">
        <v>1</v>
      </c>
      <c r="H325" s="11">
        <v>1</v>
      </c>
      <c r="I325" s="11" t="s">
        <v>25</v>
      </c>
      <c r="J325" s="11" t="s">
        <v>108</v>
      </c>
      <c r="K325" s="12">
        <f t="shared" si="5"/>
        <v>140.66666666666666</v>
      </c>
      <c r="L325" s="11">
        <v>422</v>
      </c>
      <c r="M325" s="11" t="s">
        <v>50</v>
      </c>
      <c r="N325" s="11" t="s">
        <v>956</v>
      </c>
      <c r="O325" s="11">
        <v>337</v>
      </c>
      <c r="P325" s="11" t="s">
        <v>29</v>
      </c>
      <c r="Q325" s="11" t="s">
        <v>30</v>
      </c>
      <c r="R325" s="13">
        <v>1.7999999999999999E-2</v>
      </c>
      <c r="S325" s="14">
        <v>4.7999999999999997E-13</v>
      </c>
    </row>
    <row r="326" spans="1:19">
      <c r="A326" t="s">
        <v>141</v>
      </c>
      <c r="B326" s="51">
        <v>1.7999999999999999E-2</v>
      </c>
      <c r="C326" t="s">
        <v>23</v>
      </c>
      <c r="D326" t="s">
        <v>24</v>
      </c>
      <c r="E326">
        <v>305</v>
      </c>
      <c r="F326">
        <v>305</v>
      </c>
      <c r="G326">
        <v>1</v>
      </c>
      <c r="H326">
        <v>1</v>
      </c>
      <c r="I326" t="s">
        <v>25</v>
      </c>
      <c r="J326" t="s">
        <v>261</v>
      </c>
      <c r="K326" s="3">
        <f t="shared" si="5"/>
        <v>74.666666666666671</v>
      </c>
      <c r="L326">
        <v>224</v>
      </c>
      <c r="M326" t="s">
        <v>27</v>
      </c>
      <c r="N326" t="s">
        <v>853</v>
      </c>
      <c r="O326">
        <v>168</v>
      </c>
      <c r="P326" t="s">
        <v>29</v>
      </c>
      <c r="Q326" t="s">
        <v>30</v>
      </c>
      <c r="R326" s="5">
        <v>1.7999999999999999E-2</v>
      </c>
      <c r="S326" s="4">
        <v>2.8000000000000002E-10</v>
      </c>
    </row>
    <row r="327" spans="1:19">
      <c r="A327" t="s">
        <v>20</v>
      </c>
      <c r="B327" s="5">
        <v>1.7000000000000001E-2</v>
      </c>
      <c r="D327" t="s">
        <v>24</v>
      </c>
      <c r="E327">
        <v>3577</v>
      </c>
      <c r="F327">
        <v>3578</v>
      </c>
      <c r="G327">
        <v>2</v>
      </c>
      <c r="H327">
        <v>1</v>
      </c>
      <c r="I327" t="s">
        <v>25</v>
      </c>
      <c r="K327" s="3">
        <f t="shared" si="5"/>
        <v>1177.3333333333333</v>
      </c>
      <c r="L327">
        <v>3532</v>
      </c>
      <c r="M327" t="e">
        <f>-AA</f>
        <v>#NAME?</v>
      </c>
      <c r="O327" t="s">
        <v>967</v>
      </c>
      <c r="P327" t="s">
        <v>179</v>
      </c>
      <c r="Q327" t="s">
        <v>180</v>
      </c>
      <c r="R327" s="5">
        <v>1.7000000000000001E-2</v>
      </c>
      <c r="S327" s="4">
        <v>9.9999999999999994E-12</v>
      </c>
    </row>
    <row r="328" spans="1:19">
      <c r="A328" t="s">
        <v>219</v>
      </c>
      <c r="B328" s="5">
        <v>1.7000000000000001E-2</v>
      </c>
      <c r="C328" t="s">
        <v>32</v>
      </c>
      <c r="D328" t="s">
        <v>24</v>
      </c>
      <c r="E328">
        <v>631</v>
      </c>
      <c r="F328">
        <v>631</v>
      </c>
      <c r="G328">
        <v>1</v>
      </c>
      <c r="H328">
        <v>1</v>
      </c>
      <c r="I328" t="s">
        <v>25</v>
      </c>
      <c r="J328" t="s">
        <v>501</v>
      </c>
      <c r="K328" s="3">
        <f t="shared" si="5"/>
        <v>193.33333333333334</v>
      </c>
      <c r="L328">
        <v>580</v>
      </c>
      <c r="M328" t="s">
        <v>153</v>
      </c>
      <c r="N328" t="s">
        <v>836</v>
      </c>
      <c r="O328">
        <v>416</v>
      </c>
      <c r="P328" t="s">
        <v>60</v>
      </c>
      <c r="Q328" t="s">
        <v>30</v>
      </c>
      <c r="R328" s="5">
        <v>1.7000000000000001E-2</v>
      </c>
      <c r="S328" s="4">
        <v>7.8999999999999998E-15</v>
      </c>
    </row>
    <row r="329" spans="1:19">
      <c r="A329" t="s">
        <v>141</v>
      </c>
      <c r="B329" s="51">
        <v>1.7000000000000001E-2</v>
      </c>
      <c r="D329" t="s">
        <v>24</v>
      </c>
      <c r="E329">
        <v>307</v>
      </c>
      <c r="F329">
        <v>307</v>
      </c>
      <c r="G329">
        <v>1</v>
      </c>
      <c r="H329">
        <v>1</v>
      </c>
      <c r="I329" t="s">
        <v>25</v>
      </c>
      <c r="K329" s="3">
        <f t="shared" si="5"/>
        <v>75.333333333333329</v>
      </c>
      <c r="L329">
        <v>226</v>
      </c>
      <c r="M329" t="e">
        <f>-A</f>
        <v>#NAME?</v>
      </c>
      <c r="O329">
        <v>181</v>
      </c>
      <c r="P329" t="s">
        <v>179</v>
      </c>
      <c r="Q329" t="s">
        <v>180</v>
      </c>
      <c r="R329" s="5">
        <v>1.7000000000000001E-2</v>
      </c>
      <c r="S329" s="4">
        <v>4.7999999999999996E-7</v>
      </c>
    </row>
    <row r="330" spans="1:19">
      <c r="A330" t="s">
        <v>41</v>
      </c>
      <c r="B330" s="5">
        <v>1.6E-2</v>
      </c>
      <c r="C330" t="s">
        <v>23</v>
      </c>
      <c r="D330" t="s">
        <v>24</v>
      </c>
      <c r="E330">
        <v>1589</v>
      </c>
      <c r="F330">
        <v>1589</v>
      </c>
      <c r="G330">
        <v>1</v>
      </c>
      <c r="H330">
        <v>1</v>
      </c>
      <c r="I330" t="s">
        <v>25</v>
      </c>
      <c r="J330" t="s">
        <v>130</v>
      </c>
      <c r="K330" s="3">
        <f t="shared" si="5"/>
        <v>518.66666666666663</v>
      </c>
      <c r="L330">
        <v>1556</v>
      </c>
      <c r="M330" t="s">
        <v>27</v>
      </c>
      <c r="N330" t="s">
        <v>476</v>
      </c>
      <c r="O330">
        <v>1066</v>
      </c>
      <c r="P330" t="s">
        <v>29</v>
      </c>
      <c r="Q330" t="s">
        <v>30</v>
      </c>
      <c r="R330" s="5">
        <v>1.6E-2</v>
      </c>
      <c r="S330" s="4">
        <v>1.7E-23</v>
      </c>
    </row>
    <row r="331" spans="1:19">
      <c r="A331" t="s">
        <v>41</v>
      </c>
      <c r="B331" s="5">
        <v>1.4999999999999999E-2</v>
      </c>
      <c r="C331" t="s">
        <v>61</v>
      </c>
      <c r="D331" t="s">
        <v>24</v>
      </c>
      <c r="E331">
        <v>3257</v>
      </c>
      <c r="F331">
        <v>3257</v>
      </c>
      <c r="G331">
        <v>1</v>
      </c>
      <c r="H331">
        <v>1</v>
      </c>
      <c r="I331" t="s">
        <v>25</v>
      </c>
      <c r="J331" t="s">
        <v>640</v>
      </c>
      <c r="K331" s="3">
        <f t="shared" si="5"/>
        <v>1074.6666666666667</v>
      </c>
      <c r="L331">
        <v>3224</v>
      </c>
      <c r="M331" t="s">
        <v>50</v>
      </c>
      <c r="N331" t="s">
        <v>641</v>
      </c>
      <c r="O331">
        <v>1051</v>
      </c>
      <c r="P331" t="s">
        <v>29</v>
      </c>
      <c r="Q331" t="s">
        <v>30</v>
      </c>
      <c r="R331" s="5">
        <v>1.4999999999999999E-2</v>
      </c>
      <c r="S331" s="4">
        <v>8.5999999999999993E-30</v>
      </c>
    </row>
    <row r="332" spans="1:19">
      <c r="A332" t="s">
        <v>219</v>
      </c>
      <c r="B332" s="5">
        <v>1.4E-2</v>
      </c>
      <c r="C332" t="s">
        <v>36</v>
      </c>
      <c r="D332" t="s">
        <v>24</v>
      </c>
      <c r="E332">
        <v>1688</v>
      </c>
      <c r="F332">
        <v>1688</v>
      </c>
      <c r="G332">
        <v>1</v>
      </c>
      <c r="H332">
        <v>1</v>
      </c>
      <c r="I332" t="s">
        <v>25</v>
      </c>
      <c r="J332" t="s">
        <v>191</v>
      </c>
      <c r="K332" s="3">
        <f t="shared" si="5"/>
        <v>176.33333333333334</v>
      </c>
      <c r="L332">
        <v>529</v>
      </c>
      <c r="M332" t="s">
        <v>111</v>
      </c>
      <c r="N332" t="s">
        <v>968</v>
      </c>
      <c r="O332">
        <v>809</v>
      </c>
      <c r="P332" t="s">
        <v>60</v>
      </c>
      <c r="Q332" t="s">
        <v>30</v>
      </c>
      <c r="R332" s="5">
        <v>1.4E-2</v>
      </c>
      <c r="S332" s="4">
        <v>5.7000000000000003E-15</v>
      </c>
    </row>
    <row r="333" spans="1:19">
      <c r="A333" t="s">
        <v>219</v>
      </c>
      <c r="B333" s="5">
        <v>1.4E-2</v>
      </c>
      <c r="C333" t="s">
        <v>32</v>
      </c>
      <c r="D333" t="s">
        <v>24</v>
      </c>
      <c r="E333">
        <v>1568</v>
      </c>
      <c r="F333">
        <v>1568</v>
      </c>
      <c r="G333">
        <v>1</v>
      </c>
      <c r="H333">
        <v>1</v>
      </c>
      <c r="I333" t="s">
        <v>25</v>
      </c>
      <c r="J333" t="s">
        <v>102</v>
      </c>
      <c r="K333" s="3">
        <f t="shared" si="5"/>
        <v>136.33333333333334</v>
      </c>
      <c r="L333">
        <v>409</v>
      </c>
      <c r="M333" t="s">
        <v>89</v>
      </c>
      <c r="N333" t="s">
        <v>103</v>
      </c>
      <c r="O333">
        <v>659</v>
      </c>
      <c r="P333" t="s">
        <v>29</v>
      </c>
      <c r="Q333" t="s">
        <v>30</v>
      </c>
      <c r="R333" s="5">
        <v>1.4E-2</v>
      </c>
      <c r="S333" s="4">
        <v>2.0999999999999999E-13</v>
      </c>
    </row>
    <row r="334" spans="1:19">
      <c r="A334" t="s">
        <v>55</v>
      </c>
      <c r="B334" s="5">
        <v>1.2E-2</v>
      </c>
      <c r="C334" t="s">
        <v>23</v>
      </c>
      <c r="D334" t="s">
        <v>24</v>
      </c>
      <c r="E334">
        <v>1761</v>
      </c>
      <c r="F334">
        <v>1761</v>
      </c>
      <c r="G334">
        <v>1</v>
      </c>
      <c r="H334">
        <v>1</v>
      </c>
      <c r="I334" t="s">
        <v>25</v>
      </c>
      <c r="J334" t="s">
        <v>111</v>
      </c>
      <c r="K334" s="3">
        <f t="shared" si="5"/>
        <v>582.33333333333337</v>
      </c>
      <c r="L334">
        <v>1747</v>
      </c>
      <c r="M334" t="s">
        <v>27</v>
      </c>
      <c r="N334" t="s">
        <v>173</v>
      </c>
      <c r="O334">
        <v>343</v>
      </c>
      <c r="P334" t="s">
        <v>29</v>
      </c>
      <c r="Q334" t="s">
        <v>30</v>
      </c>
      <c r="R334" s="5">
        <v>1.2E-2</v>
      </c>
      <c r="S334" s="4">
        <v>8.5000000000000001E-7</v>
      </c>
    </row>
    <row r="335" spans="1:19">
      <c r="A335" t="s">
        <v>20</v>
      </c>
      <c r="B335" s="5">
        <v>1.2E-2</v>
      </c>
      <c r="C335" t="s">
        <v>969</v>
      </c>
      <c r="D335" t="s">
        <v>24</v>
      </c>
      <c r="E335">
        <v>1288</v>
      </c>
      <c r="F335">
        <v>1290</v>
      </c>
      <c r="G335">
        <v>2</v>
      </c>
      <c r="H335">
        <v>2</v>
      </c>
      <c r="I335" t="s">
        <v>25</v>
      </c>
      <c r="J335" t="s">
        <v>970</v>
      </c>
      <c r="K335" s="3">
        <f t="shared" si="5"/>
        <v>414.33333333333331</v>
      </c>
      <c r="L335">
        <v>1243</v>
      </c>
      <c r="M335" t="s">
        <v>971</v>
      </c>
      <c r="N335" t="s">
        <v>972</v>
      </c>
      <c r="O335" t="s">
        <v>973</v>
      </c>
      <c r="P335" t="s">
        <v>30</v>
      </c>
      <c r="Q335" t="s">
        <v>30</v>
      </c>
      <c r="R335" s="5">
        <v>1.2E-2</v>
      </c>
      <c r="S335" s="4">
        <v>2.0999999999999999E-8</v>
      </c>
    </row>
    <row r="336" spans="1:19">
      <c r="A336" t="s">
        <v>55</v>
      </c>
      <c r="B336" s="5">
        <v>1.2E-2</v>
      </c>
      <c r="D336" t="s">
        <v>24</v>
      </c>
      <c r="E336">
        <v>224</v>
      </c>
      <c r="F336">
        <v>224</v>
      </c>
      <c r="G336">
        <v>1</v>
      </c>
      <c r="H336">
        <v>1</v>
      </c>
      <c r="I336" t="s">
        <v>25</v>
      </c>
      <c r="K336" s="3">
        <f t="shared" si="5"/>
        <v>70</v>
      </c>
      <c r="L336">
        <v>210</v>
      </c>
      <c r="M336" t="s">
        <v>974</v>
      </c>
      <c r="O336">
        <v>342</v>
      </c>
      <c r="P336" t="s">
        <v>380</v>
      </c>
      <c r="Q336" t="s">
        <v>180</v>
      </c>
      <c r="R336" s="5">
        <v>1.2E-2</v>
      </c>
      <c r="S336" s="4">
        <v>2.1999999999999998E-8</v>
      </c>
    </row>
    <row r="337" spans="1:19">
      <c r="A337" t="s">
        <v>133</v>
      </c>
      <c r="B337" s="5">
        <v>1.0999999999999999E-2</v>
      </c>
      <c r="C337" t="s">
        <v>23</v>
      </c>
      <c r="D337" t="s">
        <v>24</v>
      </c>
      <c r="E337">
        <v>2224</v>
      </c>
      <c r="F337">
        <v>2224</v>
      </c>
      <c r="G337">
        <v>1</v>
      </c>
      <c r="H337">
        <v>1</v>
      </c>
      <c r="I337" t="s">
        <v>25</v>
      </c>
      <c r="J337" t="s">
        <v>463</v>
      </c>
      <c r="K337" s="3">
        <f t="shared" si="5"/>
        <v>736.33333333333337</v>
      </c>
      <c r="L337">
        <v>2209</v>
      </c>
      <c r="M337" t="s">
        <v>27</v>
      </c>
      <c r="N337" t="s">
        <v>464</v>
      </c>
      <c r="O337">
        <v>364</v>
      </c>
      <c r="P337" t="s">
        <v>29</v>
      </c>
      <c r="Q337" t="s">
        <v>30</v>
      </c>
      <c r="R337" s="5">
        <v>1.0999999999999999E-2</v>
      </c>
      <c r="S337" s="4">
        <v>2.7999999999999999E-8</v>
      </c>
    </row>
    <row r="338" spans="1:19">
      <c r="A338" t="s">
        <v>20</v>
      </c>
      <c r="B338" s="5">
        <v>1.0999999999999999E-2</v>
      </c>
      <c r="C338" t="s">
        <v>36</v>
      </c>
      <c r="D338" t="s">
        <v>24</v>
      </c>
      <c r="E338">
        <v>1476</v>
      </c>
      <c r="F338">
        <v>1475</v>
      </c>
      <c r="G338">
        <v>0</v>
      </c>
      <c r="H338">
        <v>1</v>
      </c>
      <c r="I338" t="s">
        <v>25</v>
      </c>
      <c r="K338" s="3">
        <f t="shared" si="5"/>
        <v>477</v>
      </c>
      <c r="L338">
        <v>1431</v>
      </c>
      <c r="M338" t="e">
        <f>+A</f>
        <v>#NAME?</v>
      </c>
      <c r="O338">
        <v>438</v>
      </c>
      <c r="P338" t="s">
        <v>181</v>
      </c>
      <c r="Q338" t="s">
        <v>180</v>
      </c>
      <c r="R338" s="5">
        <v>1.0999999999999999E-2</v>
      </c>
      <c r="S338" s="4">
        <v>1.3000000000000001E-9</v>
      </c>
    </row>
    <row r="339" spans="1:19">
      <c r="A339" t="s">
        <v>99</v>
      </c>
      <c r="B339" s="5">
        <v>1.0999999999999999E-2</v>
      </c>
      <c r="C339" t="s">
        <v>32</v>
      </c>
      <c r="D339" t="s">
        <v>24</v>
      </c>
      <c r="E339">
        <v>1144</v>
      </c>
      <c r="F339">
        <v>1144</v>
      </c>
      <c r="G339">
        <v>1</v>
      </c>
      <c r="H339">
        <v>1</v>
      </c>
      <c r="I339" t="s">
        <v>25</v>
      </c>
      <c r="J339" t="s">
        <v>551</v>
      </c>
      <c r="K339" s="3">
        <f t="shared" si="5"/>
        <v>369.66666666666669</v>
      </c>
      <c r="L339">
        <v>1109</v>
      </c>
      <c r="M339" t="s">
        <v>89</v>
      </c>
      <c r="N339" t="s">
        <v>975</v>
      </c>
      <c r="O339">
        <v>525</v>
      </c>
      <c r="P339" t="s">
        <v>29</v>
      </c>
      <c r="Q339" t="s">
        <v>30</v>
      </c>
      <c r="R339" s="5">
        <v>1.0999999999999999E-2</v>
      </c>
      <c r="S339" s="4">
        <v>2.7E-11</v>
      </c>
    </row>
    <row r="340" spans="1:19">
      <c r="A340" t="s">
        <v>55</v>
      </c>
      <c r="B340" s="5">
        <v>1.0999999999999999E-2</v>
      </c>
      <c r="C340" t="s">
        <v>23</v>
      </c>
      <c r="D340" t="s">
        <v>24</v>
      </c>
      <c r="E340">
        <v>694</v>
      </c>
      <c r="F340">
        <v>694</v>
      </c>
      <c r="G340">
        <v>1</v>
      </c>
      <c r="H340">
        <v>1</v>
      </c>
      <c r="I340" t="s">
        <v>25</v>
      </c>
      <c r="J340" t="s">
        <v>130</v>
      </c>
      <c r="K340" s="3">
        <f t="shared" si="5"/>
        <v>226.66666666666666</v>
      </c>
      <c r="L340">
        <v>680</v>
      </c>
      <c r="M340" t="s">
        <v>27</v>
      </c>
      <c r="N340" t="s">
        <v>131</v>
      </c>
      <c r="O340">
        <v>548</v>
      </c>
      <c r="P340" t="s">
        <v>29</v>
      </c>
      <c r="Q340" t="s">
        <v>30</v>
      </c>
      <c r="R340" s="5">
        <v>1.0999999999999999E-2</v>
      </c>
      <c r="S340" s="4">
        <v>3.5000000000000002E-11</v>
      </c>
    </row>
    <row r="341" spans="1:19">
      <c r="A341" t="s">
        <v>41</v>
      </c>
      <c r="B341" s="5">
        <v>1.0999999999999999E-2</v>
      </c>
      <c r="C341" t="s">
        <v>36</v>
      </c>
      <c r="D341" t="s">
        <v>24</v>
      </c>
      <c r="E341">
        <v>416</v>
      </c>
      <c r="F341">
        <v>416</v>
      </c>
      <c r="G341">
        <v>1</v>
      </c>
      <c r="H341">
        <v>1</v>
      </c>
      <c r="I341" t="s">
        <v>25</v>
      </c>
      <c r="J341" t="s">
        <v>521</v>
      </c>
      <c r="K341" s="3">
        <f t="shared" si="5"/>
        <v>127.66666666666667</v>
      </c>
      <c r="L341">
        <v>383</v>
      </c>
      <c r="M341" t="s">
        <v>34</v>
      </c>
      <c r="N341" t="s">
        <v>660</v>
      </c>
      <c r="O341">
        <v>366</v>
      </c>
      <c r="P341" t="s">
        <v>29</v>
      </c>
      <c r="Q341" t="s">
        <v>30</v>
      </c>
      <c r="R341" s="5">
        <v>1.0999999999999999E-2</v>
      </c>
      <c r="S341" s="4">
        <v>2.9000000000000002E-8</v>
      </c>
    </row>
    <row r="342" spans="1:19">
      <c r="A342" t="s">
        <v>41</v>
      </c>
      <c r="B342" s="5">
        <v>0.01</v>
      </c>
      <c r="C342" t="s">
        <v>36</v>
      </c>
      <c r="D342" t="s">
        <v>24</v>
      </c>
      <c r="E342">
        <v>1073</v>
      </c>
      <c r="F342">
        <v>1073</v>
      </c>
      <c r="G342">
        <v>1</v>
      </c>
      <c r="H342">
        <v>1</v>
      </c>
      <c r="I342" t="s">
        <v>25</v>
      </c>
      <c r="J342" t="s">
        <v>165</v>
      </c>
      <c r="K342" s="3">
        <f t="shared" si="5"/>
        <v>346.66666666666669</v>
      </c>
      <c r="L342">
        <v>1040</v>
      </c>
      <c r="M342" t="s">
        <v>34</v>
      </c>
      <c r="N342" t="s">
        <v>166</v>
      </c>
      <c r="O342">
        <v>396</v>
      </c>
      <c r="P342" t="s">
        <v>29</v>
      </c>
      <c r="Q342" t="s">
        <v>30</v>
      </c>
      <c r="R342" s="5">
        <v>0.01</v>
      </c>
      <c r="S342" s="4">
        <v>9.8000000000000004E-8</v>
      </c>
    </row>
  </sheetData>
  <mergeCells count="1">
    <mergeCell ref="A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B796-ADE9-482B-AED1-758CEC48D4AB}">
  <dimension ref="A1:S345"/>
  <sheetViews>
    <sheetView workbookViewId="0">
      <selection sqref="A1:S1"/>
    </sheetView>
  </sheetViews>
  <sheetFormatPr defaultRowHeight="15"/>
  <sheetData>
    <row r="1" spans="1:19">
      <c r="A1" s="52" t="s">
        <v>1372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482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19">
      <c r="A3" s="11" t="s">
        <v>253</v>
      </c>
      <c r="B3" t="s">
        <v>976</v>
      </c>
      <c r="C3" s="11" t="s">
        <v>329</v>
      </c>
      <c r="D3" s="11" t="s">
        <v>24</v>
      </c>
      <c r="E3" s="11">
        <v>1445</v>
      </c>
      <c r="F3" s="11">
        <v>1446</v>
      </c>
      <c r="G3" s="11">
        <v>2</v>
      </c>
      <c r="H3" s="11">
        <v>1</v>
      </c>
      <c r="I3" s="11" t="s">
        <v>25</v>
      </c>
      <c r="J3" s="11" t="s">
        <v>557</v>
      </c>
      <c r="K3" s="12">
        <f>L3/3</f>
        <v>38.666666666666664</v>
      </c>
      <c r="L3" s="11">
        <v>116</v>
      </c>
      <c r="M3" s="11" t="s">
        <v>579</v>
      </c>
      <c r="N3" s="11" t="s">
        <v>580</v>
      </c>
      <c r="O3" s="11" t="s">
        <v>977</v>
      </c>
      <c r="P3" s="11" t="s">
        <v>30</v>
      </c>
      <c r="Q3" s="11" t="s">
        <v>30</v>
      </c>
      <c r="R3" s="11" t="s">
        <v>976</v>
      </c>
      <c r="S3" s="11">
        <v>0</v>
      </c>
    </row>
    <row r="4" spans="1:19">
      <c r="A4" t="s">
        <v>99</v>
      </c>
      <c r="B4" t="s">
        <v>978</v>
      </c>
      <c r="C4" t="s">
        <v>576</v>
      </c>
      <c r="D4" t="s">
        <v>24</v>
      </c>
      <c r="E4">
        <v>1446</v>
      </c>
      <c r="F4">
        <v>1448</v>
      </c>
      <c r="G4">
        <v>2</v>
      </c>
      <c r="H4">
        <v>2</v>
      </c>
      <c r="I4" t="s">
        <v>25</v>
      </c>
      <c r="J4" t="s">
        <v>38</v>
      </c>
      <c r="K4" s="3">
        <f t="shared" ref="K4:K67" si="0">L4/3</f>
        <v>470.33333333333331</v>
      </c>
      <c r="L4">
        <v>1411</v>
      </c>
      <c r="M4" t="s">
        <v>577</v>
      </c>
      <c r="N4" t="s">
        <v>578</v>
      </c>
      <c r="O4" t="s">
        <v>979</v>
      </c>
      <c r="P4" t="s">
        <v>30</v>
      </c>
      <c r="Q4" t="s">
        <v>30</v>
      </c>
      <c r="R4" t="s">
        <v>978</v>
      </c>
      <c r="S4">
        <v>0</v>
      </c>
    </row>
    <row r="5" spans="1:19">
      <c r="A5" t="s">
        <v>20</v>
      </c>
      <c r="B5" t="s">
        <v>980</v>
      </c>
      <c r="C5" t="s">
        <v>512</v>
      </c>
      <c r="D5" t="s">
        <v>24</v>
      </c>
      <c r="E5">
        <v>219</v>
      </c>
      <c r="F5">
        <v>220</v>
      </c>
      <c r="G5">
        <v>2</v>
      </c>
      <c r="H5">
        <v>1</v>
      </c>
      <c r="I5" t="s">
        <v>25</v>
      </c>
      <c r="J5" t="s">
        <v>136</v>
      </c>
      <c r="K5" s="3">
        <f t="shared" si="0"/>
        <v>61.333333333333336</v>
      </c>
      <c r="L5">
        <v>184</v>
      </c>
      <c r="M5" t="s">
        <v>513</v>
      </c>
      <c r="N5" t="s">
        <v>514</v>
      </c>
      <c r="O5" t="s">
        <v>981</v>
      </c>
      <c r="P5" t="s">
        <v>30</v>
      </c>
      <c r="Q5" t="s">
        <v>30</v>
      </c>
      <c r="R5" t="s">
        <v>980</v>
      </c>
      <c r="S5" s="4">
        <v>4.3000000000000003E-123</v>
      </c>
    </row>
    <row r="6" spans="1:19">
      <c r="A6" t="s">
        <v>55</v>
      </c>
      <c r="B6" t="s">
        <v>982</v>
      </c>
      <c r="C6" t="s">
        <v>498</v>
      </c>
      <c r="D6" t="s">
        <v>24</v>
      </c>
      <c r="E6">
        <v>421</v>
      </c>
      <c r="F6">
        <v>423</v>
      </c>
      <c r="G6">
        <v>2</v>
      </c>
      <c r="H6">
        <v>2</v>
      </c>
      <c r="I6" t="s">
        <v>25</v>
      </c>
      <c r="K6" s="3">
        <f t="shared" si="0"/>
        <v>123.33333333333333</v>
      </c>
      <c r="L6">
        <v>370</v>
      </c>
      <c r="M6" t="s">
        <v>499</v>
      </c>
      <c r="O6" t="s">
        <v>983</v>
      </c>
      <c r="P6" t="s">
        <v>179</v>
      </c>
      <c r="Q6" t="s">
        <v>180</v>
      </c>
      <c r="R6" t="s">
        <v>982</v>
      </c>
      <c r="S6" s="4">
        <v>4.1E-249</v>
      </c>
    </row>
    <row r="7" spans="1:19">
      <c r="A7" t="s">
        <v>20</v>
      </c>
      <c r="B7" t="s">
        <v>984</v>
      </c>
      <c r="C7" t="s">
        <v>582</v>
      </c>
      <c r="D7" t="s">
        <v>24</v>
      </c>
      <c r="E7">
        <v>1338</v>
      </c>
      <c r="F7">
        <v>1340</v>
      </c>
      <c r="G7">
        <v>1</v>
      </c>
      <c r="H7">
        <v>2</v>
      </c>
      <c r="I7" t="s">
        <v>25</v>
      </c>
      <c r="K7" s="3">
        <f t="shared" si="0"/>
        <v>434.33333333333331</v>
      </c>
      <c r="L7">
        <v>1303</v>
      </c>
      <c r="M7" t="s">
        <v>583</v>
      </c>
      <c r="O7" t="s">
        <v>985</v>
      </c>
      <c r="P7" t="s">
        <v>181</v>
      </c>
      <c r="Q7" t="s">
        <v>180</v>
      </c>
      <c r="R7" t="s">
        <v>984</v>
      </c>
      <c r="S7" s="4">
        <v>2.5E-195</v>
      </c>
    </row>
    <row r="8" spans="1:19">
      <c r="A8" t="s">
        <v>41</v>
      </c>
      <c r="B8" t="s">
        <v>986</v>
      </c>
      <c r="C8" t="s">
        <v>287</v>
      </c>
      <c r="D8" t="s">
        <v>24</v>
      </c>
      <c r="E8">
        <v>2829</v>
      </c>
      <c r="F8">
        <v>2830</v>
      </c>
      <c r="G8">
        <v>2</v>
      </c>
      <c r="H8">
        <v>1</v>
      </c>
      <c r="I8" t="s">
        <v>25</v>
      </c>
      <c r="J8" t="s">
        <v>460</v>
      </c>
      <c r="K8" s="3">
        <f t="shared" si="0"/>
        <v>928</v>
      </c>
      <c r="L8">
        <v>2784</v>
      </c>
      <c r="M8" t="s">
        <v>320</v>
      </c>
      <c r="N8" t="s">
        <v>461</v>
      </c>
      <c r="O8" t="s">
        <v>987</v>
      </c>
      <c r="P8" t="s">
        <v>30</v>
      </c>
      <c r="Q8" t="s">
        <v>30</v>
      </c>
      <c r="R8" t="s">
        <v>986</v>
      </c>
      <c r="S8" s="4">
        <v>1.2E-97</v>
      </c>
    </row>
    <row r="9" spans="1:19">
      <c r="A9" t="s">
        <v>99</v>
      </c>
      <c r="B9" t="s">
        <v>988</v>
      </c>
      <c r="C9" t="s">
        <v>471</v>
      </c>
      <c r="D9" t="s">
        <v>24</v>
      </c>
      <c r="E9">
        <v>172</v>
      </c>
      <c r="F9">
        <v>174</v>
      </c>
      <c r="G9">
        <v>2</v>
      </c>
      <c r="H9">
        <v>2</v>
      </c>
      <c r="I9" t="s">
        <v>25</v>
      </c>
      <c r="J9" t="s">
        <v>325</v>
      </c>
      <c r="K9" s="3">
        <f t="shared" si="0"/>
        <v>50.333333333333336</v>
      </c>
      <c r="L9">
        <v>151</v>
      </c>
      <c r="M9" t="s">
        <v>843</v>
      </c>
      <c r="N9" t="s">
        <v>843</v>
      </c>
      <c r="O9" t="s">
        <v>989</v>
      </c>
      <c r="P9" t="s">
        <v>30</v>
      </c>
      <c r="Q9" t="s">
        <v>30</v>
      </c>
      <c r="R9" t="s">
        <v>988</v>
      </c>
      <c r="S9" s="4">
        <v>9.5000000000000004E-43</v>
      </c>
    </row>
    <row r="10" spans="1:19">
      <c r="A10" t="s">
        <v>20</v>
      </c>
      <c r="B10" t="s">
        <v>990</v>
      </c>
      <c r="C10" t="s">
        <v>506</v>
      </c>
      <c r="D10" t="s">
        <v>24</v>
      </c>
      <c r="E10">
        <v>171</v>
      </c>
      <c r="F10">
        <v>173</v>
      </c>
      <c r="G10">
        <v>2</v>
      </c>
      <c r="H10">
        <v>2</v>
      </c>
      <c r="I10" t="s">
        <v>25</v>
      </c>
      <c r="J10" t="s">
        <v>267</v>
      </c>
      <c r="K10" s="3">
        <f t="shared" si="0"/>
        <v>45.333333333333336</v>
      </c>
      <c r="L10">
        <v>136</v>
      </c>
      <c r="M10" t="s">
        <v>507</v>
      </c>
      <c r="N10" t="s">
        <v>508</v>
      </c>
      <c r="O10" t="s">
        <v>991</v>
      </c>
      <c r="P10" t="s">
        <v>30</v>
      </c>
      <c r="Q10" t="s">
        <v>30</v>
      </c>
      <c r="R10" t="s">
        <v>990</v>
      </c>
      <c r="S10" s="4">
        <v>1.5999999999999999E-156</v>
      </c>
    </row>
    <row r="11" spans="1:19">
      <c r="A11" s="11" t="s">
        <v>141</v>
      </c>
      <c r="B11" s="42" t="s">
        <v>992</v>
      </c>
      <c r="C11" s="11" t="s">
        <v>538</v>
      </c>
      <c r="D11" s="11" t="s">
        <v>24</v>
      </c>
      <c r="E11" s="11">
        <v>1313</v>
      </c>
      <c r="F11" s="11">
        <v>1314</v>
      </c>
      <c r="G11" s="11">
        <v>2</v>
      </c>
      <c r="H11" s="11">
        <v>1</v>
      </c>
      <c r="I11" s="11" t="s">
        <v>25</v>
      </c>
      <c r="J11" s="11" t="s">
        <v>26</v>
      </c>
      <c r="K11" s="12">
        <f t="shared" si="0"/>
        <v>422.66666666666669</v>
      </c>
      <c r="L11" s="11">
        <v>1268</v>
      </c>
      <c r="M11" s="11" t="s">
        <v>993</v>
      </c>
      <c r="N11" s="11" t="s">
        <v>994</v>
      </c>
      <c r="O11" s="11" t="s">
        <v>995</v>
      </c>
      <c r="P11" s="11" t="s">
        <v>30</v>
      </c>
      <c r="Q11" s="11" t="s">
        <v>30</v>
      </c>
      <c r="R11" s="11" t="s">
        <v>992</v>
      </c>
      <c r="S11" s="14">
        <v>2.0999999999999998E-15</v>
      </c>
    </row>
    <row r="12" spans="1:19">
      <c r="A12" t="s">
        <v>280</v>
      </c>
      <c r="B12" t="s">
        <v>996</v>
      </c>
      <c r="C12" t="s">
        <v>398</v>
      </c>
      <c r="D12" t="s">
        <v>24</v>
      </c>
      <c r="E12">
        <v>1844</v>
      </c>
      <c r="F12">
        <v>1845</v>
      </c>
      <c r="G12">
        <v>2</v>
      </c>
      <c r="H12">
        <v>1</v>
      </c>
      <c r="I12" t="s">
        <v>25</v>
      </c>
      <c r="J12" t="s">
        <v>165</v>
      </c>
      <c r="K12" s="3">
        <f t="shared" si="0"/>
        <v>587.66666666666663</v>
      </c>
      <c r="L12">
        <v>1763</v>
      </c>
      <c r="M12" t="s">
        <v>168</v>
      </c>
      <c r="N12" t="s">
        <v>169</v>
      </c>
      <c r="O12" t="s">
        <v>997</v>
      </c>
      <c r="P12" t="s">
        <v>30</v>
      </c>
      <c r="Q12" t="s">
        <v>30</v>
      </c>
      <c r="R12" t="s">
        <v>996</v>
      </c>
      <c r="S12" s="4">
        <v>3.4999999999999999E-92</v>
      </c>
    </row>
    <row r="13" spans="1:19">
      <c r="A13" t="s">
        <v>99</v>
      </c>
      <c r="B13" t="s">
        <v>998</v>
      </c>
      <c r="C13" t="s">
        <v>746</v>
      </c>
      <c r="D13" t="s">
        <v>24</v>
      </c>
      <c r="E13">
        <v>157</v>
      </c>
      <c r="F13">
        <v>160</v>
      </c>
      <c r="G13">
        <v>4</v>
      </c>
      <c r="H13">
        <v>1</v>
      </c>
      <c r="I13" t="s">
        <v>25</v>
      </c>
      <c r="J13" t="s">
        <v>747</v>
      </c>
      <c r="K13" s="3">
        <f t="shared" si="0"/>
        <v>40.666666666666664</v>
      </c>
      <c r="L13">
        <v>122</v>
      </c>
      <c r="M13" t="s">
        <v>748</v>
      </c>
      <c r="N13" t="s">
        <v>749</v>
      </c>
      <c r="O13" t="s">
        <v>999</v>
      </c>
      <c r="P13" t="s">
        <v>30</v>
      </c>
      <c r="Q13" t="s">
        <v>30</v>
      </c>
      <c r="R13" t="s">
        <v>998</v>
      </c>
      <c r="S13" s="4">
        <v>2.0000000000000001E-117</v>
      </c>
    </row>
    <row r="14" spans="1:19">
      <c r="A14" t="s">
        <v>55</v>
      </c>
      <c r="B14" t="s">
        <v>1000</v>
      </c>
      <c r="C14" t="s">
        <v>465</v>
      </c>
      <c r="D14" t="s">
        <v>24</v>
      </c>
      <c r="E14">
        <v>2035</v>
      </c>
      <c r="F14">
        <v>2037</v>
      </c>
      <c r="G14">
        <v>2</v>
      </c>
      <c r="H14">
        <v>2</v>
      </c>
      <c r="I14" t="s">
        <v>25</v>
      </c>
      <c r="J14" t="s">
        <v>66</v>
      </c>
      <c r="K14" s="3">
        <f t="shared" si="0"/>
        <v>651.33333333333337</v>
      </c>
      <c r="L14">
        <v>1954</v>
      </c>
      <c r="M14" t="s">
        <v>144</v>
      </c>
      <c r="N14" t="s">
        <v>145</v>
      </c>
      <c r="O14" t="s">
        <v>1001</v>
      </c>
      <c r="P14" t="s">
        <v>30</v>
      </c>
      <c r="Q14" t="s">
        <v>30</v>
      </c>
      <c r="R14" t="s">
        <v>1000</v>
      </c>
      <c r="S14" s="4">
        <v>2.1999999999999999E-35</v>
      </c>
    </row>
    <row r="15" spans="1:19">
      <c r="A15" t="s">
        <v>20</v>
      </c>
      <c r="B15" t="s">
        <v>1002</v>
      </c>
      <c r="C15" t="s">
        <v>368</v>
      </c>
      <c r="D15" t="s">
        <v>24</v>
      </c>
      <c r="E15">
        <v>1136</v>
      </c>
      <c r="F15">
        <v>1137</v>
      </c>
      <c r="G15">
        <v>2</v>
      </c>
      <c r="H15">
        <v>1</v>
      </c>
      <c r="I15" t="s">
        <v>25</v>
      </c>
      <c r="J15" t="s">
        <v>257</v>
      </c>
      <c r="K15" s="3">
        <f t="shared" si="0"/>
        <v>374</v>
      </c>
      <c r="L15">
        <v>1122</v>
      </c>
      <c r="M15" t="s">
        <v>258</v>
      </c>
      <c r="N15" t="s">
        <v>259</v>
      </c>
      <c r="O15" t="s">
        <v>770</v>
      </c>
      <c r="P15" t="s">
        <v>30</v>
      </c>
      <c r="Q15" t="s">
        <v>30</v>
      </c>
      <c r="R15" t="s">
        <v>1002</v>
      </c>
      <c r="S15" s="4">
        <v>5.3000000000000003E-18</v>
      </c>
    </row>
    <row r="16" spans="1:19">
      <c r="A16" t="s">
        <v>99</v>
      </c>
      <c r="B16" t="s">
        <v>1003</v>
      </c>
      <c r="C16" t="s">
        <v>503</v>
      </c>
      <c r="D16" t="s">
        <v>24</v>
      </c>
      <c r="E16">
        <v>1527</v>
      </c>
      <c r="F16">
        <v>1528</v>
      </c>
      <c r="G16">
        <v>2</v>
      </c>
      <c r="H16">
        <v>1</v>
      </c>
      <c r="I16" t="s">
        <v>25</v>
      </c>
      <c r="J16" t="s">
        <v>84</v>
      </c>
      <c r="K16" s="3">
        <f t="shared" si="0"/>
        <v>504.33333333333331</v>
      </c>
      <c r="L16">
        <v>1513</v>
      </c>
      <c r="M16" t="s">
        <v>504</v>
      </c>
      <c r="N16" t="s">
        <v>1004</v>
      </c>
      <c r="O16" t="s">
        <v>1005</v>
      </c>
      <c r="P16" t="s">
        <v>30</v>
      </c>
      <c r="Q16" t="s">
        <v>30</v>
      </c>
      <c r="R16" t="s">
        <v>1003</v>
      </c>
      <c r="S16" s="4">
        <v>5.9999999999999997E-13</v>
      </c>
    </row>
    <row r="17" spans="1:19">
      <c r="A17" s="11" t="s">
        <v>253</v>
      </c>
      <c r="B17" t="s">
        <v>1006</v>
      </c>
      <c r="C17" s="11" t="s">
        <v>287</v>
      </c>
      <c r="D17" s="11" t="s">
        <v>24</v>
      </c>
      <c r="E17" s="11">
        <v>387</v>
      </c>
      <c r="F17" s="11">
        <v>388</v>
      </c>
      <c r="G17" s="11">
        <v>2</v>
      </c>
      <c r="H17" s="11">
        <v>1</v>
      </c>
      <c r="I17" s="11" t="s">
        <v>25</v>
      </c>
      <c r="J17" s="11" t="s">
        <v>460</v>
      </c>
      <c r="K17" s="12">
        <f t="shared" si="0"/>
        <v>121</v>
      </c>
      <c r="L17" s="11">
        <v>363</v>
      </c>
      <c r="M17" s="11" t="s">
        <v>320</v>
      </c>
      <c r="N17" s="11" t="s">
        <v>600</v>
      </c>
      <c r="O17" s="11" t="s">
        <v>1007</v>
      </c>
      <c r="P17" s="11" t="s">
        <v>30</v>
      </c>
      <c r="Q17" s="11" t="s">
        <v>30</v>
      </c>
      <c r="R17" s="11" t="s">
        <v>1006</v>
      </c>
      <c r="S17" s="14">
        <v>2.3E-42</v>
      </c>
    </row>
    <row r="18" spans="1:19">
      <c r="A18" t="s">
        <v>41</v>
      </c>
      <c r="B18" t="s">
        <v>1008</v>
      </c>
      <c r="C18" t="s">
        <v>1009</v>
      </c>
      <c r="D18" t="s">
        <v>24</v>
      </c>
      <c r="E18">
        <v>124</v>
      </c>
      <c r="F18">
        <v>126</v>
      </c>
      <c r="G18">
        <v>2</v>
      </c>
      <c r="H18">
        <v>2</v>
      </c>
      <c r="I18" t="s">
        <v>25</v>
      </c>
      <c r="J18" t="s">
        <v>66</v>
      </c>
      <c r="K18" s="3">
        <f t="shared" si="0"/>
        <v>14.333333333333334</v>
      </c>
      <c r="L18">
        <v>43</v>
      </c>
      <c r="M18" t="s">
        <v>1010</v>
      </c>
      <c r="N18" t="s">
        <v>1010</v>
      </c>
      <c r="O18" t="s">
        <v>1011</v>
      </c>
      <c r="P18" t="s">
        <v>30</v>
      </c>
      <c r="Q18" t="s">
        <v>30</v>
      </c>
      <c r="R18" t="s">
        <v>1008</v>
      </c>
      <c r="S18" s="4">
        <v>8.5E-9</v>
      </c>
    </row>
    <row r="19" spans="1:19">
      <c r="A19" t="s">
        <v>219</v>
      </c>
      <c r="B19" t="s">
        <v>1012</v>
      </c>
      <c r="C19" t="s">
        <v>1013</v>
      </c>
      <c r="D19" t="s">
        <v>24</v>
      </c>
      <c r="E19">
        <v>721</v>
      </c>
      <c r="F19">
        <v>723</v>
      </c>
      <c r="G19">
        <v>2</v>
      </c>
      <c r="H19">
        <v>2</v>
      </c>
      <c r="I19" t="s">
        <v>25</v>
      </c>
      <c r="J19" t="s">
        <v>1014</v>
      </c>
      <c r="K19" s="3">
        <f t="shared" si="0"/>
        <v>223.33333333333334</v>
      </c>
      <c r="L19">
        <v>670</v>
      </c>
      <c r="M19" t="s">
        <v>1015</v>
      </c>
      <c r="N19" t="s">
        <v>1016</v>
      </c>
      <c r="O19" t="s">
        <v>1017</v>
      </c>
      <c r="P19" t="s">
        <v>30</v>
      </c>
      <c r="Q19" t="s">
        <v>30</v>
      </c>
      <c r="R19" t="s">
        <v>1012</v>
      </c>
      <c r="S19" s="4">
        <v>5.7000000000000005E-7</v>
      </c>
    </row>
    <row r="20" spans="1:19">
      <c r="A20" t="s">
        <v>99</v>
      </c>
      <c r="B20" s="5">
        <v>1</v>
      </c>
      <c r="C20" t="s">
        <v>36</v>
      </c>
      <c r="D20" t="s">
        <v>24</v>
      </c>
      <c r="E20">
        <v>3630</v>
      </c>
      <c r="F20">
        <v>3630</v>
      </c>
      <c r="G20">
        <v>1</v>
      </c>
      <c r="H20">
        <v>1</v>
      </c>
      <c r="I20" t="s">
        <v>25</v>
      </c>
      <c r="J20" t="s">
        <v>63</v>
      </c>
      <c r="K20" s="3">
        <f t="shared" si="0"/>
        <v>1198.3333333333333</v>
      </c>
      <c r="L20">
        <v>3595</v>
      </c>
      <c r="M20" t="s">
        <v>34</v>
      </c>
      <c r="N20" t="s">
        <v>189</v>
      </c>
      <c r="O20">
        <v>32</v>
      </c>
      <c r="P20" t="s">
        <v>29</v>
      </c>
      <c r="Q20" t="s">
        <v>30</v>
      </c>
      <c r="R20" s="5">
        <v>1</v>
      </c>
      <c r="S20" s="4">
        <v>2.4999999999999999E-122</v>
      </c>
    </row>
    <row r="21" spans="1:19">
      <c r="A21" t="s">
        <v>41</v>
      </c>
      <c r="B21" s="5">
        <v>1</v>
      </c>
      <c r="C21" t="s">
        <v>61</v>
      </c>
      <c r="D21" t="s">
        <v>24</v>
      </c>
      <c r="E21">
        <v>3230</v>
      </c>
      <c r="F21">
        <v>3230</v>
      </c>
      <c r="G21">
        <v>1</v>
      </c>
      <c r="H21">
        <v>1</v>
      </c>
      <c r="I21" t="s">
        <v>25</v>
      </c>
      <c r="J21" t="s">
        <v>49</v>
      </c>
      <c r="K21" s="3">
        <f t="shared" si="0"/>
        <v>1065.6666666666667</v>
      </c>
      <c r="L21">
        <v>3197</v>
      </c>
      <c r="M21" t="s">
        <v>50</v>
      </c>
      <c r="N21" t="s">
        <v>51</v>
      </c>
      <c r="O21">
        <v>168</v>
      </c>
      <c r="P21" t="s">
        <v>29</v>
      </c>
      <c r="Q21" t="s">
        <v>30</v>
      </c>
      <c r="R21" s="5">
        <v>1</v>
      </c>
      <c r="S21">
        <v>0</v>
      </c>
    </row>
    <row r="22" spans="1:19">
      <c r="A22" s="11" t="s">
        <v>133</v>
      </c>
      <c r="B22" s="5">
        <v>1</v>
      </c>
      <c r="C22" s="11" t="s">
        <v>61</v>
      </c>
      <c r="D22" s="11" t="s">
        <v>24</v>
      </c>
      <c r="E22" s="11">
        <v>3063</v>
      </c>
      <c r="F22" s="11">
        <v>3063</v>
      </c>
      <c r="G22" s="11">
        <v>1</v>
      </c>
      <c r="H22" s="11">
        <v>1</v>
      </c>
      <c r="I22" s="11" t="s">
        <v>25</v>
      </c>
      <c r="J22" s="11" t="s">
        <v>53</v>
      </c>
      <c r="K22" s="12">
        <f t="shared" si="0"/>
        <v>228.66666666666666</v>
      </c>
      <c r="L22" s="11">
        <v>686</v>
      </c>
      <c r="M22" s="11" t="s">
        <v>50</v>
      </c>
      <c r="N22" s="11" t="s">
        <v>54</v>
      </c>
      <c r="O22" s="11">
        <v>14</v>
      </c>
      <c r="P22" s="11" t="s">
        <v>29</v>
      </c>
      <c r="Q22" s="11" t="s">
        <v>30</v>
      </c>
      <c r="R22" s="13">
        <v>1</v>
      </c>
      <c r="S22" s="14">
        <v>2.5000000000000001E-55</v>
      </c>
    </row>
    <row r="23" spans="1:19">
      <c r="A23" t="s">
        <v>55</v>
      </c>
      <c r="B23" s="5">
        <v>1</v>
      </c>
      <c r="C23" t="s">
        <v>61</v>
      </c>
      <c r="D23" t="s">
        <v>24</v>
      </c>
      <c r="E23">
        <v>2845</v>
      </c>
      <c r="F23">
        <v>2845</v>
      </c>
      <c r="G23">
        <v>1</v>
      </c>
      <c r="H23">
        <v>1</v>
      </c>
      <c r="I23" t="s">
        <v>25</v>
      </c>
      <c r="J23" t="s">
        <v>72</v>
      </c>
      <c r="K23" s="3">
        <f t="shared" si="0"/>
        <v>943.66666666666663</v>
      </c>
      <c r="L23">
        <v>2831</v>
      </c>
      <c r="M23" t="s">
        <v>50</v>
      </c>
      <c r="N23" t="s">
        <v>73</v>
      </c>
      <c r="O23">
        <v>29</v>
      </c>
      <c r="P23" t="s">
        <v>29</v>
      </c>
      <c r="Q23" t="s">
        <v>30</v>
      </c>
      <c r="R23" s="5">
        <v>1</v>
      </c>
      <c r="S23" s="4">
        <v>5E-108</v>
      </c>
    </row>
    <row r="24" spans="1:19">
      <c r="A24" s="11" t="s">
        <v>133</v>
      </c>
      <c r="B24" s="5">
        <v>1</v>
      </c>
      <c r="C24" s="11" t="s">
        <v>36</v>
      </c>
      <c r="D24" s="11" t="s">
        <v>24</v>
      </c>
      <c r="E24" s="11">
        <v>2724</v>
      </c>
      <c r="F24" s="11">
        <v>2724</v>
      </c>
      <c r="G24" s="11">
        <v>1</v>
      </c>
      <c r="H24" s="11">
        <v>1</v>
      </c>
      <c r="I24" s="11" t="s">
        <v>25</v>
      </c>
      <c r="J24" s="11" t="s">
        <v>33</v>
      </c>
      <c r="K24" s="12">
        <f t="shared" si="0"/>
        <v>115.66666666666667</v>
      </c>
      <c r="L24" s="11">
        <v>347</v>
      </c>
      <c r="M24" s="11" t="s">
        <v>34</v>
      </c>
      <c r="N24" s="11" t="s">
        <v>77</v>
      </c>
      <c r="O24" s="11">
        <v>104</v>
      </c>
      <c r="P24" s="11" t="s">
        <v>29</v>
      </c>
      <c r="Q24" s="11" t="s">
        <v>30</v>
      </c>
      <c r="R24" s="13">
        <v>1</v>
      </c>
      <c r="S24" s="11">
        <v>0</v>
      </c>
    </row>
    <row r="25" spans="1:19">
      <c r="A25" t="s">
        <v>55</v>
      </c>
      <c r="B25" s="5">
        <v>1</v>
      </c>
      <c r="C25" t="s">
        <v>32</v>
      </c>
      <c r="D25" t="s">
        <v>24</v>
      </c>
      <c r="E25">
        <v>2499</v>
      </c>
      <c r="F25">
        <v>2499</v>
      </c>
      <c r="G25">
        <v>1</v>
      </c>
      <c r="H25">
        <v>1</v>
      </c>
      <c r="I25" t="s">
        <v>25</v>
      </c>
      <c r="J25" t="s">
        <v>88</v>
      </c>
      <c r="K25" s="3">
        <f t="shared" si="0"/>
        <v>40.666666666666664</v>
      </c>
      <c r="L25">
        <v>122</v>
      </c>
      <c r="M25" t="s">
        <v>89</v>
      </c>
      <c r="N25" t="s">
        <v>90</v>
      </c>
      <c r="O25">
        <v>72</v>
      </c>
      <c r="P25" t="s">
        <v>29</v>
      </c>
      <c r="Q25" t="s">
        <v>30</v>
      </c>
      <c r="R25" s="5">
        <v>1</v>
      </c>
      <c r="S25" s="4">
        <v>1.6E-281</v>
      </c>
    </row>
    <row r="26" spans="1:19">
      <c r="A26" t="s">
        <v>141</v>
      </c>
      <c r="B26" s="51">
        <v>1</v>
      </c>
      <c r="C26" t="s">
        <v>32</v>
      </c>
      <c r="D26" t="s">
        <v>24</v>
      </c>
      <c r="E26">
        <v>2393</v>
      </c>
      <c r="F26">
        <v>2393</v>
      </c>
      <c r="G26">
        <v>1</v>
      </c>
      <c r="H26">
        <v>1</v>
      </c>
      <c r="I26" t="s">
        <v>25</v>
      </c>
      <c r="J26" t="s">
        <v>97</v>
      </c>
      <c r="K26" s="3">
        <f t="shared" si="0"/>
        <v>792.66666666666663</v>
      </c>
      <c r="L26">
        <v>2378</v>
      </c>
      <c r="M26" t="s">
        <v>89</v>
      </c>
      <c r="N26" t="s">
        <v>98</v>
      </c>
      <c r="O26">
        <v>105</v>
      </c>
      <c r="P26" t="s">
        <v>29</v>
      </c>
      <c r="Q26" t="s">
        <v>30</v>
      </c>
      <c r="R26" s="5">
        <v>1</v>
      </c>
      <c r="S26">
        <v>0</v>
      </c>
    </row>
    <row r="27" spans="1:19">
      <c r="A27" t="s">
        <v>99</v>
      </c>
      <c r="B27" s="5">
        <v>1</v>
      </c>
      <c r="C27" t="s">
        <v>32</v>
      </c>
      <c r="D27" t="s">
        <v>24</v>
      </c>
      <c r="E27">
        <v>2393</v>
      </c>
      <c r="F27">
        <v>2393</v>
      </c>
      <c r="G27">
        <v>1</v>
      </c>
      <c r="H27">
        <v>1</v>
      </c>
      <c r="I27" t="s">
        <v>25</v>
      </c>
      <c r="J27" t="s">
        <v>102</v>
      </c>
      <c r="K27" s="3">
        <f t="shared" si="0"/>
        <v>5.333333333333333</v>
      </c>
      <c r="L27">
        <v>16</v>
      </c>
      <c r="M27" t="s">
        <v>89</v>
      </c>
      <c r="N27" t="s">
        <v>103</v>
      </c>
      <c r="O27">
        <v>105</v>
      </c>
      <c r="P27" t="s">
        <v>29</v>
      </c>
      <c r="Q27" t="s">
        <v>30</v>
      </c>
      <c r="R27" s="5">
        <v>1</v>
      </c>
      <c r="S27">
        <v>0</v>
      </c>
    </row>
    <row r="28" spans="1:19">
      <c r="A28" t="s">
        <v>20</v>
      </c>
      <c r="B28" s="5">
        <v>1</v>
      </c>
      <c r="C28" t="s">
        <v>61</v>
      </c>
      <c r="D28" t="s">
        <v>24</v>
      </c>
      <c r="E28">
        <v>2348</v>
      </c>
      <c r="F28">
        <v>2348</v>
      </c>
      <c r="G28">
        <v>1</v>
      </c>
      <c r="H28">
        <v>1</v>
      </c>
      <c r="I28" t="s">
        <v>25</v>
      </c>
      <c r="J28" t="s">
        <v>108</v>
      </c>
      <c r="K28" s="3">
        <f t="shared" si="0"/>
        <v>755.66666666666663</v>
      </c>
      <c r="L28">
        <v>2267</v>
      </c>
      <c r="M28" t="s">
        <v>50</v>
      </c>
      <c r="N28" t="s">
        <v>109</v>
      </c>
      <c r="O28">
        <v>25</v>
      </c>
      <c r="P28" t="s">
        <v>29</v>
      </c>
      <c r="Q28" t="s">
        <v>30</v>
      </c>
      <c r="R28" s="5">
        <v>1</v>
      </c>
      <c r="S28" s="4">
        <v>3.2000000000000001E-98</v>
      </c>
    </row>
    <row r="29" spans="1:19">
      <c r="A29" t="s">
        <v>55</v>
      </c>
      <c r="B29" s="5">
        <v>1</v>
      </c>
      <c r="C29" t="s">
        <v>61</v>
      </c>
      <c r="D29" t="s">
        <v>24</v>
      </c>
      <c r="E29">
        <v>2293</v>
      </c>
      <c r="F29">
        <v>2293</v>
      </c>
      <c r="G29">
        <v>1</v>
      </c>
      <c r="H29">
        <v>1</v>
      </c>
      <c r="I29" t="s">
        <v>25</v>
      </c>
      <c r="J29" t="s">
        <v>49</v>
      </c>
      <c r="K29" s="3">
        <f t="shared" si="0"/>
        <v>759.66666666666663</v>
      </c>
      <c r="L29">
        <v>2279</v>
      </c>
      <c r="M29" t="s">
        <v>50</v>
      </c>
      <c r="N29" t="s">
        <v>114</v>
      </c>
      <c r="O29">
        <v>32</v>
      </c>
      <c r="P29" t="s">
        <v>29</v>
      </c>
      <c r="Q29" t="s">
        <v>30</v>
      </c>
      <c r="R29" s="5">
        <v>1</v>
      </c>
      <c r="S29" s="4">
        <v>4.0000000000000001E-119</v>
      </c>
    </row>
    <row r="30" spans="1:19">
      <c r="A30" t="s">
        <v>141</v>
      </c>
      <c r="B30" s="51">
        <v>1</v>
      </c>
      <c r="C30" t="s">
        <v>36</v>
      </c>
      <c r="D30" t="s">
        <v>24</v>
      </c>
      <c r="E30">
        <v>2062</v>
      </c>
      <c r="F30">
        <v>2062</v>
      </c>
      <c r="G30">
        <v>1</v>
      </c>
      <c r="H30">
        <v>1</v>
      </c>
      <c r="I30" t="s">
        <v>25</v>
      </c>
      <c r="J30" t="s">
        <v>127</v>
      </c>
      <c r="K30" s="3">
        <f t="shared" si="0"/>
        <v>293.33333333333331</v>
      </c>
      <c r="L30">
        <v>880</v>
      </c>
      <c r="M30" t="s">
        <v>34</v>
      </c>
      <c r="N30" t="s">
        <v>128</v>
      </c>
      <c r="O30">
        <v>56</v>
      </c>
      <c r="P30" t="s">
        <v>29</v>
      </c>
      <c r="Q30" t="s">
        <v>30</v>
      </c>
      <c r="R30" s="5">
        <v>1</v>
      </c>
      <c r="S30" s="4">
        <v>1.5999999999999999E-213</v>
      </c>
    </row>
    <row r="31" spans="1:19">
      <c r="A31" t="s">
        <v>99</v>
      </c>
      <c r="B31" s="5">
        <v>1</v>
      </c>
      <c r="C31" t="s">
        <v>23</v>
      </c>
      <c r="D31" t="s">
        <v>24</v>
      </c>
      <c r="E31">
        <v>2048</v>
      </c>
      <c r="F31">
        <v>2048</v>
      </c>
      <c r="G31">
        <v>1</v>
      </c>
      <c r="H31">
        <v>1</v>
      </c>
      <c r="I31" t="s">
        <v>25</v>
      </c>
      <c r="J31" t="s">
        <v>136</v>
      </c>
      <c r="K31" s="3">
        <f t="shared" si="0"/>
        <v>288.66666666666669</v>
      </c>
      <c r="L31">
        <v>866</v>
      </c>
      <c r="M31" t="s">
        <v>27</v>
      </c>
      <c r="N31" t="s">
        <v>137</v>
      </c>
      <c r="O31">
        <v>59</v>
      </c>
      <c r="P31" t="s">
        <v>29</v>
      </c>
      <c r="Q31" t="s">
        <v>30</v>
      </c>
      <c r="R31" s="5">
        <v>1</v>
      </c>
      <c r="S31" s="4">
        <v>7.8999999999999997E-231</v>
      </c>
    </row>
    <row r="32" spans="1:19">
      <c r="A32" t="s">
        <v>20</v>
      </c>
      <c r="B32" s="5">
        <v>1</v>
      </c>
      <c r="C32" t="s">
        <v>36</v>
      </c>
      <c r="D32" t="s">
        <v>24</v>
      </c>
      <c r="E32">
        <v>2037</v>
      </c>
      <c r="F32">
        <v>2037</v>
      </c>
      <c r="G32">
        <v>1</v>
      </c>
      <c r="H32">
        <v>1</v>
      </c>
      <c r="I32" t="s">
        <v>25</v>
      </c>
      <c r="J32" t="s">
        <v>139</v>
      </c>
      <c r="K32" s="3">
        <f t="shared" si="0"/>
        <v>674.33333333333337</v>
      </c>
      <c r="L32">
        <v>2023</v>
      </c>
      <c r="M32" t="s">
        <v>34</v>
      </c>
      <c r="N32" t="s">
        <v>140</v>
      </c>
      <c r="O32">
        <v>26</v>
      </c>
      <c r="P32" t="s">
        <v>29</v>
      </c>
      <c r="Q32" t="s">
        <v>30</v>
      </c>
      <c r="R32" s="5">
        <v>1</v>
      </c>
      <c r="S32" s="4">
        <v>3.9999999999999997E-102</v>
      </c>
    </row>
    <row r="33" spans="1:19">
      <c r="A33" t="s">
        <v>99</v>
      </c>
      <c r="B33" s="5">
        <v>1</v>
      </c>
      <c r="C33" t="s">
        <v>36</v>
      </c>
      <c r="D33" t="s">
        <v>24</v>
      </c>
      <c r="E33">
        <v>1847</v>
      </c>
      <c r="F33">
        <v>1847</v>
      </c>
      <c r="G33">
        <v>1</v>
      </c>
      <c r="H33">
        <v>1</v>
      </c>
      <c r="I33" t="s">
        <v>25</v>
      </c>
      <c r="J33" t="s">
        <v>162</v>
      </c>
      <c r="K33" s="3">
        <f t="shared" si="0"/>
        <v>604.66666666666663</v>
      </c>
      <c r="L33">
        <v>1814</v>
      </c>
      <c r="M33" t="s">
        <v>111</v>
      </c>
      <c r="N33" t="s">
        <v>163</v>
      </c>
      <c r="O33">
        <v>107</v>
      </c>
      <c r="P33" t="s">
        <v>60</v>
      </c>
      <c r="Q33" t="s">
        <v>30</v>
      </c>
      <c r="R33" s="5">
        <v>1</v>
      </c>
      <c r="S33">
        <v>0</v>
      </c>
    </row>
    <row r="34" spans="1:19">
      <c r="A34" t="s">
        <v>55</v>
      </c>
      <c r="B34" s="5">
        <v>1</v>
      </c>
      <c r="C34" t="s">
        <v>23</v>
      </c>
      <c r="D34" t="s">
        <v>24</v>
      </c>
      <c r="E34">
        <v>1831</v>
      </c>
      <c r="F34">
        <v>1831</v>
      </c>
      <c r="G34">
        <v>1</v>
      </c>
      <c r="H34">
        <v>1</v>
      </c>
      <c r="I34" t="s">
        <v>25</v>
      </c>
      <c r="J34" t="s">
        <v>111</v>
      </c>
      <c r="K34" s="3">
        <f t="shared" si="0"/>
        <v>583.33333333333337</v>
      </c>
      <c r="L34">
        <v>1750</v>
      </c>
      <c r="M34" t="s">
        <v>27</v>
      </c>
      <c r="N34" t="s">
        <v>173</v>
      </c>
      <c r="O34">
        <v>73</v>
      </c>
      <c r="P34" t="s">
        <v>29</v>
      </c>
      <c r="Q34" t="s">
        <v>30</v>
      </c>
      <c r="R34" s="5">
        <v>1</v>
      </c>
      <c r="S34" s="4">
        <v>2.0000000000000001E-285</v>
      </c>
    </row>
    <row r="35" spans="1:19">
      <c r="A35" t="s">
        <v>253</v>
      </c>
      <c r="B35" s="5">
        <v>1</v>
      </c>
      <c r="C35" t="s">
        <v>36</v>
      </c>
      <c r="D35" t="s">
        <v>24</v>
      </c>
      <c r="E35">
        <v>1696</v>
      </c>
      <c r="F35">
        <v>1696</v>
      </c>
      <c r="G35">
        <v>1</v>
      </c>
      <c r="H35">
        <v>1</v>
      </c>
      <c r="I35" t="s">
        <v>25</v>
      </c>
      <c r="J35" t="s">
        <v>63</v>
      </c>
      <c r="K35" s="3">
        <f t="shared" si="0"/>
        <v>560.33333333333337</v>
      </c>
      <c r="L35">
        <v>1681</v>
      </c>
      <c r="M35" t="s">
        <v>34</v>
      </c>
      <c r="N35" t="s">
        <v>189</v>
      </c>
      <c r="O35">
        <v>66</v>
      </c>
      <c r="P35" t="s">
        <v>29</v>
      </c>
      <c r="Q35" t="s">
        <v>30</v>
      </c>
      <c r="R35" s="5">
        <v>1</v>
      </c>
      <c r="S35" s="4">
        <v>6.2999999999999999E-245</v>
      </c>
    </row>
    <row r="36" spans="1:19">
      <c r="A36" t="s">
        <v>20</v>
      </c>
      <c r="B36" s="5">
        <v>1</v>
      </c>
      <c r="C36" t="s">
        <v>61</v>
      </c>
      <c r="D36" t="s">
        <v>24</v>
      </c>
      <c r="E36">
        <v>1681</v>
      </c>
      <c r="F36">
        <v>1681</v>
      </c>
      <c r="G36">
        <v>1</v>
      </c>
      <c r="H36">
        <v>1</v>
      </c>
      <c r="I36" t="s">
        <v>25</v>
      </c>
      <c r="J36" t="s">
        <v>69</v>
      </c>
      <c r="K36" s="3">
        <f t="shared" si="0"/>
        <v>166.33333333333334</v>
      </c>
      <c r="L36">
        <v>499</v>
      </c>
      <c r="M36" t="s">
        <v>63</v>
      </c>
      <c r="N36" t="s">
        <v>70</v>
      </c>
      <c r="O36">
        <v>77</v>
      </c>
      <c r="P36" t="s">
        <v>60</v>
      </c>
      <c r="Q36" t="s">
        <v>30</v>
      </c>
      <c r="R36" s="5">
        <v>1</v>
      </c>
      <c r="S36" s="4">
        <v>2.5000000000000001E-293</v>
      </c>
    </row>
    <row r="37" spans="1:19">
      <c r="A37" t="s">
        <v>99</v>
      </c>
      <c r="B37" s="5">
        <v>1</v>
      </c>
      <c r="C37" t="s">
        <v>61</v>
      </c>
      <c r="D37" t="s">
        <v>24</v>
      </c>
      <c r="E37">
        <v>1478</v>
      </c>
      <c r="F37">
        <v>1478</v>
      </c>
      <c r="G37">
        <v>1</v>
      </c>
      <c r="H37">
        <v>1</v>
      </c>
      <c r="I37" t="s">
        <v>25</v>
      </c>
      <c r="J37" t="s">
        <v>53</v>
      </c>
      <c r="K37" s="3">
        <f t="shared" si="0"/>
        <v>481.66666666666669</v>
      </c>
      <c r="L37">
        <v>1445</v>
      </c>
      <c r="M37" t="s">
        <v>50</v>
      </c>
      <c r="N37" t="s">
        <v>227</v>
      </c>
      <c r="O37">
        <v>119</v>
      </c>
      <c r="P37" t="s">
        <v>29</v>
      </c>
      <c r="Q37" t="s">
        <v>30</v>
      </c>
      <c r="R37" s="5">
        <v>1</v>
      </c>
      <c r="S37">
        <v>0</v>
      </c>
    </row>
    <row r="38" spans="1:19">
      <c r="A38" t="s">
        <v>219</v>
      </c>
      <c r="B38" s="5">
        <v>1</v>
      </c>
      <c r="C38" t="s">
        <v>61</v>
      </c>
      <c r="D38" t="s">
        <v>24</v>
      </c>
      <c r="E38">
        <v>1353</v>
      </c>
      <c r="F38">
        <v>1353</v>
      </c>
      <c r="G38">
        <v>1</v>
      </c>
      <c r="H38">
        <v>1</v>
      </c>
      <c r="I38" t="s">
        <v>25</v>
      </c>
      <c r="J38" t="s">
        <v>242</v>
      </c>
      <c r="K38" s="3">
        <f t="shared" si="0"/>
        <v>440</v>
      </c>
      <c r="L38">
        <v>1320</v>
      </c>
      <c r="M38" t="s">
        <v>243</v>
      </c>
      <c r="N38" t="s">
        <v>244</v>
      </c>
      <c r="O38">
        <v>43</v>
      </c>
      <c r="P38" t="s">
        <v>60</v>
      </c>
      <c r="Q38" t="s">
        <v>30</v>
      </c>
      <c r="R38" s="5">
        <v>1</v>
      </c>
      <c r="S38" s="4">
        <v>2.0000000000000001E-168</v>
      </c>
    </row>
    <row r="39" spans="1:19">
      <c r="A39" t="s">
        <v>219</v>
      </c>
      <c r="B39" s="5">
        <v>1</v>
      </c>
      <c r="C39" t="s">
        <v>61</v>
      </c>
      <c r="D39" t="s">
        <v>24</v>
      </c>
      <c r="E39">
        <v>1339</v>
      </c>
      <c r="F39">
        <v>1339</v>
      </c>
      <c r="G39">
        <v>1</v>
      </c>
      <c r="H39">
        <v>1</v>
      </c>
      <c r="I39" t="s">
        <v>25</v>
      </c>
      <c r="J39" t="s">
        <v>245</v>
      </c>
      <c r="K39" s="3">
        <f t="shared" si="0"/>
        <v>52.333333333333336</v>
      </c>
      <c r="L39">
        <v>157</v>
      </c>
      <c r="M39" t="s">
        <v>50</v>
      </c>
      <c r="N39" t="s">
        <v>246</v>
      </c>
      <c r="O39">
        <v>45</v>
      </c>
      <c r="P39" t="s">
        <v>29</v>
      </c>
      <c r="Q39" t="s">
        <v>30</v>
      </c>
      <c r="R39" s="5">
        <v>1</v>
      </c>
      <c r="S39" s="4">
        <v>1E-180</v>
      </c>
    </row>
    <row r="40" spans="1:19">
      <c r="A40" t="s">
        <v>280</v>
      </c>
      <c r="B40" s="5">
        <v>1</v>
      </c>
      <c r="C40" t="s">
        <v>36</v>
      </c>
      <c r="D40" t="s">
        <v>24</v>
      </c>
      <c r="E40">
        <v>1262</v>
      </c>
      <c r="F40">
        <v>1262</v>
      </c>
      <c r="G40">
        <v>1</v>
      </c>
      <c r="H40">
        <v>1</v>
      </c>
      <c r="I40" t="s">
        <v>25</v>
      </c>
      <c r="J40" t="s">
        <v>389</v>
      </c>
      <c r="K40" s="3">
        <f t="shared" si="0"/>
        <v>415.66666666666669</v>
      </c>
      <c r="L40">
        <v>1247</v>
      </c>
      <c r="M40" t="s">
        <v>34</v>
      </c>
      <c r="N40" t="s">
        <v>390</v>
      </c>
      <c r="O40">
        <v>89</v>
      </c>
      <c r="P40" t="s">
        <v>29</v>
      </c>
      <c r="Q40" t="s">
        <v>30</v>
      </c>
      <c r="R40" s="5">
        <v>1</v>
      </c>
      <c r="S40">
        <v>0</v>
      </c>
    </row>
    <row r="41" spans="1:19">
      <c r="A41" t="s">
        <v>55</v>
      </c>
      <c r="B41" s="5">
        <v>1</v>
      </c>
      <c r="C41" t="s">
        <v>36</v>
      </c>
      <c r="D41" t="s">
        <v>24</v>
      </c>
      <c r="E41">
        <v>1198</v>
      </c>
      <c r="F41">
        <v>1198</v>
      </c>
      <c r="G41">
        <v>1</v>
      </c>
      <c r="H41">
        <v>1</v>
      </c>
      <c r="I41" t="s">
        <v>25</v>
      </c>
      <c r="J41" t="s">
        <v>255</v>
      </c>
      <c r="K41" s="3">
        <f t="shared" si="0"/>
        <v>5.333333333333333</v>
      </c>
      <c r="L41">
        <v>16</v>
      </c>
      <c r="M41" t="s">
        <v>34</v>
      </c>
      <c r="N41" t="s">
        <v>256</v>
      </c>
      <c r="O41">
        <v>54</v>
      </c>
      <c r="P41" t="s">
        <v>29</v>
      </c>
      <c r="Q41" t="s">
        <v>30</v>
      </c>
      <c r="R41" s="5">
        <v>1</v>
      </c>
      <c r="S41" s="4">
        <v>2.5000000000000001E-211</v>
      </c>
    </row>
    <row r="42" spans="1:19">
      <c r="A42" t="s">
        <v>280</v>
      </c>
      <c r="B42" s="5">
        <v>1</v>
      </c>
      <c r="C42" t="s">
        <v>36</v>
      </c>
      <c r="D42" t="s">
        <v>24</v>
      </c>
      <c r="E42">
        <v>1117</v>
      </c>
      <c r="F42">
        <v>1117</v>
      </c>
      <c r="G42">
        <v>1</v>
      </c>
      <c r="H42">
        <v>1</v>
      </c>
      <c r="I42" t="s">
        <v>25</v>
      </c>
      <c r="J42" t="s">
        <v>63</v>
      </c>
      <c r="K42" s="3">
        <f t="shared" si="0"/>
        <v>365.33333333333331</v>
      </c>
      <c r="L42">
        <v>1096</v>
      </c>
      <c r="M42" t="s">
        <v>34</v>
      </c>
      <c r="N42" t="s">
        <v>260</v>
      </c>
      <c r="O42">
        <v>71</v>
      </c>
      <c r="P42" t="s">
        <v>29</v>
      </c>
      <c r="Q42" t="s">
        <v>30</v>
      </c>
      <c r="R42" s="5">
        <v>1</v>
      </c>
      <c r="S42" s="4">
        <v>1.5999999999999999E-270</v>
      </c>
    </row>
    <row r="43" spans="1:19">
      <c r="A43" t="s">
        <v>41</v>
      </c>
      <c r="B43" s="5">
        <v>1</v>
      </c>
      <c r="C43" t="s">
        <v>23</v>
      </c>
      <c r="D43" t="s">
        <v>24</v>
      </c>
      <c r="E43">
        <v>1081</v>
      </c>
      <c r="F43">
        <v>1081</v>
      </c>
      <c r="G43">
        <v>1</v>
      </c>
      <c r="H43">
        <v>1</v>
      </c>
      <c r="I43" t="s">
        <v>25</v>
      </c>
      <c r="J43" t="s">
        <v>261</v>
      </c>
      <c r="K43" s="3">
        <f t="shared" si="0"/>
        <v>348.66666666666669</v>
      </c>
      <c r="L43">
        <v>1046</v>
      </c>
      <c r="M43" t="s">
        <v>27</v>
      </c>
      <c r="N43" t="s">
        <v>262</v>
      </c>
      <c r="O43">
        <v>97</v>
      </c>
      <c r="P43" t="s">
        <v>29</v>
      </c>
      <c r="Q43" t="s">
        <v>30</v>
      </c>
      <c r="R43" s="5">
        <v>1</v>
      </c>
      <c r="S43">
        <v>0</v>
      </c>
    </row>
    <row r="44" spans="1:19">
      <c r="A44" t="s">
        <v>20</v>
      </c>
      <c r="B44" s="5">
        <v>1</v>
      </c>
      <c r="C44" t="s">
        <v>23</v>
      </c>
      <c r="D44" t="s">
        <v>24</v>
      </c>
      <c r="E44">
        <v>898</v>
      </c>
      <c r="F44">
        <v>898</v>
      </c>
      <c r="G44">
        <v>1</v>
      </c>
      <c r="H44">
        <v>1</v>
      </c>
      <c r="I44" t="s">
        <v>25</v>
      </c>
      <c r="J44" t="s">
        <v>270</v>
      </c>
      <c r="K44" s="3">
        <f t="shared" si="0"/>
        <v>294.33333333333331</v>
      </c>
      <c r="L44">
        <v>883</v>
      </c>
      <c r="M44" t="s">
        <v>27</v>
      </c>
      <c r="N44" t="s">
        <v>271</v>
      </c>
      <c r="O44">
        <v>60</v>
      </c>
      <c r="P44" t="s">
        <v>29</v>
      </c>
      <c r="Q44" t="s">
        <v>30</v>
      </c>
      <c r="R44" s="5">
        <v>1</v>
      </c>
      <c r="S44" s="4">
        <v>1E-222</v>
      </c>
    </row>
    <row r="45" spans="1:19">
      <c r="A45" t="s">
        <v>133</v>
      </c>
      <c r="B45" s="5">
        <v>1</v>
      </c>
      <c r="C45" t="s">
        <v>36</v>
      </c>
      <c r="D45" t="s">
        <v>24</v>
      </c>
      <c r="E45">
        <v>890</v>
      </c>
      <c r="F45">
        <v>890</v>
      </c>
      <c r="G45">
        <v>1</v>
      </c>
      <c r="H45">
        <v>1</v>
      </c>
      <c r="I45" t="s">
        <v>25</v>
      </c>
      <c r="J45" t="s">
        <v>382</v>
      </c>
      <c r="K45" s="3">
        <f t="shared" si="0"/>
        <v>285.66666666666669</v>
      </c>
      <c r="L45">
        <v>857</v>
      </c>
      <c r="M45" t="s">
        <v>34</v>
      </c>
      <c r="N45" t="s">
        <v>383</v>
      </c>
      <c r="O45">
        <v>62</v>
      </c>
      <c r="P45" t="s">
        <v>29</v>
      </c>
      <c r="Q45" t="s">
        <v>30</v>
      </c>
      <c r="R45" s="5">
        <v>1</v>
      </c>
      <c r="S45" s="4">
        <v>1.6E-242</v>
      </c>
    </row>
    <row r="46" spans="1:19">
      <c r="A46" t="s">
        <v>20</v>
      </c>
      <c r="B46" s="5">
        <v>1</v>
      </c>
      <c r="C46" t="s">
        <v>36</v>
      </c>
      <c r="D46" t="s">
        <v>24</v>
      </c>
      <c r="E46">
        <v>867</v>
      </c>
      <c r="F46">
        <v>867</v>
      </c>
      <c r="G46">
        <v>1</v>
      </c>
      <c r="H46">
        <v>1</v>
      </c>
      <c r="I46" t="s">
        <v>25</v>
      </c>
      <c r="J46" t="s">
        <v>139</v>
      </c>
      <c r="K46" s="3">
        <f t="shared" si="0"/>
        <v>277.33333333333331</v>
      </c>
      <c r="L46">
        <v>832</v>
      </c>
      <c r="M46" t="s">
        <v>34</v>
      </c>
      <c r="N46" t="s">
        <v>140</v>
      </c>
      <c r="O46">
        <v>115</v>
      </c>
      <c r="P46" t="s">
        <v>29</v>
      </c>
      <c r="Q46" t="s">
        <v>30</v>
      </c>
      <c r="R46" s="5">
        <v>1</v>
      </c>
      <c r="S46">
        <v>0</v>
      </c>
    </row>
    <row r="47" spans="1:19">
      <c r="A47" t="s">
        <v>219</v>
      </c>
      <c r="B47" s="5">
        <v>1</v>
      </c>
      <c r="C47" t="s">
        <v>36</v>
      </c>
      <c r="D47" t="s">
        <v>24</v>
      </c>
      <c r="E47">
        <v>866</v>
      </c>
      <c r="F47">
        <v>866</v>
      </c>
      <c r="G47">
        <v>1</v>
      </c>
      <c r="H47">
        <v>1</v>
      </c>
      <c r="I47" t="s">
        <v>25</v>
      </c>
      <c r="J47" t="s">
        <v>274</v>
      </c>
      <c r="K47" s="3">
        <f t="shared" si="0"/>
        <v>283.66666666666669</v>
      </c>
      <c r="L47">
        <v>851</v>
      </c>
      <c r="M47" t="s">
        <v>34</v>
      </c>
      <c r="N47" t="s">
        <v>275</v>
      </c>
      <c r="O47">
        <v>69</v>
      </c>
      <c r="P47" t="s">
        <v>29</v>
      </c>
      <c r="Q47" t="s">
        <v>30</v>
      </c>
      <c r="R47" s="5">
        <v>1</v>
      </c>
      <c r="S47" s="4">
        <v>1.0000000000000001E-276</v>
      </c>
    </row>
    <row r="48" spans="1:19">
      <c r="A48" t="s">
        <v>141</v>
      </c>
      <c r="B48" s="51">
        <v>1</v>
      </c>
      <c r="C48" t="s">
        <v>61</v>
      </c>
      <c r="D48" t="s">
        <v>24</v>
      </c>
      <c r="E48">
        <v>784</v>
      </c>
      <c r="F48">
        <v>784</v>
      </c>
      <c r="G48">
        <v>1</v>
      </c>
      <c r="H48">
        <v>1</v>
      </c>
      <c r="I48" t="s">
        <v>25</v>
      </c>
      <c r="J48" t="s">
        <v>245</v>
      </c>
      <c r="K48" s="3">
        <f t="shared" si="0"/>
        <v>250.33333333333334</v>
      </c>
      <c r="L48">
        <v>751</v>
      </c>
      <c r="M48" t="s">
        <v>50</v>
      </c>
      <c r="N48" t="s">
        <v>246</v>
      </c>
      <c r="O48">
        <v>37</v>
      </c>
      <c r="P48" t="s">
        <v>29</v>
      </c>
      <c r="Q48" t="s">
        <v>30</v>
      </c>
      <c r="R48" s="5">
        <v>1</v>
      </c>
      <c r="S48" s="4">
        <v>4.9999999999999998E-145</v>
      </c>
    </row>
    <row r="49" spans="1:19">
      <c r="A49" t="s">
        <v>55</v>
      </c>
      <c r="B49" s="5">
        <v>1</v>
      </c>
      <c r="C49" t="s">
        <v>61</v>
      </c>
      <c r="D49" t="s">
        <v>24</v>
      </c>
      <c r="E49">
        <v>643</v>
      </c>
      <c r="F49">
        <v>643</v>
      </c>
      <c r="G49">
        <v>1</v>
      </c>
      <c r="H49">
        <v>1</v>
      </c>
      <c r="I49" t="s">
        <v>25</v>
      </c>
      <c r="J49" t="s">
        <v>250</v>
      </c>
      <c r="K49" s="3">
        <f t="shared" si="0"/>
        <v>206.33333333333334</v>
      </c>
      <c r="L49">
        <v>619</v>
      </c>
      <c r="M49" t="s">
        <v>63</v>
      </c>
      <c r="N49" t="s">
        <v>286</v>
      </c>
      <c r="O49">
        <v>145</v>
      </c>
      <c r="P49" t="s">
        <v>60</v>
      </c>
      <c r="Q49" t="s">
        <v>30</v>
      </c>
      <c r="R49" s="5">
        <v>1</v>
      </c>
      <c r="S49">
        <v>0</v>
      </c>
    </row>
    <row r="50" spans="1:19">
      <c r="A50" t="s">
        <v>219</v>
      </c>
      <c r="B50" s="5">
        <v>1</v>
      </c>
      <c r="C50" t="s">
        <v>36</v>
      </c>
      <c r="D50" t="s">
        <v>24</v>
      </c>
      <c r="E50">
        <v>570</v>
      </c>
      <c r="F50">
        <v>570</v>
      </c>
      <c r="G50">
        <v>1</v>
      </c>
      <c r="H50">
        <v>1</v>
      </c>
      <c r="I50" t="s">
        <v>25</v>
      </c>
      <c r="J50" t="s">
        <v>215</v>
      </c>
      <c r="K50" s="3">
        <f t="shared" si="0"/>
        <v>185</v>
      </c>
      <c r="L50">
        <v>555</v>
      </c>
      <c r="M50" t="s">
        <v>34</v>
      </c>
      <c r="N50" t="s">
        <v>288</v>
      </c>
      <c r="O50">
        <v>49</v>
      </c>
      <c r="P50" t="s">
        <v>29</v>
      </c>
      <c r="Q50" t="s">
        <v>30</v>
      </c>
      <c r="R50" s="5">
        <v>1</v>
      </c>
      <c r="S50" s="4">
        <v>7.9000000000000006E-192</v>
      </c>
    </row>
    <row r="51" spans="1:19">
      <c r="A51" t="s">
        <v>99</v>
      </c>
      <c r="B51" s="5">
        <v>1</v>
      </c>
      <c r="C51" t="s">
        <v>36</v>
      </c>
      <c r="D51" t="s">
        <v>24</v>
      </c>
      <c r="E51">
        <v>555</v>
      </c>
      <c r="F51">
        <v>555</v>
      </c>
      <c r="G51">
        <v>1</v>
      </c>
      <c r="H51">
        <v>1</v>
      </c>
      <c r="I51" t="s">
        <v>25</v>
      </c>
      <c r="J51" t="s">
        <v>139</v>
      </c>
      <c r="K51" s="3">
        <f t="shared" si="0"/>
        <v>180.33333333333334</v>
      </c>
      <c r="L51">
        <v>541</v>
      </c>
      <c r="M51" t="s">
        <v>34</v>
      </c>
      <c r="N51" t="s">
        <v>140</v>
      </c>
      <c r="O51">
        <v>184</v>
      </c>
      <c r="P51" t="s">
        <v>29</v>
      </c>
      <c r="Q51" t="s">
        <v>30</v>
      </c>
      <c r="R51" s="5">
        <v>1</v>
      </c>
      <c r="S51">
        <v>0</v>
      </c>
    </row>
    <row r="52" spans="1:19">
      <c r="A52" t="s">
        <v>99</v>
      </c>
      <c r="B52" s="5">
        <v>1</v>
      </c>
      <c r="C52" t="s">
        <v>36</v>
      </c>
      <c r="D52" t="s">
        <v>24</v>
      </c>
      <c r="E52">
        <v>514</v>
      </c>
      <c r="F52">
        <v>514</v>
      </c>
      <c r="G52">
        <v>1</v>
      </c>
      <c r="H52">
        <v>1</v>
      </c>
      <c r="I52" t="s">
        <v>25</v>
      </c>
      <c r="J52" t="s">
        <v>191</v>
      </c>
      <c r="K52" s="3">
        <f t="shared" si="0"/>
        <v>166.33333333333334</v>
      </c>
      <c r="L52">
        <v>499</v>
      </c>
      <c r="M52" t="s">
        <v>111</v>
      </c>
      <c r="N52" t="s">
        <v>298</v>
      </c>
      <c r="O52">
        <v>52</v>
      </c>
      <c r="P52" t="s">
        <v>60</v>
      </c>
      <c r="Q52" t="s">
        <v>30</v>
      </c>
      <c r="R52" s="5">
        <v>1</v>
      </c>
      <c r="S52" s="4">
        <v>1.6E-203</v>
      </c>
    </row>
    <row r="53" spans="1:19">
      <c r="A53" t="s">
        <v>141</v>
      </c>
      <c r="B53" s="51">
        <v>1</v>
      </c>
      <c r="C53" t="s">
        <v>61</v>
      </c>
      <c r="D53" t="s">
        <v>24</v>
      </c>
      <c r="E53">
        <v>443</v>
      </c>
      <c r="F53">
        <v>443</v>
      </c>
      <c r="G53">
        <v>1</v>
      </c>
      <c r="H53">
        <v>1</v>
      </c>
      <c r="I53" t="s">
        <v>25</v>
      </c>
      <c r="J53" t="s">
        <v>49</v>
      </c>
      <c r="K53" s="3">
        <f t="shared" si="0"/>
        <v>136.66666666666666</v>
      </c>
      <c r="L53">
        <v>410</v>
      </c>
      <c r="M53" t="s">
        <v>50</v>
      </c>
      <c r="N53" t="s">
        <v>784</v>
      </c>
      <c r="O53">
        <v>65</v>
      </c>
      <c r="P53" t="s">
        <v>29</v>
      </c>
      <c r="Q53" t="s">
        <v>30</v>
      </c>
      <c r="R53" s="5">
        <v>1</v>
      </c>
      <c r="S53" s="4">
        <v>9.9999999999999996E-261</v>
      </c>
    </row>
    <row r="54" spans="1:19">
      <c r="A54" t="s">
        <v>133</v>
      </c>
      <c r="B54" s="5">
        <v>1</v>
      </c>
      <c r="C54" t="s">
        <v>61</v>
      </c>
      <c r="D54" t="s">
        <v>24</v>
      </c>
      <c r="E54">
        <v>440</v>
      </c>
      <c r="F54">
        <v>440</v>
      </c>
      <c r="G54">
        <v>1</v>
      </c>
      <c r="H54">
        <v>1</v>
      </c>
      <c r="I54" t="s">
        <v>25</v>
      </c>
      <c r="J54" t="s">
        <v>108</v>
      </c>
      <c r="K54" s="3">
        <f t="shared" si="0"/>
        <v>135.66666666666666</v>
      </c>
      <c r="L54">
        <v>407</v>
      </c>
      <c r="M54" t="s">
        <v>50</v>
      </c>
      <c r="N54" t="s">
        <v>391</v>
      </c>
      <c r="O54">
        <v>64</v>
      </c>
      <c r="P54" t="s">
        <v>29</v>
      </c>
      <c r="Q54" t="s">
        <v>30</v>
      </c>
      <c r="R54" s="5">
        <v>1</v>
      </c>
      <c r="S54" s="4">
        <v>2.5000000000000001E-250</v>
      </c>
    </row>
    <row r="55" spans="1:19">
      <c r="A55" s="11" t="s">
        <v>253</v>
      </c>
      <c r="B55" s="5">
        <v>1</v>
      </c>
      <c r="C55" s="11" t="s">
        <v>23</v>
      </c>
      <c r="D55" s="11" t="s">
        <v>24</v>
      </c>
      <c r="E55" s="11">
        <v>357</v>
      </c>
      <c r="F55" s="11">
        <v>357</v>
      </c>
      <c r="G55" s="11">
        <v>1</v>
      </c>
      <c r="H55" s="11">
        <v>1</v>
      </c>
      <c r="I55" s="11" t="s">
        <v>25</v>
      </c>
      <c r="J55" s="11" t="s">
        <v>211</v>
      </c>
      <c r="K55" s="12">
        <f t="shared" si="0"/>
        <v>108</v>
      </c>
      <c r="L55" s="11">
        <v>324</v>
      </c>
      <c r="M55" s="11" t="s">
        <v>58</v>
      </c>
      <c r="N55" s="11" t="s">
        <v>301</v>
      </c>
      <c r="O55" s="11">
        <v>86</v>
      </c>
      <c r="P55" s="11" t="s">
        <v>60</v>
      </c>
      <c r="Q55" s="11" t="s">
        <v>30</v>
      </c>
      <c r="R55" s="13">
        <v>1</v>
      </c>
      <c r="S55" s="11">
        <v>0</v>
      </c>
    </row>
    <row r="56" spans="1:19">
      <c r="A56" t="s">
        <v>280</v>
      </c>
      <c r="B56" s="5">
        <v>0.996</v>
      </c>
      <c r="C56" t="s">
        <v>61</v>
      </c>
      <c r="D56" t="s">
        <v>24</v>
      </c>
      <c r="E56">
        <v>227</v>
      </c>
      <c r="F56">
        <v>227</v>
      </c>
      <c r="G56">
        <v>1</v>
      </c>
      <c r="H56">
        <v>1</v>
      </c>
      <c r="I56" t="s">
        <v>25</v>
      </c>
      <c r="J56" t="s">
        <v>72</v>
      </c>
      <c r="K56" s="3">
        <f t="shared" si="0"/>
        <v>68.666666666666671</v>
      </c>
      <c r="L56">
        <v>206</v>
      </c>
      <c r="M56" t="s">
        <v>50</v>
      </c>
      <c r="N56" t="s">
        <v>310</v>
      </c>
      <c r="O56">
        <v>262</v>
      </c>
      <c r="P56" t="s">
        <v>29</v>
      </c>
      <c r="Q56" t="s">
        <v>30</v>
      </c>
      <c r="R56" s="5">
        <v>0.996</v>
      </c>
      <c r="S56">
        <v>0</v>
      </c>
    </row>
    <row r="57" spans="1:19">
      <c r="A57" t="s">
        <v>280</v>
      </c>
      <c r="B57" s="5">
        <v>0.995</v>
      </c>
      <c r="C57" t="s">
        <v>32</v>
      </c>
      <c r="D57" t="s">
        <v>24</v>
      </c>
      <c r="E57">
        <v>1594</v>
      </c>
      <c r="F57">
        <v>1594</v>
      </c>
      <c r="G57">
        <v>1</v>
      </c>
      <c r="H57">
        <v>1</v>
      </c>
      <c r="I57" t="s">
        <v>25</v>
      </c>
      <c r="J57" t="s">
        <v>211</v>
      </c>
      <c r="K57" s="3">
        <f t="shared" si="0"/>
        <v>516.33333333333337</v>
      </c>
      <c r="L57">
        <v>1549</v>
      </c>
      <c r="M57" t="s">
        <v>89</v>
      </c>
      <c r="N57" t="s">
        <v>212</v>
      </c>
      <c r="O57">
        <v>196</v>
      </c>
      <c r="P57" t="s">
        <v>29</v>
      </c>
      <c r="Q57" t="s">
        <v>30</v>
      </c>
      <c r="R57" s="5">
        <v>0.995</v>
      </c>
      <c r="S57">
        <v>0</v>
      </c>
    </row>
    <row r="58" spans="1:19">
      <c r="A58" s="11" t="s">
        <v>133</v>
      </c>
      <c r="B58" s="5">
        <v>0.99299999999999999</v>
      </c>
      <c r="C58" s="11" t="s">
        <v>36</v>
      </c>
      <c r="D58" s="11" t="s">
        <v>24</v>
      </c>
      <c r="E58" s="11">
        <v>2817</v>
      </c>
      <c r="F58" s="11">
        <v>2817</v>
      </c>
      <c r="G58" s="11">
        <v>1</v>
      </c>
      <c r="H58" s="11">
        <v>1</v>
      </c>
      <c r="I58" s="11" t="s">
        <v>25</v>
      </c>
      <c r="J58" s="11" t="s">
        <v>274</v>
      </c>
      <c r="K58" s="12">
        <f t="shared" si="0"/>
        <v>146.66666666666666</v>
      </c>
      <c r="L58" s="11">
        <v>440</v>
      </c>
      <c r="M58" s="11" t="s">
        <v>34</v>
      </c>
      <c r="N58" s="11" t="s">
        <v>275</v>
      </c>
      <c r="O58" s="11">
        <v>149</v>
      </c>
      <c r="P58" s="11" t="s">
        <v>29</v>
      </c>
      <c r="Q58" s="11" t="s">
        <v>30</v>
      </c>
      <c r="R58" s="13">
        <v>0.99299999999999999</v>
      </c>
      <c r="S58" s="11">
        <v>0</v>
      </c>
    </row>
    <row r="59" spans="1:19">
      <c r="A59" t="s">
        <v>20</v>
      </c>
      <c r="B59" s="5">
        <v>0.99199999999999999</v>
      </c>
      <c r="C59" t="s">
        <v>23</v>
      </c>
      <c r="D59" t="s">
        <v>24</v>
      </c>
      <c r="E59">
        <v>3578</v>
      </c>
      <c r="F59">
        <v>3578</v>
      </c>
      <c r="G59">
        <v>1</v>
      </c>
      <c r="H59">
        <v>1</v>
      </c>
      <c r="I59" t="s">
        <v>25</v>
      </c>
      <c r="J59" t="s">
        <v>26</v>
      </c>
      <c r="K59" s="3">
        <f t="shared" si="0"/>
        <v>1177.6666666666667</v>
      </c>
      <c r="L59">
        <v>3533</v>
      </c>
      <c r="M59" t="s">
        <v>27</v>
      </c>
      <c r="N59" t="s">
        <v>28</v>
      </c>
      <c r="O59">
        <v>119</v>
      </c>
      <c r="P59" t="s">
        <v>29</v>
      </c>
      <c r="Q59" t="s">
        <v>30</v>
      </c>
      <c r="R59" s="5">
        <v>0.99199999999999999</v>
      </c>
      <c r="S59">
        <v>0</v>
      </c>
    </row>
    <row r="60" spans="1:19">
      <c r="A60" t="s">
        <v>99</v>
      </c>
      <c r="B60" s="5">
        <v>0.98499999999999999</v>
      </c>
      <c r="C60" t="s">
        <v>61</v>
      </c>
      <c r="D60" t="s">
        <v>24</v>
      </c>
      <c r="E60">
        <v>394</v>
      </c>
      <c r="F60">
        <v>394</v>
      </c>
      <c r="G60">
        <v>1</v>
      </c>
      <c r="H60">
        <v>1</v>
      </c>
      <c r="I60" t="s">
        <v>25</v>
      </c>
      <c r="J60" t="s">
        <v>299</v>
      </c>
      <c r="K60" s="3">
        <f t="shared" si="0"/>
        <v>124.33333333333333</v>
      </c>
      <c r="L60">
        <v>373</v>
      </c>
      <c r="M60" t="s">
        <v>50</v>
      </c>
      <c r="N60" t="s">
        <v>300</v>
      </c>
      <c r="O60">
        <v>68</v>
      </c>
      <c r="P60" t="s">
        <v>29</v>
      </c>
      <c r="Q60" t="s">
        <v>30</v>
      </c>
      <c r="R60" s="5">
        <v>0.98499999999999999</v>
      </c>
      <c r="S60" s="4">
        <v>1.6999999999999999E-253</v>
      </c>
    </row>
    <row r="61" spans="1:19">
      <c r="A61" t="s">
        <v>55</v>
      </c>
      <c r="B61" s="5">
        <v>0.98</v>
      </c>
      <c r="C61" t="s">
        <v>36</v>
      </c>
      <c r="D61" t="s">
        <v>24</v>
      </c>
      <c r="E61">
        <v>790</v>
      </c>
      <c r="F61">
        <v>790</v>
      </c>
      <c r="G61">
        <v>1</v>
      </c>
      <c r="H61">
        <v>1</v>
      </c>
      <c r="I61" t="s">
        <v>25</v>
      </c>
      <c r="J61" t="s">
        <v>384</v>
      </c>
      <c r="K61" s="3">
        <f t="shared" si="0"/>
        <v>256.33333333333331</v>
      </c>
      <c r="L61">
        <v>769</v>
      </c>
      <c r="M61" t="s">
        <v>111</v>
      </c>
      <c r="N61" t="s">
        <v>385</v>
      </c>
      <c r="O61">
        <v>98</v>
      </c>
      <c r="P61" t="s">
        <v>60</v>
      </c>
      <c r="Q61" t="s">
        <v>30</v>
      </c>
      <c r="R61" s="5">
        <v>0.98</v>
      </c>
      <c r="S61">
        <v>0</v>
      </c>
    </row>
    <row r="62" spans="1:19">
      <c r="A62" t="s">
        <v>20</v>
      </c>
      <c r="B62" s="5">
        <v>0.97099999999999997</v>
      </c>
      <c r="C62" t="s">
        <v>36</v>
      </c>
      <c r="D62" t="s">
        <v>24</v>
      </c>
      <c r="E62">
        <v>2113</v>
      </c>
      <c r="F62">
        <v>2112</v>
      </c>
      <c r="G62">
        <v>0</v>
      </c>
      <c r="H62">
        <v>1</v>
      </c>
      <c r="I62" t="s">
        <v>25</v>
      </c>
      <c r="K62" s="3">
        <f t="shared" si="0"/>
        <v>692.66666666666663</v>
      </c>
      <c r="L62">
        <v>2078</v>
      </c>
      <c r="M62" t="s">
        <v>622</v>
      </c>
      <c r="O62">
        <v>70</v>
      </c>
      <c r="P62" t="s">
        <v>486</v>
      </c>
      <c r="Q62" t="s">
        <v>180</v>
      </c>
      <c r="R62" s="5">
        <v>0.97099999999999997</v>
      </c>
      <c r="S62" s="4">
        <v>2.4000000000000001E-269</v>
      </c>
    </row>
    <row r="63" spans="1:19">
      <c r="A63" s="11" t="s">
        <v>186</v>
      </c>
      <c r="B63" s="5">
        <v>0.96699999999999997</v>
      </c>
      <c r="C63" s="11" t="s">
        <v>23</v>
      </c>
      <c r="D63" s="11" t="s">
        <v>24</v>
      </c>
      <c r="E63" s="11">
        <v>1631</v>
      </c>
      <c r="F63" s="11">
        <v>1631</v>
      </c>
      <c r="G63" s="11">
        <v>1</v>
      </c>
      <c r="H63" s="11">
        <v>1</v>
      </c>
      <c r="I63" s="11" t="s">
        <v>25</v>
      </c>
      <c r="J63" s="11" t="s">
        <v>130</v>
      </c>
      <c r="K63" s="12">
        <f t="shared" si="0"/>
        <v>149.66666666666666</v>
      </c>
      <c r="L63" s="11">
        <v>449</v>
      </c>
      <c r="M63" s="11" t="s">
        <v>27</v>
      </c>
      <c r="N63" s="11" t="s">
        <v>131</v>
      </c>
      <c r="O63" s="11">
        <v>61</v>
      </c>
      <c r="P63" s="11" t="s">
        <v>29</v>
      </c>
      <c r="Q63" s="11" t="s">
        <v>30</v>
      </c>
      <c r="R63" s="13">
        <v>0.96699999999999997</v>
      </c>
      <c r="S63" s="14">
        <v>1.8E-233</v>
      </c>
    </row>
    <row r="64" spans="1:19">
      <c r="A64" t="s">
        <v>219</v>
      </c>
      <c r="B64" s="5">
        <v>0.96699999999999997</v>
      </c>
      <c r="C64" t="s">
        <v>32</v>
      </c>
      <c r="D64" t="s">
        <v>24</v>
      </c>
      <c r="E64">
        <v>528</v>
      </c>
      <c r="F64">
        <v>528</v>
      </c>
      <c r="G64">
        <v>1</v>
      </c>
      <c r="H64">
        <v>1</v>
      </c>
      <c r="I64" t="s">
        <v>25</v>
      </c>
      <c r="J64" t="s">
        <v>299</v>
      </c>
      <c r="K64" s="3">
        <f t="shared" si="0"/>
        <v>165</v>
      </c>
      <c r="L64">
        <v>495</v>
      </c>
      <c r="M64" t="s">
        <v>153</v>
      </c>
      <c r="N64" t="s">
        <v>791</v>
      </c>
      <c r="O64">
        <v>30</v>
      </c>
      <c r="P64" t="s">
        <v>60</v>
      </c>
      <c r="Q64" t="s">
        <v>30</v>
      </c>
      <c r="R64" s="5">
        <v>0.96699999999999997</v>
      </c>
      <c r="S64" s="4">
        <v>1.5000000000000001E-106</v>
      </c>
    </row>
    <row r="65" spans="1:19">
      <c r="A65" s="11" t="s">
        <v>253</v>
      </c>
      <c r="B65" s="5">
        <v>0.92900000000000005</v>
      </c>
      <c r="C65" s="11" t="s">
        <v>32</v>
      </c>
      <c r="D65" s="11" t="s">
        <v>24</v>
      </c>
      <c r="E65" s="11">
        <v>682</v>
      </c>
      <c r="F65" s="11">
        <v>682</v>
      </c>
      <c r="G65" s="11">
        <v>1</v>
      </c>
      <c r="H65" s="11">
        <v>1</v>
      </c>
      <c r="I65" s="11" t="s">
        <v>25</v>
      </c>
      <c r="J65" s="11" t="s">
        <v>589</v>
      </c>
      <c r="K65" s="12">
        <f t="shared" si="0"/>
        <v>215.66666666666666</v>
      </c>
      <c r="L65" s="11">
        <v>647</v>
      </c>
      <c r="M65" s="11" t="s">
        <v>192</v>
      </c>
      <c r="N65" s="11" t="s">
        <v>590</v>
      </c>
      <c r="O65" s="11">
        <v>56</v>
      </c>
      <c r="P65" s="11" t="s">
        <v>60</v>
      </c>
      <c r="Q65" s="11" t="s">
        <v>30</v>
      </c>
      <c r="R65" s="13">
        <v>0.92900000000000005</v>
      </c>
      <c r="S65" s="14">
        <v>5.8E-198</v>
      </c>
    </row>
    <row r="66" spans="1:19">
      <c r="A66" t="s">
        <v>99</v>
      </c>
      <c r="B66" s="5">
        <v>0.91200000000000003</v>
      </c>
      <c r="C66" t="s">
        <v>591</v>
      </c>
      <c r="D66" t="s">
        <v>24</v>
      </c>
      <c r="E66">
        <v>672</v>
      </c>
      <c r="F66">
        <v>674</v>
      </c>
      <c r="G66">
        <v>3</v>
      </c>
      <c r="H66">
        <v>1</v>
      </c>
      <c r="I66" t="s">
        <v>25</v>
      </c>
      <c r="J66" t="s">
        <v>592</v>
      </c>
      <c r="K66" s="3">
        <f t="shared" si="0"/>
        <v>212.33333333333334</v>
      </c>
      <c r="L66">
        <v>637</v>
      </c>
      <c r="M66" t="s">
        <v>593</v>
      </c>
      <c r="N66" t="s">
        <v>594</v>
      </c>
      <c r="O66">
        <v>57</v>
      </c>
      <c r="P66" t="s">
        <v>30</v>
      </c>
      <c r="Q66" t="s">
        <v>30</v>
      </c>
      <c r="R66" s="5">
        <v>0.91200000000000003</v>
      </c>
      <c r="S66" s="4">
        <v>1.1E-191</v>
      </c>
    </row>
    <row r="67" spans="1:19">
      <c r="A67" t="s">
        <v>99</v>
      </c>
      <c r="B67" s="5">
        <v>0.90800000000000003</v>
      </c>
      <c r="C67" t="s">
        <v>372</v>
      </c>
      <c r="D67" t="s">
        <v>24</v>
      </c>
      <c r="E67">
        <v>3577</v>
      </c>
      <c r="F67">
        <v>3578</v>
      </c>
      <c r="G67">
        <v>2</v>
      </c>
      <c r="H67">
        <v>1</v>
      </c>
      <c r="I67" t="s">
        <v>25</v>
      </c>
      <c r="J67" t="s">
        <v>72</v>
      </c>
      <c r="K67" s="3">
        <f t="shared" si="0"/>
        <v>1180.6666666666667</v>
      </c>
      <c r="L67">
        <v>3542</v>
      </c>
      <c r="M67" t="s">
        <v>373</v>
      </c>
      <c r="N67" t="s">
        <v>374</v>
      </c>
      <c r="O67">
        <v>76</v>
      </c>
      <c r="P67" t="s">
        <v>30</v>
      </c>
      <c r="Q67" t="s">
        <v>30</v>
      </c>
      <c r="R67" s="5">
        <v>0.90800000000000003</v>
      </c>
      <c r="S67" s="4">
        <v>1.4E-253</v>
      </c>
    </row>
    <row r="68" spans="1:19">
      <c r="A68" t="s">
        <v>141</v>
      </c>
      <c r="B68" s="51">
        <v>0.90100000000000002</v>
      </c>
      <c r="D68" t="s">
        <v>24</v>
      </c>
      <c r="E68">
        <v>2133</v>
      </c>
      <c r="F68">
        <v>2133</v>
      </c>
      <c r="G68">
        <v>1</v>
      </c>
      <c r="H68">
        <v>1</v>
      </c>
      <c r="I68" t="s">
        <v>25</v>
      </c>
      <c r="K68" s="3">
        <f t="shared" ref="K68:K131" si="1">L68/3</f>
        <v>699.33333333333337</v>
      </c>
      <c r="L68">
        <v>2098</v>
      </c>
      <c r="M68" t="s">
        <v>379</v>
      </c>
      <c r="O68">
        <v>91</v>
      </c>
      <c r="P68" t="s">
        <v>380</v>
      </c>
      <c r="Q68" t="s">
        <v>180</v>
      </c>
      <c r="R68" s="5">
        <v>0.90100000000000002</v>
      </c>
      <c r="S68" s="4">
        <v>2.0000000000000001E-300</v>
      </c>
    </row>
    <row r="69" spans="1:19">
      <c r="A69" t="s">
        <v>20</v>
      </c>
      <c r="B69" s="5">
        <v>0.89100000000000001</v>
      </c>
      <c r="C69" t="s">
        <v>36</v>
      </c>
      <c r="D69" t="s">
        <v>24</v>
      </c>
      <c r="E69">
        <v>664</v>
      </c>
      <c r="F69">
        <v>664</v>
      </c>
      <c r="G69">
        <v>1</v>
      </c>
      <c r="H69">
        <v>1</v>
      </c>
      <c r="I69" t="s">
        <v>25</v>
      </c>
      <c r="J69" t="s">
        <v>33</v>
      </c>
      <c r="K69" s="3">
        <f t="shared" si="1"/>
        <v>209.66666666666666</v>
      </c>
      <c r="L69">
        <v>629</v>
      </c>
      <c r="M69" t="s">
        <v>34</v>
      </c>
      <c r="N69" t="s">
        <v>35</v>
      </c>
      <c r="O69">
        <v>64</v>
      </c>
      <c r="P69" t="s">
        <v>29</v>
      </c>
      <c r="Q69" t="s">
        <v>30</v>
      </c>
      <c r="R69" s="5">
        <v>0.89100000000000001</v>
      </c>
      <c r="S69" s="4">
        <v>1.6000000000000001E-208</v>
      </c>
    </row>
    <row r="70" spans="1:19">
      <c r="A70" t="s">
        <v>219</v>
      </c>
      <c r="B70" s="5">
        <v>0.875</v>
      </c>
      <c r="C70" t="s">
        <v>544</v>
      </c>
      <c r="D70" t="s">
        <v>24</v>
      </c>
      <c r="E70">
        <v>1286</v>
      </c>
      <c r="F70">
        <v>1288</v>
      </c>
      <c r="G70">
        <v>2</v>
      </c>
      <c r="H70">
        <v>2</v>
      </c>
      <c r="I70" t="s">
        <v>25</v>
      </c>
      <c r="J70" t="s">
        <v>247</v>
      </c>
      <c r="K70" s="3">
        <f t="shared" si="1"/>
        <v>42.333333333333336</v>
      </c>
      <c r="L70">
        <v>127</v>
      </c>
      <c r="M70" t="s">
        <v>248</v>
      </c>
      <c r="N70" t="s">
        <v>249</v>
      </c>
      <c r="O70">
        <v>216</v>
      </c>
      <c r="P70" t="s">
        <v>30</v>
      </c>
      <c r="Q70" t="s">
        <v>30</v>
      </c>
      <c r="R70" s="5">
        <v>0.875</v>
      </c>
      <c r="S70">
        <v>0</v>
      </c>
    </row>
    <row r="71" spans="1:19">
      <c r="A71" t="s">
        <v>219</v>
      </c>
      <c r="B71" s="5">
        <v>0.85699999999999998</v>
      </c>
      <c r="C71" t="s">
        <v>32</v>
      </c>
      <c r="D71" t="s">
        <v>24</v>
      </c>
      <c r="E71">
        <v>1693</v>
      </c>
      <c r="F71">
        <v>1693</v>
      </c>
      <c r="G71">
        <v>1</v>
      </c>
      <c r="H71">
        <v>1</v>
      </c>
      <c r="I71" t="s">
        <v>25</v>
      </c>
      <c r="J71" t="s">
        <v>191</v>
      </c>
      <c r="K71" s="3">
        <f t="shared" si="1"/>
        <v>552.66666666666663</v>
      </c>
      <c r="L71">
        <v>1658</v>
      </c>
      <c r="M71" t="s">
        <v>192</v>
      </c>
      <c r="N71" t="s">
        <v>193</v>
      </c>
      <c r="O71">
        <v>154</v>
      </c>
      <c r="P71" t="s">
        <v>60</v>
      </c>
      <c r="Q71" t="s">
        <v>30</v>
      </c>
      <c r="R71" s="5">
        <v>0.85699999999999998</v>
      </c>
      <c r="S71">
        <v>0</v>
      </c>
    </row>
    <row r="72" spans="1:19">
      <c r="A72" t="s">
        <v>141</v>
      </c>
      <c r="B72" s="51">
        <v>0.85499999999999998</v>
      </c>
      <c r="C72" t="s">
        <v>61</v>
      </c>
      <c r="D72" t="s">
        <v>24</v>
      </c>
      <c r="E72">
        <v>1559</v>
      </c>
      <c r="F72">
        <v>1559</v>
      </c>
      <c r="G72">
        <v>1</v>
      </c>
      <c r="H72">
        <v>1</v>
      </c>
      <c r="I72" t="s">
        <v>25</v>
      </c>
      <c r="J72" t="s">
        <v>215</v>
      </c>
      <c r="K72" s="3">
        <f t="shared" si="1"/>
        <v>1</v>
      </c>
      <c r="L72">
        <v>3</v>
      </c>
      <c r="M72" t="s">
        <v>50</v>
      </c>
      <c r="N72" t="s">
        <v>216</v>
      </c>
      <c r="O72">
        <v>234</v>
      </c>
      <c r="P72" t="s">
        <v>29</v>
      </c>
      <c r="Q72" t="s">
        <v>217</v>
      </c>
      <c r="R72" s="5">
        <v>0.85499999999999998</v>
      </c>
      <c r="S72">
        <v>0</v>
      </c>
    </row>
    <row r="73" spans="1:19">
      <c r="A73" t="s">
        <v>141</v>
      </c>
      <c r="B73" s="51">
        <v>0.85</v>
      </c>
      <c r="C73" t="s">
        <v>36</v>
      </c>
      <c r="D73" t="s">
        <v>24</v>
      </c>
      <c r="E73">
        <v>2419</v>
      </c>
      <c r="F73">
        <v>2419</v>
      </c>
      <c r="G73">
        <v>1</v>
      </c>
      <c r="H73">
        <v>1</v>
      </c>
      <c r="I73" t="s">
        <v>25</v>
      </c>
      <c r="J73" t="s">
        <v>139</v>
      </c>
      <c r="K73" s="3">
        <f t="shared" si="1"/>
        <v>795.33333333333337</v>
      </c>
      <c r="L73">
        <v>2386</v>
      </c>
      <c r="M73" t="s">
        <v>34</v>
      </c>
      <c r="N73" t="s">
        <v>140</v>
      </c>
      <c r="O73">
        <v>80</v>
      </c>
      <c r="P73" t="s">
        <v>29</v>
      </c>
      <c r="Q73" t="s">
        <v>30</v>
      </c>
      <c r="R73" s="5">
        <v>0.85</v>
      </c>
      <c r="S73" s="4">
        <v>3.8E-252</v>
      </c>
    </row>
    <row r="74" spans="1:19">
      <c r="A74" t="s">
        <v>99</v>
      </c>
      <c r="B74" s="5">
        <v>0.83899999999999997</v>
      </c>
      <c r="C74" t="s">
        <v>36</v>
      </c>
      <c r="D74" t="s">
        <v>24</v>
      </c>
      <c r="E74">
        <v>1377</v>
      </c>
      <c r="F74">
        <v>1377</v>
      </c>
      <c r="G74">
        <v>1</v>
      </c>
      <c r="H74">
        <v>1</v>
      </c>
      <c r="I74" t="s">
        <v>25</v>
      </c>
      <c r="J74" t="s">
        <v>389</v>
      </c>
      <c r="K74" s="3">
        <f t="shared" si="1"/>
        <v>72.666666666666671</v>
      </c>
      <c r="L74">
        <v>218</v>
      </c>
      <c r="M74" t="s">
        <v>34</v>
      </c>
      <c r="N74" t="s">
        <v>390</v>
      </c>
      <c r="O74">
        <v>211</v>
      </c>
      <c r="P74" t="s">
        <v>29</v>
      </c>
      <c r="Q74" t="s">
        <v>30</v>
      </c>
      <c r="R74" s="5">
        <v>0.83899999999999997</v>
      </c>
      <c r="S74">
        <v>0</v>
      </c>
    </row>
    <row r="75" spans="1:19">
      <c r="A75" t="s">
        <v>219</v>
      </c>
      <c r="B75" s="5">
        <v>0.83099999999999996</v>
      </c>
      <c r="C75" t="s">
        <v>32</v>
      </c>
      <c r="D75" t="s">
        <v>24</v>
      </c>
      <c r="E75">
        <v>438</v>
      </c>
      <c r="F75">
        <v>438</v>
      </c>
      <c r="G75">
        <v>1</v>
      </c>
      <c r="H75">
        <v>1</v>
      </c>
      <c r="I75" t="s">
        <v>25</v>
      </c>
      <c r="J75" t="s">
        <v>211</v>
      </c>
      <c r="K75" s="3">
        <f t="shared" si="1"/>
        <v>134.33333333333334</v>
      </c>
      <c r="L75">
        <v>403</v>
      </c>
      <c r="M75" t="s">
        <v>89</v>
      </c>
      <c r="N75" t="s">
        <v>212</v>
      </c>
      <c r="O75">
        <v>118</v>
      </c>
      <c r="P75" t="s">
        <v>29</v>
      </c>
      <c r="Q75" t="s">
        <v>30</v>
      </c>
      <c r="R75" s="5">
        <v>0.83099999999999996</v>
      </c>
      <c r="S75">
        <v>0</v>
      </c>
    </row>
    <row r="76" spans="1:19">
      <c r="A76" t="s">
        <v>219</v>
      </c>
      <c r="B76" s="5">
        <v>0.81699999999999995</v>
      </c>
      <c r="C76" t="s">
        <v>23</v>
      </c>
      <c r="D76" t="s">
        <v>24</v>
      </c>
      <c r="E76">
        <v>1216</v>
      </c>
      <c r="F76">
        <v>1216</v>
      </c>
      <c r="G76">
        <v>1</v>
      </c>
      <c r="H76">
        <v>1</v>
      </c>
      <c r="I76" t="s">
        <v>25</v>
      </c>
      <c r="J76" t="s">
        <v>111</v>
      </c>
      <c r="K76" s="3">
        <f t="shared" si="1"/>
        <v>400.33333333333331</v>
      </c>
      <c r="L76">
        <v>1201</v>
      </c>
      <c r="M76" t="s">
        <v>27</v>
      </c>
      <c r="N76" t="s">
        <v>388</v>
      </c>
      <c r="O76">
        <v>71</v>
      </c>
      <c r="P76" t="s">
        <v>29</v>
      </c>
      <c r="Q76" t="s">
        <v>30</v>
      </c>
      <c r="R76" s="5">
        <v>0.81699999999999995</v>
      </c>
      <c r="S76" s="4">
        <v>2.3000000000000001E-207</v>
      </c>
    </row>
    <row r="77" spans="1:19">
      <c r="A77" t="s">
        <v>99</v>
      </c>
      <c r="B77" s="5">
        <v>0.81299999999999994</v>
      </c>
      <c r="C77" t="s">
        <v>61</v>
      </c>
      <c r="D77" t="s">
        <v>24</v>
      </c>
      <c r="E77">
        <v>3712</v>
      </c>
      <c r="F77">
        <v>3712</v>
      </c>
      <c r="G77">
        <v>1</v>
      </c>
      <c r="H77">
        <v>1</v>
      </c>
      <c r="I77" t="s">
        <v>25</v>
      </c>
      <c r="J77" t="s">
        <v>72</v>
      </c>
      <c r="K77" s="3">
        <f t="shared" si="1"/>
        <v>1225.6666666666667</v>
      </c>
      <c r="L77">
        <v>3677</v>
      </c>
      <c r="M77" t="s">
        <v>50</v>
      </c>
      <c r="N77" t="s">
        <v>73</v>
      </c>
      <c r="O77">
        <v>16</v>
      </c>
      <c r="P77" t="s">
        <v>29</v>
      </c>
      <c r="Q77" t="s">
        <v>30</v>
      </c>
      <c r="R77" s="5">
        <v>0.81299999999999994</v>
      </c>
      <c r="S77" s="4">
        <v>1.6E-47</v>
      </c>
    </row>
    <row r="78" spans="1:19">
      <c r="A78" t="s">
        <v>280</v>
      </c>
      <c r="B78" s="5">
        <v>0.81299999999999994</v>
      </c>
      <c r="C78" t="s">
        <v>32</v>
      </c>
      <c r="D78" t="s">
        <v>24</v>
      </c>
      <c r="E78">
        <v>1768</v>
      </c>
      <c r="F78">
        <v>1768</v>
      </c>
      <c r="G78">
        <v>1</v>
      </c>
      <c r="H78">
        <v>1</v>
      </c>
      <c r="I78" t="s">
        <v>25</v>
      </c>
      <c r="J78" t="s">
        <v>792</v>
      </c>
      <c r="K78" s="3">
        <f t="shared" si="1"/>
        <v>195.33333333333334</v>
      </c>
      <c r="L78">
        <v>586</v>
      </c>
      <c r="M78" t="s">
        <v>153</v>
      </c>
      <c r="N78" t="s">
        <v>793</v>
      </c>
      <c r="O78">
        <v>91</v>
      </c>
      <c r="P78" t="s">
        <v>60</v>
      </c>
      <c r="Q78" t="s">
        <v>30</v>
      </c>
      <c r="R78" s="5">
        <v>0.81299999999999994</v>
      </c>
      <c r="S78" s="4">
        <v>2.9000000000000001E-271</v>
      </c>
    </row>
    <row r="79" spans="1:19">
      <c r="A79" t="s">
        <v>55</v>
      </c>
      <c r="B79" s="5">
        <v>0.80300000000000005</v>
      </c>
      <c r="C79" t="s">
        <v>23</v>
      </c>
      <c r="D79" t="s">
        <v>24</v>
      </c>
      <c r="E79">
        <v>934</v>
      </c>
      <c r="F79">
        <v>934</v>
      </c>
      <c r="G79">
        <v>1</v>
      </c>
      <c r="H79">
        <v>1</v>
      </c>
      <c r="I79" t="s">
        <v>25</v>
      </c>
      <c r="J79" t="s">
        <v>111</v>
      </c>
      <c r="K79" s="3">
        <f t="shared" si="1"/>
        <v>294.33333333333331</v>
      </c>
      <c r="L79">
        <v>883</v>
      </c>
      <c r="M79" t="s">
        <v>27</v>
      </c>
      <c r="N79" t="s">
        <v>112</v>
      </c>
      <c r="O79">
        <v>61</v>
      </c>
      <c r="P79" t="s">
        <v>29</v>
      </c>
      <c r="Q79" t="s">
        <v>30</v>
      </c>
      <c r="R79" s="5">
        <v>0.80300000000000005</v>
      </c>
      <c r="S79" s="4">
        <v>1.1000000000000001E-174</v>
      </c>
    </row>
    <row r="80" spans="1:19">
      <c r="A80" t="s">
        <v>41</v>
      </c>
      <c r="B80" s="5">
        <v>0.80300000000000005</v>
      </c>
      <c r="C80" t="s">
        <v>23</v>
      </c>
      <c r="D80" t="s">
        <v>24</v>
      </c>
      <c r="E80">
        <v>708</v>
      </c>
      <c r="F80">
        <v>708</v>
      </c>
      <c r="G80">
        <v>1</v>
      </c>
      <c r="H80">
        <v>1</v>
      </c>
      <c r="I80" t="s">
        <v>25</v>
      </c>
      <c r="J80" t="s">
        <v>66</v>
      </c>
      <c r="K80" s="3">
        <f t="shared" si="1"/>
        <v>224.33333333333334</v>
      </c>
      <c r="L80">
        <v>673</v>
      </c>
      <c r="M80" t="s">
        <v>27</v>
      </c>
      <c r="N80" t="s">
        <v>196</v>
      </c>
      <c r="O80">
        <v>66</v>
      </c>
      <c r="P80" t="s">
        <v>29</v>
      </c>
      <c r="Q80" t="s">
        <v>30</v>
      </c>
      <c r="R80" s="5">
        <v>0.80300000000000005</v>
      </c>
      <c r="S80" s="4">
        <v>8.1000000000000006E-189</v>
      </c>
    </row>
    <row r="81" spans="1:19">
      <c r="A81" t="s">
        <v>55</v>
      </c>
      <c r="B81" s="5">
        <v>0.80300000000000005</v>
      </c>
      <c r="C81" t="s">
        <v>23</v>
      </c>
      <c r="D81" t="s">
        <v>24</v>
      </c>
      <c r="E81">
        <v>373</v>
      </c>
      <c r="F81">
        <v>373</v>
      </c>
      <c r="G81">
        <v>1</v>
      </c>
      <c r="H81">
        <v>1</v>
      </c>
      <c r="I81" t="s">
        <v>25</v>
      </c>
      <c r="J81" t="s">
        <v>136</v>
      </c>
      <c r="K81" s="3">
        <f t="shared" si="1"/>
        <v>112.66666666666667</v>
      </c>
      <c r="L81">
        <v>338</v>
      </c>
      <c r="M81" t="s">
        <v>27</v>
      </c>
      <c r="N81" t="s">
        <v>137</v>
      </c>
      <c r="O81">
        <v>76</v>
      </c>
      <c r="P81" t="s">
        <v>29</v>
      </c>
      <c r="Q81" t="s">
        <v>30</v>
      </c>
      <c r="R81" s="5">
        <v>0.80300000000000005</v>
      </c>
      <c r="S81" s="4">
        <v>4.4999999999999999E-217</v>
      </c>
    </row>
    <row r="82" spans="1:19">
      <c r="A82" t="s">
        <v>20</v>
      </c>
      <c r="B82" s="5">
        <v>0.80300000000000005</v>
      </c>
      <c r="C82" t="s">
        <v>23</v>
      </c>
      <c r="D82" t="s">
        <v>24</v>
      </c>
      <c r="E82">
        <v>312</v>
      </c>
      <c r="F82">
        <v>312</v>
      </c>
      <c r="G82">
        <v>1</v>
      </c>
      <c r="H82">
        <v>1</v>
      </c>
      <c r="I82" t="s">
        <v>25</v>
      </c>
      <c r="J82" t="s">
        <v>519</v>
      </c>
      <c r="K82" s="3">
        <f t="shared" si="1"/>
        <v>92.333333333333329</v>
      </c>
      <c r="L82">
        <v>277</v>
      </c>
      <c r="M82" t="s">
        <v>58</v>
      </c>
      <c r="N82" t="s">
        <v>520</v>
      </c>
      <c r="O82">
        <v>61</v>
      </c>
      <c r="P82" t="s">
        <v>60</v>
      </c>
      <c r="Q82" t="s">
        <v>30</v>
      </c>
      <c r="R82" s="5">
        <v>0.80300000000000005</v>
      </c>
      <c r="S82" s="4">
        <v>1.1000000000000001E-174</v>
      </c>
    </row>
    <row r="83" spans="1:19">
      <c r="A83" t="s">
        <v>20</v>
      </c>
      <c r="B83" s="5">
        <v>0.78900000000000003</v>
      </c>
      <c r="C83" t="s">
        <v>61</v>
      </c>
      <c r="D83" t="s">
        <v>24</v>
      </c>
      <c r="E83">
        <v>1487</v>
      </c>
      <c r="F83">
        <v>1487</v>
      </c>
      <c r="G83">
        <v>1</v>
      </c>
      <c r="H83">
        <v>1</v>
      </c>
      <c r="I83" t="s">
        <v>25</v>
      </c>
      <c r="J83" t="s">
        <v>308</v>
      </c>
      <c r="K83" s="3">
        <f t="shared" si="1"/>
        <v>484</v>
      </c>
      <c r="L83">
        <v>1452</v>
      </c>
      <c r="M83" t="s">
        <v>63</v>
      </c>
      <c r="N83" t="s">
        <v>483</v>
      </c>
      <c r="O83">
        <v>204</v>
      </c>
      <c r="P83" t="s">
        <v>60</v>
      </c>
      <c r="Q83" t="s">
        <v>30</v>
      </c>
      <c r="R83" s="5">
        <v>0.78900000000000003</v>
      </c>
      <c r="S83">
        <v>0</v>
      </c>
    </row>
    <row r="84" spans="1:19">
      <c r="A84" t="s">
        <v>20</v>
      </c>
      <c r="B84" s="5">
        <v>0.78400000000000003</v>
      </c>
      <c r="C84" t="s">
        <v>23</v>
      </c>
      <c r="D84" t="s">
        <v>24</v>
      </c>
      <c r="E84">
        <v>1279</v>
      </c>
      <c r="F84">
        <v>1279</v>
      </c>
      <c r="G84">
        <v>1</v>
      </c>
      <c r="H84">
        <v>1</v>
      </c>
      <c r="I84" t="s">
        <v>25</v>
      </c>
      <c r="J84" t="s">
        <v>66</v>
      </c>
      <c r="K84" s="3">
        <f t="shared" si="1"/>
        <v>415.33333333333331</v>
      </c>
      <c r="L84">
        <v>1246</v>
      </c>
      <c r="M84" t="s">
        <v>27</v>
      </c>
      <c r="N84" t="s">
        <v>196</v>
      </c>
      <c r="O84">
        <v>51</v>
      </c>
      <c r="P84" t="s">
        <v>29</v>
      </c>
      <c r="Q84" t="s">
        <v>30</v>
      </c>
      <c r="R84" s="5">
        <v>0.78400000000000003</v>
      </c>
      <c r="S84" s="4">
        <v>4.8000000000000003E-146</v>
      </c>
    </row>
    <row r="85" spans="1:19">
      <c r="A85" t="s">
        <v>99</v>
      </c>
      <c r="B85" s="5">
        <v>0.78200000000000003</v>
      </c>
      <c r="C85" t="s">
        <v>61</v>
      </c>
      <c r="D85" t="s">
        <v>24</v>
      </c>
      <c r="E85">
        <v>1421</v>
      </c>
      <c r="F85">
        <v>1421</v>
      </c>
      <c r="G85">
        <v>1</v>
      </c>
      <c r="H85">
        <v>1</v>
      </c>
      <c r="I85" t="s">
        <v>25</v>
      </c>
      <c r="J85" t="s">
        <v>211</v>
      </c>
      <c r="K85" s="3">
        <f t="shared" si="1"/>
        <v>47</v>
      </c>
      <c r="L85">
        <v>141</v>
      </c>
      <c r="M85" t="s">
        <v>243</v>
      </c>
      <c r="N85" t="s">
        <v>581</v>
      </c>
      <c r="O85">
        <v>156</v>
      </c>
      <c r="P85" t="s">
        <v>60</v>
      </c>
      <c r="Q85" t="s">
        <v>30</v>
      </c>
      <c r="R85" s="5">
        <v>0.78200000000000003</v>
      </c>
      <c r="S85">
        <v>0</v>
      </c>
    </row>
    <row r="86" spans="1:19">
      <c r="A86" s="11" t="s">
        <v>141</v>
      </c>
      <c r="B86" s="51">
        <v>0.77800000000000002</v>
      </c>
      <c r="C86" s="11" t="s">
        <v>32</v>
      </c>
      <c r="D86" s="11" t="s">
        <v>24</v>
      </c>
      <c r="E86" s="11">
        <v>1510</v>
      </c>
      <c r="F86" s="11">
        <v>1510</v>
      </c>
      <c r="G86" s="11">
        <v>1</v>
      </c>
      <c r="H86" s="11">
        <v>1</v>
      </c>
      <c r="I86" s="11" t="s">
        <v>25</v>
      </c>
      <c r="J86" s="11" t="s">
        <v>84</v>
      </c>
      <c r="K86" s="12">
        <f t="shared" si="1"/>
        <v>491.66666666666669</v>
      </c>
      <c r="L86" s="11">
        <v>1475</v>
      </c>
      <c r="M86" s="11" t="s">
        <v>89</v>
      </c>
      <c r="N86" s="11" t="s">
        <v>446</v>
      </c>
      <c r="O86" s="11">
        <v>198</v>
      </c>
      <c r="P86" s="11" t="s">
        <v>29</v>
      </c>
      <c r="Q86" s="11" t="s">
        <v>30</v>
      </c>
      <c r="R86" s="13">
        <v>0.77800000000000002</v>
      </c>
      <c r="S86" s="11">
        <v>0</v>
      </c>
    </row>
    <row r="87" spans="1:19">
      <c r="A87" t="s">
        <v>41</v>
      </c>
      <c r="B87" s="5">
        <v>0.77800000000000002</v>
      </c>
      <c r="C87" t="s">
        <v>358</v>
      </c>
      <c r="D87" t="s">
        <v>24</v>
      </c>
      <c r="E87">
        <v>1508</v>
      </c>
      <c r="F87">
        <v>1510</v>
      </c>
      <c r="G87">
        <v>2</v>
      </c>
      <c r="H87">
        <v>2</v>
      </c>
      <c r="I87" t="s">
        <v>25</v>
      </c>
      <c r="J87" t="s">
        <v>105</v>
      </c>
      <c r="K87" s="3">
        <f t="shared" si="1"/>
        <v>17.333333333333332</v>
      </c>
      <c r="L87">
        <v>52</v>
      </c>
      <c r="M87" t="s">
        <v>359</v>
      </c>
      <c r="N87" t="s">
        <v>124</v>
      </c>
      <c r="O87">
        <v>198</v>
      </c>
      <c r="P87" t="s">
        <v>30</v>
      </c>
      <c r="Q87" t="s">
        <v>30</v>
      </c>
      <c r="R87" s="5">
        <v>0.77800000000000002</v>
      </c>
      <c r="S87">
        <v>0</v>
      </c>
    </row>
    <row r="88" spans="1:19">
      <c r="A88" t="s">
        <v>55</v>
      </c>
      <c r="B88" s="5">
        <v>0.77800000000000002</v>
      </c>
      <c r="C88" t="s">
        <v>36</v>
      </c>
      <c r="D88" t="s">
        <v>24</v>
      </c>
      <c r="E88">
        <v>637</v>
      </c>
      <c r="F88">
        <v>637</v>
      </c>
      <c r="G88">
        <v>1</v>
      </c>
      <c r="H88">
        <v>1</v>
      </c>
      <c r="I88" t="s">
        <v>25</v>
      </c>
      <c r="J88" t="s">
        <v>33</v>
      </c>
      <c r="K88" s="3">
        <f t="shared" si="1"/>
        <v>200.66666666666666</v>
      </c>
      <c r="L88">
        <v>602</v>
      </c>
      <c r="M88" t="s">
        <v>34</v>
      </c>
      <c r="N88" t="s">
        <v>35</v>
      </c>
      <c r="O88">
        <v>72</v>
      </c>
      <c r="P88" t="s">
        <v>29</v>
      </c>
      <c r="Q88" t="s">
        <v>30</v>
      </c>
      <c r="R88" s="5">
        <v>0.77800000000000002</v>
      </c>
      <c r="S88" s="4">
        <v>1.6E-203</v>
      </c>
    </row>
    <row r="89" spans="1:19">
      <c r="A89" t="s">
        <v>99</v>
      </c>
      <c r="B89" s="5">
        <v>0.77600000000000002</v>
      </c>
      <c r="C89" t="s">
        <v>23</v>
      </c>
      <c r="D89" t="s">
        <v>24</v>
      </c>
      <c r="E89">
        <v>2983</v>
      </c>
      <c r="F89">
        <v>2983</v>
      </c>
      <c r="G89">
        <v>1</v>
      </c>
      <c r="H89">
        <v>1</v>
      </c>
      <c r="I89" t="s">
        <v>25</v>
      </c>
      <c r="J89" t="s">
        <v>38</v>
      </c>
      <c r="K89" s="3">
        <f t="shared" si="1"/>
        <v>979.33333333333337</v>
      </c>
      <c r="L89">
        <v>2938</v>
      </c>
      <c r="M89" t="s">
        <v>58</v>
      </c>
      <c r="N89" t="s">
        <v>59</v>
      </c>
      <c r="O89">
        <v>58</v>
      </c>
      <c r="P89" t="s">
        <v>60</v>
      </c>
      <c r="Q89" t="s">
        <v>30</v>
      </c>
      <c r="R89" s="5">
        <v>0.77600000000000002</v>
      </c>
      <c r="S89" s="4">
        <v>9.9999999999999992E-164</v>
      </c>
    </row>
    <row r="90" spans="1:19">
      <c r="A90" t="s">
        <v>133</v>
      </c>
      <c r="B90" s="5">
        <v>0.77500000000000002</v>
      </c>
      <c r="C90" t="s">
        <v>32</v>
      </c>
      <c r="D90" t="s">
        <v>24</v>
      </c>
      <c r="E90">
        <v>1416</v>
      </c>
      <c r="F90">
        <v>1416</v>
      </c>
      <c r="G90">
        <v>1</v>
      </c>
      <c r="H90">
        <v>1</v>
      </c>
      <c r="I90" t="s">
        <v>25</v>
      </c>
      <c r="J90" t="s">
        <v>130</v>
      </c>
      <c r="K90" s="3">
        <f t="shared" si="1"/>
        <v>48.666666666666664</v>
      </c>
      <c r="L90">
        <v>146</v>
      </c>
      <c r="M90" t="s">
        <v>89</v>
      </c>
      <c r="N90" t="s">
        <v>476</v>
      </c>
      <c r="O90">
        <v>151</v>
      </c>
      <c r="P90" t="s">
        <v>29</v>
      </c>
      <c r="Q90" t="s">
        <v>30</v>
      </c>
      <c r="R90" s="5">
        <v>0.77500000000000002</v>
      </c>
      <c r="S90">
        <v>0</v>
      </c>
    </row>
    <row r="91" spans="1:19">
      <c r="A91" s="11" t="s">
        <v>133</v>
      </c>
      <c r="B91" s="5">
        <v>0.77400000000000002</v>
      </c>
      <c r="C91" s="11" t="s">
        <v>36</v>
      </c>
      <c r="D91" s="11" t="s">
        <v>24</v>
      </c>
      <c r="E91" s="11">
        <v>3014</v>
      </c>
      <c r="F91" s="11">
        <v>3014</v>
      </c>
      <c r="G91" s="11">
        <v>1</v>
      </c>
      <c r="H91" s="11">
        <v>1</v>
      </c>
      <c r="I91" s="11" t="s">
        <v>25</v>
      </c>
      <c r="J91" s="11" t="s">
        <v>63</v>
      </c>
      <c r="K91" s="12">
        <f t="shared" si="1"/>
        <v>212.33333333333334</v>
      </c>
      <c r="L91" s="11">
        <v>637</v>
      </c>
      <c r="M91" s="11" t="s">
        <v>34</v>
      </c>
      <c r="N91" s="11" t="s">
        <v>260</v>
      </c>
      <c r="O91" s="11">
        <v>31</v>
      </c>
      <c r="P91" s="11" t="s">
        <v>29</v>
      </c>
      <c r="Q91" s="11" t="s">
        <v>30</v>
      </c>
      <c r="R91" s="13">
        <v>0.77400000000000002</v>
      </c>
      <c r="S91" s="14">
        <v>1.6999999999999999E-85</v>
      </c>
    </row>
    <row r="92" spans="1:19">
      <c r="A92" s="11" t="s">
        <v>141</v>
      </c>
      <c r="B92" s="51">
        <v>0.77100000000000002</v>
      </c>
      <c r="C92" s="11" t="s">
        <v>32</v>
      </c>
      <c r="D92" s="11" t="s">
        <v>24</v>
      </c>
      <c r="E92" s="11">
        <v>1370</v>
      </c>
      <c r="F92" s="11">
        <v>1370</v>
      </c>
      <c r="G92" s="11">
        <v>1</v>
      </c>
      <c r="H92" s="11">
        <v>1</v>
      </c>
      <c r="I92" s="11" t="s">
        <v>25</v>
      </c>
      <c r="J92" s="11" t="s">
        <v>472</v>
      </c>
      <c r="K92" s="12">
        <f t="shared" si="1"/>
        <v>429.66666666666669</v>
      </c>
      <c r="L92" s="11">
        <v>1289</v>
      </c>
      <c r="M92" s="11" t="s">
        <v>153</v>
      </c>
      <c r="N92" s="11" t="s">
        <v>473</v>
      </c>
      <c r="O92" s="11">
        <v>48</v>
      </c>
      <c r="P92" s="11" t="s">
        <v>60</v>
      </c>
      <c r="Q92" s="11" t="s">
        <v>30</v>
      </c>
      <c r="R92" s="13">
        <v>0.77100000000000002</v>
      </c>
      <c r="S92" s="14">
        <v>1.3E-137</v>
      </c>
    </row>
    <row r="93" spans="1:19">
      <c r="A93" t="s">
        <v>99</v>
      </c>
      <c r="B93" s="5">
        <v>0.76700000000000002</v>
      </c>
      <c r="C93" t="s">
        <v>23</v>
      </c>
      <c r="D93" t="s">
        <v>24</v>
      </c>
      <c r="E93">
        <v>493</v>
      </c>
      <c r="F93">
        <v>493</v>
      </c>
      <c r="G93">
        <v>1</v>
      </c>
      <c r="H93">
        <v>1</v>
      </c>
      <c r="I93" t="s">
        <v>25</v>
      </c>
      <c r="J93" t="s">
        <v>130</v>
      </c>
      <c r="K93" s="3">
        <f t="shared" si="1"/>
        <v>152.66666666666666</v>
      </c>
      <c r="L93">
        <v>458</v>
      </c>
      <c r="M93" t="s">
        <v>27</v>
      </c>
      <c r="N93" t="s">
        <v>476</v>
      </c>
      <c r="O93">
        <v>129</v>
      </c>
      <c r="P93" t="s">
        <v>29</v>
      </c>
      <c r="Q93" t="s">
        <v>30</v>
      </c>
      <c r="R93" s="5">
        <v>0.76700000000000002</v>
      </c>
      <c r="S93">
        <v>0</v>
      </c>
    </row>
    <row r="94" spans="1:19">
      <c r="A94" t="s">
        <v>99</v>
      </c>
      <c r="B94" s="5">
        <v>0.76600000000000001</v>
      </c>
      <c r="C94" t="s">
        <v>503</v>
      </c>
      <c r="D94" t="s">
        <v>24</v>
      </c>
      <c r="E94">
        <v>1479</v>
      </c>
      <c r="F94">
        <v>1480</v>
      </c>
      <c r="G94">
        <v>2</v>
      </c>
      <c r="H94">
        <v>1</v>
      </c>
      <c r="I94" t="s">
        <v>25</v>
      </c>
      <c r="J94" t="s">
        <v>611</v>
      </c>
      <c r="K94" s="3">
        <f t="shared" si="1"/>
        <v>481.33333333333331</v>
      </c>
      <c r="L94">
        <v>1444</v>
      </c>
      <c r="M94" t="s">
        <v>612</v>
      </c>
      <c r="N94" t="s">
        <v>613</v>
      </c>
      <c r="O94">
        <v>192</v>
      </c>
      <c r="P94" t="s">
        <v>30</v>
      </c>
      <c r="Q94" t="s">
        <v>30</v>
      </c>
      <c r="R94" s="5">
        <v>0.76600000000000001</v>
      </c>
      <c r="S94">
        <v>0</v>
      </c>
    </row>
    <row r="95" spans="1:19">
      <c r="A95" t="s">
        <v>99</v>
      </c>
      <c r="B95" s="5">
        <v>0.76600000000000001</v>
      </c>
      <c r="C95" t="s">
        <v>503</v>
      </c>
      <c r="D95" t="s">
        <v>24</v>
      </c>
      <c r="E95">
        <v>1479</v>
      </c>
      <c r="F95">
        <v>1480</v>
      </c>
      <c r="G95">
        <v>2</v>
      </c>
      <c r="H95">
        <v>1</v>
      </c>
      <c r="I95" t="s">
        <v>25</v>
      </c>
      <c r="J95" t="s">
        <v>614</v>
      </c>
      <c r="K95" s="3">
        <f t="shared" si="1"/>
        <v>27.333333333333332</v>
      </c>
      <c r="L95">
        <v>82</v>
      </c>
      <c r="M95" t="s">
        <v>612</v>
      </c>
      <c r="N95" t="s">
        <v>615</v>
      </c>
      <c r="O95">
        <v>192</v>
      </c>
      <c r="P95" t="s">
        <v>30</v>
      </c>
      <c r="Q95" t="s">
        <v>30</v>
      </c>
      <c r="R95" s="5">
        <v>0.76600000000000001</v>
      </c>
      <c r="S95">
        <v>0</v>
      </c>
    </row>
    <row r="96" spans="1:19">
      <c r="A96" t="s">
        <v>20</v>
      </c>
      <c r="B96" s="5">
        <v>0.76200000000000001</v>
      </c>
      <c r="C96" t="s">
        <v>61</v>
      </c>
      <c r="D96" t="s">
        <v>24</v>
      </c>
      <c r="E96">
        <v>1373</v>
      </c>
      <c r="F96">
        <v>1373</v>
      </c>
      <c r="G96">
        <v>1</v>
      </c>
      <c r="H96">
        <v>1</v>
      </c>
      <c r="I96" t="s">
        <v>25</v>
      </c>
      <c r="J96" t="s">
        <v>215</v>
      </c>
      <c r="K96" s="3">
        <f t="shared" si="1"/>
        <v>63</v>
      </c>
      <c r="L96">
        <v>189</v>
      </c>
      <c r="M96" t="s">
        <v>50</v>
      </c>
      <c r="N96" t="s">
        <v>216</v>
      </c>
      <c r="O96">
        <v>130</v>
      </c>
      <c r="P96" t="s">
        <v>29</v>
      </c>
      <c r="Q96" t="s">
        <v>30</v>
      </c>
      <c r="R96" s="5">
        <v>0.76200000000000001</v>
      </c>
      <c r="S96">
        <v>0</v>
      </c>
    </row>
    <row r="97" spans="1:19">
      <c r="A97" t="s">
        <v>55</v>
      </c>
      <c r="B97" s="5">
        <v>0.75600000000000001</v>
      </c>
      <c r="C97" t="s">
        <v>23</v>
      </c>
      <c r="D97" t="s">
        <v>24</v>
      </c>
      <c r="E97">
        <v>1222</v>
      </c>
      <c r="F97">
        <v>1222</v>
      </c>
      <c r="G97">
        <v>1</v>
      </c>
      <c r="H97">
        <v>1</v>
      </c>
      <c r="I97" t="s">
        <v>25</v>
      </c>
      <c r="J97" t="s">
        <v>130</v>
      </c>
      <c r="K97" s="3">
        <f t="shared" si="1"/>
        <v>402.66666666666669</v>
      </c>
      <c r="L97">
        <v>1208</v>
      </c>
      <c r="M97" t="s">
        <v>27</v>
      </c>
      <c r="N97" t="s">
        <v>131</v>
      </c>
      <c r="O97">
        <v>41</v>
      </c>
      <c r="P97" t="s">
        <v>29</v>
      </c>
      <c r="Q97" t="s">
        <v>30</v>
      </c>
      <c r="R97" s="5">
        <v>0.75600000000000001</v>
      </c>
      <c r="S97" s="4">
        <v>1.8E-109</v>
      </c>
    </row>
    <row r="98" spans="1:19">
      <c r="A98" t="s">
        <v>133</v>
      </c>
      <c r="B98" s="5">
        <v>0.754</v>
      </c>
      <c r="C98" t="s">
        <v>32</v>
      </c>
      <c r="D98" t="s">
        <v>24</v>
      </c>
      <c r="E98">
        <v>2051</v>
      </c>
      <c r="F98">
        <v>2051</v>
      </c>
      <c r="G98">
        <v>1</v>
      </c>
      <c r="H98">
        <v>1</v>
      </c>
      <c r="I98" t="s">
        <v>25</v>
      </c>
      <c r="J98" t="s">
        <v>156</v>
      </c>
      <c r="K98" s="3">
        <f t="shared" si="1"/>
        <v>656.66666666666663</v>
      </c>
      <c r="L98">
        <v>1970</v>
      </c>
      <c r="M98" t="s">
        <v>153</v>
      </c>
      <c r="N98" t="s">
        <v>157</v>
      </c>
      <c r="O98">
        <v>57</v>
      </c>
      <c r="P98" t="s">
        <v>60</v>
      </c>
      <c r="Q98" t="s">
        <v>30</v>
      </c>
      <c r="R98" s="5">
        <v>0.754</v>
      </c>
      <c r="S98" s="4">
        <v>1.4999999999999999E-155</v>
      </c>
    </row>
    <row r="99" spans="1:19">
      <c r="A99" t="s">
        <v>99</v>
      </c>
      <c r="B99" s="5">
        <v>0.754</v>
      </c>
      <c r="C99" t="s">
        <v>36</v>
      </c>
      <c r="D99" t="s">
        <v>24</v>
      </c>
      <c r="E99">
        <v>1442</v>
      </c>
      <c r="F99">
        <v>1442</v>
      </c>
      <c r="G99">
        <v>1</v>
      </c>
      <c r="H99">
        <v>1</v>
      </c>
      <c r="I99" t="s">
        <v>25</v>
      </c>
      <c r="J99" t="s">
        <v>215</v>
      </c>
      <c r="K99" s="3">
        <f t="shared" si="1"/>
        <v>469</v>
      </c>
      <c r="L99">
        <v>1407</v>
      </c>
      <c r="M99" t="s">
        <v>34</v>
      </c>
      <c r="N99" t="s">
        <v>288</v>
      </c>
      <c r="O99">
        <v>175</v>
      </c>
      <c r="P99" t="s">
        <v>29</v>
      </c>
      <c r="Q99" t="s">
        <v>30</v>
      </c>
      <c r="R99" s="5">
        <v>0.754</v>
      </c>
      <c r="S99">
        <v>0</v>
      </c>
    </row>
    <row r="100" spans="1:19">
      <c r="A100" t="s">
        <v>20</v>
      </c>
      <c r="B100" s="5">
        <v>0.753</v>
      </c>
      <c r="C100" t="s">
        <v>23</v>
      </c>
      <c r="D100" t="s">
        <v>24</v>
      </c>
      <c r="E100">
        <v>2066</v>
      </c>
      <c r="F100">
        <v>2066</v>
      </c>
      <c r="G100">
        <v>1</v>
      </c>
      <c r="H100">
        <v>1</v>
      </c>
      <c r="I100" t="s">
        <v>25</v>
      </c>
      <c r="J100" t="s">
        <v>130</v>
      </c>
      <c r="K100" s="3">
        <f t="shared" si="1"/>
        <v>677.66666666666663</v>
      </c>
      <c r="L100">
        <v>2033</v>
      </c>
      <c r="M100" t="s">
        <v>27</v>
      </c>
      <c r="N100" t="s">
        <v>131</v>
      </c>
      <c r="O100">
        <v>174</v>
      </c>
      <c r="P100" t="s">
        <v>29</v>
      </c>
      <c r="Q100" t="s">
        <v>30</v>
      </c>
      <c r="R100" s="5">
        <v>0.753</v>
      </c>
      <c r="S100">
        <v>0</v>
      </c>
    </row>
    <row r="101" spans="1:19">
      <c r="A101" t="s">
        <v>55</v>
      </c>
      <c r="B101" s="5">
        <v>0.75</v>
      </c>
      <c r="C101" t="s">
        <v>32</v>
      </c>
      <c r="D101" t="s">
        <v>24</v>
      </c>
      <c r="E101">
        <v>503</v>
      </c>
      <c r="F101">
        <v>503</v>
      </c>
      <c r="G101">
        <v>1</v>
      </c>
      <c r="H101">
        <v>1</v>
      </c>
      <c r="I101" t="s">
        <v>25</v>
      </c>
      <c r="J101" t="s">
        <v>224</v>
      </c>
      <c r="K101" s="3">
        <f t="shared" si="1"/>
        <v>150.66666666666666</v>
      </c>
      <c r="L101">
        <v>452</v>
      </c>
      <c r="M101" t="s">
        <v>89</v>
      </c>
      <c r="N101" t="s">
        <v>235</v>
      </c>
      <c r="O101">
        <v>104</v>
      </c>
      <c r="P101" t="s">
        <v>29</v>
      </c>
      <c r="Q101" t="s">
        <v>30</v>
      </c>
      <c r="R101" s="5">
        <v>0.75</v>
      </c>
      <c r="S101" s="4">
        <v>1.4000000000000001E-280</v>
      </c>
    </row>
    <row r="102" spans="1:19">
      <c r="A102" t="s">
        <v>133</v>
      </c>
      <c r="B102" s="5">
        <v>0.745</v>
      </c>
      <c r="C102" t="s">
        <v>645</v>
      </c>
      <c r="D102" t="s">
        <v>24</v>
      </c>
      <c r="E102">
        <v>499</v>
      </c>
      <c r="F102">
        <v>500</v>
      </c>
      <c r="G102">
        <v>2</v>
      </c>
      <c r="H102">
        <v>1</v>
      </c>
      <c r="I102" t="s">
        <v>25</v>
      </c>
      <c r="J102" t="s">
        <v>799</v>
      </c>
      <c r="K102" s="3">
        <f t="shared" si="1"/>
        <v>149.33333333333334</v>
      </c>
      <c r="L102">
        <v>448</v>
      </c>
      <c r="M102" t="s">
        <v>800</v>
      </c>
      <c r="N102" t="s">
        <v>801</v>
      </c>
      <c r="O102">
        <v>102</v>
      </c>
      <c r="P102" t="s">
        <v>30</v>
      </c>
      <c r="Q102" t="s">
        <v>30</v>
      </c>
      <c r="R102" s="5">
        <v>0.745</v>
      </c>
      <c r="S102" s="4">
        <v>4.9999999999999997E-273</v>
      </c>
    </row>
    <row r="103" spans="1:19">
      <c r="A103" t="s">
        <v>41</v>
      </c>
      <c r="B103" s="5">
        <v>0.73599999999999999</v>
      </c>
      <c r="C103" t="s">
        <v>32</v>
      </c>
      <c r="D103" t="s">
        <v>24</v>
      </c>
      <c r="E103">
        <v>3293</v>
      </c>
      <c r="F103">
        <v>3293</v>
      </c>
      <c r="G103">
        <v>1</v>
      </c>
      <c r="H103">
        <v>1</v>
      </c>
      <c r="I103" t="s">
        <v>25</v>
      </c>
      <c r="J103" t="s">
        <v>224</v>
      </c>
      <c r="K103" s="3">
        <f t="shared" si="1"/>
        <v>1086.6666666666667</v>
      </c>
      <c r="L103">
        <v>3260</v>
      </c>
      <c r="M103" t="s">
        <v>89</v>
      </c>
      <c r="N103" t="s">
        <v>785</v>
      </c>
      <c r="O103">
        <v>140</v>
      </c>
      <c r="P103" t="s">
        <v>29</v>
      </c>
      <c r="Q103" t="s">
        <v>30</v>
      </c>
      <c r="R103" s="5">
        <v>0.73599999999999999</v>
      </c>
      <c r="S103">
        <v>0</v>
      </c>
    </row>
    <row r="104" spans="1:19">
      <c r="A104" t="s">
        <v>219</v>
      </c>
      <c r="B104" s="5">
        <v>0.73499999999999999</v>
      </c>
      <c r="C104" t="s">
        <v>23</v>
      </c>
      <c r="D104" t="s">
        <v>24</v>
      </c>
      <c r="E104">
        <v>1047</v>
      </c>
      <c r="F104">
        <v>1047</v>
      </c>
      <c r="G104">
        <v>1</v>
      </c>
      <c r="H104">
        <v>1</v>
      </c>
      <c r="I104" t="s">
        <v>25</v>
      </c>
      <c r="J104" t="s">
        <v>66</v>
      </c>
      <c r="K104" s="3">
        <f t="shared" si="1"/>
        <v>337.33333333333331</v>
      </c>
      <c r="L104">
        <v>1012</v>
      </c>
      <c r="M104" t="s">
        <v>27</v>
      </c>
      <c r="N104" t="s">
        <v>196</v>
      </c>
      <c r="O104">
        <v>113</v>
      </c>
      <c r="P104" t="s">
        <v>29</v>
      </c>
      <c r="Q104" t="s">
        <v>30</v>
      </c>
      <c r="R104" s="5">
        <v>0.73499999999999999</v>
      </c>
      <c r="S104" s="4">
        <v>2.1E-305</v>
      </c>
    </row>
    <row r="105" spans="1:19">
      <c r="A105" t="s">
        <v>99</v>
      </c>
      <c r="B105" s="5">
        <v>0.73299999999999998</v>
      </c>
      <c r="C105" t="s">
        <v>61</v>
      </c>
      <c r="D105" t="s">
        <v>24</v>
      </c>
      <c r="E105">
        <v>1451</v>
      </c>
      <c r="F105">
        <v>1451</v>
      </c>
      <c r="G105">
        <v>1</v>
      </c>
      <c r="H105">
        <v>1</v>
      </c>
      <c r="I105" t="s">
        <v>25</v>
      </c>
      <c r="K105" s="3">
        <f t="shared" si="1"/>
        <v>37</v>
      </c>
      <c r="L105">
        <v>111</v>
      </c>
      <c r="M105" t="s">
        <v>50</v>
      </c>
      <c r="O105">
        <v>180</v>
      </c>
      <c r="P105" t="s">
        <v>29</v>
      </c>
      <c r="Q105" t="s">
        <v>232</v>
      </c>
      <c r="R105" s="5">
        <v>0.73299999999999998</v>
      </c>
      <c r="S105">
        <v>0</v>
      </c>
    </row>
    <row r="106" spans="1:19">
      <c r="A106" t="s">
        <v>133</v>
      </c>
      <c r="B106" s="5">
        <v>0.72499999999999998</v>
      </c>
      <c r="C106" t="s">
        <v>32</v>
      </c>
      <c r="D106" t="s">
        <v>24</v>
      </c>
      <c r="E106">
        <v>1456</v>
      </c>
      <c r="F106">
        <v>1456</v>
      </c>
      <c r="G106">
        <v>1</v>
      </c>
      <c r="H106">
        <v>1</v>
      </c>
      <c r="I106" t="s">
        <v>25</v>
      </c>
      <c r="J106" t="s">
        <v>156</v>
      </c>
      <c r="K106" s="3">
        <f t="shared" si="1"/>
        <v>473.66666666666669</v>
      </c>
      <c r="L106">
        <v>1421</v>
      </c>
      <c r="M106" t="s">
        <v>153</v>
      </c>
      <c r="N106" t="s">
        <v>157</v>
      </c>
      <c r="O106">
        <v>182</v>
      </c>
      <c r="P106" t="s">
        <v>60</v>
      </c>
      <c r="Q106" t="s">
        <v>30</v>
      </c>
      <c r="R106" s="5">
        <v>0.72499999999999998</v>
      </c>
      <c r="S106">
        <v>0</v>
      </c>
    </row>
    <row r="107" spans="1:19">
      <c r="A107" t="s">
        <v>99</v>
      </c>
      <c r="B107" s="5">
        <v>0.72499999999999998</v>
      </c>
      <c r="C107" t="s">
        <v>32</v>
      </c>
      <c r="D107" t="s">
        <v>24</v>
      </c>
      <c r="E107">
        <v>1456</v>
      </c>
      <c r="F107">
        <v>1456</v>
      </c>
      <c r="G107">
        <v>1</v>
      </c>
      <c r="H107">
        <v>1</v>
      </c>
      <c r="I107" t="s">
        <v>25</v>
      </c>
      <c r="J107" t="s">
        <v>573</v>
      </c>
      <c r="K107" s="3">
        <f t="shared" si="1"/>
        <v>35.333333333333336</v>
      </c>
      <c r="L107">
        <v>106</v>
      </c>
      <c r="M107" t="s">
        <v>153</v>
      </c>
      <c r="N107" t="s">
        <v>574</v>
      </c>
      <c r="O107">
        <v>182</v>
      </c>
      <c r="P107" t="s">
        <v>60</v>
      </c>
      <c r="Q107" t="s">
        <v>30</v>
      </c>
      <c r="R107" s="5">
        <v>0.72499999999999998</v>
      </c>
      <c r="S107">
        <v>0</v>
      </c>
    </row>
    <row r="108" spans="1:19">
      <c r="A108" t="s">
        <v>186</v>
      </c>
      <c r="B108" s="5">
        <v>0.72499999999999998</v>
      </c>
      <c r="C108" t="s">
        <v>512</v>
      </c>
      <c r="D108" t="s">
        <v>24</v>
      </c>
      <c r="E108">
        <v>494</v>
      </c>
      <c r="F108">
        <v>495</v>
      </c>
      <c r="G108">
        <v>2</v>
      </c>
      <c r="H108">
        <v>1</v>
      </c>
      <c r="I108" t="s">
        <v>25</v>
      </c>
      <c r="J108" t="s">
        <v>597</v>
      </c>
      <c r="K108" s="3">
        <f t="shared" si="1"/>
        <v>147.66666666666666</v>
      </c>
      <c r="L108">
        <v>443</v>
      </c>
      <c r="M108" t="s">
        <v>598</v>
      </c>
      <c r="N108" t="s">
        <v>599</v>
      </c>
      <c r="O108">
        <v>102</v>
      </c>
      <c r="P108" t="s">
        <v>30</v>
      </c>
      <c r="Q108" t="s">
        <v>30</v>
      </c>
      <c r="R108" s="5">
        <v>0.72499999999999998</v>
      </c>
      <c r="S108" s="4">
        <v>1.1E-268</v>
      </c>
    </row>
    <row r="109" spans="1:19">
      <c r="A109" s="11" t="s">
        <v>253</v>
      </c>
      <c r="B109" s="5">
        <v>0.71899999999999997</v>
      </c>
      <c r="C109" s="11" t="s">
        <v>36</v>
      </c>
      <c r="D109" s="11" t="s">
        <v>24</v>
      </c>
      <c r="E109" s="11">
        <v>241</v>
      </c>
      <c r="F109" s="11">
        <v>241</v>
      </c>
      <c r="G109" s="11">
        <v>1</v>
      </c>
      <c r="H109" s="11">
        <v>1</v>
      </c>
      <c r="I109" s="11" t="s">
        <v>25</v>
      </c>
      <c r="J109" s="11" t="s">
        <v>521</v>
      </c>
      <c r="K109" s="12">
        <f t="shared" si="1"/>
        <v>68.666666666666671</v>
      </c>
      <c r="L109" s="11">
        <v>206</v>
      </c>
      <c r="M109" s="11" t="s">
        <v>34</v>
      </c>
      <c r="N109" s="11" t="s">
        <v>522</v>
      </c>
      <c r="O109" s="11">
        <v>57</v>
      </c>
      <c r="P109" s="11" t="s">
        <v>29</v>
      </c>
      <c r="Q109" s="11" t="s">
        <v>30</v>
      </c>
      <c r="R109" s="13">
        <v>0.71899999999999997</v>
      </c>
      <c r="S109" s="14">
        <v>5.8000000000000003E-151</v>
      </c>
    </row>
    <row r="110" spans="1:19">
      <c r="A110" t="s">
        <v>99</v>
      </c>
      <c r="B110" s="5">
        <v>0.71599999999999997</v>
      </c>
      <c r="C110" t="s">
        <v>36</v>
      </c>
      <c r="D110" t="s">
        <v>24</v>
      </c>
      <c r="E110">
        <v>3456</v>
      </c>
      <c r="F110">
        <v>3456</v>
      </c>
      <c r="G110">
        <v>1</v>
      </c>
      <c r="H110">
        <v>1</v>
      </c>
      <c r="I110" t="s">
        <v>25</v>
      </c>
      <c r="J110" t="s">
        <v>228</v>
      </c>
      <c r="K110" s="3">
        <f t="shared" si="1"/>
        <v>1140.3333333333333</v>
      </c>
      <c r="L110">
        <v>3421</v>
      </c>
      <c r="M110" t="s">
        <v>111</v>
      </c>
      <c r="N110" t="s">
        <v>229</v>
      </c>
      <c r="O110">
        <v>190</v>
      </c>
      <c r="P110" t="s">
        <v>60</v>
      </c>
      <c r="Q110" t="s">
        <v>30</v>
      </c>
      <c r="R110" s="5">
        <v>0.71599999999999997</v>
      </c>
      <c r="S110">
        <v>0</v>
      </c>
    </row>
    <row r="111" spans="1:19">
      <c r="A111" t="s">
        <v>141</v>
      </c>
      <c r="B111" s="51">
        <v>0.71099999999999997</v>
      </c>
      <c r="C111" t="s">
        <v>36</v>
      </c>
      <c r="D111" t="s">
        <v>24</v>
      </c>
      <c r="E111">
        <v>1448</v>
      </c>
      <c r="F111">
        <v>1448</v>
      </c>
      <c r="G111">
        <v>1</v>
      </c>
      <c r="H111">
        <v>1</v>
      </c>
      <c r="I111" t="s">
        <v>25</v>
      </c>
      <c r="J111" t="s">
        <v>299</v>
      </c>
      <c r="K111" s="3">
        <f t="shared" si="1"/>
        <v>38</v>
      </c>
      <c r="L111">
        <v>114</v>
      </c>
      <c r="M111" t="s">
        <v>111</v>
      </c>
      <c r="N111" t="s">
        <v>575</v>
      </c>
      <c r="O111">
        <v>166</v>
      </c>
      <c r="P111" t="s">
        <v>60</v>
      </c>
      <c r="Q111" t="s">
        <v>30</v>
      </c>
      <c r="R111" s="5">
        <v>0.71099999999999997</v>
      </c>
      <c r="S111">
        <v>0</v>
      </c>
    </row>
    <row r="112" spans="1:19">
      <c r="A112" s="11" t="s">
        <v>141</v>
      </c>
      <c r="B112" s="51">
        <v>0.7</v>
      </c>
      <c r="C112" s="11" t="s">
        <v>36</v>
      </c>
      <c r="D112" s="11" t="s">
        <v>24</v>
      </c>
      <c r="E112" s="11">
        <v>1394</v>
      </c>
      <c r="F112" s="11">
        <v>1394</v>
      </c>
      <c r="G112" s="11">
        <v>1</v>
      </c>
      <c r="H112" s="11">
        <v>1</v>
      </c>
      <c r="I112" s="11" t="s">
        <v>25</v>
      </c>
      <c r="J112" s="11" t="s">
        <v>311</v>
      </c>
      <c r="K112" s="12">
        <f t="shared" si="1"/>
        <v>453</v>
      </c>
      <c r="L112" s="11">
        <v>1359</v>
      </c>
      <c r="M112" s="11" t="s">
        <v>111</v>
      </c>
      <c r="N112" s="11" t="s">
        <v>795</v>
      </c>
      <c r="O112" s="11">
        <v>150</v>
      </c>
      <c r="P112" s="11" t="s">
        <v>60</v>
      </c>
      <c r="Q112" s="11" t="s">
        <v>30</v>
      </c>
      <c r="R112" s="13">
        <v>0.7</v>
      </c>
      <c r="S112" s="11">
        <v>0</v>
      </c>
    </row>
    <row r="113" spans="1:19">
      <c r="A113" s="11" t="s">
        <v>253</v>
      </c>
      <c r="B113" s="5">
        <v>0.7</v>
      </c>
      <c r="C113" s="11" t="s">
        <v>36</v>
      </c>
      <c r="D113" s="11" t="s">
        <v>24</v>
      </c>
      <c r="E113" s="11">
        <v>1394</v>
      </c>
      <c r="F113" s="11">
        <v>1394</v>
      </c>
      <c r="G113" s="11">
        <v>1</v>
      </c>
      <c r="H113" s="11">
        <v>1</v>
      </c>
      <c r="I113" s="11" t="s">
        <v>25</v>
      </c>
      <c r="J113" s="11" t="s">
        <v>308</v>
      </c>
      <c r="K113" s="12">
        <f t="shared" si="1"/>
        <v>56</v>
      </c>
      <c r="L113" s="11">
        <v>168</v>
      </c>
      <c r="M113" s="11" t="s">
        <v>111</v>
      </c>
      <c r="N113" s="11" t="s">
        <v>483</v>
      </c>
      <c r="O113" s="11">
        <v>150</v>
      </c>
      <c r="P113" s="11" t="s">
        <v>60</v>
      </c>
      <c r="Q113" s="11" t="s">
        <v>30</v>
      </c>
      <c r="R113" s="13">
        <v>0.7</v>
      </c>
      <c r="S113" s="11">
        <v>0</v>
      </c>
    </row>
    <row r="114" spans="1:19">
      <c r="A114" t="s">
        <v>219</v>
      </c>
      <c r="B114" s="5">
        <v>0.69499999999999995</v>
      </c>
      <c r="C114" t="s">
        <v>32</v>
      </c>
      <c r="D114" t="s">
        <v>24</v>
      </c>
      <c r="E114">
        <v>463</v>
      </c>
      <c r="F114">
        <v>463</v>
      </c>
      <c r="G114">
        <v>1</v>
      </c>
      <c r="H114">
        <v>1</v>
      </c>
      <c r="I114" t="s">
        <v>25</v>
      </c>
      <c r="J114" t="s">
        <v>496</v>
      </c>
      <c r="K114" s="3">
        <f t="shared" si="1"/>
        <v>137.33333333333334</v>
      </c>
      <c r="L114">
        <v>412</v>
      </c>
      <c r="M114" t="s">
        <v>153</v>
      </c>
      <c r="N114" t="s">
        <v>497</v>
      </c>
      <c r="O114">
        <v>105</v>
      </c>
      <c r="P114" t="s">
        <v>60</v>
      </c>
      <c r="Q114" t="s">
        <v>30</v>
      </c>
      <c r="R114" s="5">
        <v>0.69499999999999995</v>
      </c>
      <c r="S114" s="4">
        <v>3.6000000000000001E-251</v>
      </c>
    </row>
    <row r="115" spans="1:19">
      <c r="A115" t="s">
        <v>99</v>
      </c>
      <c r="B115" s="5">
        <v>0.69199999999999995</v>
      </c>
      <c r="C115" t="s">
        <v>386</v>
      </c>
      <c r="D115" t="s">
        <v>24</v>
      </c>
      <c r="E115">
        <v>231</v>
      </c>
      <c r="F115">
        <v>233</v>
      </c>
      <c r="G115">
        <v>2</v>
      </c>
      <c r="H115">
        <v>2</v>
      </c>
      <c r="I115" t="s">
        <v>25</v>
      </c>
      <c r="J115" t="s">
        <v>38</v>
      </c>
      <c r="K115" s="3">
        <f t="shared" si="1"/>
        <v>65.333333333333329</v>
      </c>
      <c r="L115">
        <v>196</v>
      </c>
      <c r="M115" t="s">
        <v>517</v>
      </c>
      <c r="N115" t="s">
        <v>518</v>
      </c>
      <c r="O115">
        <v>52</v>
      </c>
      <c r="P115" t="s">
        <v>30</v>
      </c>
      <c r="Q115" t="s">
        <v>30</v>
      </c>
      <c r="R115" s="5">
        <v>0.69199999999999995</v>
      </c>
      <c r="S115" s="4">
        <v>4.1E-128</v>
      </c>
    </row>
    <row r="116" spans="1:19">
      <c r="A116" t="s">
        <v>55</v>
      </c>
      <c r="B116" s="5">
        <v>0.69099999999999995</v>
      </c>
      <c r="C116" t="s">
        <v>36</v>
      </c>
      <c r="D116" t="s">
        <v>24</v>
      </c>
      <c r="E116">
        <v>477</v>
      </c>
      <c r="F116">
        <v>477</v>
      </c>
      <c r="G116">
        <v>1</v>
      </c>
      <c r="H116">
        <v>1</v>
      </c>
      <c r="I116" t="s">
        <v>25</v>
      </c>
      <c r="J116" t="s">
        <v>230</v>
      </c>
      <c r="K116" s="3">
        <f t="shared" si="1"/>
        <v>142</v>
      </c>
      <c r="L116">
        <v>426</v>
      </c>
      <c r="M116" t="s">
        <v>111</v>
      </c>
      <c r="N116" t="s">
        <v>231</v>
      </c>
      <c r="O116">
        <v>94</v>
      </c>
      <c r="P116" t="s">
        <v>60</v>
      </c>
      <c r="Q116" t="s">
        <v>30</v>
      </c>
      <c r="R116" s="5">
        <v>0.69099999999999995</v>
      </c>
      <c r="S116" s="4">
        <v>4.7E-230</v>
      </c>
    </row>
    <row r="117" spans="1:19">
      <c r="A117" t="s">
        <v>141</v>
      </c>
      <c r="B117" s="51">
        <v>0.68899999999999995</v>
      </c>
      <c r="C117" t="s">
        <v>23</v>
      </c>
      <c r="D117" t="s">
        <v>24</v>
      </c>
      <c r="E117">
        <v>110</v>
      </c>
      <c r="F117">
        <v>110</v>
      </c>
      <c r="G117">
        <v>1</v>
      </c>
      <c r="H117">
        <v>1</v>
      </c>
      <c r="I117" t="s">
        <v>25</v>
      </c>
      <c r="J117" t="s">
        <v>26</v>
      </c>
      <c r="K117" s="3">
        <f t="shared" si="1"/>
        <v>19.666666666666668</v>
      </c>
      <c r="L117">
        <v>59</v>
      </c>
      <c r="M117" t="s">
        <v>27</v>
      </c>
      <c r="N117" t="s">
        <v>28</v>
      </c>
      <c r="O117">
        <v>508</v>
      </c>
      <c r="P117" t="s">
        <v>29</v>
      </c>
      <c r="Q117" t="s">
        <v>30</v>
      </c>
      <c r="R117" s="5">
        <v>0.68899999999999995</v>
      </c>
      <c r="S117">
        <v>0</v>
      </c>
    </row>
    <row r="118" spans="1:19">
      <c r="A118" t="s">
        <v>55</v>
      </c>
      <c r="B118" s="5">
        <v>0.68300000000000005</v>
      </c>
      <c r="C118" t="s">
        <v>32</v>
      </c>
      <c r="D118" t="s">
        <v>24</v>
      </c>
      <c r="E118">
        <v>2578</v>
      </c>
      <c r="F118">
        <v>2578</v>
      </c>
      <c r="G118">
        <v>1</v>
      </c>
      <c r="H118">
        <v>1</v>
      </c>
      <c r="I118" t="s">
        <v>25</v>
      </c>
      <c r="J118" t="s">
        <v>84</v>
      </c>
      <c r="K118" s="3">
        <f t="shared" si="1"/>
        <v>854.66666666666663</v>
      </c>
      <c r="L118">
        <v>2564</v>
      </c>
      <c r="M118" t="s">
        <v>89</v>
      </c>
      <c r="N118" t="s">
        <v>446</v>
      </c>
      <c r="O118">
        <v>41</v>
      </c>
      <c r="P118" t="s">
        <v>29</v>
      </c>
      <c r="Q118" t="s">
        <v>30</v>
      </c>
      <c r="R118" s="5">
        <v>0.68300000000000005</v>
      </c>
      <c r="S118" s="4">
        <v>9.9999999999999995E-113</v>
      </c>
    </row>
    <row r="119" spans="1:19">
      <c r="A119" t="s">
        <v>99</v>
      </c>
      <c r="B119" s="5">
        <v>0.68</v>
      </c>
      <c r="C119" t="s">
        <v>23</v>
      </c>
      <c r="D119" t="s">
        <v>24</v>
      </c>
      <c r="E119">
        <v>1517</v>
      </c>
      <c r="F119">
        <v>1517</v>
      </c>
      <c r="G119">
        <v>1</v>
      </c>
      <c r="H119">
        <v>1</v>
      </c>
      <c r="I119" t="s">
        <v>25</v>
      </c>
      <c r="J119" t="s">
        <v>66</v>
      </c>
      <c r="K119" s="3">
        <f t="shared" si="1"/>
        <v>119.33333333333333</v>
      </c>
      <c r="L119">
        <v>358</v>
      </c>
      <c r="M119" t="s">
        <v>27</v>
      </c>
      <c r="N119" t="s">
        <v>196</v>
      </c>
      <c r="O119">
        <v>169</v>
      </c>
      <c r="P119" t="s">
        <v>29</v>
      </c>
      <c r="Q119" t="s">
        <v>30</v>
      </c>
      <c r="R119" s="5">
        <v>0.68</v>
      </c>
      <c r="S119">
        <v>0</v>
      </c>
    </row>
    <row r="120" spans="1:19">
      <c r="A120" t="s">
        <v>219</v>
      </c>
      <c r="B120" s="5">
        <v>0.68</v>
      </c>
      <c r="C120" t="s">
        <v>36</v>
      </c>
      <c r="D120" t="s">
        <v>24</v>
      </c>
      <c r="E120">
        <v>469</v>
      </c>
      <c r="F120">
        <v>469</v>
      </c>
      <c r="G120">
        <v>1</v>
      </c>
      <c r="H120">
        <v>1</v>
      </c>
      <c r="I120" t="s">
        <v>25</v>
      </c>
      <c r="J120" t="s">
        <v>284</v>
      </c>
      <c r="K120" s="3">
        <f t="shared" si="1"/>
        <v>139.33333333333334</v>
      </c>
      <c r="L120">
        <v>418</v>
      </c>
      <c r="M120" t="s">
        <v>318</v>
      </c>
      <c r="N120" t="s">
        <v>495</v>
      </c>
      <c r="O120">
        <v>100</v>
      </c>
      <c r="P120" t="s">
        <v>60</v>
      </c>
      <c r="Q120" t="s">
        <v>30</v>
      </c>
      <c r="R120" s="5">
        <v>0.68</v>
      </c>
      <c r="S120" s="4">
        <v>9.0000000000000003E-240</v>
      </c>
    </row>
    <row r="121" spans="1:19">
      <c r="A121" t="s">
        <v>41</v>
      </c>
      <c r="B121" s="5">
        <v>0.67900000000000005</v>
      </c>
      <c r="C121" t="s">
        <v>32</v>
      </c>
      <c r="D121" t="s">
        <v>24</v>
      </c>
      <c r="E121">
        <v>949</v>
      </c>
      <c r="F121">
        <v>949</v>
      </c>
      <c r="G121">
        <v>1</v>
      </c>
      <c r="H121">
        <v>1</v>
      </c>
      <c r="I121" t="s">
        <v>25</v>
      </c>
      <c r="J121" t="s">
        <v>267</v>
      </c>
      <c r="K121" s="3">
        <f t="shared" si="1"/>
        <v>299.33333333333331</v>
      </c>
      <c r="L121">
        <v>898</v>
      </c>
      <c r="M121" t="s">
        <v>89</v>
      </c>
      <c r="N121" t="s">
        <v>268</v>
      </c>
      <c r="O121">
        <v>56</v>
      </c>
      <c r="P121" t="s">
        <v>29</v>
      </c>
      <c r="Q121" t="s">
        <v>30</v>
      </c>
      <c r="R121" s="5">
        <v>0.67900000000000005</v>
      </c>
      <c r="S121" s="4">
        <v>8.3999999999999999E-131</v>
      </c>
    </row>
    <row r="122" spans="1:19">
      <c r="A122" t="s">
        <v>99</v>
      </c>
      <c r="B122" s="5">
        <v>0.67400000000000004</v>
      </c>
      <c r="C122" t="s">
        <v>23</v>
      </c>
      <c r="D122" t="s">
        <v>24</v>
      </c>
      <c r="E122">
        <v>979</v>
      </c>
      <c r="F122">
        <v>979</v>
      </c>
      <c r="G122">
        <v>1</v>
      </c>
      <c r="H122">
        <v>1</v>
      </c>
      <c r="I122" t="s">
        <v>25</v>
      </c>
      <c r="J122" t="s">
        <v>66</v>
      </c>
      <c r="K122" s="3">
        <f t="shared" si="1"/>
        <v>311.33333333333331</v>
      </c>
      <c r="L122">
        <v>934</v>
      </c>
      <c r="M122" t="s">
        <v>27</v>
      </c>
      <c r="N122" t="s">
        <v>375</v>
      </c>
      <c r="O122">
        <v>144</v>
      </c>
      <c r="P122" t="s">
        <v>29</v>
      </c>
      <c r="Q122" t="s">
        <v>30</v>
      </c>
      <c r="R122" s="5">
        <v>0.67400000000000004</v>
      </c>
      <c r="S122">
        <v>0</v>
      </c>
    </row>
    <row r="123" spans="1:19">
      <c r="A123" t="s">
        <v>219</v>
      </c>
      <c r="B123" s="5">
        <v>0.67</v>
      </c>
      <c r="C123" t="s">
        <v>366</v>
      </c>
      <c r="D123" t="s">
        <v>24</v>
      </c>
      <c r="E123">
        <v>553</v>
      </c>
      <c r="F123">
        <v>555</v>
      </c>
      <c r="G123">
        <v>2</v>
      </c>
      <c r="H123">
        <v>2</v>
      </c>
      <c r="I123" t="s">
        <v>25</v>
      </c>
      <c r="J123" t="s">
        <v>289</v>
      </c>
      <c r="K123" s="3">
        <f t="shared" si="1"/>
        <v>167.33333333333334</v>
      </c>
      <c r="L123">
        <v>502</v>
      </c>
      <c r="M123" t="s">
        <v>290</v>
      </c>
      <c r="N123" t="s">
        <v>290</v>
      </c>
      <c r="O123">
        <v>97</v>
      </c>
      <c r="P123" t="s">
        <v>30</v>
      </c>
      <c r="Q123" t="s">
        <v>30</v>
      </c>
      <c r="R123" s="5">
        <v>0.67</v>
      </c>
      <c r="S123" s="4">
        <v>4.3999999999999997E-235</v>
      </c>
    </row>
    <row r="124" spans="1:19">
      <c r="A124" t="s">
        <v>99</v>
      </c>
      <c r="B124" s="5">
        <v>0.66400000000000003</v>
      </c>
      <c r="C124" t="s">
        <v>36</v>
      </c>
      <c r="D124" t="s">
        <v>24</v>
      </c>
      <c r="E124">
        <v>146</v>
      </c>
      <c r="F124">
        <v>146</v>
      </c>
      <c r="G124">
        <v>1</v>
      </c>
      <c r="H124">
        <v>1</v>
      </c>
      <c r="I124" t="s">
        <v>25</v>
      </c>
      <c r="J124" t="s">
        <v>119</v>
      </c>
      <c r="K124" s="3">
        <f t="shared" si="1"/>
        <v>31.666666666666668</v>
      </c>
      <c r="L124">
        <v>95</v>
      </c>
      <c r="M124" t="s">
        <v>318</v>
      </c>
      <c r="N124" t="s">
        <v>319</v>
      </c>
      <c r="O124">
        <v>666</v>
      </c>
      <c r="P124" t="s">
        <v>60</v>
      </c>
      <c r="Q124" t="s">
        <v>30</v>
      </c>
      <c r="R124" s="5">
        <v>0.66400000000000003</v>
      </c>
      <c r="S124">
        <v>0</v>
      </c>
    </row>
    <row r="125" spans="1:19">
      <c r="A125" t="s">
        <v>141</v>
      </c>
      <c r="B125" s="51">
        <v>0.66</v>
      </c>
      <c r="C125" t="s">
        <v>362</v>
      </c>
      <c r="D125" t="s">
        <v>24</v>
      </c>
      <c r="E125">
        <v>482</v>
      </c>
      <c r="F125">
        <v>483</v>
      </c>
      <c r="G125">
        <v>2</v>
      </c>
      <c r="H125">
        <v>1</v>
      </c>
      <c r="I125" t="s">
        <v>25</v>
      </c>
      <c r="J125" t="s">
        <v>623</v>
      </c>
      <c r="K125" s="3">
        <f t="shared" si="1"/>
        <v>143.66666666666666</v>
      </c>
      <c r="L125">
        <v>431</v>
      </c>
      <c r="M125" t="s">
        <v>624</v>
      </c>
      <c r="N125" t="s">
        <v>625</v>
      </c>
      <c r="O125">
        <v>94</v>
      </c>
      <c r="P125" t="s">
        <v>30</v>
      </c>
      <c r="Q125" t="s">
        <v>30</v>
      </c>
      <c r="R125" s="5">
        <v>0.66</v>
      </c>
      <c r="S125" s="4">
        <v>2.1E-217</v>
      </c>
    </row>
    <row r="126" spans="1:19">
      <c r="A126" t="s">
        <v>219</v>
      </c>
      <c r="B126" s="5">
        <v>0.65800000000000003</v>
      </c>
      <c r="C126" t="s">
        <v>61</v>
      </c>
      <c r="D126" t="s">
        <v>24</v>
      </c>
      <c r="E126">
        <v>460</v>
      </c>
      <c r="F126">
        <v>460</v>
      </c>
      <c r="G126">
        <v>1</v>
      </c>
      <c r="H126">
        <v>1</v>
      </c>
      <c r="I126" t="s">
        <v>25</v>
      </c>
      <c r="J126" t="s">
        <v>289</v>
      </c>
      <c r="K126" s="3">
        <f t="shared" si="1"/>
        <v>136.33333333333334</v>
      </c>
      <c r="L126">
        <v>409</v>
      </c>
      <c r="M126" t="s">
        <v>50</v>
      </c>
      <c r="N126" t="s">
        <v>438</v>
      </c>
      <c r="O126">
        <v>117</v>
      </c>
      <c r="P126" t="s">
        <v>29</v>
      </c>
      <c r="Q126" t="s">
        <v>30</v>
      </c>
      <c r="R126" s="5">
        <v>0.65800000000000003</v>
      </c>
      <c r="S126" s="4">
        <v>1.6999999999999999E-269</v>
      </c>
    </row>
    <row r="127" spans="1:19">
      <c r="A127" t="s">
        <v>99</v>
      </c>
      <c r="B127" s="5">
        <v>0.65200000000000002</v>
      </c>
      <c r="C127" t="s">
        <v>23</v>
      </c>
      <c r="D127" t="s">
        <v>24</v>
      </c>
      <c r="E127">
        <v>186</v>
      </c>
      <c r="F127">
        <v>186</v>
      </c>
      <c r="G127">
        <v>1</v>
      </c>
      <c r="H127">
        <v>1</v>
      </c>
      <c r="I127" t="s">
        <v>25</v>
      </c>
      <c r="J127" t="s">
        <v>111</v>
      </c>
      <c r="K127" s="3">
        <f t="shared" si="1"/>
        <v>50.333333333333336</v>
      </c>
      <c r="L127">
        <v>151</v>
      </c>
      <c r="M127" t="s">
        <v>27</v>
      </c>
      <c r="N127" t="s">
        <v>388</v>
      </c>
      <c r="O127">
        <v>66</v>
      </c>
      <c r="P127" t="s">
        <v>29</v>
      </c>
      <c r="Q127" t="s">
        <v>30</v>
      </c>
      <c r="R127" s="5">
        <v>0.65200000000000002</v>
      </c>
      <c r="S127" s="4">
        <v>3.5000000000000002E-155</v>
      </c>
    </row>
    <row r="128" spans="1:19">
      <c r="A128" t="s">
        <v>55</v>
      </c>
      <c r="B128" s="5">
        <v>0.65</v>
      </c>
      <c r="C128" t="s">
        <v>23</v>
      </c>
      <c r="D128" t="s">
        <v>24</v>
      </c>
      <c r="E128">
        <v>1244</v>
      </c>
      <c r="F128">
        <v>1244</v>
      </c>
      <c r="G128">
        <v>1</v>
      </c>
      <c r="H128">
        <v>1</v>
      </c>
      <c r="I128" t="s">
        <v>25</v>
      </c>
      <c r="J128" t="s">
        <v>242</v>
      </c>
      <c r="K128" s="3">
        <f t="shared" si="1"/>
        <v>106</v>
      </c>
      <c r="L128">
        <v>318</v>
      </c>
      <c r="M128" t="s">
        <v>58</v>
      </c>
      <c r="N128" t="s">
        <v>489</v>
      </c>
      <c r="O128">
        <v>100</v>
      </c>
      <c r="P128" t="s">
        <v>60</v>
      </c>
      <c r="Q128" t="s">
        <v>30</v>
      </c>
      <c r="R128" s="5">
        <v>0.65</v>
      </c>
      <c r="S128" s="4">
        <v>3.3999999999999998E-227</v>
      </c>
    </row>
    <row r="129" spans="1:19">
      <c r="A129" t="s">
        <v>133</v>
      </c>
      <c r="B129" s="5">
        <v>0.64900000000000002</v>
      </c>
      <c r="C129" t="s">
        <v>23</v>
      </c>
      <c r="D129" t="s">
        <v>24</v>
      </c>
      <c r="E129">
        <v>2383</v>
      </c>
      <c r="F129">
        <v>2383</v>
      </c>
      <c r="G129">
        <v>1</v>
      </c>
      <c r="H129">
        <v>1</v>
      </c>
      <c r="I129" t="s">
        <v>25</v>
      </c>
      <c r="J129" t="s">
        <v>130</v>
      </c>
      <c r="K129" s="3">
        <f t="shared" si="1"/>
        <v>782.66666666666663</v>
      </c>
      <c r="L129">
        <v>2348</v>
      </c>
      <c r="M129" t="s">
        <v>27</v>
      </c>
      <c r="N129" t="s">
        <v>131</v>
      </c>
      <c r="O129">
        <v>74</v>
      </c>
      <c r="P129" t="s">
        <v>29</v>
      </c>
      <c r="Q129" t="s">
        <v>30</v>
      </c>
      <c r="R129" s="5">
        <v>0.64900000000000002</v>
      </c>
      <c r="S129" s="4">
        <v>6.6000000000000006E-173</v>
      </c>
    </row>
    <row r="130" spans="1:19">
      <c r="A130" t="s">
        <v>219</v>
      </c>
      <c r="B130" s="5">
        <v>0.64600000000000002</v>
      </c>
      <c r="C130" t="s">
        <v>23</v>
      </c>
      <c r="D130" t="s">
        <v>24</v>
      </c>
      <c r="E130">
        <v>779</v>
      </c>
      <c r="F130">
        <v>779</v>
      </c>
      <c r="G130">
        <v>1</v>
      </c>
      <c r="H130">
        <v>1</v>
      </c>
      <c r="I130" t="s">
        <v>25</v>
      </c>
      <c r="J130" t="s">
        <v>130</v>
      </c>
      <c r="K130" s="3">
        <f t="shared" si="1"/>
        <v>242.66666666666666</v>
      </c>
      <c r="L130">
        <v>728</v>
      </c>
      <c r="M130" t="s">
        <v>27</v>
      </c>
      <c r="N130" t="s">
        <v>131</v>
      </c>
      <c r="O130">
        <v>223</v>
      </c>
      <c r="P130" t="s">
        <v>29</v>
      </c>
      <c r="Q130" t="s">
        <v>30</v>
      </c>
      <c r="R130" s="5">
        <v>0.64600000000000002</v>
      </c>
      <c r="S130">
        <v>0</v>
      </c>
    </row>
    <row r="131" spans="1:19">
      <c r="A131" t="s">
        <v>141</v>
      </c>
      <c r="B131" s="51">
        <v>0.64600000000000002</v>
      </c>
      <c r="C131" t="s">
        <v>61</v>
      </c>
      <c r="D131" t="s">
        <v>24</v>
      </c>
      <c r="E131">
        <v>303</v>
      </c>
      <c r="F131">
        <v>303</v>
      </c>
      <c r="G131">
        <v>1</v>
      </c>
      <c r="H131">
        <v>1</v>
      </c>
      <c r="I131" t="s">
        <v>25</v>
      </c>
      <c r="J131" t="s">
        <v>308</v>
      </c>
      <c r="K131" s="3">
        <f t="shared" si="1"/>
        <v>84</v>
      </c>
      <c r="L131">
        <v>252</v>
      </c>
      <c r="M131" t="s">
        <v>63</v>
      </c>
      <c r="N131" t="s">
        <v>483</v>
      </c>
      <c r="O131">
        <v>223</v>
      </c>
      <c r="P131" t="s">
        <v>60</v>
      </c>
      <c r="Q131" t="s">
        <v>30</v>
      </c>
      <c r="R131" s="5">
        <v>0.64600000000000002</v>
      </c>
      <c r="S131">
        <v>0</v>
      </c>
    </row>
    <row r="132" spans="1:19">
      <c r="A132" t="s">
        <v>219</v>
      </c>
      <c r="B132" s="5">
        <v>0.64500000000000002</v>
      </c>
      <c r="C132" t="s">
        <v>23</v>
      </c>
      <c r="D132" t="s">
        <v>24</v>
      </c>
      <c r="E132">
        <v>721</v>
      </c>
      <c r="F132">
        <v>721</v>
      </c>
      <c r="G132">
        <v>1</v>
      </c>
      <c r="H132">
        <v>1</v>
      </c>
      <c r="I132" t="s">
        <v>25</v>
      </c>
      <c r="J132" t="s">
        <v>94</v>
      </c>
      <c r="K132" s="3">
        <f t="shared" ref="K132:K195" si="2">L132/3</f>
        <v>235.33333333333334</v>
      </c>
      <c r="L132">
        <v>706</v>
      </c>
      <c r="M132" t="s">
        <v>27</v>
      </c>
      <c r="N132" t="s">
        <v>95</v>
      </c>
      <c r="O132">
        <v>138</v>
      </c>
      <c r="P132" t="s">
        <v>29</v>
      </c>
      <c r="Q132" t="s">
        <v>30</v>
      </c>
      <c r="R132" s="5">
        <v>0.64500000000000002</v>
      </c>
      <c r="S132" s="4">
        <v>3.4000000000000002E-292</v>
      </c>
    </row>
    <row r="133" spans="1:19">
      <c r="A133" s="11" t="s">
        <v>141</v>
      </c>
      <c r="B133" s="51">
        <v>0.64400000000000002</v>
      </c>
      <c r="C133" s="11" t="s">
        <v>236</v>
      </c>
      <c r="D133" s="11" t="s">
        <v>24</v>
      </c>
      <c r="E133" s="11">
        <v>1609</v>
      </c>
      <c r="F133" s="11">
        <v>1610</v>
      </c>
      <c r="G133" s="11">
        <v>2</v>
      </c>
      <c r="H133" s="11">
        <v>1</v>
      </c>
      <c r="I133" s="11" t="s">
        <v>25</v>
      </c>
      <c r="J133" s="11" t="s">
        <v>207</v>
      </c>
      <c r="K133" s="12">
        <f t="shared" si="2"/>
        <v>509.33333333333331</v>
      </c>
      <c r="L133" s="11">
        <v>1528</v>
      </c>
      <c r="M133" s="11" t="s">
        <v>208</v>
      </c>
      <c r="N133" s="11" t="s">
        <v>209</v>
      </c>
      <c r="O133" s="11">
        <v>45</v>
      </c>
      <c r="P133" s="11" t="s">
        <v>30</v>
      </c>
      <c r="Q133" s="11" t="s">
        <v>30</v>
      </c>
      <c r="R133" s="13">
        <v>0.64400000000000002</v>
      </c>
      <c r="S133" s="14">
        <v>5.1E-102</v>
      </c>
    </row>
    <row r="134" spans="1:19">
      <c r="A134" t="s">
        <v>99</v>
      </c>
      <c r="B134" s="5">
        <v>0.63700000000000001</v>
      </c>
      <c r="C134" t="s">
        <v>349</v>
      </c>
      <c r="D134" t="s">
        <v>24</v>
      </c>
      <c r="E134">
        <v>775</v>
      </c>
      <c r="F134">
        <v>777</v>
      </c>
      <c r="G134">
        <v>2</v>
      </c>
      <c r="H134">
        <v>2</v>
      </c>
      <c r="I134" t="s">
        <v>25</v>
      </c>
      <c r="J134" t="s">
        <v>284</v>
      </c>
      <c r="K134" s="3">
        <f t="shared" si="2"/>
        <v>241.33333333333334</v>
      </c>
      <c r="L134">
        <v>724</v>
      </c>
      <c r="M134" t="s">
        <v>285</v>
      </c>
      <c r="N134" t="s">
        <v>285</v>
      </c>
      <c r="O134">
        <v>223</v>
      </c>
      <c r="P134" t="s">
        <v>30</v>
      </c>
      <c r="Q134" t="s">
        <v>30</v>
      </c>
      <c r="R134" s="5">
        <v>0.63700000000000001</v>
      </c>
      <c r="S134">
        <v>0</v>
      </c>
    </row>
    <row r="135" spans="1:19">
      <c r="A135" t="s">
        <v>20</v>
      </c>
      <c r="B135" s="5">
        <v>0.63300000000000001</v>
      </c>
      <c r="C135" t="s">
        <v>23</v>
      </c>
      <c r="D135" t="s">
        <v>24</v>
      </c>
      <c r="E135">
        <v>1736</v>
      </c>
      <c r="F135">
        <v>1736</v>
      </c>
      <c r="G135">
        <v>1</v>
      </c>
      <c r="H135">
        <v>1</v>
      </c>
      <c r="I135" t="s">
        <v>25</v>
      </c>
      <c r="J135" t="s">
        <v>66</v>
      </c>
      <c r="K135" s="3">
        <f t="shared" si="2"/>
        <v>192.33333333333334</v>
      </c>
      <c r="L135">
        <v>577</v>
      </c>
      <c r="M135" t="s">
        <v>27</v>
      </c>
      <c r="N135" t="s">
        <v>196</v>
      </c>
      <c r="O135">
        <v>259</v>
      </c>
      <c r="P135" t="s">
        <v>29</v>
      </c>
      <c r="Q135" t="s">
        <v>30</v>
      </c>
      <c r="R135" s="5">
        <v>0.63300000000000001</v>
      </c>
      <c r="S135">
        <v>0</v>
      </c>
    </row>
    <row r="136" spans="1:19">
      <c r="A136" s="11" t="s">
        <v>253</v>
      </c>
      <c r="B136" s="5">
        <v>0.63200000000000001</v>
      </c>
      <c r="C136" s="11" t="s">
        <v>291</v>
      </c>
      <c r="D136" s="11" t="s">
        <v>24</v>
      </c>
      <c r="E136" s="11">
        <v>786</v>
      </c>
      <c r="F136" s="11">
        <v>787</v>
      </c>
      <c r="G136" s="11">
        <v>2</v>
      </c>
      <c r="H136" s="11">
        <v>1</v>
      </c>
      <c r="I136" s="11" t="s">
        <v>25</v>
      </c>
      <c r="J136" s="11" t="s">
        <v>276</v>
      </c>
      <c r="K136" s="12">
        <f t="shared" si="2"/>
        <v>245</v>
      </c>
      <c r="L136" s="11">
        <v>735</v>
      </c>
      <c r="M136" s="11" t="s">
        <v>116</v>
      </c>
      <c r="N136" s="11" t="s">
        <v>277</v>
      </c>
      <c r="O136" s="11">
        <v>228</v>
      </c>
      <c r="P136" s="11" t="s">
        <v>30</v>
      </c>
      <c r="Q136" s="11" t="s">
        <v>30</v>
      </c>
      <c r="R136" s="13">
        <v>0.63200000000000001</v>
      </c>
      <c r="S136" s="11">
        <v>0</v>
      </c>
    </row>
    <row r="137" spans="1:19">
      <c r="A137" t="s">
        <v>280</v>
      </c>
      <c r="B137" s="5">
        <v>0.626</v>
      </c>
      <c r="C137" t="s">
        <v>61</v>
      </c>
      <c r="D137" t="s">
        <v>24</v>
      </c>
      <c r="E137">
        <v>1262</v>
      </c>
      <c r="F137">
        <v>1262</v>
      </c>
      <c r="G137">
        <v>1</v>
      </c>
      <c r="H137">
        <v>1</v>
      </c>
      <c r="I137" t="s">
        <v>25</v>
      </c>
      <c r="J137" t="s">
        <v>311</v>
      </c>
      <c r="K137" s="3">
        <f t="shared" si="2"/>
        <v>100</v>
      </c>
      <c r="L137">
        <v>300</v>
      </c>
      <c r="M137" t="s">
        <v>63</v>
      </c>
      <c r="N137" t="s">
        <v>474</v>
      </c>
      <c r="O137">
        <v>107</v>
      </c>
      <c r="P137" t="s">
        <v>60</v>
      </c>
      <c r="Q137" t="s">
        <v>30</v>
      </c>
      <c r="R137" s="5">
        <v>0.626</v>
      </c>
      <c r="S137" s="4">
        <v>2.1E-232</v>
      </c>
    </row>
    <row r="138" spans="1:19">
      <c r="A138" t="s">
        <v>141</v>
      </c>
      <c r="B138" s="51">
        <v>0.62</v>
      </c>
      <c r="C138" t="s">
        <v>36</v>
      </c>
      <c r="D138" t="s">
        <v>24</v>
      </c>
      <c r="E138">
        <v>115</v>
      </c>
      <c r="F138">
        <v>115</v>
      </c>
      <c r="G138">
        <v>1</v>
      </c>
      <c r="H138">
        <v>1</v>
      </c>
      <c r="I138" t="s">
        <v>25</v>
      </c>
      <c r="J138" t="s">
        <v>389</v>
      </c>
      <c r="K138" s="3">
        <f t="shared" si="2"/>
        <v>26.666666666666668</v>
      </c>
      <c r="L138">
        <v>80</v>
      </c>
      <c r="M138" t="s">
        <v>34</v>
      </c>
      <c r="N138" t="s">
        <v>390</v>
      </c>
      <c r="O138">
        <v>129</v>
      </c>
      <c r="P138" t="s">
        <v>29</v>
      </c>
      <c r="Q138" t="s">
        <v>30</v>
      </c>
      <c r="R138" s="5">
        <v>0.62</v>
      </c>
      <c r="S138" s="4">
        <v>1.1E-284</v>
      </c>
    </row>
    <row r="139" spans="1:19">
      <c r="A139" t="s">
        <v>219</v>
      </c>
      <c r="B139" s="5">
        <v>0.61499999999999999</v>
      </c>
      <c r="C139" t="s">
        <v>32</v>
      </c>
      <c r="D139" t="s">
        <v>24</v>
      </c>
      <c r="E139">
        <v>1278</v>
      </c>
      <c r="F139">
        <v>1278</v>
      </c>
      <c r="G139">
        <v>1</v>
      </c>
      <c r="H139">
        <v>1</v>
      </c>
      <c r="I139" t="s">
        <v>25</v>
      </c>
      <c r="J139" t="s">
        <v>130</v>
      </c>
      <c r="K139" s="3">
        <f t="shared" si="2"/>
        <v>94.666666666666671</v>
      </c>
      <c r="L139">
        <v>284</v>
      </c>
      <c r="M139" t="s">
        <v>89</v>
      </c>
      <c r="N139" t="s">
        <v>588</v>
      </c>
      <c r="O139">
        <v>109</v>
      </c>
      <c r="P139" t="s">
        <v>29</v>
      </c>
      <c r="Q139" t="s">
        <v>30</v>
      </c>
      <c r="R139" s="5">
        <v>0.61499999999999999</v>
      </c>
      <c r="S139" s="4">
        <v>1.3999999999999999E-231</v>
      </c>
    </row>
    <row r="140" spans="1:19">
      <c r="A140" t="s">
        <v>253</v>
      </c>
      <c r="B140" s="5">
        <v>0.60599999999999998</v>
      </c>
      <c r="C140" t="s">
        <v>61</v>
      </c>
      <c r="D140" t="s">
        <v>24</v>
      </c>
      <c r="E140">
        <v>1438</v>
      </c>
      <c r="F140">
        <v>1438</v>
      </c>
      <c r="G140">
        <v>1</v>
      </c>
      <c r="H140">
        <v>1</v>
      </c>
      <c r="I140" t="s">
        <v>25</v>
      </c>
      <c r="J140" t="s">
        <v>69</v>
      </c>
      <c r="K140" s="3">
        <f t="shared" si="2"/>
        <v>474.33333333333331</v>
      </c>
      <c r="L140">
        <v>1423</v>
      </c>
      <c r="M140" t="s">
        <v>63</v>
      </c>
      <c r="N140" t="s">
        <v>70</v>
      </c>
      <c r="O140">
        <v>71</v>
      </c>
      <c r="P140" t="s">
        <v>60</v>
      </c>
      <c r="Q140" t="s">
        <v>30</v>
      </c>
      <c r="R140" s="5">
        <v>0.60599999999999998</v>
      </c>
      <c r="S140" s="4">
        <v>7.2999999999999998E-136</v>
      </c>
    </row>
    <row r="141" spans="1:19">
      <c r="A141" t="s">
        <v>41</v>
      </c>
      <c r="B141" s="5">
        <v>0.60499999999999998</v>
      </c>
      <c r="C141" t="s">
        <v>36</v>
      </c>
      <c r="D141" t="s">
        <v>24</v>
      </c>
      <c r="E141">
        <v>1844</v>
      </c>
      <c r="F141">
        <v>1844</v>
      </c>
      <c r="G141">
        <v>1</v>
      </c>
      <c r="H141">
        <v>1</v>
      </c>
      <c r="I141" t="s">
        <v>25</v>
      </c>
      <c r="J141" t="s">
        <v>165</v>
      </c>
      <c r="K141" s="3">
        <f t="shared" si="2"/>
        <v>587.66666666666663</v>
      </c>
      <c r="L141">
        <v>1763</v>
      </c>
      <c r="M141" t="s">
        <v>34</v>
      </c>
      <c r="N141" t="s">
        <v>166</v>
      </c>
      <c r="O141">
        <v>76</v>
      </c>
      <c r="P141" t="s">
        <v>29</v>
      </c>
      <c r="Q141" t="s">
        <v>30</v>
      </c>
      <c r="R141" s="5">
        <v>0.60499999999999998</v>
      </c>
      <c r="S141" s="4">
        <v>4.0000000000000001E-180</v>
      </c>
    </row>
    <row r="142" spans="1:19">
      <c r="A142" t="s">
        <v>55</v>
      </c>
      <c r="B142" s="5">
        <v>0.60099999999999998</v>
      </c>
      <c r="C142" t="s">
        <v>491</v>
      </c>
      <c r="D142" t="s">
        <v>24</v>
      </c>
      <c r="E142">
        <v>1050</v>
      </c>
      <c r="F142">
        <v>1053</v>
      </c>
      <c r="G142">
        <v>3</v>
      </c>
      <c r="H142">
        <v>2</v>
      </c>
      <c r="I142" t="s">
        <v>25</v>
      </c>
      <c r="J142" t="s">
        <v>492</v>
      </c>
      <c r="K142" s="3">
        <f t="shared" si="2"/>
        <v>333</v>
      </c>
      <c r="L142">
        <v>999</v>
      </c>
      <c r="M142" t="s">
        <v>493</v>
      </c>
      <c r="N142" t="s">
        <v>494</v>
      </c>
      <c r="O142">
        <v>173</v>
      </c>
      <c r="P142" t="s">
        <v>30</v>
      </c>
      <c r="Q142" t="s">
        <v>30</v>
      </c>
      <c r="R142" s="5">
        <v>0.60099999999999998</v>
      </c>
      <c r="S142">
        <v>0</v>
      </c>
    </row>
    <row r="143" spans="1:19">
      <c r="A143" t="s">
        <v>99</v>
      </c>
      <c r="B143" s="5">
        <v>0.6</v>
      </c>
      <c r="C143" t="s">
        <v>355</v>
      </c>
      <c r="D143" t="s">
        <v>24</v>
      </c>
      <c r="E143">
        <v>1717</v>
      </c>
      <c r="F143">
        <v>1719</v>
      </c>
      <c r="G143">
        <v>2</v>
      </c>
      <c r="H143">
        <v>2</v>
      </c>
      <c r="I143" t="s">
        <v>25</v>
      </c>
      <c r="J143" t="s">
        <v>63</v>
      </c>
      <c r="K143" s="3">
        <f t="shared" si="2"/>
        <v>545.33333333333337</v>
      </c>
      <c r="L143">
        <v>1636</v>
      </c>
      <c r="M143" t="s">
        <v>184</v>
      </c>
      <c r="N143" t="s">
        <v>185</v>
      </c>
      <c r="O143">
        <v>35</v>
      </c>
      <c r="P143" t="s">
        <v>30</v>
      </c>
      <c r="Q143" t="s">
        <v>30</v>
      </c>
      <c r="R143" s="5">
        <v>0.6</v>
      </c>
      <c r="S143" s="4">
        <v>1.5E-58</v>
      </c>
    </row>
    <row r="144" spans="1:19">
      <c r="A144" t="s">
        <v>280</v>
      </c>
      <c r="B144" s="5">
        <v>0.6</v>
      </c>
      <c r="C144" t="s">
        <v>23</v>
      </c>
      <c r="D144" t="s">
        <v>24</v>
      </c>
      <c r="E144">
        <v>389</v>
      </c>
      <c r="F144">
        <v>389</v>
      </c>
      <c r="G144">
        <v>1</v>
      </c>
      <c r="H144">
        <v>1</v>
      </c>
      <c r="I144" t="s">
        <v>25</v>
      </c>
      <c r="J144" t="s">
        <v>130</v>
      </c>
      <c r="K144" s="3">
        <f t="shared" si="2"/>
        <v>114.66666666666667</v>
      </c>
      <c r="L144">
        <v>344</v>
      </c>
      <c r="M144" t="s">
        <v>27</v>
      </c>
      <c r="N144" t="s">
        <v>131</v>
      </c>
      <c r="O144">
        <v>100</v>
      </c>
      <c r="P144" t="s">
        <v>29</v>
      </c>
      <c r="Q144" t="s">
        <v>30</v>
      </c>
      <c r="R144" s="5">
        <v>0.6</v>
      </c>
      <c r="S144" s="4">
        <v>1.4000000000000001E-206</v>
      </c>
    </row>
    <row r="145" spans="1:19">
      <c r="A145" t="s">
        <v>55</v>
      </c>
      <c r="B145" s="5">
        <v>0.59799999999999998</v>
      </c>
      <c r="C145" t="s">
        <v>32</v>
      </c>
      <c r="D145" t="s">
        <v>24</v>
      </c>
      <c r="E145">
        <v>1298</v>
      </c>
      <c r="F145">
        <v>1298</v>
      </c>
      <c r="G145">
        <v>1</v>
      </c>
      <c r="H145">
        <v>1</v>
      </c>
      <c r="I145" t="s">
        <v>25</v>
      </c>
      <c r="J145" t="s">
        <v>272</v>
      </c>
      <c r="K145" s="3">
        <f t="shared" si="2"/>
        <v>88</v>
      </c>
      <c r="L145">
        <v>264</v>
      </c>
      <c r="M145" t="s">
        <v>89</v>
      </c>
      <c r="N145" t="s">
        <v>585</v>
      </c>
      <c r="O145">
        <v>107</v>
      </c>
      <c r="P145" t="s">
        <v>29</v>
      </c>
      <c r="Q145" t="s">
        <v>30</v>
      </c>
      <c r="R145" s="5">
        <v>0.59799999999999998</v>
      </c>
      <c r="S145" s="4">
        <v>4E-220</v>
      </c>
    </row>
    <row r="146" spans="1:19">
      <c r="A146" s="11" t="s">
        <v>253</v>
      </c>
      <c r="B146" s="5">
        <v>0.58899999999999997</v>
      </c>
      <c r="C146" s="11" t="s">
        <v>32</v>
      </c>
      <c r="D146" s="11" t="s">
        <v>24</v>
      </c>
      <c r="E146" s="11">
        <v>1296</v>
      </c>
      <c r="F146" s="11">
        <v>1296</v>
      </c>
      <c r="G146" s="11">
        <v>1</v>
      </c>
      <c r="H146" s="11">
        <v>1</v>
      </c>
      <c r="I146" s="11" t="s">
        <v>25</v>
      </c>
      <c r="J146" s="11" t="s">
        <v>175</v>
      </c>
      <c r="K146" s="12">
        <f t="shared" si="2"/>
        <v>88.666666666666671</v>
      </c>
      <c r="L146" s="11">
        <v>266</v>
      </c>
      <c r="M146" s="11" t="s">
        <v>89</v>
      </c>
      <c r="N146" s="11" t="s">
        <v>586</v>
      </c>
      <c r="O146" s="11">
        <v>107</v>
      </c>
      <c r="P146" s="11" t="s">
        <v>29</v>
      </c>
      <c r="Q146" s="11" t="s">
        <v>30</v>
      </c>
      <c r="R146" s="13">
        <v>0.58899999999999997</v>
      </c>
      <c r="S146" s="14">
        <v>2.3000000000000001E-222</v>
      </c>
    </row>
    <row r="147" spans="1:19">
      <c r="A147" s="11" t="s">
        <v>141</v>
      </c>
      <c r="B147" s="51">
        <v>0.58899999999999997</v>
      </c>
      <c r="C147" s="11" t="s">
        <v>454</v>
      </c>
      <c r="D147" s="11" t="s">
        <v>24</v>
      </c>
      <c r="E147" s="11">
        <v>1296</v>
      </c>
      <c r="F147" s="11">
        <v>1298</v>
      </c>
      <c r="G147" s="11">
        <v>2</v>
      </c>
      <c r="H147" s="11">
        <v>2</v>
      </c>
      <c r="I147" s="11" t="s">
        <v>25</v>
      </c>
      <c r="J147" s="11" t="s">
        <v>102</v>
      </c>
      <c r="K147" s="12">
        <f t="shared" si="2"/>
        <v>420.33333333333331</v>
      </c>
      <c r="L147" s="11">
        <v>1261</v>
      </c>
      <c r="M147" s="11" t="s">
        <v>455</v>
      </c>
      <c r="N147" s="11" t="s">
        <v>587</v>
      </c>
      <c r="O147" s="11">
        <v>107</v>
      </c>
      <c r="P147" s="11" t="s">
        <v>30</v>
      </c>
      <c r="Q147" s="11" t="s">
        <v>30</v>
      </c>
      <c r="R147" s="13">
        <v>0.58899999999999997</v>
      </c>
      <c r="S147" s="14">
        <v>7.7000000000000008E-217</v>
      </c>
    </row>
    <row r="148" spans="1:19">
      <c r="A148" t="s">
        <v>219</v>
      </c>
      <c r="B148" s="5">
        <v>0.58799999999999997</v>
      </c>
      <c r="C148" t="s">
        <v>23</v>
      </c>
      <c r="D148" t="s">
        <v>24</v>
      </c>
      <c r="E148">
        <v>1013</v>
      </c>
      <c r="F148">
        <v>1013</v>
      </c>
      <c r="G148">
        <v>1</v>
      </c>
      <c r="H148">
        <v>1</v>
      </c>
      <c r="I148" t="s">
        <v>25</v>
      </c>
      <c r="J148" t="s">
        <v>263</v>
      </c>
      <c r="K148" s="3">
        <f t="shared" si="2"/>
        <v>330.66666666666669</v>
      </c>
      <c r="L148">
        <v>992</v>
      </c>
      <c r="M148" t="s">
        <v>58</v>
      </c>
      <c r="N148" t="s">
        <v>264</v>
      </c>
      <c r="O148">
        <v>51</v>
      </c>
      <c r="P148" t="s">
        <v>60</v>
      </c>
      <c r="Q148" t="s">
        <v>30</v>
      </c>
      <c r="R148" s="5">
        <v>0.58799999999999997</v>
      </c>
      <c r="S148" s="4">
        <v>1E-117</v>
      </c>
    </row>
    <row r="149" spans="1:19">
      <c r="A149" t="s">
        <v>99</v>
      </c>
      <c r="B149" s="5">
        <v>0.58599999999999997</v>
      </c>
      <c r="D149" t="s">
        <v>24</v>
      </c>
      <c r="E149">
        <v>1542</v>
      </c>
      <c r="F149">
        <v>1542</v>
      </c>
      <c r="G149">
        <v>1</v>
      </c>
      <c r="H149">
        <v>1</v>
      </c>
      <c r="I149" t="s">
        <v>25</v>
      </c>
      <c r="K149" s="3">
        <f t="shared" si="2"/>
        <v>127.66666666666667</v>
      </c>
      <c r="L149">
        <v>383</v>
      </c>
      <c r="M149" t="e">
        <f>-T</f>
        <v>#NAME?</v>
      </c>
      <c r="O149">
        <v>152</v>
      </c>
      <c r="P149" t="s">
        <v>179</v>
      </c>
      <c r="Q149" t="s">
        <v>180</v>
      </c>
      <c r="R149" s="5">
        <v>0.58599999999999997</v>
      </c>
      <c r="S149" s="4">
        <v>9.8000000000000005E-260</v>
      </c>
    </row>
    <row r="150" spans="1:19">
      <c r="A150" s="11" t="s">
        <v>253</v>
      </c>
      <c r="B150" s="5">
        <v>0.58299999999999996</v>
      </c>
      <c r="C150" s="11" t="s">
        <v>368</v>
      </c>
      <c r="D150" s="11" t="s">
        <v>24</v>
      </c>
      <c r="E150" s="11">
        <v>541</v>
      </c>
      <c r="F150" s="11">
        <v>542</v>
      </c>
      <c r="G150" s="11">
        <v>2</v>
      </c>
      <c r="H150" s="11">
        <v>1</v>
      </c>
      <c r="I150" s="11" t="s">
        <v>25</v>
      </c>
      <c r="J150" s="11" t="s">
        <v>292</v>
      </c>
      <c r="K150" s="12">
        <f t="shared" si="2"/>
        <v>163.33333333333334</v>
      </c>
      <c r="L150" s="11">
        <v>490</v>
      </c>
      <c r="M150" s="11" t="s">
        <v>233</v>
      </c>
      <c r="N150" s="11" t="s">
        <v>293</v>
      </c>
      <c r="O150" s="11">
        <v>72</v>
      </c>
      <c r="P150" s="11" t="s">
        <v>30</v>
      </c>
      <c r="Q150" s="11" t="s">
        <v>30</v>
      </c>
      <c r="R150" s="13">
        <v>0.58299999999999996</v>
      </c>
      <c r="S150" s="14">
        <v>2.6000000000000001E-144</v>
      </c>
    </row>
    <row r="151" spans="1:19">
      <c r="A151" t="s">
        <v>20</v>
      </c>
      <c r="B151" s="5">
        <v>0.58299999999999996</v>
      </c>
      <c r="C151" t="s">
        <v>61</v>
      </c>
      <c r="D151" t="s">
        <v>24</v>
      </c>
      <c r="E151">
        <v>539</v>
      </c>
      <c r="F151">
        <v>539</v>
      </c>
      <c r="G151">
        <v>1</v>
      </c>
      <c r="H151">
        <v>1</v>
      </c>
      <c r="I151" t="s">
        <v>25</v>
      </c>
      <c r="J151" t="s">
        <v>296</v>
      </c>
      <c r="K151" s="3">
        <f t="shared" si="2"/>
        <v>162.66666666666666</v>
      </c>
      <c r="L151">
        <v>488</v>
      </c>
      <c r="M151" t="s">
        <v>63</v>
      </c>
      <c r="N151" t="s">
        <v>297</v>
      </c>
      <c r="O151">
        <v>72</v>
      </c>
      <c r="P151" t="s">
        <v>60</v>
      </c>
      <c r="Q151" t="s">
        <v>30</v>
      </c>
      <c r="R151" s="5">
        <v>0.58299999999999996</v>
      </c>
      <c r="S151" s="4">
        <v>1.6E-148</v>
      </c>
    </row>
    <row r="152" spans="1:19">
      <c r="A152" t="s">
        <v>20</v>
      </c>
      <c r="B152" s="5">
        <v>0.58199999999999996</v>
      </c>
      <c r="D152" t="s">
        <v>24</v>
      </c>
      <c r="E152">
        <v>1538</v>
      </c>
      <c r="F152">
        <v>1538</v>
      </c>
      <c r="G152">
        <v>1</v>
      </c>
      <c r="H152">
        <v>1</v>
      </c>
      <c r="I152" t="s">
        <v>25</v>
      </c>
      <c r="K152" s="3">
        <f t="shared" si="2"/>
        <v>126.33333333333333</v>
      </c>
      <c r="L152">
        <v>379</v>
      </c>
      <c r="M152" t="s">
        <v>621</v>
      </c>
      <c r="O152">
        <v>153</v>
      </c>
      <c r="P152" t="s">
        <v>380</v>
      </c>
      <c r="Q152" t="s">
        <v>180</v>
      </c>
      <c r="R152" s="5">
        <v>0.58199999999999996</v>
      </c>
      <c r="S152" s="4">
        <v>4.6999999999999996E-286</v>
      </c>
    </row>
    <row r="153" spans="1:19">
      <c r="A153" t="s">
        <v>219</v>
      </c>
      <c r="B153" s="5">
        <v>0.57899999999999996</v>
      </c>
      <c r="C153" t="s">
        <v>61</v>
      </c>
      <c r="D153" t="s">
        <v>24</v>
      </c>
      <c r="E153">
        <v>1642</v>
      </c>
      <c r="F153">
        <v>1641</v>
      </c>
      <c r="G153">
        <v>0</v>
      </c>
      <c r="H153">
        <v>1</v>
      </c>
      <c r="I153" t="s">
        <v>25</v>
      </c>
      <c r="K153" s="3">
        <f t="shared" si="2"/>
        <v>520.33333333333337</v>
      </c>
      <c r="L153">
        <v>1561</v>
      </c>
      <c r="M153" t="e">
        <f>+T</f>
        <v>#NAME?</v>
      </c>
      <c r="O153">
        <v>38</v>
      </c>
      <c r="P153" t="s">
        <v>181</v>
      </c>
      <c r="Q153" t="s">
        <v>180</v>
      </c>
      <c r="R153" s="5">
        <v>0.57899999999999996</v>
      </c>
      <c r="S153" s="4">
        <v>5.5000000000000004E-63</v>
      </c>
    </row>
    <row r="154" spans="1:19">
      <c r="A154" t="s">
        <v>55</v>
      </c>
      <c r="B154" s="5">
        <v>0.57599999999999996</v>
      </c>
      <c r="C154" t="s">
        <v>570</v>
      </c>
      <c r="D154" t="s">
        <v>24</v>
      </c>
      <c r="E154">
        <v>1545</v>
      </c>
      <c r="F154">
        <v>1546</v>
      </c>
      <c r="G154">
        <v>1</v>
      </c>
      <c r="H154">
        <v>2</v>
      </c>
      <c r="I154" t="s">
        <v>25</v>
      </c>
      <c r="K154" s="3">
        <f t="shared" si="2"/>
        <v>128.66666666666666</v>
      </c>
      <c r="L154">
        <v>386</v>
      </c>
      <c r="M154" t="s">
        <v>571</v>
      </c>
      <c r="O154">
        <v>151</v>
      </c>
      <c r="P154" t="s">
        <v>181</v>
      </c>
      <c r="Q154" t="s">
        <v>180</v>
      </c>
      <c r="R154" s="5">
        <v>0.57599999999999996</v>
      </c>
      <c r="S154" s="4">
        <v>3.5999999999999998E-271</v>
      </c>
    </row>
    <row r="155" spans="1:19">
      <c r="A155" t="s">
        <v>99</v>
      </c>
      <c r="B155" s="5">
        <v>0.57299999999999995</v>
      </c>
      <c r="C155" t="s">
        <v>61</v>
      </c>
      <c r="D155" t="s">
        <v>24</v>
      </c>
      <c r="E155">
        <v>1414</v>
      </c>
      <c r="F155">
        <v>1414</v>
      </c>
      <c r="G155">
        <v>1</v>
      </c>
      <c r="H155">
        <v>1</v>
      </c>
      <c r="I155" t="s">
        <v>25</v>
      </c>
      <c r="J155" t="s">
        <v>325</v>
      </c>
      <c r="K155" s="3">
        <f t="shared" si="2"/>
        <v>466.33333333333331</v>
      </c>
      <c r="L155">
        <v>1399</v>
      </c>
      <c r="M155" t="s">
        <v>243</v>
      </c>
      <c r="N155" t="s">
        <v>447</v>
      </c>
      <c r="O155">
        <v>117</v>
      </c>
      <c r="P155" t="s">
        <v>60</v>
      </c>
      <c r="Q155" t="s">
        <v>30</v>
      </c>
      <c r="R155" s="5">
        <v>0.57299999999999995</v>
      </c>
      <c r="S155" s="4">
        <v>4.5000000000000001E-215</v>
      </c>
    </row>
    <row r="156" spans="1:19">
      <c r="A156" t="s">
        <v>99</v>
      </c>
      <c r="B156" s="5">
        <v>0.57299999999999995</v>
      </c>
      <c r="C156" t="s">
        <v>358</v>
      </c>
      <c r="D156" t="s">
        <v>24</v>
      </c>
      <c r="E156">
        <v>1033</v>
      </c>
      <c r="F156">
        <v>1035</v>
      </c>
      <c r="G156">
        <v>2</v>
      </c>
      <c r="H156">
        <v>2</v>
      </c>
      <c r="I156" t="s">
        <v>25</v>
      </c>
      <c r="J156" t="s">
        <v>66</v>
      </c>
      <c r="K156" s="3">
        <f t="shared" si="2"/>
        <v>327.33333333333331</v>
      </c>
      <c r="L156">
        <v>982</v>
      </c>
      <c r="M156" t="s">
        <v>359</v>
      </c>
      <c r="N156" t="s">
        <v>360</v>
      </c>
      <c r="O156">
        <v>164</v>
      </c>
      <c r="P156" t="s">
        <v>30</v>
      </c>
      <c r="Q156" t="s">
        <v>30</v>
      </c>
      <c r="R156" s="5">
        <v>0.57299999999999995</v>
      </c>
      <c r="S156" s="4" t="s">
        <v>1018</v>
      </c>
    </row>
    <row r="157" spans="1:19">
      <c r="A157" t="s">
        <v>141</v>
      </c>
      <c r="B157" s="51">
        <v>0.55600000000000005</v>
      </c>
      <c r="C157" t="s">
        <v>61</v>
      </c>
      <c r="D157" t="s">
        <v>24</v>
      </c>
      <c r="E157">
        <v>425</v>
      </c>
      <c r="F157">
        <v>424</v>
      </c>
      <c r="G157">
        <v>0</v>
      </c>
      <c r="H157">
        <v>1</v>
      </c>
      <c r="I157" t="s">
        <v>25</v>
      </c>
      <c r="K157" s="3">
        <f t="shared" si="2"/>
        <v>124.66666666666667</v>
      </c>
      <c r="L157">
        <v>374</v>
      </c>
      <c r="M157" t="e">
        <f>+T</f>
        <v>#NAME?</v>
      </c>
      <c r="O157">
        <v>142</v>
      </c>
      <c r="P157" t="s">
        <v>181</v>
      </c>
      <c r="Q157" t="s">
        <v>180</v>
      </c>
      <c r="R157" s="5">
        <v>0.55600000000000005</v>
      </c>
      <c r="S157" s="4">
        <v>9.5000000000000001E-260</v>
      </c>
    </row>
    <row r="158" spans="1:19">
      <c r="A158" t="s">
        <v>20</v>
      </c>
      <c r="B158" s="5">
        <v>0.55000000000000004</v>
      </c>
      <c r="C158" t="s">
        <v>61</v>
      </c>
      <c r="D158" t="s">
        <v>24</v>
      </c>
      <c r="E158">
        <v>1640</v>
      </c>
      <c r="F158">
        <v>1640</v>
      </c>
      <c r="G158">
        <v>1</v>
      </c>
      <c r="H158">
        <v>1</v>
      </c>
      <c r="I158" t="s">
        <v>25</v>
      </c>
      <c r="J158" t="s">
        <v>198</v>
      </c>
      <c r="K158" s="3">
        <f t="shared" si="2"/>
        <v>519.66666666666663</v>
      </c>
      <c r="L158">
        <v>1559</v>
      </c>
      <c r="M158" t="s">
        <v>63</v>
      </c>
      <c r="N158" t="s">
        <v>199</v>
      </c>
      <c r="O158">
        <v>40</v>
      </c>
      <c r="P158" t="s">
        <v>60</v>
      </c>
      <c r="Q158" t="s">
        <v>30</v>
      </c>
      <c r="R158" s="5">
        <v>0.55000000000000004</v>
      </c>
      <c r="S158" s="4">
        <v>2.8000000000000001E-73</v>
      </c>
    </row>
    <row r="159" spans="1:19">
      <c r="A159" t="s">
        <v>219</v>
      </c>
      <c r="B159" s="5">
        <v>0.54500000000000004</v>
      </c>
      <c r="C159" t="s">
        <v>362</v>
      </c>
      <c r="D159" t="s">
        <v>24</v>
      </c>
      <c r="E159">
        <v>461</v>
      </c>
      <c r="F159">
        <v>462</v>
      </c>
      <c r="G159">
        <v>2</v>
      </c>
      <c r="H159">
        <v>1</v>
      </c>
      <c r="I159" t="s">
        <v>25</v>
      </c>
      <c r="J159" t="s">
        <v>130</v>
      </c>
      <c r="K159" s="3">
        <f t="shared" si="2"/>
        <v>126.66666666666667</v>
      </c>
      <c r="L159">
        <v>380</v>
      </c>
      <c r="M159" t="s">
        <v>282</v>
      </c>
      <c r="N159" t="s">
        <v>283</v>
      </c>
      <c r="O159">
        <v>66</v>
      </c>
      <c r="P159" t="s">
        <v>30</v>
      </c>
      <c r="Q159" t="s">
        <v>30</v>
      </c>
      <c r="R159" s="5">
        <v>0.54500000000000004</v>
      </c>
      <c r="S159" s="4">
        <v>8.7000000000000001E-119</v>
      </c>
    </row>
    <row r="160" spans="1:19">
      <c r="A160" t="s">
        <v>99</v>
      </c>
      <c r="B160" s="5">
        <v>0.54500000000000004</v>
      </c>
      <c r="C160" t="s">
        <v>36</v>
      </c>
      <c r="D160" t="s">
        <v>24</v>
      </c>
      <c r="E160">
        <v>457</v>
      </c>
      <c r="F160">
        <v>457</v>
      </c>
      <c r="G160">
        <v>1</v>
      </c>
      <c r="H160">
        <v>1</v>
      </c>
      <c r="I160" t="s">
        <v>25</v>
      </c>
      <c r="J160" t="s">
        <v>139</v>
      </c>
      <c r="K160" s="3">
        <f t="shared" si="2"/>
        <v>125.33333333333333</v>
      </c>
      <c r="L160">
        <v>376</v>
      </c>
      <c r="M160" t="s">
        <v>34</v>
      </c>
      <c r="N160" t="s">
        <v>140</v>
      </c>
      <c r="O160">
        <v>66</v>
      </c>
      <c r="P160" t="s">
        <v>29</v>
      </c>
      <c r="Q160" t="s">
        <v>30</v>
      </c>
      <c r="R160" s="5">
        <v>0.54500000000000004</v>
      </c>
      <c r="S160" s="4">
        <v>1.4E-111</v>
      </c>
    </row>
    <row r="161" spans="1:19">
      <c r="A161" t="s">
        <v>141</v>
      </c>
      <c r="B161" s="51">
        <v>0.54500000000000004</v>
      </c>
      <c r="C161" t="s">
        <v>395</v>
      </c>
      <c r="D161" t="s">
        <v>24</v>
      </c>
      <c r="E161">
        <v>451</v>
      </c>
      <c r="F161">
        <v>453</v>
      </c>
      <c r="G161">
        <v>2</v>
      </c>
      <c r="H161">
        <v>2</v>
      </c>
      <c r="I161" t="s">
        <v>25</v>
      </c>
      <c r="J161" t="s">
        <v>105</v>
      </c>
      <c r="K161" s="3">
        <f t="shared" si="2"/>
        <v>123.33333333333333</v>
      </c>
      <c r="L161">
        <v>370</v>
      </c>
      <c r="M161" t="s">
        <v>124</v>
      </c>
      <c r="N161" t="s">
        <v>125</v>
      </c>
      <c r="O161">
        <v>66</v>
      </c>
      <c r="P161" t="s">
        <v>30</v>
      </c>
      <c r="Q161" t="s">
        <v>30</v>
      </c>
      <c r="R161" s="5">
        <v>0.54500000000000004</v>
      </c>
      <c r="S161" s="4">
        <v>2.2E-122</v>
      </c>
    </row>
    <row r="162" spans="1:19">
      <c r="A162" t="s">
        <v>99</v>
      </c>
      <c r="B162" s="5">
        <v>0.54</v>
      </c>
      <c r="C162" t="s">
        <v>23</v>
      </c>
      <c r="D162" t="s">
        <v>24</v>
      </c>
      <c r="E162">
        <v>2538</v>
      </c>
      <c r="F162">
        <v>2538</v>
      </c>
      <c r="G162">
        <v>1</v>
      </c>
      <c r="H162">
        <v>1</v>
      </c>
      <c r="I162" t="s">
        <v>25</v>
      </c>
      <c r="J162" t="s">
        <v>66</v>
      </c>
      <c r="K162" s="3">
        <f t="shared" si="2"/>
        <v>841.33333333333337</v>
      </c>
      <c r="L162">
        <v>2524</v>
      </c>
      <c r="M162" t="s">
        <v>27</v>
      </c>
      <c r="N162" t="s">
        <v>196</v>
      </c>
      <c r="O162">
        <v>50</v>
      </c>
      <c r="P162" t="s">
        <v>29</v>
      </c>
      <c r="Q162" t="s">
        <v>30</v>
      </c>
      <c r="R162" s="5">
        <v>0.54</v>
      </c>
      <c r="S162" s="4">
        <v>1.1E-94</v>
      </c>
    </row>
    <row r="163" spans="1:19">
      <c r="A163" t="s">
        <v>141</v>
      </c>
      <c r="B163" s="51">
        <v>0.54</v>
      </c>
      <c r="C163" t="s">
        <v>61</v>
      </c>
      <c r="D163" t="s">
        <v>24</v>
      </c>
      <c r="E163">
        <v>518</v>
      </c>
      <c r="F163">
        <v>518</v>
      </c>
      <c r="G163">
        <v>1</v>
      </c>
      <c r="H163">
        <v>1</v>
      </c>
      <c r="I163" t="s">
        <v>25</v>
      </c>
      <c r="J163" t="s">
        <v>407</v>
      </c>
      <c r="K163" s="3">
        <f t="shared" si="2"/>
        <v>167.66666666666666</v>
      </c>
      <c r="L163">
        <v>503</v>
      </c>
      <c r="M163" t="s">
        <v>50</v>
      </c>
      <c r="N163" t="s">
        <v>408</v>
      </c>
      <c r="O163">
        <v>50</v>
      </c>
      <c r="P163" t="s">
        <v>29</v>
      </c>
      <c r="Q163" t="s">
        <v>30</v>
      </c>
      <c r="R163" s="5">
        <v>0.54</v>
      </c>
      <c r="S163" s="4">
        <v>1.1E-94</v>
      </c>
    </row>
    <row r="164" spans="1:19">
      <c r="A164" t="s">
        <v>253</v>
      </c>
      <c r="B164" s="5">
        <v>0.53300000000000003</v>
      </c>
      <c r="C164" t="s">
        <v>36</v>
      </c>
      <c r="D164" t="s">
        <v>24</v>
      </c>
      <c r="E164">
        <v>1006</v>
      </c>
      <c r="F164">
        <v>1006</v>
      </c>
      <c r="G164">
        <v>1</v>
      </c>
      <c r="H164">
        <v>1</v>
      </c>
      <c r="I164" t="s">
        <v>25</v>
      </c>
      <c r="J164" t="s">
        <v>63</v>
      </c>
      <c r="K164" s="3">
        <f t="shared" si="2"/>
        <v>328.33333333333331</v>
      </c>
      <c r="L164">
        <v>985</v>
      </c>
      <c r="M164" t="s">
        <v>34</v>
      </c>
      <c r="N164" t="s">
        <v>260</v>
      </c>
      <c r="O164">
        <v>60</v>
      </c>
      <c r="P164" t="s">
        <v>29</v>
      </c>
      <c r="Q164" t="s">
        <v>30</v>
      </c>
      <c r="R164" s="5">
        <v>0.53300000000000003</v>
      </c>
      <c r="S164" s="4">
        <v>1.6E-108</v>
      </c>
    </row>
    <row r="165" spans="1:19">
      <c r="A165" s="11" t="s">
        <v>253</v>
      </c>
      <c r="B165" s="5">
        <v>0.53200000000000003</v>
      </c>
      <c r="C165" s="11" t="s">
        <v>61</v>
      </c>
      <c r="D165" s="11" t="s">
        <v>24</v>
      </c>
      <c r="E165" s="11">
        <v>1338</v>
      </c>
      <c r="F165" s="11">
        <v>1337</v>
      </c>
      <c r="G165" s="11">
        <v>0</v>
      </c>
      <c r="H165" s="11">
        <v>1</v>
      </c>
      <c r="I165" s="11" t="s">
        <v>25</v>
      </c>
      <c r="J165" s="11"/>
      <c r="K165" s="12">
        <f t="shared" si="2"/>
        <v>75</v>
      </c>
      <c r="L165" s="11">
        <v>225</v>
      </c>
      <c r="M165" s="11" t="e">
        <f>+T</f>
        <v>#NAME?</v>
      </c>
      <c r="N165" s="11"/>
      <c r="O165" s="11">
        <v>109</v>
      </c>
      <c r="P165" s="11" t="s">
        <v>181</v>
      </c>
      <c r="Q165" s="11" t="s">
        <v>180</v>
      </c>
      <c r="R165" s="13">
        <v>0.53200000000000003</v>
      </c>
      <c r="S165" s="14">
        <v>2.5E-195</v>
      </c>
    </row>
    <row r="166" spans="1:19">
      <c r="A166" t="s">
        <v>99</v>
      </c>
      <c r="B166" s="5">
        <v>0.52700000000000002</v>
      </c>
      <c r="C166" t="s">
        <v>36</v>
      </c>
      <c r="D166" t="s">
        <v>24</v>
      </c>
      <c r="E166">
        <v>1335</v>
      </c>
      <c r="F166">
        <v>1335</v>
      </c>
      <c r="G166">
        <v>1</v>
      </c>
      <c r="H166">
        <v>1</v>
      </c>
      <c r="I166" t="s">
        <v>25</v>
      </c>
      <c r="J166" t="s">
        <v>139</v>
      </c>
      <c r="K166" s="3">
        <f t="shared" si="2"/>
        <v>433.33333333333331</v>
      </c>
      <c r="L166">
        <v>1300</v>
      </c>
      <c r="M166" t="s">
        <v>34</v>
      </c>
      <c r="N166" t="s">
        <v>324</v>
      </c>
      <c r="O166">
        <v>110</v>
      </c>
      <c r="P166" t="s">
        <v>29</v>
      </c>
      <c r="Q166" t="s">
        <v>30</v>
      </c>
      <c r="R166" s="5">
        <v>0.52700000000000002</v>
      </c>
      <c r="S166" s="4">
        <v>3.3000000000000001E-189</v>
      </c>
    </row>
    <row r="167" spans="1:19">
      <c r="A167" t="s">
        <v>186</v>
      </c>
      <c r="B167" s="5">
        <v>0.52700000000000002</v>
      </c>
      <c r="D167" t="s">
        <v>24</v>
      </c>
      <c r="E167">
        <v>1334</v>
      </c>
      <c r="F167">
        <v>1334</v>
      </c>
      <c r="G167">
        <v>1</v>
      </c>
      <c r="H167">
        <v>1</v>
      </c>
      <c r="I167" t="s">
        <v>25</v>
      </c>
      <c r="K167" s="3">
        <f t="shared" si="2"/>
        <v>433</v>
      </c>
      <c r="L167">
        <v>1299</v>
      </c>
      <c r="M167" t="e">
        <f>-G</f>
        <v>#NAME?</v>
      </c>
      <c r="O167">
        <v>110</v>
      </c>
      <c r="P167" t="s">
        <v>179</v>
      </c>
      <c r="Q167" t="s">
        <v>180</v>
      </c>
      <c r="R167" s="5">
        <v>0.52700000000000002</v>
      </c>
      <c r="S167" s="4">
        <v>2.1000000000000002E-183</v>
      </c>
    </row>
    <row r="168" spans="1:19">
      <c r="A168" t="s">
        <v>55</v>
      </c>
      <c r="B168" s="5">
        <v>0.52700000000000002</v>
      </c>
      <c r="C168" t="s">
        <v>36</v>
      </c>
      <c r="D168" t="s">
        <v>24</v>
      </c>
      <c r="E168">
        <v>1334</v>
      </c>
      <c r="F168">
        <v>1335</v>
      </c>
      <c r="G168">
        <v>2</v>
      </c>
      <c r="H168">
        <v>1</v>
      </c>
      <c r="I168" t="s">
        <v>25</v>
      </c>
      <c r="K168" s="3">
        <f t="shared" si="2"/>
        <v>75.666666666666671</v>
      </c>
      <c r="L168">
        <v>227</v>
      </c>
      <c r="M168" t="s">
        <v>584</v>
      </c>
      <c r="O168">
        <v>110</v>
      </c>
      <c r="P168" t="s">
        <v>179</v>
      </c>
      <c r="Q168" t="s">
        <v>180</v>
      </c>
      <c r="R168" s="5">
        <v>0.52700000000000002</v>
      </c>
      <c r="S168" s="4">
        <v>2.1000000000000002E-183</v>
      </c>
    </row>
    <row r="169" spans="1:19">
      <c r="A169" t="s">
        <v>219</v>
      </c>
      <c r="B169" s="5">
        <v>0.52400000000000002</v>
      </c>
      <c r="C169" t="s">
        <v>32</v>
      </c>
      <c r="D169" t="s">
        <v>24</v>
      </c>
      <c r="E169">
        <v>1636</v>
      </c>
      <c r="F169">
        <v>1636</v>
      </c>
      <c r="G169">
        <v>1</v>
      </c>
      <c r="H169">
        <v>1</v>
      </c>
      <c r="I169" t="s">
        <v>25</v>
      </c>
      <c r="J169" t="s">
        <v>211</v>
      </c>
      <c r="K169" s="3">
        <f t="shared" si="2"/>
        <v>518.33333333333337</v>
      </c>
      <c r="L169">
        <v>1555</v>
      </c>
      <c r="M169" t="s">
        <v>89</v>
      </c>
      <c r="N169" t="s">
        <v>212</v>
      </c>
      <c r="O169">
        <v>42</v>
      </c>
      <c r="P169" t="s">
        <v>29</v>
      </c>
      <c r="Q169" t="s">
        <v>30</v>
      </c>
      <c r="R169" s="5">
        <v>0.52400000000000002</v>
      </c>
      <c r="S169" s="4">
        <v>2E-70</v>
      </c>
    </row>
    <row r="170" spans="1:19">
      <c r="A170" s="11" t="s">
        <v>141</v>
      </c>
      <c r="B170" s="51">
        <v>0.52400000000000002</v>
      </c>
      <c r="C170" s="11"/>
      <c r="D170" s="11" t="s">
        <v>24</v>
      </c>
      <c r="E170" s="11">
        <v>1635</v>
      </c>
      <c r="F170" s="11">
        <v>1635</v>
      </c>
      <c r="G170" s="11">
        <v>1</v>
      </c>
      <c r="H170" s="11">
        <v>1</v>
      </c>
      <c r="I170" s="11" t="s">
        <v>25</v>
      </c>
      <c r="J170" s="11"/>
      <c r="K170" s="12">
        <f t="shared" si="2"/>
        <v>518</v>
      </c>
      <c r="L170" s="11">
        <v>1554</v>
      </c>
      <c r="M170" s="11" t="e">
        <f>-A</f>
        <v>#NAME?</v>
      </c>
      <c r="N170" s="11"/>
      <c r="O170" s="11">
        <v>42</v>
      </c>
      <c r="P170" s="11" t="s">
        <v>179</v>
      </c>
      <c r="Q170" s="11" t="s">
        <v>180</v>
      </c>
      <c r="R170" s="13">
        <v>0.52400000000000002</v>
      </c>
      <c r="S170" s="14">
        <v>8.1000000000000006E-64</v>
      </c>
    </row>
    <row r="171" spans="1:19">
      <c r="A171" t="s">
        <v>219</v>
      </c>
      <c r="B171" s="5">
        <v>0.52100000000000002</v>
      </c>
      <c r="C171" t="s">
        <v>500</v>
      </c>
      <c r="D171" t="s">
        <v>24</v>
      </c>
      <c r="E171">
        <v>355</v>
      </c>
      <c r="F171">
        <v>357</v>
      </c>
      <c r="G171">
        <v>2</v>
      </c>
      <c r="H171">
        <v>2</v>
      </c>
      <c r="I171" t="s">
        <v>25</v>
      </c>
      <c r="J171" t="s">
        <v>501</v>
      </c>
      <c r="K171" s="3">
        <f t="shared" si="2"/>
        <v>101.33333333333333</v>
      </c>
      <c r="L171">
        <v>304</v>
      </c>
      <c r="M171" t="s">
        <v>502</v>
      </c>
      <c r="N171" t="s">
        <v>502</v>
      </c>
      <c r="O171">
        <v>167</v>
      </c>
      <c r="P171" t="s">
        <v>30</v>
      </c>
      <c r="Q171" t="s">
        <v>30</v>
      </c>
      <c r="R171" s="5">
        <v>0.52100000000000002</v>
      </c>
      <c r="S171" s="4">
        <v>2.5E-282</v>
      </c>
    </row>
    <row r="172" spans="1:19">
      <c r="A172" t="s">
        <v>99</v>
      </c>
      <c r="B172" s="5">
        <v>0.51700000000000002</v>
      </c>
      <c r="C172" t="s">
        <v>23</v>
      </c>
      <c r="D172" t="s">
        <v>24</v>
      </c>
      <c r="E172">
        <v>3027</v>
      </c>
      <c r="F172">
        <v>3027</v>
      </c>
      <c r="G172">
        <v>1</v>
      </c>
      <c r="H172">
        <v>1</v>
      </c>
      <c r="I172" t="s">
        <v>25</v>
      </c>
      <c r="J172" t="s">
        <v>66</v>
      </c>
      <c r="K172" s="3">
        <f t="shared" si="2"/>
        <v>997.33333333333337</v>
      </c>
      <c r="L172">
        <v>2992</v>
      </c>
      <c r="M172" t="s">
        <v>27</v>
      </c>
      <c r="N172" t="s">
        <v>196</v>
      </c>
      <c r="O172">
        <v>60</v>
      </c>
      <c r="P172" t="s">
        <v>29</v>
      </c>
      <c r="Q172" t="s">
        <v>30</v>
      </c>
      <c r="R172" s="5">
        <v>0.51700000000000002</v>
      </c>
      <c r="S172" s="4">
        <v>1.4E-104</v>
      </c>
    </row>
    <row r="173" spans="1:19">
      <c r="A173" t="s">
        <v>99</v>
      </c>
      <c r="B173" s="5">
        <v>0.51500000000000001</v>
      </c>
      <c r="C173" t="s">
        <v>36</v>
      </c>
      <c r="D173" t="s">
        <v>24</v>
      </c>
      <c r="E173">
        <v>361</v>
      </c>
      <c r="F173">
        <v>361</v>
      </c>
      <c r="G173">
        <v>1</v>
      </c>
      <c r="H173">
        <v>1</v>
      </c>
      <c r="I173" t="s">
        <v>25</v>
      </c>
      <c r="J173" t="s">
        <v>139</v>
      </c>
      <c r="K173" s="3">
        <f t="shared" si="2"/>
        <v>103.33333333333333</v>
      </c>
      <c r="L173">
        <v>310</v>
      </c>
      <c r="M173" t="s">
        <v>34</v>
      </c>
      <c r="N173" t="s">
        <v>140</v>
      </c>
      <c r="O173">
        <v>169</v>
      </c>
      <c r="P173" t="s">
        <v>29</v>
      </c>
      <c r="Q173" t="s">
        <v>30</v>
      </c>
      <c r="R173" s="5">
        <v>0.51500000000000001</v>
      </c>
      <c r="S173" s="4">
        <v>2.1000000000000001E-290</v>
      </c>
    </row>
    <row r="174" spans="1:19">
      <c r="A174" t="s">
        <v>20</v>
      </c>
      <c r="B174" s="5">
        <v>0.50700000000000001</v>
      </c>
      <c r="C174" t="s">
        <v>36</v>
      </c>
      <c r="D174" t="s">
        <v>24</v>
      </c>
      <c r="E174">
        <v>1121</v>
      </c>
      <c r="F174">
        <v>1121</v>
      </c>
      <c r="G174">
        <v>1</v>
      </c>
      <c r="H174">
        <v>1</v>
      </c>
      <c r="I174" t="s">
        <v>25</v>
      </c>
      <c r="J174" t="s">
        <v>33</v>
      </c>
      <c r="K174" s="3">
        <f t="shared" si="2"/>
        <v>366.66666666666669</v>
      </c>
      <c r="L174">
        <v>1100</v>
      </c>
      <c r="M174" t="s">
        <v>34</v>
      </c>
      <c r="N174" t="s">
        <v>35</v>
      </c>
      <c r="O174">
        <v>67</v>
      </c>
      <c r="P174" t="s">
        <v>29</v>
      </c>
      <c r="Q174" t="s">
        <v>30</v>
      </c>
      <c r="R174" s="5">
        <v>0.50700000000000001</v>
      </c>
      <c r="S174" s="4">
        <v>8.9000000000000005E-111</v>
      </c>
    </row>
    <row r="175" spans="1:19">
      <c r="A175" t="s">
        <v>133</v>
      </c>
      <c r="B175" s="5">
        <v>0.5</v>
      </c>
      <c r="C175" t="s">
        <v>23</v>
      </c>
      <c r="D175" t="s">
        <v>24</v>
      </c>
      <c r="E175">
        <v>1630</v>
      </c>
      <c r="F175">
        <v>1630</v>
      </c>
      <c r="G175">
        <v>1</v>
      </c>
      <c r="H175">
        <v>1</v>
      </c>
      <c r="I175" t="s">
        <v>25</v>
      </c>
      <c r="J175" t="s">
        <v>105</v>
      </c>
      <c r="K175" s="3">
        <f t="shared" si="2"/>
        <v>516.33333333333337</v>
      </c>
      <c r="L175">
        <v>1549</v>
      </c>
      <c r="M175" t="s">
        <v>27</v>
      </c>
      <c r="N175" t="s">
        <v>202</v>
      </c>
      <c r="O175">
        <v>44</v>
      </c>
      <c r="P175" t="s">
        <v>29</v>
      </c>
      <c r="Q175" t="s">
        <v>30</v>
      </c>
      <c r="R175" s="5">
        <v>0.5</v>
      </c>
      <c r="S175" s="4">
        <v>8.3000000000000006E-70</v>
      </c>
    </row>
    <row r="176" spans="1:19">
      <c r="A176" t="s">
        <v>55</v>
      </c>
      <c r="B176" s="5">
        <v>0.48799999999999999</v>
      </c>
      <c r="C176" t="s">
        <v>61</v>
      </c>
      <c r="D176" t="s">
        <v>24</v>
      </c>
      <c r="E176">
        <v>2583</v>
      </c>
      <c r="F176">
        <v>2583</v>
      </c>
      <c r="G176">
        <v>1</v>
      </c>
      <c r="H176">
        <v>1</v>
      </c>
      <c r="I176" t="s">
        <v>25</v>
      </c>
      <c r="J176" t="s">
        <v>81</v>
      </c>
      <c r="K176" s="3">
        <f t="shared" si="2"/>
        <v>856.33333333333337</v>
      </c>
      <c r="L176">
        <v>2569</v>
      </c>
      <c r="M176" t="s">
        <v>50</v>
      </c>
      <c r="N176" t="s">
        <v>82</v>
      </c>
      <c r="O176">
        <v>41</v>
      </c>
      <c r="P176" t="s">
        <v>29</v>
      </c>
      <c r="Q176" t="s">
        <v>30</v>
      </c>
      <c r="R176" s="5">
        <v>0.48799999999999999</v>
      </c>
      <c r="S176" s="4">
        <v>2.7000000000000001E-71</v>
      </c>
    </row>
    <row r="177" spans="1:19">
      <c r="A177" t="s">
        <v>141</v>
      </c>
      <c r="B177" s="51">
        <v>0.48499999999999999</v>
      </c>
      <c r="C177" t="s">
        <v>23</v>
      </c>
      <c r="D177" t="s">
        <v>24</v>
      </c>
      <c r="E177">
        <v>301</v>
      </c>
      <c r="F177">
        <v>301</v>
      </c>
      <c r="G177">
        <v>1</v>
      </c>
      <c r="H177">
        <v>1</v>
      </c>
      <c r="I177" t="s">
        <v>25</v>
      </c>
      <c r="J177" t="s">
        <v>105</v>
      </c>
      <c r="K177" s="3">
        <f t="shared" si="2"/>
        <v>73.333333333333329</v>
      </c>
      <c r="L177">
        <v>220</v>
      </c>
      <c r="M177" t="s">
        <v>27</v>
      </c>
      <c r="N177" t="s">
        <v>106</v>
      </c>
      <c r="O177">
        <v>68</v>
      </c>
      <c r="P177" t="s">
        <v>29</v>
      </c>
      <c r="Q177" t="s">
        <v>30</v>
      </c>
      <c r="R177" s="5">
        <v>0.48499999999999999</v>
      </c>
      <c r="S177" s="4">
        <v>5.4999999999999998E-110</v>
      </c>
    </row>
    <row r="178" spans="1:19">
      <c r="A178" t="s">
        <v>133</v>
      </c>
      <c r="B178" s="5">
        <v>0.48099999999999998</v>
      </c>
      <c r="C178" t="s">
        <v>36</v>
      </c>
      <c r="D178" t="s">
        <v>24</v>
      </c>
      <c r="E178">
        <v>1207</v>
      </c>
      <c r="F178">
        <v>1207</v>
      </c>
      <c r="G178">
        <v>1</v>
      </c>
      <c r="H178">
        <v>1</v>
      </c>
      <c r="I178" t="s">
        <v>25</v>
      </c>
      <c r="J178" t="s">
        <v>45</v>
      </c>
      <c r="K178" s="3">
        <f t="shared" si="2"/>
        <v>395.33333333333331</v>
      </c>
      <c r="L178">
        <v>1186</v>
      </c>
      <c r="M178" t="s">
        <v>34</v>
      </c>
      <c r="N178" t="s">
        <v>46</v>
      </c>
      <c r="O178">
        <v>81</v>
      </c>
      <c r="P178" t="s">
        <v>29</v>
      </c>
      <c r="Q178" t="s">
        <v>30</v>
      </c>
      <c r="R178" s="5">
        <v>0.48099999999999998</v>
      </c>
      <c r="S178" s="4">
        <v>9.9999999999999998E-122</v>
      </c>
    </row>
    <row r="179" spans="1:19">
      <c r="A179" t="s">
        <v>20</v>
      </c>
      <c r="B179" s="5">
        <v>0.47799999999999998</v>
      </c>
      <c r="C179" t="s">
        <v>291</v>
      </c>
      <c r="D179" t="s">
        <v>24</v>
      </c>
      <c r="E179">
        <v>305</v>
      </c>
      <c r="F179">
        <v>306</v>
      </c>
      <c r="G179">
        <v>2</v>
      </c>
      <c r="H179">
        <v>1</v>
      </c>
      <c r="I179" t="s">
        <v>25</v>
      </c>
      <c r="J179" t="s">
        <v>261</v>
      </c>
      <c r="K179" s="3">
        <f t="shared" si="2"/>
        <v>74.666666666666671</v>
      </c>
      <c r="L179">
        <v>224</v>
      </c>
      <c r="M179" t="s">
        <v>116</v>
      </c>
      <c r="N179" t="s">
        <v>307</v>
      </c>
      <c r="O179">
        <v>67</v>
      </c>
      <c r="P179" t="s">
        <v>30</v>
      </c>
      <c r="Q179" t="s">
        <v>30</v>
      </c>
      <c r="R179" s="5">
        <v>0.47799999999999998</v>
      </c>
      <c r="S179" s="4">
        <v>3.4E-103</v>
      </c>
    </row>
    <row r="180" spans="1:19">
      <c r="A180" t="s">
        <v>141</v>
      </c>
      <c r="B180" s="51">
        <v>0.47599999999999998</v>
      </c>
      <c r="C180" t="s">
        <v>61</v>
      </c>
      <c r="D180" t="s">
        <v>24</v>
      </c>
      <c r="E180">
        <v>172</v>
      </c>
      <c r="F180">
        <v>172</v>
      </c>
      <c r="G180">
        <v>1</v>
      </c>
      <c r="H180">
        <v>1</v>
      </c>
      <c r="I180" t="s">
        <v>25</v>
      </c>
      <c r="J180" t="s">
        <v>325</v>
      </c>
      <c r="K180" s="3">
        <f t="shared" si="2"/>
        <v>50.333333333333336</v>
      </c>
      <c r="L180">
        <v>151</v>
      </c>
      <c r="M180" t="s">
        <v>243</v>
      </c>
      <c r="N180" t="s">
        <v>824</v>
      </c>
      <c r="O180">
        <v>361</v>
      </c>
      <c r="P180" t="s">
        <v>60</v>
      </c>
      <c r="Q180" t="s">
        <v>30</v>
      </c>
      <c r="R180" s="5">
        <v>0.47599999999999998</v>
      </c>
      <c r="S180">
        <v>0</v>
      </c>
    </row>
    <row r="181" spans="1:19">
      <c r="A181" t="s">
        <v>20</v>
      </c>
      <c r="B181" s="5">
        <v>0.46600000000000003</v>
      </c>
      <c r="C181" t="s">
        <v>61</v>
      </c>
      <c r="D181" t="s">
        <v>24</v>
      </c>
      <c r="E181">
        <v>76</v>
      </c>
      <c r="F181">
        <v>76</v>
      </c>
      <c r="G181">
        <v>1</v>
      </c>
      <c r="H181">
        <v>1</v>
      </c>
      <c r="I181" t="s">
        <v>25</v>
      </c>
      <c r="J181" t="s">
        <v>325</v>
      </c>
      <c r="K181" s="3">
        <f t="shared" si="2"/>
        <v>10.333333333333334</v>
      </c>
      <c r="L181">
        <v>31</v>
      </c>
      <c r="M181" t="s">
        <v>243</v>
      </c>
      <c r="N181" t="s">
        <v>326</v>
      </c>
      <c r="O181">
        <v>116</v>
      </c>
      <c r="P181" t="s">
        <v>60</v>
      </c>
      <c r="Q181" t="s">
        <v>30</v>
      </c>
      <c r="R181" s="5">
        <v>0.46600000000000003</v>
      </c>
      <c r="S181" s="4">
        <v>2.9E-172</v>
      </c>
    </row>
    <row r="182" spans="1:19">
      <c r="A182" t="s">
        <v>219</v>
      </c>
      <c r="B182" s="5">
        <v>0.46300000000000002</v>
      </c>
      <c r="C182" t="s">
        <v>23</v>
      </c>
      <c r="D182" t="s">
        <v>24</v>
      </c>
      <c r="E182">
        <v>85</v>
      </c>
      <c r="F182">
        <v>85</v>
      </c>
      <c r="G182">
        <v>1</v>
      </c>
      <c r="H182">
        <v>1</v>
      </c>
      <c r="I182" t="s">
        <v>25</v>
      </c>
      <c r="J182" t="s">
        <v>105</v>
      </c>
      <c r="K182" s="3">
        <f t="shared" si="2"/>
        <v>13.333333333333334</v>
      </c>
      <c r="L182">
        <v>40</v>
      </c>
      <c r="M182" t="s">
        <v>27</v>
      </c>
      <c r="N182" t="s">
        <v>202</v>
      </c>
      <c r="O182">
        <v>121</v>
      </c>
      <c r="P182" t="s">
        <v>29</v>
      </c>
      <c r="Q182" t="s">
        <v>30</v>
      </c>
      <c r="R182" s="5">
        <v>0.46300000000000002</v>
      </c>
      <c r="S182" s="4">
        <v>5.4999999999999999E-184</v>
      </c>
    </row>
    <row r="183" spans="1:19">
      <c r="A183" t="s">
        <v>20</v>
      </c>
      <c r="B183" s="5">
        <v>0.45600000000000002</v>
      </c>
      <c r="C183" t="s">
        <v>32</v>
      </c>
      <c r="D183" t="s">
        <v>24</v>
      </c>
      <c r="E183">
        <v>1664</v>
      </c>
      <c r="F183">
        <v>1664</v>
      </c>
      <c r="G183">
        <v>1</v>
      </c>
      <c r="H183">
        <v>1</v>
      </c>
      <c r="I183" t="s">
        <v>25</v>
      </c>
      <c r="J183" t="s">
        <v>88</v>
      </c>
      <c r="K183" s="3">
        <f t="shared" si="2"/>
        <v>160.66666666666666</v>
      </c>
      <c r="L183">
        <v>482</v>
      </c>
      <c r="M183" t="s">
        <v>89</v>
      </c>
      <c r="N183" t="s">
        <v>90</v>
      </c>
      <c r="O183">
        <v>68</v>
      </c>
      <c r="P183" t="s">
        <v>29</v>
      </c>
      <c r="Q183" t="s">
        <v>30</v>
      </c>
      <c r="R183" s="5">
        <v>0.45600000000000002</v>
      </c>
      <c r="S183" s="4">
        <v>2.7E-102</v>
      </c>
    </row>
    <row r="184" spans="1:19">
      <c r="A184" t="s">
        <v>141</v>
      </c>
      <c r="B184" s="51">
        <v>0.45500000000000002</v>
      </c>
      <c r="C184" t="s">
        <v>36</v>
      </c>
      <c r="D184" t="s">
        <v>24</v>
      </c>
      <c r="E184">
        <v>91</v>
      </c>
      <c r="F184">
        <v>91</v>
      </c>
      <c r="G184">
        <v>1</v>
      </c>
      <c r="H184">
        <v>1</v>
      </c>
      <c r="I184" t="s">
        <v>25</v>
      </c>
      <c r="J184" t="s">
        <v>139</v>
      </c>
      <c r="K184" s="3">
        <f t="shared" si="2"/>
        <v>15.333333333333334</v>
      </c>
      <c r="L184">
        <v>46</v>
      </c>
      <c r="M184" t="s">
        <v>34</v>
      </c>
      <c r="N184" t="s">
        <v>324</v>
      </c>
      <c r="O184">
        <v>132</v>
      </c>
      <c r="P184" t="s">
        <v>29</v>
      </c>
      <c r="Q184" t="s">
        <v>30</v>
      </c>
      <c r="R184" s="5">
        <v>0.45500000000000002</v>
      </c>
      <c r="S184" s="4">
        <v>2.2E-190</v>
      </c>
    </row>
    <row r="185" spans="1:19">
      <c r="A185" t="s">
        <v>99</v>
      </c>
      <c r="B185" s="5">
        <v>0.45100000000000001</v>
      </c>
      <c r="C185" t="s">
        <v>23</v>
      </c>
      <c r="D185" t="s">
        <v>24</v>
      </c>
      <c r="E185">
        <v>99</v>
      </c>
      <c r="F185">
        <v>99</v>
      </c>
      <c r="G185">
        <v>1</v>
      </c>
      <c r="H185">
        <v>1</v>
      </c>
      <c r="I185" t="s">
        <v>25</v>
      </c>
      <c r="J185" t="s">
        <v>230</v>
      </c>
      <c r="K185" s="3">
        <f t="shared" si="2"/>
        <v>18</v>
      </c>
      <c r="L185">
        <v>54</v>
      </c>
      <c r="M185" t="s">
        <v>58</v>
      </c>
      <c r="N185" t="s">
        <v>323</v>
      </c>
      <c r="O185">
        <v>133</v>
      </c>
      <c r="P185" t="s">
        <v>60</v>
      </c>
      <c r="Q185" t="s">
        <v>30</v>
      </c>
      <c r="R185" s="5">
        <v>0.45100000000000001</v>
      </c>
      <c r="S185" s="4">
        <v>4.0000000000000001E-202</v>
      </c>
    </row>
    <row r="186" spans="1:19">
      <c r="A186" t="s">
        <v>99</v>
      </c>
      <c r="B186" s="5">
        <v>0.44800000000000001</v>
      </c>
      <c r="C186" t="s">
        <v>61</v>
      </c>
      <c r="D186" t="s">
        <v>24</v>
      </c>
      <c r="E186">
        <v>3081</v>
      </c>
      <c r="F186">
        <v>3080</v>
      </c>
      <c r="G186">
        <v>0</v>
      </c>
      <c r="H186">
        <v>1</v>
      </c>
      <c r="I186" t="s">
        <v>25</v>
      </c>
      <c r="K186" s="3">
        <f t="shared" si="2"/>
        <v>1015.3333333333334</v>
      </c>
      <c r="L186">
        <v>3046</v>
      </c>
      <c r="M186" t="e">
        <f>+T</f>
        <v>#NAME?</v>
      </c>
      <c r="O186">
        <v>29</v>
      </c>
      <c r="P186" t="s">
        <v>181</v>
      </c>
      <c r="Q186" t="s">
        <v>232</v>
      </c>
      <c r="R186" s="5">
        <v>0.44800000000000001</v>
      </c>
      <c r="S186" s="4">
        <v>6.8000000000000001E-45</v>
      </c>
    </row>
    <row r="187" spans="1:19">
      <c r="A187" t="s">
        <v>20</v>
      </c>
      <c r="B187" s="5">
        <v>0.442</v>
      </c>
      <c r="C187" t="s">
        <v>61</v>
      </c>
      <c r="D187" t="s">
        <v>24</v>
      </c>
      <c r="E187">
        <v>2433</v>
      </c>
      <c r="F187">
        <v>2433</v>
      </c>
      <c r="G187">
        <v>1</v>
      </c>
      <c r="H187">
        <v>1</v>
      </c>
      <c r="I187" t="s">
        <v>25</v>
      </c>
      <c r="J187" t="s">
        <v>49</v>
      </c>
      <c r="K187" s="3">
        <f t="shared" si="2"/>
        <v>18.666666666666668</v>
      </c>
      <c r="L187">
        <v>56</v>
      </c>
      <c r="M187" t="s">
        <v>50</v>
      </c>
      <c r="N187" t="s">
        <v>114</v>
      </c>
      <c r="O187">
        <v>86</v>
      </c>
      <c r="P187" t="s">
        <v>29</v>
      </c>
      <c r="Q187" t="s">
        <v>30</v>
      </c>
      <c r="R187" s="5">
        <v>0.442</v>
      </c>
      <c r="S187" s="4">
        <v>9.3E-117</v>
      </c>
    </row>
    <row r="188" spans="1:19">
      <c r="A188" t="s">
        <v>55</v>
      </c>
      <c r="B188" s="5">
        <v>0.441</v>
      </c>
      <c r="C188" t="s">
        <v>61</v>
      </c>
      <c r="D188" t="s">
        <v>24</v>
      </c>
      <c r="E188">
        <v>3001</v>
      </c>
      <c r="F188">
        <v>3001</v>
      </c>
      <c r="G188">
        <v>1</v>
      </c>
      <c r="H188">
        <v>1</v>
      </c>
      <c r="I188" t="s">
        <v>25</v>
      </c>
      <c r="J188" t="s">
        <v>108</v>
      </c>
      <c r="K188" s="3">
        <f t="shared" si="2"/>
        <v>988.66666666666663</v>
      </c>
      <c r="L188">
        <v>2966</v>
      </c>
      <c r="M188" t="s">
        <v>50</v>
      </c>
      <c r="N188" t="s">
        <v>109</v>
      </c>
      <c r="O188">
        <v>59</v>
      </c>
      <c r="P188" t="s">
        <v>29</v>
      </c>
      <c r="Q188" t="s">
        <v>30</v>
      </c>
      <c r="R188" s="5">
        <v>0.441</v>
      </c>
      <c r="S188" s="4">
        <v>1.6000000000000001E-85</v>
      </c>
    </row>
    <row r="189" spans="1:19">
      <c r="A189" t="s">
        <v>20</v>
      </c>
      <c r="B189" s="5">
        <v>0.441</v>
      </c>
      <c r="C189" t="s">
        <v>23</v>
      </c>
      <c r="D189" t="s">
        <v>24</v>
      </c>
      <c r="E189">
        <v>2997</v>
      </c>
      <c r="F189">
        <v>2997</v>
      </c>
      <c r="G189">
        <v>1</v>
      </c>
      <c r="H189">
        <v>1</v>
      </c>
      <c r="I189" t="s">
        <v>25</v>
      </c>
      <c r="J189" t="s">
        <v>105</v>
      </c>
      <c r="K189" s="3">
        <f t="shared" si="2"/>
        <v>987.33333333333337</v>
      </c>
      <c r="L189">
        <v>2962</v>
      </c>
      <c r="M189" t="s">
        <v>27</v>
      </c>
      <c r="N189" t="s">
        <v>106</v>
      </c>
      <c r="O189">
        <v>59</v>
      </c>
      <c r="P189" t="s">
        <v>29</v>
      </c>
      <c r="Q189" t="s">
        <v>30</v>
      </c>
      <c r="R189" s="5">
        <v>0.441</v>
      </c>
      <c r="S189" s="4">
        <v>1.6000000000000001E-85</v>
      </c>
    </row>
    <row r="190" spans="1:19">
      <c r="A190" t="s">
        <v>219</v>
      </c>
      <c r="B190" s="5">
        <v>0.441</v>
      </c>
      <c r="C190" t="s">
        <v>32</v>
      </c>
      <c r="D190" t="s">
        <v>24</v>
      </c>
      <c r="E190">
        <v>137</v>
      </c>
      <c r="F190">
        <v>137</v>
      </c>
      <c r="G190">
        <v>1</v>
      </c>
      <c r="H190">
        <v>1</v>
      </c>
      <c r="I190" t="s">
        <v>25</v>
      </c>
      <c r="J190" t="s">
        <v>156</v>
      </c>
      <c r="K190" s="3">
        <f t="shared" si="2"/>
        <v>18.666666666666668</v>
      </c>
      <c r="L190">
        <v>56</v>
      </c>
      <c r="M190" t="s">
        <v>153</v>
      </c>
      <c r="N190" t="s">
        <v>322</v>
      </c>
      <c r="O190">
        <v>272</v>
      </c>
      <c r="P190" t="s">
        <v>60</v>
      </c>
      <c r="Q190" t="s">
        <v>30</v>
      </c>
      <c r="R190" s="5">
        <v>0.441</v>
      </c>
      <c r="S190">
        <v>0</v>
      </c>
    </row>
    <row r="191" spans="1:19">
      <c r="A191" t="s">
        <v>99</v>
      </c>
      <c r="B191" s="5">
        <v>0.439</v>
      </c>
      <c r="C191" t="s">
        <v>23</v>
      </c>
      <c r="D191" t="s">
        <v>24</v>
      </c>
      <c r="E191">
        <v>3009</v>
      </c>
      <c r="F191">
        <v>3009</v>
      </c>
      <c r="G191">
        <v>1</v>
      </c>
      <c r="H191">
        <v>1</v>
      </c>
      <c r="I191" t="s">
        <v>25</v>
      </c>
      <c r="J191" t="s">
        <v>66</v>
      </c>
      <c r="K191" s="3">
        <f t="shared" si="2"/>
        <v>991.33333333333337</v>
      </c>
      <c r="L191">
        <v>2974</v>
      </c>
      <c r="M191" t="s">
        <v>27</v>
      </c>
      <c r="N191" t="s">
        <v>196</v>
      </c>
      <c r="O191">
        <v>57</v>
      </c>
      <c r="P191" t="s">
        <v>29</v>
      </c>
      <c r="Q191" t="s">
        <v>30</v>
      </c>
      <c r="R191" s="5">
        <v>0.439</v>
      </c>
      <c r="S191" s="4">
        <v>3.1E-82</v>
      </c>
    </row>
    <row r="192" spans="1:19">
      <c r="A192" t="s">
        <v>99</v>
      </c>
      <c r="B192" s="5">
        <v>0.438</v>
      </c>
      <c r="C192" t="s">
        <v>36</v>
      </c>
      <c r="D192" t="s">
        <v>24</v>
      </c>
      <c r="E192">
        <v>3084</v>
      </c>
      <c r="F192">
        <v>3084</v>
      </c>
      <c r="G192">
        <v>1</v>
      </c>
      <c r="H192">
        <v>1</v>
      </c>
      <c r="I192" t="s">
        <v>25</v>
      </c>
      <c r="J192" t="s">
        <v>430</v>
      </c>
      <c r="K192" s="3">
        <f t="shared" si="2"/>
        <v>1016.3333333333334</v>
      </c>
      <c r="L192">
        <v>3049</v>
      </c>
      <c r="M192" t="s">
        <v>318</v>
      </c>
      <c r="N192" t="s">
        <v>610</v>
      </c>
      <c r="O192">
        <v>32</v>
      </c>
      <c r="P192" t="s">
        <v>60</v>
      </c>
      <c r="Q192" t="s">
        <v>30</v>
      </c>
      <c r="R192" s="5">
        <v>0.438</v>
      </c>
      <c r="S192" s="4">
        <v>1.8999999999999999E-49</v>
      </c>
    </row>
    <row r="193" spans="1:19">
      <c r="A193" s="11" t="s">
        <v>141</v>
      </c>
      <c r="B193" s="51">
        <v>0.438</v>
      </c>
      <c r="C193" s="11" t="s">
        <v>23</v>
      </c>
      <c r="D193" s="11" t="s">
        <v>24</v>
      </c>
      <c r="E193" s="11">
        <v>1826</v>
      </c>
      <c r="F193" s="11">
        <v>1826</v>
      </c>
      <c r="G193" s="11">
        <v>1</v>
      </c>
      <c r="H193" s="11">
        <v>1</v>
      </c>
      <c r="I193" s="11" t="s">
        <v>25</v>
      </c>
      <c r="J193" s="11" t="s">
        <v>175</v>
      </c>
      <c r="K193" s="12">
        <f t="shared" si="2"/>
        <v>581.66666666666663</v>
      </c>
      <c r="L193" s="11">
        <v>1745</v>
      </c>
      <c r="M193" s="11" t="s">
        <v>27</v>
      </c>
      <c r="N193" s="11" t="s">
        <v>176</v>
      </c>
      <c r="O193" s="11">
        <v>73</v>
      </c>
      <c r="P193" s="11" t="s">
        <v>29</v>
      </c>
      <c r="Q193" s="11" t="s">
        <v>30</v>
      </c>
      <c r="R193" s="13">
        <v>0.438</v>
      </c>
      <c r="S193" s="14">
        <v>1.3000000000000001E-101</v>
      </c>
    </row>
    <row r="194" spans="1:19">
      <c r="A194" t="s">
        <v>55</v>
      </c>
      <c r="B194" s="5">
        <v>0.436</v>
      </c>
      <c r="C194" t="s">
        <v>23</v>
      </c>
      <c r="D194" t="s">
        <v>24</v>
      </c>
      <c r="E194">
        <v>2326</v>
      </c>
      <c r="F194">
        <v>2326</v>
      </c>
      <c r="G194">
        <v>1</v>
      </c>
      <c r="H194">
        <v>1</v>
      </c>
      <c r="I194" t="s">
        <v>25</v>
      </c>
      <c r="J194" t="s">
        <v>111</v>
      </c>
      <c r="K194" s="3">
        <f t="shared" si="2"/>
        <v>748.33333333333337</v>
      </c>
      <c r="L194">
        <v>2245</v>
      </c>
      <c r="M194" t="s">
        <v>27</v>
      </c>
      <c r="N194" t="s">
        <v>112</v>
      </c>
      <c r="O194">
        <v>39</v>
      </c>
      <c r="P194" t="s">
        <v>29</v>
      </c>
      <c r="Q194" t="s">
        <v>30</v>
      </c>
      <c r="R194" s="5">
        <v>0.436</v>
      </c>
      <c r="S194" s="4">
        <v>2.6E-56</v>
      </c>
    </row>
    <row r="195" spans="1:19">
      <c r="A195" t="s">
        <v>20</v>
      </c>
      <c r="B195" s="5">
        <v>0.433</v>
      </c>
      <c r="C195" t="s">
        <v>23</v>
      </c>
      <c r="D195" t="s">
        <v>24</v>
      </c>
      <c r="E195">
        <v>2973</v>
      </c>
      <c r="F195">
        <v>2973</v>
      </c>
      <c r="G195">
        <v>1</v>
      </c>
      <c r="H195">
        <v>1</v>
      </c>
      <c r="I195" t="s">
        <v>25</v>
      </c>
      <c r="J195" t="s">
        <v>66</v>
      </c>
      <c r="K195" s="3">
        <f t="shared" si="2"/>
        <v>986.33333333333337</v>
      </c>
      <c r="L195">
        <v>2959</v>
      </c>
      <c r="M195" t="s">
        <v>27</v>
      </c>
      <c r="N195" t="s">
        <v>67</v>
      </c>
      <c r="O195">
        <v>30</v>
      </c>
      <c r="P195" t="s">
        <v>29</v>
      </c>
      <c r="Q195" t="s">
        <v>30</v>
      </c>
      <c r="R195" s="5">
        <v>0.433</v>
      </c>
      <c r="S195" s="4">
        <v>9.4999999999999997E-41</v>
      </c>
    </row>
    <row r="196" spans="1:19">
      <c r="A196" t="s">
        <v>55</v>
      </c>
      <c r="B196" s="5">
        <v>0.433</v>
      </c>
      <c r="C196" t="s">
        <v>287</v>
      </c>
      <c r="D196" t="s">
        <v>24</v>
      </c>
      <c r="E196">
        <v>143</v>
      </c>
      <c r="F196">
        <v>144</v>
      </c>
      <c r="G196">
        <v>2</v>
      </c>
      <c r="H196">
        <v>1</v>
      </c>
      <c r="I196" t="s">
        <v>25</v>
      </c>
      <c r="J196" t="s">
        <v>49</v>
      </c>
      <c r="K196" s="3">
        <f t="shared" ref="K196:K259" si="3">L196/3</f>
        <v>20.666666666666668</v>
      </c>
      <c r="L196">
        <v>62</v>
      </c>
      <c r="M196" t="s">
        <v>320</v>
      </c>
      <c r="N196" t="s">
        <v>321</v>
      </c>
      <c r="O196">
        <v>275</v>
      </c>
      <c r="P196" t="s">
        <v>30</v>
      </c>
      <c r="Q196" t="s">
        <v>30</v>
      </c>
      <c r="R196" s="5">
        <v>0.433</v>
      </c>
      <c r="S196">
        <v>0</v>
      </c>
    </row>
    <row r="197" spans="1:19">
      <c r="A197" t="s">
        <v>55</v>
      </c>
      <c r="B197" s="5">
        <v>0.42499999999999999</v>
      </c>
      <c r="C197" t="s">
        <v>564</v>
      </c>
      <c r="D197" t="s">
        <v>24</v>
      </c>
      <c r="E197">
        <v>1950</v>
      </c>
      <c r="F197">
        <v>1952</v>
      </c>
      <c r="G197">
        <v>2</v>
      </c>
      <c r="H197">
        <v>2</v>
      </c>
      <c r="I197" t="s">
        <v>25</v>
      </c>
      <c r="J197" t="s">
        <v>69</v>
      </c>
      <c r="K197" s="3">
        <f t="shared" si="3"/>
        <v>638.33333333333337</v>
      </c>
      <c r="L197">
        <v>1915</v>
      </c>
      <c r="M197" t="s">
        <v>565</v>
      </c>
      <c r="N197" t="s">
        <v>565</v>
      </c>
      <c r="O197">
        <v>73</v>
      </c>
      <c r="P197" t="s">
        <v>30</v>
      </c>
      <c r="Q197" t="s">
        <v>30</v>
      </c>
      <c r="R197" s="5">
        <v>0.42499999999999999</v>
      </c>
      <c r="S197" s="4">
        <v>9.6000000000000004E-92</v>
      </c>
    </row>
    <row r="198" spans="1:19">
      <c r="A198" s="11" t="s">
        <v>141</v>
      </c>
      <c r="B198" s="51">
        <v>0.42399999999999999</v>
      </c>
      <c r="C198" s="11" t="s">
        <v>32</v>
      </c>
      <c r="D198" s="11" t="s">
        <v>24</v>
      </c>
      <c r="E198" s="11">
        <v>2011</v>
      </c>
      <c r="F198" s="11">
        <v>2011</v>
      </c>
      <c r="G198" s="11">
        <v>1</v>
      </c>
      <c r="H198" s="11">
        <v>1</v>
      </c>
      <c r="I198" s="11" t="s">
        <v>25</v>
      </c>
      <c r="J198" s="11" t="s">
        <v>69</v>
      </c>
      <c r="K198" s="12">
        <f t="shared" si="3"/>
        <v>665.33333333333337</v>
      </c>
      <c r="L198" s="11">
        <v>1996</v>
      </c>
      <c r="M198" s="11" t="s">
        <v>153</v>
      </c>
      <c r="N198" s="11" t="s">
        <v>154</v>
      </c>
      <c r="O198" s="11">
        <v>85</v>
      </c>
      <c r="P198" s="11" t="s">
        <v>60</v>
      </c>
      <c r="Q198" s="11" t="s">
        <v>30</v>
      </c>
      <c r="R198" s="13">
        <v>0.42399999999999999</v>
      </c>
      <c r="S198" s="14">
        <v>2E-113</v>
      </c>
    </row>
    <row r="199" spans="1:19">
      <c r="A199" t="s">
        <v>99</v>
      </c>
      <c r="B199" s="5">
        <v>0.41899999999999998</v>
      </c>
      <c r="D199" t="s">
        <v>24</v>
      </c>
      <c r="E199">
        <v>3078</v>
      </c>
      <c r="F199">
        <v>3078</v>
      </c>
      <c r="G199">
        <v>1</v>
      </c>
      <c r="H199">
        <v>1</v>
      </c>
      <c r="I199" t="s">
        <v>25</v>
      </c>
      <c r="K199" s="3">
        <f t="shared" si="3"/>
        <v>1014.3333333333334</v>
      </c>
      <c r="L199">
        <v>3043</v>
      </c>
      <c r="M199" t="e">
        <f>-G</f>
        <v>#NAME?</v>
      </c>
      <c r="O199">
        <v>31</v>
      </c>
      <c r="P199" t="s">
        <v>179</v>
      </c>
      <c r="Q199" t="s">
        <v>180</v>
      </c>
      <c r="R199" s="5">
        <v>0.41899999999999998</v>
      </c>
      <c r="S199" s="4">
        <v>1.6E-40</v>
      </c>
    </row>
    <row r="200" spans="1:19">
      <c r="A200" t="s">
        <v>99</v>
      </c>
      <c r="B200" s="5">
        <v>0.41699999999999998</v>
      </c>
      <c r="C200" t="s">
        <v>36</v>
      </c>
      <c r="D200" t="s">
        <v>24</v>
      </c>
      <c r="E200">
        <v>568</v>
      </c>
      <c r="F200">
        <v>568</v>
      </c>
      <c r="G200">
        <v>1</v>
      </c>
      <c r="H200">
        <v>1</v>
      </c>
      <c r="I200" t="s">
        <v>25</v>
      </c>
      <c r="J200" t="s">
        <v>45</v>
      </c>
      <c r="K200" s="3">
        <f t="shared" si="3"/>
        <v>181.33333333333334</v>
      </c>
      <c r="L200">
        <v>544</v>
      </c>
      <c r="M200" t="s">
        <v>34</v>
      </c>
      <c r="N200" t="s">
        <v>46</v>
      </c>
      <c r="O200">
        <v>96</v>
      </c>
      <c r="P200" t="s">
        <v>29</v>
      </c>
      <c r="Q200" t="s">
        <v>30</v>
      </c>
      <c r="R200" s="5">
        <v>0.41699999999999998</v>
      </c>
      <c r="S200" s="4">
        <v>1.7E-121</v>
      </c>
    </row>
    <row r="201" spans="1:19">
      <c r="A201" t="s">
        <v>280</v>
      </c>
      <c r="B201" s="5">
        <v>0.41699999999999998</v>
      </c>
      <c r="C201" t="s">
        <v>32</v>
      </c>
      <c r="D201" t="s">
        <v>24</v>
      </c>
      <c r="E201">
        <v>542</v>
      </c>
      <c r="F201">
        <v>542</v>
      </c>
      <c r="G201">
        <v>1</v>
      </c>
      <c r="H201">
        <v>1</v>
      </c>
      <c r="I201" t="s">
        <v>25</v>
      </c>
      <c r="J201" t="s">
        <v>97</v>
      </c>
      <c r="K201" s="3">
        <f t="shared" si="3"/>
        <v>163.66666666666666</v>
      </c>
      <c r="L201">
        <v>491</v>
      </c>
      <c r="M201" t="s">
        <v>89</v>
      </c>
      <c r="N201" t="s">
        <v>98</v>
      </c>
      <c r="O201">
        <v>72</v>
      </c>
      <c r="P201" t="s">
        <v>29</v>
      </c>
      <c r="Q201" t="s">
        <v>30</v>
      </c>
      <c r="R201" s="5">
        <v>0.41699999999999998</v>
      </c>
      <c r="S201" s="4">
        <v>1E-117</v>
      </c>
    </row>
    <row r="202" spans="1:19">
      <c r="A202" t="s">
        <v>253</v>
      </c>
      <c r="B202" s="5">
        <v>0.41199999999999998</v>
      </c>
      <c r="C202" t="s">
        <v>362</v>
      </c>
      <c r="D202" t="s">
        <v>24</v>
      </c>
      <c r="E202">
        <v>1013</v>
      </c>
      <c r="F202">
        <v>1014</v>
      </c>
      <c r="G202">
        <v>2</v>
      </c>
      <c r="H202">
        <v>1</v>
      </c>
      <c r="I202" t="s">
        <v>25</v>
      </c>
      <c r="J202" t="s">
        <v>263</v>
      </c>
      <c r="K202" s="3">
        <f t="shared" si="3"/>
        <v>330.66666666666669</v>
      </c>
      <c r="L202">
        <v>992</v>
      </c>
      <c r="M202" t="s">
        <v>954</v>
      </c>
      <c r="N202" t="s">
        <v>955</v>
      </c>
      <c r="O202">
        <v>51</v>
      </c>
      <c r="P202" t="s">
        <v>30</v>
      </c>
      <c r="Q202" t="s">
        <v>30</v>
      </c>
      <c r="R202" s="5">
        <v>0.41199999999999998</v>
      </c>
      <c r="S202" s="4">
        <v>2.8999999999999999E-62</v>
      </c>
    </row>
    <row r="203" spans="1:19">
      <c r="A203" t="s">
        <v>219</v>
      </c>
      <c r="B203" s="5">
        <v>0.41</v>
      </c>
      <c r="C203" t="s">
        <v>32</v>
      </c>
      <c r="D203" t="s">
        <v>24</v>
      </c>
      <c r="E203">
        <v>185</v>
      </c>
      <c r="F203">
        <v>185</v>
      </c>
      <c r="G203">
        <v>1</v>
      </c>
      <c r="H203">
        <v>1</v>
      </c>
      <c r="I203" t="s">
        <v>25</v>
      </c>
      <c r="J203" t="s">
        <v>313</v>
      </c>
      <c r="K203" s="3">
        <f t="shared" si="3"/>
        <v>34.666666666666664</v>
      </c>
      <c r="L203">
        <v>104</v>
      </c>
      <c r="M203" t="s">
        <v>153</v>
      </c>
      <c r="N203" t="s">
        <v>314</v>
      </c>
      <c r="O203">
        <v>234</v>
      </c>
      <c r="P203" t="s">
        <v>60</v>
      </c>
      <c r="Q203" t="s">
        <v>30</v>
      </c>
      <c r="R203" s="5">
        <v>0.41</v>
      </c>
      <c r="S203" s="4" t="s">
        <v>1019</v>
      </c>
    </row>
    <row r="204" spans="1:19">
      <c r="A204" t="s">
        <v>55</v>
      </c>
      <c r="B204" s="5">
        <v>0.40899999999999997</v>
      </c>
      <c r="C204" t="s">
        <v>36</v>
      </c>
      <c r="D204" t="s">
        <v>24</v>
      </c>
      <c r="E204">
        <v>1464</v>
      </c>
      <c r="F204">
        <v>1464</v>
      </c>
      <c r="G204">
        <v>1</v>
      </c>
      <c r="H204">
        <v>1</v>
      </c>
      <c r="I204" t="s">
        <v>25</v>
      </c>
      <c r="J204" t="s">
        <v>230</v>
      </c>
      <c r="K204" s="3">
        <f t="shared" si="3"/>
        <v>483</v>
      </c>
      <c r="L204">
        <v>1449</v>
      </c>
      <c r="M204" t="s">
        <v>111</v>
      </c>
      <c r="N204" t="s">
        <v>231</v>
      </c>
      <c r="O204">
        <v>88</v>
      </c>
      <c r="P204" t="s">
        <v>60</v>
      </c>
      <c r="Q204" t="s">
        <v>30</v>
      </c>
      <c r="R204" s="5">
        <v>0.40899999999999997</v>
      </c>
      <c r="S204" s="4">
        <v>3.9000000000000002E-109</v>
      </c>
    </row>
    <row r="205" spans="1:19">
      <c r="A205" t="s">
        <v>99</v>
      </c>
      <c r="B205" s="5">
        <v>0.40600000000000003</v>
      </c>
      <c r="C205" t="s">
        <v>61</v>
      </c>
      <c r="D205" t="s">
        <v>24</v>
      </c>
      <c r="E205">
        <v>1974</v>
      </c>
      <c r="F205">
        <v>1974</v>
      </c>
      <c r="G205">
        <v>1</v>
      </c>
      <c r="H205">
        <v>1</v>
      </c>
      <c r="I205" t="s">
        <v>25</v>
      </c>
      <c r="J205" t="s">
        <v>325</v>
      </c>
      <c r="K205" s="3">
        <f t="shared" si="3"/>
        <v>646.33333333333337</v>
      </c>
      <c r="L205">
        <v>1939</v>
      </c>
      <c r="M205" t="s">
        <v>243</v>
      </c>
      <c r="N205" t="s">
        <v>326</v>
      </c>
      <c r="O205">
        <v>69</v>
      </c>
      <c r="P205" t="s">
        <v>60</v>
      </c>
      <c r="Q205" t="s">
        <v>30</v>
      </c>
      <c r="R205" s="5">
        <v>0.40600000000000003</v>
      </c>
      <c r="S205" s="4">
        <v>9.9999999999999993E-77</v>
      </c>
    </row>
    <row r="206" spans="1:19">
      <c r="A206" t="s">
        <v>141</v>
      </c>
      <c r="B206" s="51">
        <v>0.40600000000000003</v>
      </c>
      <c r="C206" t="s">
        <v>36</v>
      </c>
      <c r="D206" t="s">
        <v>24</v>
      </c>
      <c r="E206">
        <v>214</v>
      </c>
      <c r="F206">
        <v>214</v>
      </c>
      <c r="G206">
        <v>1</v>
      </c>
      <c r="H206">
        <v>1</v>
      </c>
      <c r="I206" t="s">
        <v>25</v>
      </c>
      <c r="J206" t="s">
        <v>45</v>
      </c>
      <c r="K206" s="3">
        <f t="shared" si="3"/>
        <v>44.333333333333336</v>
      </c>
      <c r="L206">
        <v>133</v>
      </c>
      <c r="M206" t="s">
        <v>34</v>
      </c>
      <c r="N206" t="s">
        <v>79</v>
      </c>
      <c r="O206">
        <v>197</v>
      </c>
      <c r="P206" t="s">
        <v>29</v>
      </c>
      <c r="Q206" t="s">
        <v>30</v>
      </c>
      <c r="R206" s="5">
        <v>0.40600000000000003</v>
      </c>
      <c r="S206" s="4">
        <v>3.5E-264</v>
      </c>
    </row>
    <row r="207" spans="1:19">
      <c r="A207" t="s">
        <v>20</v>
      </c>
      <c r="B207" s="5">
        <v>0.4</v>
      </c>
      <c r="C207" t="s">
        <v>376</v>
      </c>
      <c r="D207" t="s">
        <v>24</v>
      </c>
      <c r="E207">
        <v>2742</v>
      </c>
      <c r="F207">
        <v>2744</v>
      </c>
      <c r="G207">
        <v>2</v>
      </c>
      <c r="H207">
        <v>2</v>
      </c>
      <c r="I207" t="s">
        <v>25</v>
      </c>
      <c r="J207" t="s">
        <v>289</v>
      </c>
      <c r="K207" s="3">
        <f t="shared" si="3"/>
        <v>909.33333333333337</v>
      </c>
      <c r="L207">
        <v>2728</v>
      </c>
      <c r="M207" t="s">
        <v>377</v>
      </c>
      <c r="N207" t="s">
        <v>378</v>
      </c>
      <c r="O207">
        <v>25</v>
      </c>
      <c r="P207" t="s">
        <v>30</v>
      </c>
      <c r="Q207" t="s">
        <v>30</v>
      </c>
      <c r="R207" s="5">
        <v>0.4</v>
      </c>
      <c r="S207" s="4">
        <v>3.3000000000000003E-32</v>
      </c>
    </row>
    <row r="208" spans="1:19">
      <c r="A208" t="s">
        <v>99</v>
      </c>
      <c r="B208" s="5">
        <v>0.39800000000000002</v>
      </c>
      <c r="C208" t="s">
        <v>32</v>
      </c>
      <c r="D208" t="s">
        <v>24</v>
      </c>
      <c r="E208">
        <v>1478</v>
      </c>
      <c r="F208">
        <v>1478</v>
      </c>
      <c r="G208">
        <v>1</v>
      </c>
      <c r="H208">
        <v>1</v>
      </c>
      <c r="I208" t="s">
        <v>25</v>
      </c>
      <c r="J208" t="s">
        <v>224</v>
      </c>
      <c r="K208" s="3">
        <f t="shared" si="3"/>
        <v>487.66666666666669</v>
      </c>
      <c r="L208">
        <v>1463</v>
      </c>
      <c r="M208" t="s">
        <v>89</v>
      </c>
      <c r="N208" t="s">
        <v>225</v>
      </c>
      <c r="O208">
        <v>93</v>
      </c>
      <c r="P208" t="s">
        <v>29</v>
      </c>
      <c r="Q208" t="s">
        <v>30</v>
      </c>
      <c r="R208" s="5">
        <v>0.39800000000000002</v>
      </c>
      <c r="S208" s="4">
        <v>1.5E-111</v>
      </c>
    </row>
    <row r="209" spans="1:19">
      <c r="A209" t="s">
        <v>55</v>
      </c>
      <c r="B209" s="5">
        <v>0.39500000000000002</v>
      </c>
      <c r="C209" t="s">
        <v>36</v>
      </c>
      <c r="D209" t="s">
        <v>24</v>
      </c>
      <c r="E209">
        <v>3315</v>
      </c>
      <c r="F209">
        <v>3315</v>
      </c>
      <c r="G209">
        <v>1</v>
      </c>
      <c r="H209">
        <v>1</v>
      </c>
      <c r="I209" t="s">
        <v>25</v>
      </c>
      <c r="J209" t="s">
        <v>45</v>
      </c>
      <c r="K209" s="3">
        <f t="shared" si="3"/>
        <v>1100.3333333333333</v>
      </c>
      <c r="L209">
        <v>3301</v>
      </c>
      <c r="M209" t="s">
        <v>34</v>
      </c>
      <c r="N209" t="s">
        <v>46</v>
      </c>
      <c r="O209">
        <v>76</v>
      </c>
      <c r="P209" t="s">
        <v>29</v>
      </c>
      <c r="Q209" t="s">
        <v>30</v>
      </c>
      <c r="R209" s="5">
        <v>0.39500000000000002</v>
      </c>
      <c r="S209" s="4">
        <v>1.3000000000000001E-96</v>
      </c>
    </row>
    <row r="210" spans="1:19">
      <c r="A210" t="s">
        <v>133</v>
      </c>
      <c r="B210" s="5">
        <v>0.39500000000000002</v>
      </c>
      <c r="C210" t="s">
        <v>509</v>
      </c>
      <c r="D210" t="s">
        <v>24</v>
      </c>
      <c r="E210">
        <v>1663</v>
      </c>
      <c r="F210">
        <v>1664</v>
      </c>
      <c r="G210">
        <v>2</v>
      </c>
      <c r="H210">
        <v>1</v>
      </c>
      <c r="I210" t="s">
        <v>25</v>
      </c>
      <c r="J210" t="s">
        <v>547</v>
      </c>
      <c r="K210" s="3">
        <f t="shared" si="3"/>
        <v>547.33333333333337</v>
      </c>
      <c r="L210">
        <v>1642</v>
      </c>
      <c r="M210" t="s">
        <v>510</v>
      </c>
      <c r="N210" t="s">
        <v>813</v>
      </c>
      <c r="O210">
        <v>43</v>
      </c>
      <c r="P210" t="s">
        <v>30</v>
      </c>
      <c r="Q210" t="s">
        <v>30</v>
      </c>
      <c r="R210" s="5">
        <v>0.39500000000000002</v>
      </c>
      <c r="S210" s="4">
        <v>4.1999999999999999E-57</v>
      </c>
    </row>
    <row r="211" spans="1:19">
      <c r="A211" t="s">
        <v>280</v>
      </c>
      <c r="B211" s="5">
        <v>0.39300000000000002</v>
      </c>
      <c r="D211" t="s">
        <v>24</v>
      </c>
      <c r="E211">
        <v>1801</v>
      </c>
      <c r="F211">
        <v>1801</v>
      </c>
      <c r="G211">
        <v>1</v>
      </c>
      <c r="H211">
        <v>1</v>
      </c>
      <c r="I211" t="s">
        <v>25</v>
      </c>
      <c r="K211" s="3">
        <f t="shared" si="3"/>
        <v>573.33333333333337</v>
      </c>
      <c r="L211">
        <v>1720</v>
      </c>
      <c r="M211" t="s">
        <v>178</v>
      </c>
      <c r="O211">
        <v>56</v>
      </c>
      <c r="P211" t="s">
        <v>179</v>
      </c>
      <c r="Q211" t="s">
        <v>180</v>
      </c>
      <c r="R211" s="5">
        <v>0.39300000000000002</v>
      </c>
      <c r="S211" s="4">
        <v>3.4000000000000001E-60</v>
      </c>
    </row>
    <row r="212" spans="1:19">
      <c r="A212" t="s">
        <v>280</v>
      </c>
      <c r="B212" s="5">
        <v>0.37</v>
      </c>
      <c r="C212" t="s">
        <v>503</v>
      </c>
      <c r="D212" t="s">
        <v>24</v>
      </c>
      <c r="E212">
        <v>166</v>
      </c>
      <c r="F212">
        <v>167</v>
      </c>
      <c r="G212">
        <v>2</v>
      </c>
      <c r="H212">
        <v>1</v>
      </c>
      <c r="I212" t="s">
        <v>25</v>
      </c>
      <c r="J212" t="s">
        <v>49</v>
      </c>
      <c r="K212" s="3">
        <f t="shared" si="3"/>
        <v>43.666666666666664</v>
      </c>
      <c r="L212">
        <v>131</v>
      </c>
      <c r="M212" t="s">
        <v>504</v>
      </c>
      <c r="N212" t="s">
        <v>505</v>
      </c>
      <c r="O212">
        <v>100</v>
      </c>
      <c r="P212" t="s">
        <v>30</v>
      </c>
      <c r="Q212" t="s">
        <v>30</v>
      </c>
      <c r="R212" s="5">
        <v>0.37</v>
      </c>
      <c r="S212" s="4">
        <v>3.4E-121</v>
      </c>
    </row>
    <row r="213" spans="1:19">
      <c r="A213" s="11" t="s">
        <v>253</v>
      </c>
      <c r="B213" s="5">
        <v>0.35399999999999998</v>
      </c>
      <c r="C213" s="11" t="s">
        <v>32</v>
      </c>
      <c r="D213" s="11" t="s">
        <v>24</v>
      </c>
      <c r="E213" s="11">
        <v>303</v>
      </c>
      <c r="F213" s="11">
        <v>303</v>
      </c>
      <c r="G213" s="11">
        <v>1</v>
      </c>
      <c r="H213" s="11">
        <v>1</v>
      </c>
      <c r="I213" s="11" t="s">
        <v>25</v>
      </c>
      <c r="J213" s="11" t="s">
        <v>308</v>
      </c>
      <c r="K213" s="12">
        <f t="shared" si="3"/>
        <v>84</v>
      </c>
      <c r="L213" s="11">
        <v>252</v>
      </c>
      <c r="M213" s="11" t="s">
        <v>153</v>
      </c>
      <c r="N213" s="11" t="s">
        <v>309</v>
      </c>
      <c r="O213" s="11">
        <v>223</v>
      </c>
      <c r="P213" s="11" t="s">
        <v>60</v>
      </c>
      <c r="Q213" s="11" t="s">
        <v>30</v>
      </c>
      <c r="R213" s="13">
        <v>0.35399999999999998</v>
      </c>
      <c r="S213" s="14">
        <v>3.9000000000000003E-247</v>
      </c>
    </row>
    <row r="214" spans="1:19">
      <c r="A214" t="s">
        <v>55</v>
      </c>
      <c r="B214" s="5">
        <v>0.35199999999999998</v>
      </c>
      <c r="C214" t="s">
        <v>36</v>
      </c>
      <c r="D214" t="s">
        <v>24</v>
      </c>
      <c r="E214">
        <v>380</v>
      </c>
      <c r="F214">
        <v>380</v>
      </c>
      <c r="G214">
        <v>1</v>
      </c>
      <c r="H214">
        <v>1</v>
      </c>
      <c r="I214" t="s">
        <v>25</v>
      </c>
      <c r="J214" t="s">
        <v>389</v>
      </c>
      <c r="K214" s="3">
        <f t="shared" si="3"/>
        <v>109.66666666666667</v>
      </c>
      <c r="L214">
        <v>329</v>
      </c>
      <c r="M214" t="s">
        <v>34</v>
      </c>
      <c r="N214" t="s">
        <v>390</v>
      </c>
      <c r="O214">
        <v>193</v>
      </c>
      <c r="P214" t="s">
        <v>29</v>
      </c>
      <c r="Q214" t="s">
        <v>30</v>
      </c>
      <c r="R214" s="5">
        <v>0.35199999999999998</v>
      </c>
      <c r="S214" s="4">
        <v>5.7000000000000003E-206</v>
      </c>
    </row>
    <row r="215" spans="1:19">
      <c r="A215" t="s">
        <v>141</v>
      </c>
      <c r="B215" s="51">
        <v>0.33700000000000002</v>
      </c>
      <c r="C215" t="s">
        <v>36</v>
      </c>
      <c r="D215" t="s">
        <v>24</v>
      </c>
      <c r="E215">
        <v>2128</v>
      </c>
      <c r="F215">
        <v>2128</v>
      </c>
      <c r="G215">
        <v>1</v>
      </c>
      <c r="H215">
        <v>1</v>
      </c>
      <c r="I215" t="s">
        <v>25</v>
      </c>
      <c r="J215" t="s">
        <v>396</v>
      </c>
      <c r="K215" s="3">
        <f t="shared" si="3"/>
        <v>697.66666666666663</v>
      </c>
      <c r="L215">
        <v>2093</v>
      </c>
      <c r="M215" t="s">
        <v>34</v>
      </c>
      <c r="N215" t="s">
        <v>397</v>
      </c>
      <c r="O215">
        <v>83</v>
      </c>
      <c r="P215" t="s">
        <v>29</v>
      </c>
      <c r="Q215" t="s">
        <v>30</v>
      </c>
      <c r="R215" s="5">
        <v>0.33700000000000002</v>
      </c>
      <c r="S215" s="4">
        <v>3.9999999999999999E-85</v>
      </c>
    </row>
    <row r="216" spans="1:19">
      <c r="A216" t="s">
        <v>99</v>
      </c>
      <c r="B216" s="5">
        <v>0.33300000000000002</v>
      </c>
      <c r="C216" t="s">
        <v>36</v>
      </c>
      <c r="D216" t="s">
        <v>24</v>
      </c>
      <c r="E216">
        <v>3787</v>
      </c>
      <c r="F216">
        <v>3787</v>
      </c>
      <c r="G216">
        <v>1</v>
      </c>
      <c r="H216">
        <v>1</v>
      </c>
      <c r="I216" t="s">
        <v>25</v>
      </c>
      <c r="J216" t="s">
        <v>274</v>
      </c>
      <c r="K216" s="3">
        <f t="shared" si="3"/>
        <v>1250.6666666666667</v>
      </c>
      <c r="L216">
        <v>3752</v>
      </c>
      <c r="M216" t="s">
        <v>34</v>
      </c>
      <c r="N216" t="s">
        <v>275</v>
      </c>
      <c r="O216">
        <v>18</v>
      </c>
      <c r="P216" t="s">
        <v>29</v>
      </c>
      <c r="Q216" t="s">
        <v>30</v>
      </c>
      <c r="R216" s="5">
        <v>0.33300000000000002</v>
      </c>
      <c r="S216" s="4">
        <v>1.8999999999999999E-20</v>
      </c>
    </row>
    <row r="217" spans="1:19">
      <c r="A217" t="s">
        <v>20</v>
      </c>
      <c r="B217" s="5">
        <v>0.33100000000000002</v>
      </c>
      <c r="C217" t="s">
        <v>23</v>
      </c>
      <c r="D217" t="s">
        <v>24</v>
      </c>
      <c r="E217">
        <v>687</v>
      </c>
      <c r="F217">
        <v>687</v>
      </c>
      <c r="G217">
        <v>1</v>
      </c>
      <c r="H217">
        <v>1</v>
      </c>
      <c r="I217" t="s">
        <v>25</v>
      </c>
      <c r="J217" t="s">
        <v>66</v>
      </c>
      <c r="K217" s="3">
        <f t="shared" si="3"/>
        <v>224.33333333333334</v>
      </c>
      <c r="L217">
        <v>673</v>
      </c>
      <c r="M217" t="s">
        <v>27</v>
      </c>
      <c r="N217" t="s">
        <v>196</v>
      </c>
      <c r="O217">
        <v>169</v>
      </c>
      <c r="P217" t="s">
        <v>29</v>
      </c>
      <c r="Q217" t="s">
        <v>30</v>
      </c>
      <c r="R217" s="5">
        <v>0.33100000000000002</v>
      </c>
      <c r="S217" s="4">
        <v>1.1E-173</v>
      </c>
    </row>
    <row r="218" spans="1:19">
      <c r="A218" t="s">
        <v>219</v>
      </c>
      <c r="B218" s="5">
        <v>0.33</v>
      </c>
      <c r="C218" t="s">
        <v>61</v>
      </c>
      <c r="D218" t="s">
        <v>24</v>
      </c>
      <c r="E218">
        <v>553</v>
      </c>
      <c r="F218">
        <v>553</v>
      </c>
      <c r="G218">
        <v>1</v>
      </c>
      <c r="H218">
        <v>1</v>
      </c>
      <c r="I218" t="s">
        <v>25</v>
      </c>
      <c r="J218" t="s">
        <v>289</v>
      </c>
      <c r="K218" s="3">
        <f t="shared" si="3"/>
        <v>167.33333333333334</v>
      </c>
      <c r="L218">
        <v>502</v>
      </c>
      <c r="M218" t="s">
        <v>50</v>
      </c>
      <c r="N218" t="s">
        <v>387</v>
      </c>
      <c r="O218">
        <v>97</v>
      </c>
      <c r="P218" t="s">
        <v>29</v>
      </c>
      <c r="Q218" t="s">
        <v>30</v>
      </c>
      <c r="R218" s="5">
        <v>0.33</v>
      </c>
      <c r="S218" s="4">
        <v>1.0000000000000001E-128</v>
      </c>
    </row>
    <row r="219" spans="1:19">
      <c r="A219" t="s">
        <v>41</v>
      </c>
      <c r="B219" s="5">
        <v>0.32100000000000001</v>
      </c>
      <c r="C219" t="s">
        <v>36</v>
      </c>
      <c r="D219" t="s">
        <v>24</v>
      </c>
      <c r="E219">
        <v>1457</v>
      </c>
      <c r="F219">
        <v>1457</v>
      </c>
      <c r="G219">
        <v>1</v>
      </c>
      <c r="H219">
        <v>1</v>
      </c>
      <c r="I219" t="s">
        <v>25</v>
      </c>
      <c r="J219" t="s">
        <v>33</v>
      </c>
      <c r="K219" s="3">
        <f t="shared" si="3"/>
        <v>458.66666666666669</v>
      </c>
      <c r="L219">
        <v>1376</v>
      </c>
      <c r="M219" t="s">
        <v>34</v>
      </c>
      <c r="N219" t="s">
        <v>35</v>
      </c>
      <c r="O219">
        <v>84</v>
      </c>
      <c r="P219" t="s">
        <v>29</v>
      </c>
      <c r="Q219" t="s">
        <v>30</v>
      </c>
      <c r="R219" s="5">
        <v>0.32100000000000001</v>
      </c>
      <c r="S219" s="4">
        <v>3.6999999999999999E-84</v>
      </c>
    </row>
    <row r="220" spans="1:19">
      <c r="A220" t="s">
        <v>20</v>
      </c>
      <c r="B220" s="5">
        <v>0.32</v>
      </c>
      <c r="C220" t="s">
        <v>23</v>
      </c>
      <c r="D220" t="s">
        <v>24</v>
      </c>
      <c r="E220">
        <v>195</v>
      </c>
      <c r="F220">
        <v>195</v>
      </c>
      <c r="G220">
        <v>1</v>
      </c>
      <c r="H220">
        <v>1</v>
      </c>
      <c r="I220" t="s">
        <v>25</v>
      </c>
      <c r="J220" t="s">
        <v>311</v>
      </c>
      <c r="K220" s="3">
        <f t="shared" si="3"/>
        <v>57</v>
      </c>
      <c r="L220">
        <v>171</v>
      </c>
      <c r="M220" t="s">
        <v>58</v>
      </c>
      <c r="N220" t="s">
        <v>312</v>
      </c>
      <c r="O220">
        <v>125</v>
      </c>
      <c r="P220" t="s">
        <v>60</v>
      </c>
      <c r="Q220" t="s">
        <v>30</v>
      </c>
      <c r="R220" s="5">
        <v>0.32</v>
      </c>
      <c r="S220" s="4">
        <v>8.1000000000000003E-120</v>
      </c>
    </row>
    <row r="221" spans="1:19">
      <c r="A221" t="s">
        <v>99</v>
      </c>
      <c r="B221" s="5">
        <v>0.317</v>
      </c>
      <c r="C221" t="s">
        <v>329</v>
      </c>
      <c r="D221" t="s">
        <v>24</v>
      </c>
      <c r="E221">
        <v>2578</v>
      </c>
      <c r="F221">
        <v>2579</v>
      </c>
      <c r="G221">
        <v>2</v>
      </c>
      <c r="H221">
        <v>1</v>
      </c>
      <c r="I221" t="s">
        <v>25</v>
      </c>
      <c r="J221" t="s">
        <v>84</v>
      </c>
      <c r="K221" s="3">
        <f t="shared" si="3"/>
        <v>854.66666666666663</v>
      </c>
      <c r="L221">
        <v>2564</v>
      </c>
      <c r="M221" t="s">
        <v>85</v>
      </c>
      <c r="N221" t="s">
        <v>86</v>
      </c>
      <c r="O221">
        <v>41</v>
      </c>
      <c r="P221" t="s">
        <v>30</v>
      </c>
      <c r="Q221" t="s">
        <v>30</v>
      </c>
      <c r="R221" s="5">
        <v>0.317</v>
      </c>
      <c r="S221" s="4">
        <v>8.8000000000000005E-44</v>
      </c>
    </row>
    <row r="222" spans="1:19">
      <c r="A222" t="s">
        <v>20</v>
      </c>
      <c r="B222" s="5">
        <v>0.316</v>
      </c>
      <c r="C222" t="s">
        <v>61</v>
      </c>
      <c r="D222" t="s">
        <v>24</v>
      </c>
      <c r="E222">
        <v>1841</v>
      </c>
      <c r="F222">
        <v>1841</v>
      </c>
      <c r="G222">
        <v>1</v>
      </c>
      <c r="H222">
        <v>1</v>
      </c>
      <c r="I222" t="s">
        <v>25</v>
      </c>
      <c r="J222" t="s">
        <v>108</v>
      </c>
      <c r="K222" s="3">
        <f t="shared" si="3"/>
        <v>586.66666666666663</v>
      </c>
      <c r="L222">
        <v>1760</v>
      </c>
      <c r="M222" t="s">
        <v>50</v>
      </c>
      <c r="N222" t="s">
        <v>956</v>
      </c>
      <c r="O222">
        <v>76</v>
      </c>
      <c r="P222" t="s">
        <v>29</v>
      </c>
      <c r="Q222" t="s">
        <v>30</v>
      </c>
      <c r="R222" s="5">
        <v>0.316</v>
      </c>
      <c r="S222" s="4">
        <v>2.4000000000000001E-72</v>
      </c>
    </row>
    <row r="223" spans="1:19">
      <c r="A223" t="s">
        <v>280</v>
      </c>
      <c r="B223" s="5">
        <v>0.314</v>
      </c>
      <c r="C223" t="s">
        <v>36</v>
      </c>
      <c r="D223" t="s">
        <v>24</v>
      </c>
      <c r="E223">
        <v>1798</v>
      </c>
      <c r="F223">
        <v>1797</v>
      </c>
      <c r="G223">
        <v>0</v>
      </c>
      <c r="H223">
        <v>1</v>
      </c>
      <c r="I223" t="s">
        <v>25</v>
      </c>
      <c r="K223" s="3">
        <f t="shared" si="3"/>
        <v>572.33333333333337</v>
      </c>
      <c r="L223">
        <v>1717</v>
      </c>
      <c r="M223" t="e">
        <f>+A</f>
        <v>#NAME?</v>
      </c>
      <c r="O223">
        <v>51</v>
      </c>
      <c r="P223" t="s">
        <v>181</v>
      </c>
      <c r="Q223" t="s">
        <v>180</v>
      </c>
      <c r="R223" s="5">
        <v>0.314</v>
      </c>
      <c r="S223" s="4">
        <v>1.8E-45</v>
      </c>
    </row>
    <row r="224" spans="1:19">
      <c r="A224" t="s">
        <v>99</v>
      </c>
      <c r="B224" s="5">
        <v>0.314</v>
      </c>
      <c r="C224" t="s">
        <v>61</v>
      </c>
      <c r="D224" t="s">
        <v>24</v>
      </c>
      <c r="E224">
        <v>1651</v>
      </c>
      <c r="F224">
        <v>1651</v>
      </c>
      <c r="G224">
        <v>1</v>
      </c>
      <c r="H224">
        <v>1</v>
      </c>
      <c r="I224" t="s">
        <v>25</v>
      </c>
      <c r="J224" t="s">
        <v>325</v>
      </c>
      <c r="K224" s="3">
        <f t="shared" si="3"/>
        <v>542.33333333333337</v>
      </c>
      <c r="L224">
        <v>1627</v>
      </c>
      <c r="M224" t="s">
        <v>243</v>
      </c>
      <c r="N224" t="s">
        <v>326</v>
      </c>
      <c r="O224">
        <v>118</v>
      </c>
      <c r="P224" t="s">
        <v>60</v>
      </c>
      <c r="Q224" t="s">
        <v>30</v>
      </c>
      <c r="R224" s="5">
        <v>0.314</v>
      </c>
      <c r="S224" s="4">
        <v>5.7999999999999996E-118</v>
      </c>
    </row>
    <row r="225" spans="1:19">
      <c r="A225" s="11" t="s">
        <v>253</v>
      </c>
      <c r="B225" s="5">
        <v>0.312</v>
      </c>
      <c r="C225" s="11" t="s">
        <v>23</v>
      </c>
      <c r="D225" s="11" t="s">
        <v>24</v>
      </c>
      <c r="E225" s="11">
        <v>609</v>
      </c>
      <c r="F225" s="11">
        <v>609</v>
      </c>
      <c r="G225" s="11">
        <v>1</v>
      </c>
      <c r="H225" s="11">
        <v>1</v>
      </c>
      <c r="I225" s="11" t="s">
        <v>25</v>
      </c>
      <c r="J225" s="11" t="s">
        <v>66</v>
      </c>
      <c r="K225" s="12">
        <f t="shared" si="3"/>
        <v>198.33333333333334</v>
      </c>
      <c r="L225" s="11">
        <v>595</v>
      </c>
      <c r="M225" s="11" t="s">
        <v>27</v>
      </c>
      <c r="N225" s="11" t="s">
        <v>196</v>
      </c>
      <c r="O225" s="11">
        <v>199</v>
      </c>
      <c r="P225" s="11" t="s">
        <v>29</v>
      </c>
      <c r="Q225" s="11" t="s">
        <v>30</v>
      </c>
      <c r="R225" s="13">
        <v>0.312</v>
      </c>
      <c r="S225" s="14">
        <v>3.8999999999999999E-190</v>
      </c>
    </row>
    <row r="226" spans="1:19">
      <c r="A226" s="11" t="s">
        <v>141</v>
      </c>
      <c r="B226" s="51">
        <v>0.309</v>
      </c>
      <c r="C226" s="11" t="s">
        <v>36</v>
      </c>
      <c r="D226" s="11" t="s">
        <v>24</v>
      </c>
      <c r="E226" s="11">
        <v>1731</v>
      </c>
      <c r="F226" s="11">
        <v>1731</v>
      </c>
      <c r="G226" s="11">
        <v>1</v>
      </c>
      <c r="H226" s="11">
        <v>1</v>
      </c>
      <c r="I226" s="11" t="s">
        <v>25</v>
      </c>
      <c r="J226" s="11" t="s">
        <v>45</v>
      </c>
      <c r="K226" s="12">
        <f t="shared" si="3"/>
        <v>572.33333333333337</v>
      </c>
      <c r="L226" s="11">
        <v>1717</v>
      </c>
      <c r="M226" s="11" t="s">
        <v>34</v>
      </c>
      <c r="N226" s="11" t="s">
        <v>46</v>
      </c>
      <c r="O226" s="11">
        <v>68</v>
      </c>
      <c r="P226" s="11" t="s">
        <v>29</v>
      </c>
      <c r="Q226" s="11" t="s">
        <v>30</v>
      </c>
      <c r="R226" s="13">
        <v>0.309</v>
      </c>
      <c r="S226" s="14">
        <v>2.3E-65</v>
      </c>
    </row>
    <row r="227" spans="1:19">
      <c r="A227" t="s">
        <v>219</v>
      </c>
      <c r="B227" s="5">
        <v>0.309</v>
      </c>
      <c r="C227" t="s">
        <v>23</v>
      </c>
      <c r="D227" t="s">
        <v>24</v>
      </c>
      <c r="E227">
        <v>890</v>
      </c>
      <c r="F227">
        <v>890</v>
      </c>
      <c r="G227">
        <v>1</v>
      </c>
      <c r="H227">
        <v>1</v>
      </c>
      <c r="I227" t="s">
        <v>25</v>
      </c>
      <c r="J227" t="s">
        <v>272</v>
      </c>
      <c r="K227" s="3">
        <f t="shared" si="3"/>
        <v>292</v>
      </c>
      <c r="L227">
        <v>876</v>
      </c>
      <c r="M227" t="s">
        <v>27</v>
      </c>
      <c r="N227" t="s">
        <v>273</v>
      </c>
      <c r="O227">
        <v>55</v>
      </c>
      <c r="P227" t="s">
        <v>29</v>
      </c>
      <c r="Q227" t="s">
        <v>30</v>
      </c>
      <c r="R227" s="5">
        <v>0.309</v>
      </c>
      <c r="S227" s="4">
        <v>1.7E-51</v>
      </c>
    </row>
    <row r="228" spans="1:19">
      <c r="A228" t="s">
        <v>219</v>
      </c>
      <c r="B228" s="5">
        <v>0.3</v>
      </c>
      <c r="C228" t="s">
        <v>23</v>
      </c>
      <c r="D228" t="s">
        <v>24</v>
      </c>
      <c r="E228">
        <v>1207</v>
      </c>
      <c r="F228">
        <v>1207</v>
      </c>
      <c r="G228">
        <v>1</v>
      </c>
      <c r="H228">
        <v>1</v>
      </c>
      <c r="I228" t="s">
        <v>25</v>
      </c>
      <c r="J228" t="s">
        <v>26</v>
      </c>
      <c r="K228" s="3">
        <f t="shared" si="3"/>
        <v>397.66666666666669</v>
      </c>
      <c r="L228">
        <v>1193</v>
      </c>
      <c r="M228" t="s">
        <v>27</v>
      </c>
      <c r="N228" t="s">
        <v>28</v>
      </c>
      <c r="O228">
        <v>40</v>
      </c>
      <c r="P228" t="s">
        <v>29</v>
      </c>
      <c r="Q228" t="s">
        <v>30</v>
      </c>
      <c r="R228" s="5">
        <v>0.3</v>
      </c>
      <c r="S228" s="4">
        <v>3.5000000000000002E-40</v>
      </c>
    </row>
    <row r="229" spans="1:19">
      <c r="A229" t="s">
        <v>55</v>
      </c>
      <c r="B229" s="5">
        <v>0.29699999999999999</v>
      </c>
      <c r="C229" t="s">
        <v>386</v>
      </c>
      <c r="D229" t="s">
        <v>24</v>
      </c>
      <c r="E229">
        <v>3375</v>
      </c>
      <c r="F229">
        <v>3377</v>
      </c>
      <c r="G229">
        <v>2</v>
      </c>
      <c r="H229">
        <v>2</v>
      </c>
      <c r="I229" t="s">
        <v>25</v>
      </c>
      <c r="J229" t="s">
        <v>38</v>
      </c>
      <c r="K229" s="3">
        <f t="shared" si="3"/>
        <v>1120.3333333333333</v>
      </c>
      <c r="L229">
        <v>3361</v>
      </c>
      <c r="M229" t="s">
        <v>39</v>
      </c>
      <c r="N229" t="s">
        <v>40</v>
      </c>
      <c r="O229">
        <v>91</v>
      </c>
      <c r="P229" t="s">
        <v>30</v>
      </c>
      <c r="Q229" t="s">
        <v>30</v>
      </c>
      <c r="R229" s="5">
        <v>0.29699999999999999</v>
      </c>
      <c r="S229" s="4">
        <v>2.3999999999999999E-80</v>
      </c>
    </row>
    <row r="230" spans="1:19">
      <c r="A230" t="s">
        <v>280</v>
      </c>
      <c r="B230" s="5">
        <v>0.29199999999999998</v>
      </c>
      <c r="C230" t="s">
        <v>23</v>
      </c>
      <c r="D230" t="s">
        <v>24</v>
      </c>
      <c r="E230">
        <v>1366</v>
      </c>
      <c r="F230">
        <v>1366</v>
      </c>
      <c r="G230">
        <v>1</v>
      </c>
      <c r="H230">
        <v>1</v>
      </c>
      <c r="I230" t="s">
        <v>25</v>
      </c>
      <c r="J230" t="s">
        <v>105</v>
      </c>
      <c r="K230" s="3">
        <f t="shared" si="3"/>
        <v>428.33333333333331</v>
      </c>
      <c r="L230">
        <v>1285</v>
      </c>
      <c r="M230" t="s">
        <v>27</v>
      </c>
      <c r="N230" t="s">
        <v>106</v>
      </c>
      <c r="O230">
        <v>48</v>
      </c>
      <c r="P230" t="s">
        <v>29</v>
      </c>
      <c r="Q230" t="s">
        <v>30</v>
      </c>
      <c r="R230" s="5">
        <v>0.29199999999999998</v>
      </c>
      <c r="S230" s="4">
        <v>4.7999999999999998E-45</v>
      </c>
    </row>
    <row r="231" spans="1:19">
      <c r="A231" t="s">
        <v>99</v>
      </c>
      <c r="B231" s="5">
        <v>0.28599999999999998</v>
      </c>
      <c r="C231" t="s">
        <v>61</v>
      </c>
      <c r="D231" t="s">
        <v>24</v>
      </c>
      <c r="E231">
        <v>629</v>
      </c>
      <c r="F231">
        <v>629</v>
      </c>
      <c r="G231">
        <v>1</v>
      </c>
      <c r="H231">
        <v>1</v>
      </c>
      <c r="I231" t="s">
        <v>25</v>
      </c>
      <c r="J231" t="s">
        <v>108</v>
      </c>
      <c r="K231" s="3">
        <f t="shared" si="3"/>
        <v>182.66666666666666</v>
      </c>
      <c r="L231">
        <v>548</v>
      </c>
      <c r="M231" t="s">
        <v>50</v>
      </c>
      <c r="N231" t="s">
        <v>109</v>
      </c>
      <c r="O231">
        <v>49</v>
      </c>
      <c r="P231" t="s">
        <v>29</v>
      </c>
      <c r="Q231" t="s">
        <v>30</v>
      </c>
      <c r="R231" s="5">
        <v>0.28599999999999998</v>
      </c>
      <c r="S231" s="4">
        <v>6.6999999999999995E-45</v>
      </c>
    </row>
    <row r="232" spans="1:19">
      <c r="A232" t="s">
        <v>280</v>
      </c>
      <c r="B232" s="5">
        <v>0.28599999999999998</v>
      </c>
      <c r="C232" t="s">
        <v>23</v>
      </c>
      <c r="D232" t="s">
        <v>24</v>
      </c>
      <c r="E232">
        <v>463</v>
      </c>
      <c r="F232">
        <v>463</v>
      </c>
      <c r="G232">
        <v>1</v>
      </c>
      <c r="H232">
        <v>1</v>
      </c>
      <c r="I232" t="s">
        <v>25</v>
      </c>
      <c r="J232" t="s">
        <v>111</v>
      </c>
      <c r="K232" s="3">
        <f t="shared" si="3"/>
        <v>137.33333333333334</v>
      </c>
      <c r="L232">
        <v>412</v>
      </c>
      <c r="M232" t="s">
        <v>27</v>
      </c>
      <c r="N232" t="s">
        <v>388</v>
      </c>
      <c r="O232">
        <v>105</v>
      </c>
      <c r="P232" t="s">
        <v>29</v>
      </c>
      <c r="Q232" t="s">
        <v>30</v>
      </c>
      <c r="R232" s="5">
        <v>0.28599999999999998</v>
      </c>
      <c r="S232" s="4">
        <v>1.6E-94</v>
      </c>
    </row>
    <row r="233" spans="1:19">
      <c r="A233" s="11" t="s">
        <v>141</v>
      </c>
      <c r="B233" s="51">
        <v>0.28299999999999997</v>
      </c>
      <c r="C233" s="11" t="s">
        <v>32</v>
      </c>
      <c r="D233" s="11" t="s">
        <v>24</v>
      </c>
      <c r="E233" s="11">
        <v>1559</v>
      </c>
      <c r="F233" s="11">
        <v>1559</v>
      </c>
      <c r="G233" s="11">
        <v>1</v>
      </c>
      <c r="H233" s="11">
        <v>1</v>
      </c>
      <c r="I233" s="11" t="s">
        <v>25</v>
      </c>
      <c r="J233" s="11" t="s">
        <v>156</v>
      </c>
      <c r="K233" s="12">
        <f t="shared" si="3"/>
        <v>492.66666666666669</v>
      </c>
      <c r="L233" s="11">
        <v>1478</v>
      </c>
      <c r="M233" s="11" t="s">
        <v>153</v>
      </c>
      <c r="N233" s="11" t="s">
        <v>157</v>
      </c>
      <c r="O233" s="11">
        <v>53</v>
      </c>
      <c r="P233" s="11" t="s">
        <v>60</v>
      </c>
      <c r="Q233" s="11" t="s">
        <v>30</v>
      </c>
      <c r="R233" s="13">
        <v>0.28299999999999997</v>
      </c>
      <c r="S233" s="14">
        <v>6.2000000000000003E-48</v>
      </c>
    </row>
    <row r="234" spans="1:19">
      <c r="A234" t="s">
        <v>141</v>
      </c>
      <c r="B234" s="51">
        <v>0.27400000000000002</v>
      </c>
      <c r="C234" t="s">
        <v>32</v>
      </c>
      <c r="D234" t="s">
        <v>24</v>
      </c>
      <c r="E234">
        <v>2125</v>
      </c>
      <c r="F234">
        <v>2125</v>
      </c>
      <c r="G234">
        <v>1</v>
      </c>
      <c r="H234">
        <v>1</v>
      </c>
      <c r="I234" t="s">
        <v>25</v>
      </c>
      <c r="J234" t="s">
        <v>84</v>
      </c>
      <c r="K234" s="3">
        <f t="shared" si="3"/>
        <v>696.66666666666663</v>
      </c>
      <c r="L234">
        <v>2090</v>
      </c>
      <c r="M234" t="s">
        <v>89</v>
      </c>
      <c r="N234" t="s">
        <v>562</v>
      </c>
      <c r="O234">
        <v>73</v>
      </c>
      <c r="P234" t="s">
        <v>29</v>
      </c>
      <c r="Q234" t="s">
        <v>30</v>
      </c>
      <c r="R234" s="5">
        <v>0.27400000000000002</v>
      </c>
      <c r="S234" s="4">
        <v>4.3000000000000003E-59</v>
      </c>
    </row>
    <row r="235" spans="1:19">
      <c r="A235" s="11" t="s">
        <v>253</v>
      </c>
      <c r="B235" s="5">
        <v>0.27400000000000002</v>
      </c>
      <c r="C235" s="11" t="s">
        <v>23</v>
      </c>
      <c r="D235" s="11" t="s">
        <v>24</v>
      </c>
      <c r="E235" s="11">
        <v>798</v>
      </c>
      <c r="F235" s="11">
        <v>798</v>
      </c>
      <c r="G235" s="11">
        <v>1</v>
      </c>
      <c r="H235" s="11">
        <v>1</v>
      </c>
      <c r="I235" s="11" t="s">
        <v>25</v>
      </c>
      <c r="J235" s="11" t="s">
        <v>94</v>
      </c>
      <c r="K235" s="12">
        <f t="shared" si="3"/>
        <v>261.33333333333331</v>
      </c>
      <c r="L235" s="11">
        <v>784</v>
      </c>
      <c r="M235" s="11" t="s">
        <v>27</v>
      </c>
      <c r="N235" s="11" t="s">
        <v>95</v>
      </c>
      <c r="O235" s="11">
        <v>117</v>
      </c>
      <c r="P235" s="11" t="s">
        <v>29</v>
      </c>
      <c r="Q235" s="11" t="s">
        <v>30</v>
      </c>
      <c r="R235" s="13">
        <v>0.27400000000000002</v>
      </c>
      <c r="S235" s="14">
        <v>8.4000000000000005E-97</v>
      </c>
    </row>
    <row r="236" spans="1:19">
      <c r="A236" t="s">
        <v>186</v>
      </c>
      <c r="B236" s="5">
        <v>0.27300000000000002</v>
      </c>
      <c r="C236" t="s">
        <v>364</v>
      </c>
      <c r="D236" t="s">
        <v>24</v>
      </c>
      <c r="E236">
        <v>1907</v>
      </c>
      <c r="F236">
        <v>1908</v>
      </c>
      <c r="G236">
        <v>2</v>
      </c>
      <c r="H236">
        <v>1</v>
      </c>
      <c r="I236" t="s">
        <v>25</v>
      </c>
      <c r="J236" t="s">
        <v>72</v>
      </c>
      <c r="K236" s="3">
        <f t="shared" si="3"/>
        <v>608.66666666666663</v>
      </c>
      <c r="L236">
        <v>1826</v>
      </c>
      <c r="M236" t="s">
        <v>159</v>
      </c>
      <c r="N236" t="s">
        <v>160</v>
      </c>
      <c r="O236">
        <v>110</v>
      </c>
      <c r="P236" t="s">
        <v>30</v>
      </c>
      <c r="Q236" t="s">
        <v>30</v>
      </c>
      <c r="R236" s="5">
        <v>0.27300000000000002</v>
      </c>
      <c r="S236" s="4">
        <v>8.1999999999999999E-85</v>
      </c>
    </row>
    <row r="237" spans="1:19">
      <c r="A237" t="s">
        <v>99</v>
      </c>
      <c r="B237" s="5">
        <v>0.26900000000000002</v>
      </c>
      <c r="C237" t="s">
        <v>381</v>
      </c>
      <c r="D237" t="s">
        <v>24</v>
      </c>
      <c r="E237">
        <v>1369</v>
      </c>
      <c r="F237">
        <v>1371</v>
      </c>
      <c r="G237">
        <v>2</v>
      </c>
      <c r="H237">
        <v>2</v>
      </c>
      <c r="I237" t="s">
        <v>25</v>
      </c>
      <c r="J237" t="s">
        <v>237</v>
      </c>
      <c r="K237" s="3">
        <f t="shared" si="3"/>
        <v>449.33333333333331</v>
      </c>
      <c r="L237">
        <v>1348</v>
      </c>
      <c r="M237" t="s">
        <v>238</v>
      </c>
      <c r="N237" t="s">
        <v>238</v>
      </c>
      <c r="O237">
        <v>119</v>
      </c>
      <c r="P237" t="s">
        <v>30</v>
      </c>
      <c r="Q237" t="s">
        <v>30</v>
      </c>
      <c r="R237" s="5">
        <v>0.26900000000000002</v>
      </c>
      <c r="S237" s="4">
        <v>2.5E-93</v>
      </c>
    </row>
    <row r="238" spans="1:19">
      <c r="A238" s="11" t="s">
        <v>141</v>
      </c>
      <c r="B238" s="51">
        <v>0.26500000000000001</v>
      </c>
      <c r="C238" s="11" t="s">
        <v>36</v>
      </c>
      <c r="D238" s="11" t="s">
        <v>24</v>
      </c>
      <c r="E238" s="11">
        <v>1821</v>
      </c>
      <c r="F238" s="11">
        <v>1821</v>
      </c>
      <c r="G238" s="11">
        <v>1</v>
      </c>
      <c r="H238" s="11">
        <v>1</v>
      </c>
      <c r="I238" s="11" t="s">
        <v>25</v>
      </c>
      <c r="J238" s="11" t="s">
        <v>45</v>
      </c>
      <c r="K238" s="12">
        <f t="shared" si="3"/>
        <v>602.33333333333337</v>
      </c>
      <c r="L238" s="11">
        <v>1807</v>
      </c>
      <c r="M238" s="11" t="s">
        <v>34</v>
      </c>
      <c r="N238" s="11" t="s">
        <v>46</v>
      </c>
      <c r="O238" s="11">
        <v>49</v>
      </c>
      <c r="P238" s="11" t="s">
        <v>29</v>
      </c>
      <c r="Q238" s="11" t="s">
        <v>30</v>
      </c>
      <c r="R238" s="13">
        <v>0.26500000000000001</v>
      </c>
      <c r="S238" s="14">
        <v>9.9999999999999996E-39</v>
      </c>
    </row>
    <row r="239" spans="1:19">
      <c r="A239" t="s">
        <v>99</v>
      </c>
      <c r="B239" s="5">
        <v>0.26300000000000001</v>
      </c>
      <c r="C239" t="s">
        <v>32</v>
      </c>
      <c r="D239" t="s">
        <v>24</v>
      </c>
      <c r="E239">
        <v>701</v>
      </c>
      <c r="F239">
        <v>701</v>
      </c>
      <c r="G239">
        <v>1</v>
      </c>
      <c r="H239">
        <v>1</v>
      </c>
      <c r="I239" t="s">
        <v>25</v>
      </c>
      <c r="J239" t="s">
        <v>224</v>
      </c>
      <c r="K239" s="3">
        <f t="shared" si="3"/>
        <v>206.66666666666666</v>
      </c>
      <c r="L239">
        <v>620</v>
      </c>
      <c r="M239" t="s">
        <v>89</v>
      </c>
      <c r="N239" t="s">
        <v>225</v>
      </c>
      <c r="O239">
        <v>38</v>
      </c>
      <c r="P239" t="s">
        <v>29</v>
      </c>
      <c r="Q239" t="s">
        <v>30</v>
      </c>
      <c r="R239" s="5">
        <v>0.26300000000000001</v>
      </c>
      <c r="S239" s="4">
        <v>4.7000000000000002E-33</v>
      </c>
    </row>
    <row r="240" spans="1:19">
      <c r="A240" t="s">
        <v>133</v>
      </c>
      <c r="B240" s="5">
        <v>0.25900000000000001</v>
      </c>
      <c r="C240" t="s">
        <v>36</v>
      </c>
      <c r="D240" t="s">
        <v>24</v>
      </c>
      <c r="E240">
        <v>1560</v>
      </c>
      <c r="F240">
        <v>1560</v>
      </c>
      <c r="G240">
        <v>1</v>
      </c>
      <c r="H240">
        <v>1</v>
      </c>
      <c r="I240" t="s">
        <v>25</v>
      </c>
      <c r="J240" t="s">
        <v>45</v>
      </c>
      <c r="K240" s="3">
        <f t="shared" si="3"/>
        <v>515.33333333333337</v>
      </c>
      <c r="L240">
        <v>1546</v>
      </c>
      <c r="M240" t="s">
        <v>34</v>
      </c>
      <c r="N240" t="s">
        <v>46</v>
      </c>
      <c r="O240">
        <v>27</v>
      </c>
      <c r="P240" t="s">
        <v>29</v>
      </c>
      <c r="Q240" t="s">
        <v>30</v>
      </c>
      <c r="R240" s="5">
        <v>0.25900000000000001</v>
      </c>
      <c r="S240" s="4">
        <v>1.7999999999999999E-23</v>
      </c>
    </row>
    <row r="241" spans="1:19">
      <c r="A241" t="s">
        <v>55</v>
      </c>
      <c r="B241" s="5">
        <v>0.25</v>
      </c>
      <c r="C241" t="s">
        <v>36</v>
      </c>
      <c r="D241" t="s">
        <v>24</v>
      </c>
      <c r="E241">
        <v>2664</v>
      </c>
      <c r="F241">
        <v>2664</v>
      </c>
      <c r="G241">
        <v>1</v>
      </c>
      <c r="H241">
        <v>1</v>
      </c>
      <c r="I241" t="s">
        <v>25</v>
      </c>
      <c r="J241" t="s">
        <v>45</v>
      </c>
      <c r="K241" s="3">
        <f t="shared" si="3"/>
        <v>883.33333333333337</v>
      </c>
      <c r="L241">
        <v>2650</v>
      </c>
      <c r="M241" t="s">
        <v>34</v>
      </c>
      <c r="N241" t="s">
        <v>79</v>
      </c>
      <c r="O241">
        <v>20</v>
      </c>
      <c r="P241" t="s">
        <v>29</v>
      </c>
      <c r="Q241" t="s">
        <v>30</v>
      </c>
      <c r="R241" s="5">
        <v>0.25</v>
      </c>
      <c r="S241" s="4">
        <v>4.9000000000000001E-17</v>
      </c>
    </row>
    <row r="242" spans="1:19">
      <c r="A242" t="s">
        <v>99</v>
      </c>
      <c r="B242" s="5">
        <v>0.248</v>
      </c>
      <c r="C242" t="s">
        <v>23</v>
      </c>
      <c r="D242" t="s">
        <v>24</v>
      </c>
      <c r="E242">
        <v>1501</v>
      </c>
      <c r="F242">
        <v>1501</v>
      </c>
      <c r="G242">
        <v>1</v>
      </c>
      <c r="H242">
        <v>1</v>
      </c>
      <c r="I242" t="s">
        <v>25</v>
      </c>
      <c r="J242" t="s">
        <v>38</v>
      </c>
      <c r="K242" s="3">
        <f t="shared" si="3"/>
        <v>473.33333333333331</v>
      </c>
      <c r="L242">
        <v>1420</v>
      </c>
      <c r="M242" t="s">
        <v>58</v>
      </c>
      <c r="N242" t="s">
        <v>59</v>
      </c>
      <c r="O242">
        <v>105</v>
      </c>
      <c r="P242" t="s">
        <v>60</v>
      </c>
      <c r="Q242" t="s">
        <v>30</v>
      </c>
      <c r="R242" s="5">
        <v>0.248</v>
      </c>
      <c r="S242" s="4">
        <v>1.2E-77</v>
      </c>
    </row>
    <row r="243" spans="1:19">
      <c r="A243" s="11" t="s">
        <v>141</v>
      </c>
      <c r="B243" s="51">
        <v>0.246</v>
      </c>
      <c r="C243" s="11" t="s">
        <v>61</v>
      </c>
      <c r="D243" s="11" t="s">
        <v>24</v>
      </c>
      <c r="E243" s="11">
        <v>2048</v>
      </c>
      <c r="F243" s="11">
        <v>2048</v>
      </c>
      <c r="G243" s="11">
        <v>1</v>
      </c>
      <c r="H243" s="11">
        <v>1</v>
      </c>
      <c r="I243" s="11" t="s">
        <v>25</v>
      </c>
      <c r="J243" s="11" t="s">
        <v>108</v>
      </c>
      <c r="K243" s="12">
        <f t="shared" si="3"/>
        <v>655.66666666666663</v>
      </c>
      <c r="L243" s="11">
        <v>1967</v>
      </c>
      <c r="M243" s="11" t="s">
        <v>50</v>
      </c>
      <c r="N243" s="11" t="s">
        <v>109</v>
      </c>
      <c r="O243" s="11">
        <v>57</v>
      </c>
      <c r="P243" s="11" t="s">
        <v>29</v>
      </c>
      <c r="Q243" s="11" t="s">
        <v>30</v>
      </c>
      <c r="R243" s="13">
        <v>0.246</v>
      </c>
      <c r="S243" s="14">
        <v>4.8000000000000004E-41</v>
      </c>
    </row>
    <row r="244" spans="1:19">
      <c r="A244" t="s">
        <v>99</v>
      </c>
      <c r="B244" s="5">
        <v>0.24199999999999999</v>
      </c>
      <c r="C244" t="s">
        <v>32</v>
      </c>
      <c r="D244" t="s">
        <v>24</v>
      </c>
      <c r="E244">
        <v>3185</v>
      </c>
      <c r="F244">
        <v>3185</v>
      </c>
      <c r="G244">
        <v>1</v>
      </c>
      <c r="H244">
        <v>1</v>
      </c>
      <c r="I244" t="s">
        <v>25</v>
      </c>
      <c r="J244" t="s">
        <v>242</v>
      </c>
      <c r="K244" s="3">
        <f t="shared" si="3"/>
        <v>1050</v>
      </c>
      <c r="L244">
        <v>3150</v>
      </c>
      <c r="M244" t="s">
        <v>153</v>
      </c>
      <c r="N244" t="s">
        <v>489</v>
      </c>
      <c r="O244">
        <v>33</v>
      </c>
      <c r="P244" t="s">
        <v>60</v>
      </c>
      <c r="Q244" t="s">
        <v>30</v>
      </c>
      <c r="R244" s="5">
        <v>0.24199999999999999</v>
      </c>
      <c r="S244" s="4">
        <v>2.2000000000000001E-26</v>
      </c>
    </row>
    <row r="245" spans="1:19">
      <c r="A245" t="s">
        <v>20</v>
      </c>
      <c r="B245" s="5">
        <v>0.22900000000000001</v>
      </c>
      <c r="C245" t="s">
        <v>32</v>
      </c>
      <c r="D245" t="s">
        <v>24</v>
      </c>
      <c r="E245">
        <v>1480</v>
      </c>
      <c r="F245">
        <v>1480</v>
      </c>
      <c r="G245">
        <v>1</v>
      </c>
      <c r="H245">
        <v>1</v>
      </c>
      <c r="I245" t="s">
        <v>25</v>
      </c>
      <c r="J245" t="s">
        <v>224</v>
      </c>
      <c r="K245" s="3">
        <f t="shared" si="3"/>
        <v>481.66666666666669</v>
      </c>
      <c r="L245">
        <v>1445</v>
      </c>
      <c r="M245" t="s">
        <v>89</v>
      </c>
      <c r="N245" t="s">
        <v>225</v>
      </c>
      <c r="O245">
        <v>192</v>
      </c>
      <c r="P245" t="s">
        <v>29</v>
      </c>
      <c r="Q245" t="s">
        <v>30</v>
      </c>
      <c r="R245" s="5">
        <v>0.22900000000000001</v>
      </c>
      <c r="S245" s="4">
        <v>2.5E-172</v>
      </c>
    </row>
    <row r="246" spans="1:19">
      <c r="A246" t="s">
        <v>41</v>
      </c>
      <c r="B246" s="5">
        <v>0.22900000000000001</v>
      </c>
      <c r="C246" t="s">
        <v>32</v>
      </c>
      <c r="D246" t="s">
        <v>24</v>
      </c>
      <c r="E246">
        <v>1480</v>
      </c>
      <c r="F246">
        <v>1480</v>
      </c>
      <c r="G246">
        <v>1</v>
      </c>
      <c r="H246">
        <v>1</v>
      </c>
      <c r="I246" t="s">
        <v>25</v>
      </c>
      <c r="J246" t="s">
        <v>111</v>
      </c>
      <c r="K246" s="3">
        <f t="shared" si="3"/>
        <v>27.333333333333332</v>
      </c>
      <c r="L246">
        <v>82</v>
      </c>
      <c r="M246" t="s">
        <v>89</v>
      </c>
      <c r="N246" t="s">
        <v>173</v>
      </c>
      <c r="O246">
        <v>192</v>
      </c>
      <c r="P246" t="s">
        <v>29</v>
      </c>
      <c r="Q246" t="s">
        <v>30</v>
      </c>
      <c r="R246" s="5">
        <v>0.22900000000000001</v>
      </c>
      <c r="S246" s="4">
        <v>2.5E-172</v>
      </c>
    </row>
    <row r="247" spans="1:19">
      <c r="A247" t="s">
        <v>99</v>
      </c>
      <c r="B247" s="5">
        <v>0.22900000000000001</v>
      </c>
      <c r="C247" t="s">
        <v>368</v>
      </c>
      <c r="D247" t="s">
        <v>24</v>
      </c>
      <c r="E247">
        <v>1369</v>
      </c>
      <c r="F247">
        <v>1370</v>
      </c>
      <c r="G247">
        <v>2</v>
      </c>
      <c r="H247">
        <v>1</v>
      </c>
      <c r="I247" t="s">
        <v>25</v>
      </c>
      <c r="J247" t="s">
        <v>239</v>
      </c>
      <c r="K247" s="3">
        <f t="shared" si="3"/>
        <v>429.33333333333331</v>
      </c>
      <c r="L247">
        <v>1288</v>
      </c>
      <c r="M247" t="s">
        <v>240</v>
      </c>
      <c r="N247" t="s">
        <v>241</v>
      </c>
      <c r="O247">
        <v>48</v>
      </c>
      <c r="P247" t="s">
        <v>30</v>
      </c>
      <c r="Q247" t="s">
        <v>30</v>
      </c>
      <c r="R247" s="5">
        <v>0.22900000000000001</v>
      </c>
      <c r="S247" s="4">
        <v>1.1E-26</v>
      </c>
    </row>
    <row r="248" spans="1:19">
      <c r="A248" t="s">
        <v>41</v>
      </c>
      <c r="B248" s="5">
        <v>0.22600000000000001</v>
      </c>
      <c r="C248" t="s">
        <v>23</v>
      </c>
      <c r="D248" t="s">
        <v>24</v>
      </c>
      <c r="E248">
        <v>1255</v>
      </c>
      <c r="F248">
        <v>1255</v>
      </c>
      <c r="G248">
        <v>1</v>
      </c>
      <c r="H248">
        <v>1</v>
      </c>
      <c r="I248" t="s">
        <v>25</v>
      </c>
      <c r="J248" t="s">
        <v>111</v>
      </c>
      <c r="K248" s="3">
        <f t="shared" si="3"/>
        <v>407.33333333333331</v>
      </c>
      <c r="L248">
        <v>1222</v>
      </c>
      <c r="M248" t="s">
        <v>27</v>
      </c>
      <c r="N248" t="s">
        <v>388</v>
      </c>
      <c r="O248">
        <v>53</v>
      </c>
      <c r="P248" t="s">
        <v>29</v>
      </c>
      <c r="Q248" t="s">
        <v>30</v>
      </c>
      <c r="R248" s="5">
        <v>0.22600000000000001</v>
      </c>
      <c r="S248" s="4">
        <v>4.1999999999999998E-36</v>
      </c>
    </row>
    <row r="249" spans="1:19">
      <c r="A249" s="11" t="s">
        <v>253</v>
      </c>
      <c r="B249" s="5">
        <v>0.22600000000000001</v>
      </c>
      <c r="C249" s="11" t="s">
        <v>61</v>
      </c>
      <c r="D249" s="11" t="s">
        <v>24</v>
      </c>
      <c r="E249" s="11">
        <v>166</v>
      </c>
      <c r="F249" s="11">
        <v>166</v>
      </c>
      <c r="G249" s="11">
        <v>1</v>
      </c>
      <c r="H249" s="11">
        <v>1</v>
      </c>
      <c r="I249" s="11" t="s">
        <v>25</v>
      </c>
      <c r="J249" s="11" t="s">
        <v>289</v>
      </c>
      <c r="K249" s="12">
        <f t="shared" si="3"/>
        <v>47.333333333333336</v>
      </c>
      <c r="L249" s="11">
        <v>142</v>
      </c>
      <c r="M249" s="11" t="s">
        <v>50</v>
      </c>
      <c r="N249" s="11" t="s">
        <v>317</v>
      </c>
      <c r="O249" s="11">
        <v>164</v>
      </c>
      <c r="P249" s="11" t="s">
        <v>29</v>
      </c>
      <c r="Q249" s="11" t="s">
        <v>30</v>
      </c>
      <c r="R249" s="13">
        <v>0.22600000000000001</v>
      </c>
      <c r="S249" s="14">
        <v>9.7E-101</v>
      </c>
    </row>
    <row r="250" spans="1:19">
      <c r="A250" t="s">
        <v>55</v>
      </c>
      <c r="B250" s="5">
        <v>0.224</v>
      </c>
      <c r="C250" t="s">
        <v>23</v>
      </c>
      <c r="D250" t="s">
        <v>24</v>
      </c>
      <c r="E250">
        <v>2060</v>
      </c>
      <c r="F250">
        <v>2060</v>
      </c>
      <c r="G250">
        <v>1</v>
      </c>
      <c r="H250">
        <v>1</v>
      </c>
      <c r="I250" t="s">
        <v>25</v>
      </c>
      <c r="J250" t="s">
        <v>130</v>
      </c>
      <c r="K250" s="3">
        <f t="shared" si="3"/>
        <v>659.66666666666663</v>
      </c>
      <c r="L250">
        <v>1979</v>
      </c>
      <c r="M250" t="s">
        <v>27</v>
      </c>
      <c r="N250" t="s">
        <v>131</v>
      </c>
      <c r="O250">
        <v>58</v>
      </c>
      <c r="P250" t="s">
        <v>29</v>
      </c>
      <c r="Q250" t="s">
        <v>30</v>
      </c>
      <c r="R250" s="5">
        <v>0.224</v>
      </c>
      <c r="S250" s="4">
        <v>6.3000000000000001E-39</v>
      </c>
    </row>
    <row r="251" spans="1:19">
      <c r="A251" t="s">
        <v>141</v>
      </c>
      <c r="B251" s="51">
        <v>0.222</v>
      </c>
      <c r="C251" t="s">
        <v>23</v>
      </c>
      <c r="D251" t="s">
        <v>24</v>
      </c>
      <c r="E251">
        <v>2113</v>
      </c>
      <c r="F251">
        <v>2113</v>
      </c>
      <c r="G251">
        <v>1</v>
      </c>
      <c r="H251">
        <v>1</v>
      </c>
      <c r="I251" t="s">
        <v>25</v>
      </c>
      <c r="J251" t="s">
        <v>66</v>
      </c>
      <c r="K251" s="3">
        <f t="shared" si="3"/>
        <v>693.33333333333337</v>
      </c>
      <c r="L251">
        <v>2080</v>
      </c>
      <c r="M251" t="s">
        <v>27</v>
      </c>
      <c r="N251" t="s">
        <v>67</v>
      </c>
      <c r="O251">
        <v>176</v>
      </c>
      <c r="P251" t="s">
        <v>29</v>
      </c>
      <c r="Q251" t="s">
        <v>30</v>
      </c>
      <c r="R251" s="5">
        <v>0.222</v>
      </c>
      <c r="S251" s="4">
        <v>1.5E-113</v>
      </c>
    </row>
    <row r="252" spans="1:19">
      <c r="A252" t="s">
        <v>55</v>
      </c>
      <c r="B252" s="5">
        <v>0.22</v>
      </c>
      <c r="C252" t="s">
        <v>23</v>
      </c>
      <c r="D252" t="s">
        <v>24</v>
      </c>
      <c r="E252">
        <v>1612</v>
      </c>
      <c r="F252">
        <v>1612</v>
      </c>
      <c r="G252">
        <v>1</v>
      </c>
      <c r="H252">
        <v>1</v>
      </c>
      <c r="I252" t="s">
        <v>25</v>
      </c>
      <c r="J252" t="s">
        <v>105</v>
      </c>
      <c r="K252" s="3">
        <f t="shared" si="3"/>
        <v>510.33333333333331</v>
      </c>
      <c r="L252">
        <v>1531</v>
      </c>
      <c r="M252" t="s">
        <v>27</v>
      </c>
      <c r="N252" t="s">
        <v>106</v>
      </c>
      <c r="O252">
        <v>50</v>
      </c>
      <c r="P252" t="s">
        <v>29</v>
      </c>
      <c r="Q252" t="s">
        <v>30</v>
      </c>
      <c r="R252" s="5">
        <v>0.22</v>
      </c>
      <c r="S252" s="4">
        <v>2.9999999999999999E-35</v>
      </c>
    </row>
    <row r="253" spans="1:19">
      <c r="A253" t="s">
        <v>99</v>
      </c>
      <c r="B253" s="5">
        <v>0.219</v>
      </c>
      <c r="C253" t="s">
        <v>554</v>
      </c>
      <c r="D253" t="s">
        <v>24</v>
      </c>
      <c r="E253">
        <v>3177</v>
      </c>
      <c r="F253">
        <v>3179</v>
      </c>
      <c r="G253">
        <v>2</v>
      </c>
      <c r="H253">
        <v>2</v>
      </c>
      <c r="I253" t="s">
        <v>25</v>
      </c>
      <c r="J253" t="s">
        <v>94</v>
      </c>
      <c r="K253" s="3">
        <f t="shared" si="3"/>
        <v>1047.3333333333333</v>
      </c>
      <c r="L253">
        <v>3142</v>
      </c>
      <c r="M253" t="s">
        <v>555</v>
      </c>
      <c r="N253" t="s">
        <v>556</v>
      </c>
      <c r="O253">
        <v>32</v>
      </c>
      <c r="P253" t="s">
        <v>30</v>
      </c>
      <c r="Q253" t="s">
        <v>30</v>
      </c>
      <c r="R253" s="5">
        <v>0.219</v>
      </c>
      <c r="S253" s="4">
        <v>1.7E-21</v>
      </c>
    </row>
    <row r="254" spans="1:19">
      <c r="A254" t="s">
        <v>20</v>
      </c>
      <c r="B254" s="5">
        <v>0.215</v>
      </c>
      <c r="C254" t="s">
        <v>23</v>
      </c>
      <c r="D254" t="s">
        <v>24</v>
      </c>
      <c r="E254">
        <v>959</v>
      </c>
      <c r="F254">
        <v>959</v>
      </c>
      <c r="G254">
        <v>1</v>
      </c>
      <c r="H254">
        <v>1</v>
      </c>
      <c r="I254" t="s">
        <v>25</v>
      </c>
      <c r="J254" t="s">
        <v>26</v>
      </c>
      <c r="K254" s="3">
        <f t="shared" si="3"/>
        <v>308.66666666666669</v>
      </c>
      <c r="L254">
        <v>926</v>
      </c>
      <c r="M254" t="s">
        <v>27</v>
      </c>
      <c r="N254" t="s">
        <v>28</v>
      </c>
      <c r="O254">
        <v>79</v>
      </c>
      <c r="P254" t="s">
        <v>29</v>
      </c>
      <c r="Q254" t="s">
        <v>30</v>
      </c>
      <c r="R254" s="5">
        <v>0.215</v>
      </c>
      <c r="S254" s="4">
        <v>4E-50</v>
      </c>
    </row>
    <row r="255" spans="1:19">
      <c r="A255" t="s">
        <v>55</v>
      </c>
      <c r="B255" s="5">
        <v>0.214</v>
      </c>
      <c r="C255" t="s">
        <v>36</v>
      </c>
      <c r="D255" t="s">
        <v>24</v>
      </c>
      <c r="E255">
        <v>3267</v>
      </c>
      <c r="F255">
        <v>3267</v>
      </c>
      <c r="G255">
        <v>1</v>
      </c>
      <c r="H255">
        <v>1</v>
      </c>
      <c r="I255" t="s">
        <v>25</v>
      </c>
      <c r="J255" t="s">
        <v>45</v>
      </c>
      <c r="K255" s="3">
        <f t="shared" si="3"/>
        <v>1084.3333333333333</v>
      </c>
      <c r="L255">
        <v>3253</v>
      </c>
      <c r="M255" t="s">
        <v>34</v>
      </c>
      <c r="N255" t="s">
        <v>46</v>
      </c>
      <c r="O255">
        <v>70</v>
      </c>
      <c r="P255" t="s">
        <v>29</v>
      </c>
      <c r="Q255" t="s">
        <v>30</v>
      </c>
      <c r="R255" s="5">
        <v>0.214</v>
      </c>
      <c r="S255" s="4">
        <v>3.2E-51</v>
      </c>
    </row>
    <row r="256" spans="1:19">
      <c r="A256" t="s">
        <v>55</v>
      </c>
      <c r="B256" s="5">
        <v>0.214</v>
      </c>
      <c r="C256" t="s">
        <v>334</v>
      </c>
      <c r="D256" t="s">
        <v>24</v>
      </c>
      <c r="E256">
        <v>3267</v>
      </c>
      <c r="F256">
        <v>3269</v>
      </c>
      <c r="G256">
        <v>2</v>
      </c>
      <c r="H256">
        <v>2</v>
      </c>
      <c r="I256" t="s">
        <v>25</v>
      </c>
      <c r="J256" t="s">
        <v>45</v>
      </c>
      <c r="K256" s="3">
        <f t="shared" si="3"/>
        <v>1084.3333333333333</v>
      </c>
      <c r="L256">
        <v>3253</v>
      </c>
      <c r="M256" t="s">
        <v>335</v>
      </c>
      <c r="N256" t="s">
        <v>336</v>
      </c>
      <c r="O256">
        <v>70</v>
      </c>
      <c r="P256" t="s">
        <v>30</v>
      </c>
      <c r="Q256" t="s">
        <v>30</v>
      </c>
      <c r="R256" s="5">
        <v>0.214</v>
      </c>
      <c r="S256" s="4">
        <v>7.2E-46</v>
      </c>
    </row>
    <row r="257" spans="1:19">
      <c r="A257" t="s">
        <v>219</v>
      </c>
      <c r="B257" s="5">
        <v>0.214</v>
      </c>
      <c r="C257" t="s">
        <v>658</v>
      </c>
      <c r="D257" t="s">
        <v>24</v>
      </c>
      <c r="E257">
        <v>889</v>
      </c>
      <c r="F257">
        <v>891</v>
      </c>
      <c r="G257">
        <v>2</v>
      </c>
      <c r="H257">
        <v>2</v>
      </c>
      <c r="I257" t="s">
        <v>25</v>
      </c>
      <c r="J257" t="s">
        <v>665</v>
      </c>
      <c r="K257" s="3">
        <f t="shared" si="3"/>
        <v>288.33333333333331</v>
      </c>
      <c r="L257">
        <v>865</v>
      </c>
      <c r="M257" t="s">
        <v>832</v>
      </c>
      <c r="N257" t="s">
        <v>832</v>
      </c>
      <c r="O257">
        <v>56</v>
      </c>
      <c r="P257" t="s">
        <v>30</v>
      </c>
      <c r="Q257" t="s">
        <v>30</v>
      </c>
      <c r="R257" s="5">
        <v>0.214</v>
      </c>
      <c r="S257" s="4">
        <v>5.4999999999999996E-31</v>
      </c>
    </row>
    <row r="258" spans="1:19">
      <c r="A258" t="s">
        <v>99</v>
      </c>
      <c r="B258" s="5">
        <v>0.2</v>
      </c>
      <c r="C258" t="s">
        <v>506</v>
      </c>
      <c r="D258" t="s">
        <v>24</v>
      </c>
      <c r="E258">
        <v>3169</v>
      </c>
      <c r="F258">
        <v>3171</v>
      </c>
      <c r="G258">
        <v>3</v>
      </c>
      <c r="H258">
        <v>1</v>
      </c>
      <c r="I258" t="s">
        <v>25</v>
      </c>
      <c r="J258" t="s">
        <v>607</v>
      </c>
      <c r="K258" s="3">
        <f t="shared" si="3"/>
        <v>1044.6666666666667</v>
      </c>
      <c r="L258">
        <v>3134</v>
      </c>
      <c r="M258" t="s">
        <v>608</v>
      </c>
      <c r="N258" t="s">
        <v>609</v>
      </c>
      <c r="O258">
        <v>30</v>
      </c>
      <c r="P258" t="s">
        <v>30</v>
      </c>
      <c r="Q258" t="s">
        <v>30</v>
      </c>
      <c r="R258" s="5">
        <v>0.2</v>
      </c>
      <c r="S258" s="4">
        <v>5.9000000000000004E-19</v>
      </c>
    </row>
    <row r="259" spans="1:19">
      <c r="A259" t="s">
        <v>99</v>
      </c>
      <c r="B259" s="5">
        <v>0.188</v>
      </c>
      <c r="C259" t="s">
        <v>364</v>
      </c>
      <c r="D259" t="s">
        <v>24</v>
      </c>
      <c r="E259">
        <v>3712</v>
      </c>
      <c r="F259">
        <v>3713</v>
      </c>
      <c r="G259">
        <v>2</v>
      </c>
      <c r="H259">
        <v>1</v>
      </c>
      <c r="I259" t="s">
        <v>25</v>
      </c>
      <c r="J259" t="s">
        <v>72</v>
      </c>
      <c r="K259" s="3">
        <f t="shared" si="3"/>
        <v>1225.6666666666667</v>
      </c>
      <c r="L259">
        <v>3677</v>
      </c>
      <c r="M259" t="s">
        <v>305</v>
      </c>
      <c r="N259" t="s">
        <v>756</v>
      </c>
      <c r="O259">
        <v>16</v>
      </c>
      <c r="P259" t="s">
        <v>30</v>
      </c>
      <c r="Q259" t="s">
        <v>30</v>
      </c>
      <c r="R259" s="5">
        <v>0.188</v>
      </c>
      <c r="S259" s="4">
        <v>2.8000000000000002E-10</v>
      </c>
    </row>
    <row r="260" spans="1:19">
      <c r="A260" t="s">
        <v>99</v>
      </c>
      <c r="B260" s="5">
        <v>0.188</v>
      </c>
      <c r="C260" t="s">
        <v>349</v>
      </c>
      <c r="D260" t="s">
        <v>24</v>
      </c>
      <c r="E260">
        <v>2982</v>
      </c>
      <c r="F260">
        <v>2984</v>
      </c>
      <c r="G260">
        <v>2</v>
      </c>
      <c r="H260">
        <v>2</v>
      </c>
      <c r="I260" t="s">
        <v>25</v>
      </c>
      <c r="J260" t="s">
        <v>63</v>
      </c>
      <c r="K260" s="3">
        <f t="shared" ref="K260:K323" si="4">L260/3</f>
        <v>989.33333333333337</v>
      </c>
      <c r="L260">
        <v>2968</v>
      </c>
      <c r="M260" t="s">
        <v>64</v>
      </c>
      <c r="N260" t="s">
        <v>64</v>
      </c>
      <c r="O260">
        <v>32</v>
      </c>
      <c r="P260" t="s">
        <v>30</v>
      </c>
      <c r="Q260" t="s">
        <v>30</v>
      </c>
      <c r="R260" s="5">
        <v>0.188</v>
      </c>
      <c r="S260" s="4">
        <v>9.0000000000000003E-16</v>
      </c>
    </row>
    <row r="261" spans="1:19">
      <c r="A261" t="s">
        <v>55</v>
      </c>
      <c r="B261" s="5">
        <v>0.186</v>
      </c>
      <c r="C261" t="s">
        <v>395</v>
      </c>
      <c r="D261" t="s">
        <v>24</v>
      </c>
      <c r="E261">
        <v>2092</v>
      </c>
      <c r="F261">
        <v>2094</v>
      </c>
      <c r="G261">
        <v>2</v>
      </c>
      <c r="H261">
        <v>2</v>
      </c>
      <c r="I261" t="s">
        <v>25</v>
      </c>
      <c r="J261" t="s">
        <v>105</v>
      </c>
      <c r="K261" s="3">
        <f t="shared" si="4"/>
        <v>670.33333333333337</v>
      </c>
      <c r="L261">
        <v>2011</v>
      </c>
      <c r="M261" t="s">
        <v>124</v>
      </c>
      <c r="N261" t="s">
        <v>125</v>
      </c>
      <c r="O261">
        <v>70</v>
      </c>
      <c r="P261" t="s">
        <v>30</v>
      </c>
      <c r="Q261" t="s">
        <v>30</v>
      </c>
      <c r="R261" s="5">
        <v>0.186</v>
      </c>
      <c r="S261" s="4">
        <v>3.6999999999999999E-35</v>
      </c>
    </row>
    <row r="262" spans="1:19">
      <c r="A262" t="s">
        <v>99</v>
      </c>
      <c r="B262" s="5">
        <v>0.17299999999999999</v>
      </c>
      <c r="C262" t="s">
        <v>23</v>
      </c>
      <c r="D262" t="s">
        <v>24</v>
      </c>
      <c r="E262">
        <v>229</v>
      </c>
      <c r="F262">
        <v>229</v>
      </c>
      <c r="G262">
        <v>1</v>
      </c>
      <c r="H262">
        <v>1</v>
      </c>
      <c r="I262" t="s">
        <v>25</v>
      </c>
      <c r="J262" t="s">
        <v>130</v>
      </c>
      <c r="K262" s="3">
        <f t="shared" si="4"/>
        <v>64.666666666666671</v>
      </c>
      <c r="L262">
        <v>194</v>
      </c>
      <c r="M262" t="s">
        <v>27</v>
      </c>
      <c r="N262" t="s">
        <v>131</v>
      </c>
      <c r="O262">
        <v>52</v>
      </c>
      <c r="P262" t="s">
        <v>29</v>
      </c>
      <c r="Q262" t="s">
        <v>30</v>
      </c>
      <c r="R262" s="5">
        <v>0.17299999999999999</v>
      </c>
      <c r="S262" s="4">
        <v>3.7000000000000003E-27</v>
      </c>
    </row>
    <row r="263" spans="1:19">
      <c r="A263" t="s">
        <v>133</v>
      </c>
      <c r="B263" s="5">
        <v>0.161</v>
      </c>
      <c r="C263" t="s">
        <v>36</v>
      </c>
      <c r="D263" t="s">
        <v>24</v>
      </c>
      <c r="E263">
        <v>1125</v>
      </c>
      <c r="F263">
        <v>1125</v>
      </c>
      <c r="G263">
        <v>1</v>
      </c>
      <c r="H263">
        <v>1</v>
      </c>
      <c r="I263" t="s">
        <v>25</v>
      </c>
      <c r="J263" t="s">
        <v>63</v>
      </c>
      <c r="K263" s="3">
        <f t="shared" si="4"/>
        <v>361.33333333333331</v>
      </c>
      <c r="L263">
        <v>1084</v>
      </c>
      <c r="M263" t="s">
        <v>34</v>
      </c>
      <c r="N263" t="s">
        <v>260</v>
      </c>
      <c r="O263">
        <v>118</v>
      </c>
      <c r="P263" t="s">
        <v>29</v>
      </c>
      <c r="Q263" t="s">
        <v>30</v>
      </c>
      <c r="R263" s="5">
        <v>0.161</v>
      </c>
      <c r="S263" s="4">
        <v>4.0999999999999998E-55</v>
      </c>
    </row>
    <row r="264" spans="1:19">
      <c r="A264" s="11" t="s">
        <v>253</v>
      </c>
      <c r="B264" s="5">
        <v>0.156</v>
      </c>
      <c r="C264" s="11" t="s">
        <v>23</v>
      </c>
      <c r="D264" s="11" t="s">
        <v>24</v>
      </c>
      <c r="E264" s="11">
        <v>716</v>
      </c>
      <c r="F264" s="11">
        <v>716</v>
      </c>
      <c r="G264" s="11">
        <v>1</v>
      </c>
      <c r="H264" s="11">
        <v>1</v>
      </c>
      <c r="I264" s="11" t="s">
        <v>25</v>
      </c>
      <c r="J264" s="11" t="s">
        <v>261</v>
      </c>
      <c r="K264" s="12">
        <f t="shared" si="4"/>
        <v>233.66666666666666</v>
      </c>
      <c r="L264" s="11">
        <v>701</v>
      </c>
      <c r="M264" s="11" t="s">
        <v>27</v>
      </c>
      <c r="N264" s="11" t="s">
        <v>262</v>
      </c>
      <c r="O264" s="11">
        <v>128</v>
      </c>
      <c r="P264" s="11" t="s">
        <v>29</v>
      </c>
      <c r="Q264" s="11" t="s">
        <v>30</v>
      </c>
      <c r="R264" s="13">
        <v>0.156</v>
      </c>
      <c r="S264" s="14">
        <v>1.2E-51</v>
      </c>
    </row>
    <row r="265" spans="1:19">
      <c r="A265" t="s">
        <v>55</v>
      </c>
      <c r="B265" s="5">
        <v>0.153</v>
      </c>
      <c r="C265" t="s">
        <v>36</v>
      </c>
      <c r="D265" t="s">
        <v>24</v>
      </c>
      <c r="E265">
        <v>1470</v>
      </c>
      <c r="F265">
        <v>1470</v>
      </c>
      <c r="G265">
        <v>1</v>
      </c>
      <c r="H265">
        <v>1</v>
      </c>
      <c r="I265" t="s">
        <v>25</v>
      </c>
      <c r="J265" t="s">
        <v>678</v>
      </c>
      <c r="K265" s="3">
        <f t="shared" si="4"/>
        <v>30.666666666666668</v>
      </c>
      <c r="L265">
        <v>92</v>
      </c>
      <c r="M265" t="s">
        <v>318</v>
      </c>
      <c r="N265" t="s">
        <v>831</v>
      </c>
      <c r="O265">
        <v>183</v>
      </c>
      <c r="P265" t="s">
        <v>60</v>
      </c>
      <c r="Q265" t="s">
        <v>30</v>
      </c>
      <c r="R265" s="5">
        <v>0.153</v>
      </c>
      <c r="S265" s="4">
        <v>5.1000000000000003E-77</v>
      </c>
    </row>
    <row r="266" spans="1:19">
      <c r="A266" t="s">
        <v>219</v>
      </c>
      <c r="B266" s="5">
        <v>0.14899999999999999</v>
      </c>
      <c r="C266" t="s">
        <v>36</v>
      </c>
      <c r="D266" t="s">
        <v>24</v>
      </c>
      <c r="E266">
        <v>1387</v>
      </c>
      <c r="F266">
        <v>1387</v>
      </c>
      <c r="G266">
        <v>1</v>
      </c>
      <c r="H266">
        <v>1</v>
      </c>
      <c r="I266" t="s">
        <v>25</v>
      </c>
      <c r="J266" t="s">
        <v>63</v>
      </c>
      <c r="K266" s="3">
        <f t="shared" si="4"/>
        <v>454.33333333333331</v>
      </c>
      <c r="L266">
        <v>1363</v>
      </c>
      <c r="M266" t="s">
        <v>34</v>
      </c>
      <c r="N266" t="s">
        <v>260</v>
      </c>
      <c r="O266">
        <v>47</v>
      </c>
      <c r="P266" t="s">
        <v>29</v>
      </c>
      <c r="Q266" t="s">
        <v>30</v>
      </c>
      <c r="R266" s="5">
        <v>0.14899999999999999</v>
      </c>
      <c r="S266" s="4">
        <v>1.5999999999999999E-19</v>
      </c>
    </row>
    <row r="267" spans="1:19">
      <c r="A267" s="11" t="s">
        <v>253</v>
      </c>
      <c r="B267" s="5">
        <v>0.14599999999999999</v>
      </c>
      <c r="C267" s="11" t="s">
        <v>36</v>
      </c>
      <c r="D267" s="11" t="s">
        <v>24</v>
      </c>
      <c r="E267" s="11">
        <v>574</v>
      </c>
      <c r="F267" s="11">
        <v>574</v>
      </c>
      <c r="G267" s="11">
        <v>1</v>
      </c>
      <c r="H267" s="11">
        <v>1</v>
      </c>
      <c r="I267" s="11" t="s">
        <v>25</v>
      </c>
      <c r="J267" s="11" t="s">
        <v>139</v>
      </c>
      <c r="K267" s="12">
        <f t="shared" si="4"/>
        <v>164.33333333333334</v>
      </c>
      <c r="L267" s="11">
        <v>493</v>
      </c>
      <c r="M267" s="11" t="s">
        <v>34</v>
      </c>
      <c r="N267" s="11" t="s">
        <v>140</v>
      </c>
      <c r="O267" s="11">
        <v>41</v>
      </c>
      <c r="P267" s="11" t="s">
        <v>29</v>
      </c>
      <c r="Q267" s="11" t="s">
        <v>30</v>
      </c>
      <c r="R267" s="13">
        <v>0.14599999999999999</v>
      </c>
      <c r="S267" s="14">
        <v>1.0999999999999999E-18</v>
      </c>
    </row>
    <row r="268" spans="1:19">
      <c r="A268" t="s">
        <v>20</v>
      </c>
      <c r="B268" s="5">
        <v>0.14299999999999999</v>
      </c>
      <c r="D268" t="s">
        <v>24</v>
      </c>
      <c r="E268">
        <v>2885</v>
      </c>
      <c r="F268">
        <v>2885</v>
      </c>
      <c r="G268">
        <v>1</v>
      </c>
      <c r="H268">
        <v>1</v>
      </c>
      <c r="I268" t="s">
        <v>25</v>
      </c>
      <c r="K268" s="3">
        <f t="shared" si="4"/>
        <v>950.66666666666663</v>
      </c>
      <c r="L268">
        <v>2852</v>
      </c>
      <c r="M268" t="s">
        <v>855</v>
      </c>
      <c r="O268">
        <v>28</v>
      </c>
      <c r="P268" t="s">
        <v>380</v>
      </c>
      <c r="Q268" t="s">
        <v>180</v>
      </c>
      <c r="R268" s="5">
        <v>0.14299999999999999</v>
      </c>
      <c r="S268" s="4">
        <v>1.3000000000000001E-9</v>
      </c>
    </row>
    <row r="269" spans="1:19">
      <c r="A269" t="s">
        <v>253</v>
      </c>
      <c r="B269" s="5">
        <v>0.14299999999999999</v>
      </c>
      <c r="C269" t="s">
        <v>23</v>
      </c>
      <c r="D269" t="s">
        <v>24</v>
      </c>
      <c r="E269">
        <v>1751</v>
      </c>
      <c r="F269">
        <v>1751</v>
      </c>
      <c r="G269">
        <v>1</v>
      </c>
      <c r="H269">
        <v>1</v>
      </c>
      <c r="I269" t="s">
        <v>25</v>
      </c>
      <c r="J269" t="s">
        <v>837</v>
      </c>
      <c r="K269" s="3">
        <f t="shared" si="4"/>
        <v>556.66666666666663</v>
      </c>
      <c r="L269">
        <v>1670</v>
      </c>
      <c r="M269" t="s">
        <v>27</v>
      </c>
      <c r="N269" t="s">
        <v>838</v>
      </c>
      <c r="O269">
        <v>35</v>
      </c>
      <c r="P269" t="s">
        <v>29</v>
      </c>
      <c r="Q269" t="s">
        <v>30</v>
      </c>
      <c r="R269" s="5">
        <v>0.14299999999999999</v>
      </c>
      <c r="S269" s="4">
        <v>3.2000000000000002E-14</v>
      </c>
    </row>
    <row r="270" spans="1:19">
      <c r="A270" t="s">
        <v>219</v>
      </c>
      <c r="B270" s="5">
        <v>0.14299999999999999</v>
      </c>
      <c r="C270" t="s">
        <v>61</v>
      </c>
      <c r="D270" t="s">
        <v>24</v>
      </c>
      <c r="E270">
        <v>1749</v>
      </c>
      <c r="F270">
        <v>1749</v>
      </c>
      <c r="G270">
        <v>1</v>
      </c>
      <c r="H270">
        <v>1</v>
      </c>
      <c r="I270" t="s">
        <v>25</v>
      </c>
      <c r="J270" t="s">
        <v>308</v>
      </c>
      <c r="K270" s="3">
        <f t="shared" si="4"/>
        <v>189</v>
      </c>
      <c r="L270">
        <v>567</v>
      </c>
      <c r="M270" t="s">
        <v>63</v>
      </c>
      <c r="N270" t="s">
        <v>483</v>
      </c>
      <c r="O270">
        <v>77</v>
      </c>
      <c r="P270" t="s">
        <v>60</v>
      </c>
      <c r="Q270" t="s">
        <v>30</v>
      </c>
      <c r="R270" s="5">
        <v>0.14299999999999999</v>
      </c>
      <c r="S270" s="4">
        <v>6.6000000000000005E-32</v>
      </c>
    </row>
    <row r="271" spans="1:19">
      <c r="A271" t="s">
        <v>20</v>
      </c>
      <c r="B271" s="5">
        <v>0.13600000000000001</v>
      </c>
      <c r="C271" t="s">
        <v>61</v>
      </c>
      <c r="D271" t="s">
        <v>24</v>
      </c>
      <c r="E271">
        <v>2371</v>
      </c>
      <c r="F271">
        <v>2371</v>
      </c>
      <c r="G271">
        <v>1</v>
      </c>
      <c r="H271">
        <v>1</v>
      </c>
      <c r="I271" t="s">
        <v>25</v>
      </c>
      <c r="J271" t="s">
        <v>53</v>
      </c>
      <c r="K271" s="3">
        <f t="shared" si="4"/>
        <v>785.66666666666663</v>
      </c>
      <c r="L271">
        <v>2357</v>
      </c>
      <c r="M271" t="s">
        <v>50</v>
      </c>
      <c r="N271" t="s">
        <v>54</v>
      </c>
      <c r="O271">
        <v>22</v>
      </c>
      <c r="P271" t="s">
        <v>29</v>
      </c>
      <c r="Q271" t="s">
        <v>30</v>
      </c>
      <c r="R271" s="5">
        <v>0.13600000000000001</v>
      </c>
      <c r="S271" s="4">
        <v>7.7000000000000003E-10</v>
      </c>
    </row>
    <row r="272" spans="1:19">
      <c r="A272" t="s">
        <v>141</v>
      </c>
      <c r="B272" s="51">
        <v>0.129</v>
      </c>
      <c r="C272" t="s">
        <v>32</v>
      </c>
      <c r="D272" t="s">
        <v>24</v>
      </c>
      <c r="E272">
        <v>982</v>
      </c>
      <c r="F272">
        <v>982</v>
      </c>
      <c r="G272">
        <v>1</v>
      </c>
      <c r="H272">
        <v>1</v>
      </c>
      <c r="I272" t="s">
        <v>25</v>
      </c>
      <c r="J272" t="s">
        <v>69</v>
      </c>
      <c r="K272" s="3">
        <f t="shared" si="4"/>
        <v>319.33333333333331</v>
      </c>
      <c r="L272">
        <v>958</v>
      </c>
      <c r="M272" t="s">
        <v>153</v>
      </c>
      <c r="N272" t="s">
        <v>265</v>
      </c>
      <c r="O272">
        <v>31</v>
      </c>
      <c r="P272" t="s">
        <v>60</v>
      </c>
      <c r="Q272" t="s">
        <v>30</v>
      </c>
      <c r="R272" s="5">
        <v>0.129</v>
      </c>
      <c r="S272" s="4">
        <v>1.2999999999999999E-12</v>
      </c>
    </row>
    <row r="273" spans="1:19">
      <c r="A273" t="s">
        <v>280</v>
      </c>
      <c r="B273" s="5">
        <v>0.127</v>
      </c>
      <c r="C273" t="s">
        <v>36</v>
      </c>
      <c r="D273" t="s">
        <v>24</v>
      </c>
      <c r="E273">
        <v>919</v>
      </c>
      <c r="F273">
        <v>919</v>
      </c>
      <c r="G273">
        <v>1</v>
      </c>
      <c r="H273">
        <v>1</v>
      </c>
      <c r="I273" t="s">
        <v>25</v>
      </c>
      <c r="J273" t="s">
        <v>45</v>
      </c>
      <c r="K273" s="3">
        <f t="shared" si="4"/>
        <v>299.33333333333331</v>
      </c>
      <c r="L273">
        <v>898</v>
      </c>
      <c r="M273" t="s">
        <v>34</v>
      </c>
      <c r="N273" t="s">
        <v>46</v>
      </c>
      <c r="O273">
        <v>79</v>
      </c>
      <c r="P273" t="s">
        <v>29</v>
      </c>
      <c r="Q273" t="s">
        <v>30</v>
      </c>
      <c r="R273" s="5">
        <v>0.127</v>
      </c>
      <c r="S273" s="4">
        <v>1.3999999999999999E-28</v>
      </c>
    </row>
    <row r="274" spans="1:19">
      <c r="A274" t="s">
        <v>133</v>
      </c>
      <c r="B274" s="5">
        <v>0.123</v>
      </c>
      <c r="C274" t="s">
        <v>23</v>
      </c>
      <c r="D274" t="s">
        <v>24</v>
      </c>
      <c r="E274">
        <v>573</v>
      </c>
      <c r="F274">
        <v>573</v>
      </c>
      <c r="G274">
        <v>1</v>
      </c>
      <c r="H274">
        <v>1</v>
      </c>
      <c r="I274" t="s">
        <v>25</v>
      </c>
      <c r="J274" t="s">
        <v>66</v>
      </c>
      <c r="K274" s="3">
        <f t="shared" si="4"/>
        <v>186.33333333333334</v>
      </c>
      <c r="L274">
        <v>559</v>
      </c>
      <c r="M274" t="s">
        <v>27</v>
      </c>
      <c r="N274" t="s">
        <v>196</v>
      </c>
      <c r="O274">
        <v>195</v>
      </c>
      <c r="P274" t="s">
        <v>29</v>
      </c>
      <c r="Q274" t="s">
        <v>30</v>
      </c>
      <c r="R274" s="5">
        <v>0.123</v>
      </c>
      <c r="S274" s="4">
        <v>3.2999999999999999E-66</v>
      </c>
    </row>
    <row r="275" spans="1:19">
      <c r="A275" s="11" t="s">
        <v>141</v>
      </c>
      <c r="B275" s="51">
        <v>0.122</v>
      </c>
      <c r="C275" s="11" t="s">
        <v>32</v>
      </c>
      <c r="D275" s="11" t="s">
        <v>24</v>
      </c>
      <c r="E275" s="11">
        <v>1378</v>
      </c>
      <c r="F275" s="11">
        <v>1378</v>
      </c>
      <c r="G275" s="11">
        <v>1</v>
      </c>
      <c r="H275" s="11">
        <v>1</v>
      </c>
      <c r="I275" s="11" t="s">
        <v>25</v>
      </c>
      <c r="J275" s="11" t="s">
        <v>224</v>
      </c>
      <c r="K275" s="12">
        <f t="shared" si="4"/>
        <v>454.66666666666669</v>
      </c>
      <c r="L275" s="11">
        <v>1364</v>
      </c>
      <c r="M275" s="11" t="s">
        <v>89</v>
      </c>
      <c r="N275" s="11" t="s">
        <v>235</v>
      </c>
      <c r="O275" s="11">
        <v>90</v>
      </c>
      <c r="P275" s="11" t="s">
        <v>29</v>
      </c>
      <c r="Q275" s="11" t="s">
        <v>30</v>
      </c>
      <c r="R275" s="13">
        <v>0.122</v>
      </c>
      <c r="S275" s="14">
        <v>4.0999999999999996E-31</v>
      </c>
    </row>
    <row r="276" spans="1:19">
      <c r="A276" t="s">
        <v>186</v>
      </c>
      <c r="B276" s="5">
        <v>0.11899999999999999</v>
      </c>
      <c r="C276" t="s">
        <v>23</v>
      </c>
      <c r="D276" t="s">
        <v>24</v>
      </c>
      <c r="E276">
        <v>1372</v>
      </c>
      <c r="F276">
        <v>1372</v>
      </c>
      <c r="G276">
        <v>1</v>
      </c>
      <c r="H276">
        <v>1</v>
      </c>
      <c r="I276" t="s">
        <v>25</v>
      </c>
      <c r="J276" t="s">
        <v>66</v>
      </c>
      <c r="K276" s="3">
        <f t="shared" si="4"/>
        <v>449.33333333333331</v>
      </c>
      <c r="L276">
        <v>1348</v>
      </c>
      <c r="M276" t="s">
        <v>27</v>
      </c>
      <c r="N276" t="s">
        <v>196</v>
      </c>
      <c r="O276">
        <v>42</v>
      </c>
      <c r="P276" t="s">
        <v>29</v>
      </c>
      <c r="Q276" t="s">
        <v>30</v>
      </c>
      <c r="R276" s="5">
        <v>0.11899999999999999</v>
      </c>
      <c r="S276" s="4">
        <v>8.5000000000000001E-15</v>
      </c>
    </row>
    <row r="277" spans="1:19">
      <c r="A277" t="s">
        <v>141</v>
      </c>
      <c r="B277" s="51">
        <v>0.11600000000000001</v>
      </c>
      <c r="C277" t="s">
        <v>23</v>
      </c>
      <c r="D277" t="s">
        <v>24</v>
      </c>
      <c r="E277">
        <v>378</v>
      </c>
      <c r="F277">
        <v>378</v>
      </c>
      <c r="G277">
        <v>1</v>
      </c>
      <c r="H277">
        <v>1</v>
      </c>
      <c r="I277" t="s">
        <v>25</v>
      </c>
      <c r="J277" t="s">
        <v>272</v>
      </c>
      <c r="K277" s="3">
        <f t="shared" si="4"/>
        <v>118</v>
      </c>
      <c r="L277">
        <v>354</v>
      </c>
      <c r="M277" t="s">
        <v>27</v>
      </c>
      <c r="N277" t="s">
        <v>273</v>
      </c>
      <c r="O277">
        <v>155</v>
      </c>
      <c r="P277" t="s">
        <v>29</v>
      </c>
      <c r="Q277" t="s">
        <v>30</v>
      </c>
      <c r="R277" s="5">
        <v>0.11600000000000001</v>
      </c>
      <c r="S277" s="4">
        <v>2.3E-42</v>
      </c>
    </row>
    <row r="278" spans="1:19">
      <c r="A278" t="s">
        <v>55</v>
      </c>
      <c r="B278" s="5">
        <v>0.114</v>
      </c>
      <c r="D278" t="s">
        <v>24</v>
      </c>
      <c r="E278">
        <v>3051</v>
      </c>
      <c r="F278">
        <v>3052</v>
      </c>
      <c r="G278">
        <v>2</v>
      </c>
      <c r="H278">
        <v>1</v>
      </c>
      <c r="I278" t="s">
        <v>25</v>
      </c>
      <c r="K278" s="3">
        <f t="shared" si="4"/>
        <v>1012.3333333333334</v>
      </c>
      <c r="L278">
        <v>3037</v>
      </c>
      <c r="M278" t="e">
        <f>-TA</f>
        <v>#NAME?</v>
      </c>
      <c r="O278">
        <v>35</v>
      </c>
      <c r="P278" t="s">
        <v>179</v>
      </c>
      <c r="Q278" t="s">
        <v>180</v>
      </c>
      <c r="R278" s="5">
        <v>0.114</v>
      </c>
      <c r="S278" s="4">
        <v>5.1999999999999996E-10</v>
      </c>
    </row>
    <row r="279" spans="1:19">
      <c r="A279" t="s">
        <v>141</v>
      </c>
      <c r="B279" s="51">
        <v>0.106</v>
      </c>
      <c r="C279" t="s">
        <v>36</v>
      </c>
      <c r="D279" t="s">
        <v>24</v>
      </c>
      <c r="E279">
        <v>1716</v>
      </c>
      <c r="F279">
        <v>1716</v>
      </c>
      <c r="G279">
        <v>1</v>
      </c>
      <c r="H279">
        <v>1</v>
      </c>
      <c r="I279" t="s">
        <v>25</v>
      </c>
      <c r="J279" t="s">
        <v>211</v>
      </c>
      <c r="K279" s="3">
        <f t="shared" si="4"/>
        <v>178</v>
      </c>
      <c r="L279">
        <v>534</v>
      </c>
      <c r="M279" t="s">
        <v>111</v>
      </c>
      <c r="N279" t="s">
        <v>840</v>
      </c>
      <c r="O279">
        <v>66</v>
      </c>
      <c r="P279" t="s">
        <v>60</v>
      </c>
      <c r="Q279" t="s">
        <v>30</v>
      </c>
      <c r="R279" s="5">
        <v>0.106</v>
      </c>
      <c r="S279" s="4">
        <v>1.5000000000000001E-20</v>
      </c>
    </row>
    <row r="280" spans="1:19">
      <c r="A280" t="s">
        <v>55</v>
      </c>
      <c r="B280" s="5">
        <v>0.10299999999999999</v>
      </c>
      <c r="C280" t="s">
        <v>32</v>
      </c>
      <c r="D280" t="s">
        <v>24</v>
      </c>
      <c r="E280">
        <v>2814</v>
      </c>
      <c r="F280">
        <v>2814</v>
      </c>
      <c r="G280">
        <v>1</v>
      </c>
      <c r="H280">
        <v>1</v>
      </c>
      <c r="I280" t="s">
        <v>25</v>
      </c>
      <c r="J280" t="s">
        <v>267</v>
      </c>
      <c r="K280" s="3">
        <f t="shared" si="4"/>
        <v>926.33333333333337</v>
      </c>
      <c r="L280">
        <v>2779</v>
      </c>
      <c r="M280" t="s">
        <v>89</v>
      </c>
      <c r="N280" t="s">
        <v>268</v>
      </c>
      <c r="O280">
        <v>29</v>
      </c>
      <c r="P280" t="s">
        <v>29</v>
      </c>
      <c r="Q280" t="s">
        <v>30</v>
      </c>
      <c r="R280" s="5">
        <v>0.10299999999999999</v>
      </c>
      <c r="S280" s="4">
        <v>1.4999999999999999E-8</v>
      </c>
    </row>
    <row r="281" spans="1:19">
      <c r="A281" s="11" t="s">
        <v>253</v>
      </c>
      <c r="B281" s="5">
        <v>0.1</v>
      </c>
      <c r="C281" s="11" t="s">
        <v>503</v>
      </c>
      <c r="D281" s="11" t="s">
        <v>24</v>
      </c>
      <c r="E281" s="11">
        <v>165</v>
      </c>
      <c r="F281" s="11">
        <v>167</v>
      </c>
      <c r="G281" s="11">
        <v>2</v>
      </c>
      <c r="H281" s="11">
        <v>2</v>
      </c>
      <c r="I281" s="11" t="s">
        <v>25</v>
      </c>
      <c r="J281" s="11"/>
      <c r="K281" s="12">
        <f t="shared" si="4"/>
        <v>43.333333333333336</v>
      </c>
      <c r="L281" s="11">
        <v>130</v>
      </c>
      <c r="M281" s="11" t="s">
        <v>841</v>
      </c>
      <c r="N281" s="11"/>
      <c r="O281" s="11">
        <v>100</v>
      </c>
      <c r="P281" s="11" t="s">
        <v>179</v>
      </c>
      <c r="Q281" s="11" t="s">
        <v>180</v>
      </c>
      <c r="R281" s="13">
        <v>0.1</v>
      </c>
      <c r="S281" s="14">
        <v>1.6000000000000001E-17</v>
      </c>
    </row>
    <row r="282" spans="1:19">
      <c r="A282" t="s">
        <v>280</v>
      </c>
      <c r="B282" s="5">
        <v>9.7000000000000003E-2</v>
      </c>
      <c r="C282" t="s">
        <v>61</v>
      </c>
      <c r="D282" t="s">
        <v>24</v>
      </c>
      <c r="E282">
        <v>1780</v>
      </c>
      <c r="F282">
        <v>1780</v>
      </c>
      <c r="G282">
        <v>1</v>
      </c>
      <c r="H282">
        <v>1</v>
      </c>
      <c r="I282" t="s">
        <v>25</v>
      </c>
      <c r="J282" t="s">
        <v>325</v>
      </c>
      <c r="K282" s="3">
        <f t="shared" si="4"/>
        <v>585.33333333333337</v>
      </c>
      <c r="L282">
        <v>1756</v>
      </c>
      <c r="M282" t="s">
        <v>243</v>
      </c>
      <c r="N282" t="s">
        <v>326</v>
      </c>
      <c r="O282">
        <v>72</v>
      </c>
      <c r="P282" t="s">
        <v>60</v>
      </c>
      <c r="Q282" t="s">
        <v>30</v>
      </c>
      <c r="R282" s="5">
        <v>9.7000000000000003E-2</v>
      </c>
      <c r="S282" s="4">
        <v>9.2000000000000004E-17</v>
      </c>
    </row>
    <row r="283" spans="1:19">
      <c r="A283" t="s">
        <v>99</v>
      </c>
      <c r="B283" s="5">
        <v>9.2999999999999999E-2</v>
      </c>
      <c r="C283" t="s">
        <v>23</v>
      </c>
      <c r="D283" t="s">
        <v>24</v>
      </c>
      <c r="E283">
        <v>1336</v>
      </c>
      <c r="F283">
        <v>1336</v>
      </c>
      <c r="G283">
        <v>1</v>
      </c>
      <c r="H283">
        <v>1</v>
      </c>
      <c r="I283" t="s">
        <v>25</v>
      </c>
      <c r="J283" t="s">
        <v>463</v>
      </c>
      <c r="K283" s="3">
        <f t="shared" si="4"/>
        <v>434.33333333333331</v>
      </c>
      <c r="L283">
        <v>1303</v>
      </c>
      <c r="M283" t="s">
        <v>27</v>
      </c>
      <c r="N283" t="s">
        <v>642</v>
      </c>
      <c r="O283">
        <v>43</v>
      </c>
      <c r="P283" t="s">
        <v>29</v>
      </c>
      <c r="Q283" t="s">
        <v>30</v>
      </c>
      <c r="R283" s="5">
        <v>9.2999999999999999E-2</v>
      </c>
      <c r="S283" s="4">
        <v>4.8999999999999997E-12</v>
      </c>
    </row>
    <row r="284" spans="1:19">
      <c r="A284" t="s">
        <v>41</v>
      </c>
      <c r="B284" s="5">
        <v>0.09</v>
      </c>
      <c r="C284" t="s">
        <v>32</v>
      </c>
      <c r="D284" t="s">
        <v>24</v>
      </c>
      <c r="E284">
        <v>3094</v>
      </c>
      <c r="F284">
        <v>3093</v>
      </c>
      <c r="G284">
        <v>0</v>
      </c>
      <c r="H284">
        <v>1</v>
      </c>
      <c r="I284" t="s">
        <v>25</v>
      </c>
      <c r="K284" s="3">
        <f t="shared" si="4"/>
        <v>1020.3333333333334</v>
      </c>
      <c r="L284">
        <v>3061</v>
      </c>
      <c r="M284" t="s">
        <v>626</v>
      </c>
      <c r="O284">
        <v>89</v>
      </c>
      <c r="P284" t="s">
        <v>181</v>
      </c>
      <c r="Q284" t="s">
        <v>180</v>
      </c>
      <c r="R284" s="5">
        <v>0.09</v>
      </c>
      <c r="S284" s="4">
        <v>4.4000000000000001E-21</v>
      </c>
    </row>
    <row r="285" spans="1:19">
      <c r="A285" s="11" t="s">
        <v>141</v>
      </c>
      <c r="B285" s="51">
        <v>8.6999999999999994E-2</v>
      </c>
      <c r="C285" s="11" t="s">
        <v>32</v>
      </c>
      <c r="D285" s="11" t="s">
        <v>24</v>
      </c>
      <c r="E285" s="11">
        <v>1812</v>
      </c>
      <c r="F285" s="11">
        <v>1812</v>
      </c>
      <c r="G285" s="11">
        <v>1</v>
      </c>
      <c r="H285" s="11">
        <v>1</v>
      </c>
      <c r="I285" s="11" t="s">
        <v>25</v>
      </c>
      <c r="J285" s="11" t="s">
        <v>308</v>
      </c>
      <c r="K285" s="12">
        <f t="shared" si="4"/>
        <v>577</v>
      </c>
      <c r="L285" s="11">
        <v>1731</v>
      </c>
      <c r="M285" s="11" t="s">
        <v>153</v>
      </c>
      <c r="N285" s="11" t="s">
        <v>309</v>
      </c>
      <c r="O285" s="11">
        <v>69</v>
      </c>
      <c r="P285" s="11" t="s">
        <v>60</v>
      </c>
      <c r="Q285" s="11" t="s">
        <v>30</v>
      </c>
      <c r="R285" s="13">
        <v>8.6999999999999994E-2</v>
      </c>
      <c r="S285" s="14">
        <v>3.0000000000000001E-17</v>
      </c>
    </row>
    <row r="286" spans="1:19">
      <c r="A286" t="s">
        <v>55</v>
      </c>
      <c r="B286" s="5">
        <v>8.5999999999999993E-2</v>
      </c>
      <c r="C286" t="s">
        <v>23</v>
      </c>
      <c r="D286" t="s">
        <v>24</v>
      </c>
      <c r="E286">
        <v>660</v>
      </c>
      <c r="F286">
        <v>660</v>
      </c>
      <c r="G286">
        <v>1</v>
      </c>
      <c r="H286">
        <v>1</v>
      </c>
      <c r="I286" t="s">
        <v>25</v>
      </c>
      <c r="J286" t="s">
        <v>211</v>
      </c>
      <c r="K286" s="3">
        <f t="shared" si="4"/>
        <v>193</v>
      </c>
      <c r="L286">
        <v>579</v>
      </c>
      <c r="M286" t="s">
        <v>458</v>
      </c>
      <c r="N286" t="s">
        <v>1020</v>
      </c>
      <c r="O286">
        <v>35</v>
      </c>
      <c r="P286" t="s">
        <v>60</v>
      </c>
      <c r="Q286" t="s">
        <v>30</v>
      </c>
      <c r="R286" s="5">
        <v>8.5999999999999993E-2</v>
      </c>
      <c r="S286" s="4">
        <v>3.3000000000000002E-9</v>
      </c>
    </row>
    <row r="287" spans="1:19">
      <c r="A287" s="11" t="s">
        <v>253</v>
      </c>
      <c r="B287" s="5">
        <v>8.3000000000000004E-2</v>
      </c>
      <c r="C287" s="11" t="s">
        <v>23</v>
      </c>
      <c r="D287" s="11" t="s">
        <v>24</v>
      </c>
      <c r="E287" s="11">
        <v>344</v>
      </c>
      <c r="F287" s="11">
        <v>344</v>
      </c>
      <c r="G287" s="11">
        <v>1</v>
      </c>
      <c r="H287" s="11">
        <v>1</v>
      </c>
      <c r="I287" s="11" t="s">
        <v>25</v>
      </c>
      <c r="J287" s="11" t="s">
        <v>130</v>
      </c>
      <c r="K287" s="12">
        <f t="shared" si="4"/>
        <v>87.666666666666671</v>
      </c>
      <c r="L287" s="11">
        <v>263</v>
      </c>
      <c r="M287" s="11" t="s">
        <v>27</v>
      </c>
      <c r="N287" s="11" t="s">
        <v>131</v>
      </c>
      <c r="O287" s="11">
        <v>60</v>
      </c>
      <c r="P287" s="11" t="s">
        <v>29</v>
      </c>
      <c r="Q287" s="11" t="s">
        <v>30</v>
      </c>
      <c r="R287" s="13">
        <v>8.3000000000000004E-2</v>
      </c>
      <c r="S287" s="14">
        <v>1.7E-14</v>
      </c>
    </row>
    <row r="288" spans="1:19">
      <c r="A288" t="s">
        <v>99</v>
      </c>
      <c r="B288" s="5">
        <v>0.08</v>
      </c>
      <c r="C288" t="s">
        <v>36</v>
      </c>
      <c r="D288" t="s">
        <v>24</v>
      </c>
      <c r="E288">
        <v>2479</v>
      </c>
      <c r="F288">
        <v>2479</v>
      </c>
      <c r="G288">
        <v>1</v>
      </c>
      <c r="H288">
        <v>1</v>
      </c>
      <c r="I288" t="s">
        <v>25</v>
      </c>
      <c r="J288" t="s">
        <v>33</v>
      </c>
      <c r="K288" s="3">
        <f t="shared" si="4"/>
        <v>814.66666666666663</v>
      </c>
      <c r="L288">
        <v>2444</v>
      </c>
      <c r="M288" t="s">
        <v>34</v>
      </c>
      <c r="N288" t="s">
        <v>77</v>
      </c>
      <c r="O288">
        <v>125</v>
      </c>
      <c r="P288" t="s">
        <v>29</v>
      </c>
      <c r="Q288" t="s">
        <v>30</v>
      </c>
      <c r="R288" s="5">
        <v>0.08</v>
      </c>
      <c r="S288" s="4">
        <v>1.7E-24</v>
      </c>
    </row>
    <row r="289" spans="1:19">
      <c r="A289" t="s">
        <v>99</v>
      </c>
      <c r="B289" s="5">
        <v>7.6999999999999999E-2</v>
      </c>
      <c r="C289" t="s">
        <v>32</v>
      </c>
      <c r="D289" t="s">
        <v>24</v>
      </c>
      <c r="E289">
        <v>550</v>
      </c>
      <c r="F289">
        <v>550</v>
      </c>
      <c r="G289">
        <v>1</v>
      </c>
      <c r="H289">
        <v>1</v>
      </c>
      <c r="I289" t="s">
        <v>25</v>
      </c>
      <c r="J289" t="s">
        <v>211</v>
      </c>
      <c r="K289" s="3">
        <f t="shared" si="4"/>
        <v>156.33333333333334</v>
      </c>
      <c r="L289">
        <v>469</v>
      </c>
      <c r="M289" t="s">
        <v>89</v>
      </c>
      <c r="N289" t="s">
        <v>212</v>
      </c>
      <c r="O289">
        <v>39</v>
      </c>
      <c r="P289" t="s">
        <v>29</v>
      </c>
      <c r="Q289" t="s">
        <v>30</v>
      </c>
      <c r="R289" s="5">
        <v>7.6999999999999999E-2</v>
      </c>
      <c r="S289" s="4">
        <v>3.5999999999999998E-8</v>
      </c>
    </row>
    <row r="290" spans="1:19">
      <c r="A290" t="s">
        <v>219</v>
      </c>
      <c r="B290" s="5">
        <v>7.6999999999999999E-2</v>
      </c>
      <c r="C290" t="s">
        <v>61</v>
      </c>
      <c r="D290" t="s">
        <v>24</v>
      </c>
      <c r="E290">
        <v>187</v>
      </c>
      <c r="F290">
        <v>187</v>
      </c>
      <c r="G290">
        <v>1</v>
      </c>
      <c r="H290">
        <v>1</v>
      </c>
      <c r="I290" t="s">
        <v>25</v>
      </c>
      <c r="J290" t="s">
        <v>289</v>
      </c>
      <c r="K290" s="3">
        <f t="shared" si="4"/>
        <v>35.333333333333336</v>
      </c>
      <c r="L290">
        <v>106</v>
      </c>
      <c r="M290" t="s">
        <v>50</v>
      </c>
      <c r="N290" t="s">
        <v>387</v>
      </c>
      <c r="O290">
        <v>233</v>
      </c>
      <c r="P290" t="s">
        <v>29</v>
      </c>
      <c r="Q290" t="s">
        <v>30</v>
      </c>
      <c r="R290" s="5">
        <v>7.6999999999999999E-2</v>
      </c>
      <c r="S290" s="4">
        <v>1.9000000000000001E-35</v>
      </c>
    </row>
    <row r="291" spans="1:19">
      <c r="A291" t="s">
        <v>141</v>
      </c>
      <c r="B291" s="51">
        <v>7.5999999999999998E-2</v>
      </c>
      <c r="C291" t="s">
        <v>61</v>
      </c>
      <c r="D291" t="s">
        <v>24</v>
      </c>
      <c r="E291">
        <v>1604</v>
      </c>
      <c r="F291">
        <v>1604</v>
      </c>
      <c r="G291">
        <v>1</v>
      </c>
      <c r="H291">
        <v>1</v>
      </c>
      <c r="I291" t="s">
        <v>25</v>
      </c>
      <c r="J291" t="s">
        <v>108</v>
      </c>
      <c r="K291" s="3">
        <f t="shared" si="4"/>
        <v>140.66666666666666</v>
      </c>
      <c r="L291">
        <v>422</v>
      </c>
      <c r="M291" t="s">
        <v>50</v>
      </c>
      <c r="N291" t="s">
        <v>956</v>
      </c>
      <c r="O291">
        <v>66</v>
      </c>
      <c r="P291" t="s">
        <v>29</v>
      </c>
      <c r="Q291" t="s">
        <v>30</v>
      </c>
      <c r="R291" s="5">
        <v>7.5999999999999998E-2</v>
      </c>
      <c r="S291" s="4">
        <v>8.8000000000000006E-11</v>
      </c>
    </row>
    <row r="292" spans="1:19">
      <c r="A292" t="s">
        <v>141</v>
      </c>
      <c r="B292" s="51">
        <v>7.2999999999999995E-2</v>
      </c>
      <c r="C292" t="s">
        <v>36</v>
      </c>
      <c r="D292" t="s">
        <v>24</v>
      </c>
      <c r="E292">
        <v>257</v>
      </c>
      <c r="F292">
        <v>257</v>
      </c>
      <c r="G292">
        <v>1</v>
      </c>
      <c r="H292">
        <v>1</v>
      </c>
      <c r="I292" t="s">
        <v>25</v>
      </c>
      <c r="J292" t="s">
        <v>33</v>
      </c>
      <c r="K292" s="3">
        <f t="shared" si="4"/>
        <v>70.666666666666671</v>
      </c>
      <c r="L292">
        <v>212</v>
      </c>
      <c r="M292" t="s">
        <v>34</v>
      </c>
      <c r="N292" t="s">
        <v>35</v>
      </c>
      <c r="O292">
        <v>82</v>
      </c>
      <c r="P292" t="s">
        <v>29</v>
      </c>
      <c r="Q292" t="s">
        <v>30</v>
      </c>
      <c r="R292" s="5">
        <v>7.2999999999999995E-2</v>
      </c>
      <c r="S292" s="4">
        <v>5.5000000000000002E-15</v>
      </c>
    </row>
    <row r="293" spans="1:19">
      <c r="A293" s="11" t="s">
        <v>133</v>
      </c>
      <c r="B293" s="5">
        <v>7.0999999999999994E-2</v>
      </c>
      <c r="C293" s="11" t="s">
        <v>36</v>
      </c>
      <c r="D293" s="11" t="s">
        <v>24</v>
      </c>
      <c r="E293" s="11">
        <v>2494</v>
      </c>
      <c r="F293" s="11">
        <v>2494</v>
      </c>
      <c r="G293" s="11">
        <v>1</v>
      </c>
      <c r="H293" s="11">
        <v>1</v>
      </c>
      <c r="I293" s="11" t="s">
        <v>25</v>
      </c>
      <c r="J293" s="11" t="s">
        <v>850</v>
      </c>
      <c r="K293" s="12">
        <f t="shared" si="4"/>
        <v>820.33333333333337</v>
      </c>
      <c r="L293" s="11">
        <v>2461</v>
      </c>
      <c r="M293" s="11" t="s">
        <v>34</v>
      </c>
      <c r="N293" s="11" t="s">
        <v>851</v>
      </c>
      <c r="O293" s="11">
        <v>42</v>
      </c>
      <c r="P293" s="11" t="s">
        <v>29</v>
      </c>
      <c r="Q293" s="11" t="s">
        <v>30</v>
      </c>
      <c r="R293" s="13">
        <v>7.0999999999999994E-2</v>
      </c>
      <c r="S293" s="14">
        <v>5.6999999999999998E-9</v>
      </c>
    </row>
    <row r="294" spans="1:19">
      <c r="A294" t="s">
        <v>219</v>
      </c>
      <c r="B294" s="5">
        <v>7.0999999999999994E-2</v>
      </c>
      <c r="C294" t="s">
        <v>32</v>
      </c>
      <c r="D294" t="s">
        <v>24</v>
      </c>
      <c r="E294">
        <v>1727</v>
      </c>
      <c r="F294">
        <v>1727</v>
      </c>
      <c r="G294">
        <v>1</v>
      </c>
      <c r="H294">
        <v>1</v>
      </c>
      <c r="I294" t="s">
        <v>25</v>
      </c>
      <c r="J294" t="s">
        <v>224</v>
      </c>
      <c r="K294" s="3">
        <f t="shared" si="4"/>
        <v>567.66666666666663</v>
      </c>
      <c r="L294">
        <v>1703</v>
      </c>
      <c r="M294" t="s">
        <v>89</v>
      </c>
      <c r="N294" t="s">
        <v>225</v>
      </c>
      <c r="O294">
        <v>85</v>
      </c>
      <c r="P294" t="s">
        <v>29</v>
      </c>
      <c r="Q294" t="s">
        <v>30</v>
      </c>
      <c r="R294" s="5">
        <v>7.0999999999999994E-2</v>
      </c>
      <c r="S294" s="4">
        <v>1.1E-16</v>
      </c>
    </row>
    <row r="295" spans="1:19">
      <c r="A295" t="s">
        <v>20</v>
      </c>
      <c r="B295" s="5">
        <v>6.9000000000000006E-2</v>
      </c>
      <c r="C295" t="s">
        <v>32</v>
      </c>
      <c r="D295" t="s">
        <v>24</v>
      </c>
      <c r="E295">
        <v>194</v>
      </c>
      <c r="F295">
        <v>194</v>
      </c>
      <c r="G295">
        <v>1</v>
      </c>
      <c r="H295">
        <v>1</v>
      </c>
      <c r="I295" t="s">
        <v>25</v>
      </c>
      <c r="J295" t="s">
        <v>224</v>
      </c>
      <c r="K295" s="3">
        <f t="shared" si="4"/>
        <v>59.666666666666664</v>
      </c>
      <c r="L295">
        <v>179</v>
      </c>
      <c r="M295" t="s">
        <v>89</v>
      </c>
      <c r="N295" t="s">
        <v>785</v>
      </c>
      <c r="O295">
        <v>72</v>
      </c>
      <c r="P295" t="s">
        <v>29</v>
      </c>
      <c r="Q295" t="s">
        <v>30</v>
      </c>
      <c r="R295" s="5">
        <v>6.9000000000000006E-2</v>
      </c>
      <c r="S295" s="4">
        <v>4.1000000000000003E-8</v>
      </c>
    </row>
    <row r="296" spans="1:19">
      <c r="A296" t="s">
        <v>55</v>
      </c>
      <c r="B296" s="5">
        <v>6.8000000000000005E-2</v>
      </c>
      <c r="C296" t="s">
        <v>32</v>
      </c>
      <c r="D296" t="s">
        <v>24</v>
      </c>
      <c r="E296">
        <v>2861</v>
      </c>
      <c r="F296">
        <v>2861</v>
      </c>
      <c r="G296">
        <v>1</v>
      </c>
      <c r="H296">
        <v>1</v>
      </c>
      <c r="I296" t="s">
        <v>25</v>
      </c>
      <c r="J296" t="s">
        <v>102</v>
      </c>
      <c r="K296" s="3">
        <f t="shared" si="4"/>
        <v>161.33333333333334</v>
      </c>
      <c r="L296">
        <v>484</v>
      </c>
      <c r="M296" t="s">
        <v>89</v>
      </c>
      <c r="N296" t="s">
        <v>852</v>
      </c>
      <c r="O296">
        <v>237</v>
      </c>
      <c r="P296" t="s">
        <v>29</v>
      </c>
      <c r="Q296" t="s">
        <v>30</v>
      </c>
      <c r="R296" s="5">
        <v>6.8000000000000005E-2</v>
      </c>
      <c r="S296" s="4">
        <v>2.8E-40</v>
      </c>
    </row>
    <row r="297" spans="1:19">
      <c r="A297" s="11" t="s">
        <v>133</v>
      </c>
      <c r="B297" s="5">
        <v>6.7000000000000004E-2</v>
      </c>
      <c r="C297" s="11" t="s">
        <v>32</v>
      </c>
      <c r="D297" s="11" t="s">
        <v>24</v>
      </c>
      <c r="E297" s="11">
        <v>2658</v>
      </c>
      <c r="F297" s="11">
        <v>2658</v>
      </c>
      <c r="G297" s="11">
        <v>1</v>
      </c>
      <c r="H297" s="11">
        <v>1</v>
      </c>
      <c r="I297" s="11" t="s">
        <v>25</v>
      </c>
      <c r="J297" s="11" t="s">
        <v>501</v>
      </c>
      <c r="K297" s="12">
        <f t="shared" si="4"/>
        <v>874.33333333333337</v>
      </c>
      <c r="L297" s="11">
        <v>2623</v>
      </c>
      <c r="M297" s="11" t="s">
        <v>153</v>
      </c>
      <c r="N297" s="11" t="s">
        <v>836</v>
      </c>
      <c r="O297" s="11">
        <v>45</v>
      </c>
      <c r="P297" s="11" t="s">
        <v>60</v>
      </c>
      <c r="Q297" s="11" t="s">
        <v>30</v>
      </c>
      <c r="R297" s="13">
        <v>6.7000000000000004E-2</v>
      </c>
      <c r="S297" s="14">
        <v>2.7999999999999999E-8</v>
      </c>
    </row>
    <row r="298" spans="1:19">
      <c r="A298" t="s">
        <v>253</v>
      </c>
      <c r="B298" s="5">
        <v>6.7000000000000004E-2</v>
      </c>
      <c r="C298" t="s">
        <v>32</v>
      </c>
      <c r="D298" t="s">
        <v>24</v>
      </c>
      <c r="E298">
        <v>1181</v>
      </c>
      <c r="F298">
        <v>1181</v>
      </c>
      <c r="G298">
        <v>1</v>
      </c>
      <c r="H298">
        <v>1</v>
      </c>
      <c r="I298" t="s">
        <v>25</v>
      </c>
      <c r="J298" t="s">
        <v>97</v>
      </c>
      <c r="K298" s="3">
        <f t="shared" si="4"/>
        <v>388.66666666666669</v>
      </c>
      <c r="L298">
        <v>1166</v>
      </c>
      <c r="M298" t="s">
        <v>89</v>
      </c>
      <c r="N298" t="s">
        <v>448</v>
      </c>
      <c r="O298">
        <v>75</v>
      </c>
      <c r="P298" t="s">
        <v>29</v>
      </c>
      <c r="Q298" t="s">
        <v>30</v>
      </c>
      <c r="R298" s="5">
        <v>6.7000000000000004E-2</v>
      </c>
      <c r="S298" s="4">
        <v>5.4000000000000002E-13</v>
      </c>
    </row>
    <row r="299" spans="1:19">
      <c r="A299" s="11" t="s">
        <v>186</v>
      </c>
      <c r="B299" s="5">
        <v>6.6000000000000003E-2</v>
      </c>
      <c r="C299" s="11" t="s">
        <v>61</v>
      </c>
      <c r="D299" s="11" t="s">
        <v>24</v>
      </c>
      <c r="E299" s="11">
        <v>373</v>
      </c>
      <c r="F299" s="11">
        <v>373</v>
      </c>
      <c r="G299" s="11">
        <v>1</v>
      </c>
      <c r="H299" s="11">
        <v>1</v>
      </c>
      <c r="I299" s="11" t="s">
        <v>25</v>
      </c>
      <c r="J299" s="11" t="s">
        <v>198</v>
      </c>
      <c r="K299" s="12">
        <f t="shared" si="4"/>
        <v>112.66666666666667</v>
      </c>
      <c r="L299" s="11">
        <v>338</v>
      </c>
      <c r="M299" s="11" t="s">
        <v>63</v>
      </c>
      <c r="N299" s="11" t="s">
        <v>327</v>
      </c>
      <c r="O299" s="11">
        <v>76</v>
      </c>
      <c r="P299" s="11" t="s">
        <v>60</v>
      </c>
      <c r="Q299" s="11" t="s">
        <v>30</v>
      </c>
      <c r="R299" s="13">
        <v>6.6000000000000003E-2</v>
      </c>
      <c r="S299" s="14">
        <v>1.8E-10</v>
      </c>
    </row>
    <row r="300" spans="1:19">
      <c r="A300" t="s">
        <v>20</v>
      </c>
      <c r="B300" s="5">
        <v>6.5000000000000002E-2</v>
      </c>
      <c r="C300" t="s">
        <v>36</v>
      </c>
      <c r="D300" t="s">
        <v>24</v>
      </c>
      <c r="E300">
        <v>216</v>
      </c>
      <c r="F300">
        <v>215</v>
      </c>
      <c r="G300">
        <v>0</v>
      </c>
      <c r="H300">
        <v>1</v>
      </c>
      <c r="I300" t="s">
        <v>25</v>
      </c>
      <c r="K300" s="3">
        <f t="shared" si="4"/>
        <v>67</v>
      </c>
      <c r="L300">
        <v>201</v>
      </c>
      <c r="M300" t="s">
        <v>485</v>
      </c>
      <c r="O300">
        <v>62</v>
      </c>
      <c r="P300" t="s">
        <v>486</v>
      </c>
      <c r="Q300" t="s">
        <v>180</v>
      </c>
      <c r="R300" s="5">
        <v>6.5000000000000002E-2</v>
      </c>
      <c r="S300" s="4">
        <v>2.2000000000000002E-11</v>
      </c>
    </row>
    <row r="301" spans="1:19">
      <c r="A301" t="s">
        <v>55</v>
      </c>
      <c r="B301" s="5">
        <v>6.3E-2</v>
      </c>
      <c r="C301" t="s">
        <v>61</v>
      </c>
      <c r="D301" t="s">
        <v>24</v>
      </c>
      <c r="E301">
        <v>2992</v>
      </c>
      <c r="F301">
        <v>2992</v>
      </c>
      <c r="G301">
        <v>1</v>
      </c>
      <c r="H301">
        <v>1</v>
      </c>
      <c r="I301" t="s">
        <v>25</v>
      </c>
      <c r="J301" t="s">
        <v>325</v>
      </c>
      <c r="K301" s="3">
        <f t="shared" si="4"/>
        <v>982.33333333333337</v>
      </c>
      <c r="L301">
        <v>2947</v>
      </c>
      <c r="M301" t="s">
        <v>243</v>
      </c>
      <c r="N301" t="s">
        <v>326</v>
      </c>
      <c r="O301">
        <v>63</v>
      </c>
      <c r="P301" t="s">
        <v>60</v>
      </c>
      <c r="Q301" t="s">
        <v>30</v>
      </c>
      <c r="R301" s="5">
        <v>6.3E-2</v>
      </c>
      <c r="S301" s="4">
        <v>5.9000000000000003E-11</v>
      </c>
    </row>
    <row r="302" spans="1:19">
      <c r="A302" t="s">
        <v>99</v>
      </c>
      <c r="B302" s="5">
        <v>6.2E-2</v>
      </c>
      <c r="C302" t="s">
        <v>23</v>
      </c>
      <c r="D302" t="s">
        <v>24</v>
      </c>
      <c r="E302">
        <v>2505</v>
      </c>
      <c r="F302">
        <v>2505</v>
      </c>
      <c r="G302">
        <v>1</v>
      </c>
      <c r="H302">
        <v>1</v>
      </c>
      <c r="I302" t="s">
        <v>25</v>
      </c>
      <c r="J302" t="s">
        <v>66</v>
      </c>
      <c r="K302" s="3">
        <f t="shared" si="4"/>
        <v>830.33333333333337</v>
      </c>
      <c r="L302">
        <v>2491</v>
      </c>
      <c r="M302" t="s">
        <v>27</v>
      </c>
      <c r="N302" t="s">
        <v>375</v>
      </c>
      <c r="O302">
        <v>65</v>
      </c>
      <c r="P302" t="s">
        <v>29</v>
      </c>
      <c r="Q302" t="s">
        <v>30</v>
      </c>
      <c r="R302" s="5">
        <v>6.2E-2</v>
      </c>
      <c r="S302" s="4">
        <v>6.7000000000000001E-11</v>
      </c>
    </row>
    <row r="303" spans="1:19">
      <c r="A303" t="s">
        <v>20</v>
      </c>
      <c r="B303" s="5">
        <v>5.8999999999999997E-2</v>
      </c>
      <c r="D303" t="s">
        <v>24</v>
      </c>
      <c r="E303">
        <v>1802</v>
      </c>
      <c r="F303">
        <v>1802</v>
      </c>
      <c r="G303">
        <v>1</v>
      </c>
      <c r="H303">
        <v>1</v>
      </c>
      <c r="I303" t="s">
        <v>25</v>
      </c>
      <c r="K303" s="3">
        <f t="shared" si="4"/>
        <v>589</v>
      </c>
      <c r="L303">
        <v>1767</v>
      </c>
      <c r="M303" t="e">
        <f>-T</f>
        <v>#NAME?</v>
      </c>
      <c r="O303">
        <v>101</v>
      </c>
      <c r="P303" t="s">
        <v>179</v>
      </c>
      <c r="Q303" t="s">
        <v>180</v>
      </c>
      <c r="R303" s="5">
        <v>5.8999999999999997E-2</v>
      </c>
      <c r="S303" s="4">
        <v>7.9000000000000004E-14</v>
      </c>
    </row>
    <row r="304" spans="1:19">
      <c r="A304" t="s">
        <v>99</v>
      </c>
      <c r="B304" s="5">
        <v>5.8999999999999997E-2</v>
      </c>
      <c r="C304" t="s">
        <v>61</v>
      </c>
      <c r="D304" t="s">
        <v>24</v>
      </c>
      <c r="E304">
        <v>308</v>
      </c>
      <c r="F304">
        <v>308</v>
      </c>
      <c r="G304">
        <v>1</v>
      </c>
      <c r="H304">
        <v>1</v>
      </c>
      <c r="I304" t="s">
        <v>25</v>
      </c>
      <c r="J304" t="s">
        <v>640</v>
      </c>
      <c r="K304" s="3">
        <f t="shared" si="4"/>
        <v>94.666666666666671</v>
      </c>
      <c r="L304">
        <v>284</v>
      </c>
      <c r="M304" t="s">
        <v>50</v>
      </c>
      <c r="N304" t="s">
        <v>641</v>
      </c>
      <c r="O304">
        <v>170</v>
      </c>
      <c r="P304" t="s">
        <v>29</v>
      </c>
      <c r="Q304" t="s">
        <v>30</v>
      </c>
      <c r="R304" s="5">
        <v>5.8999999999999997E-2</v>
      </c>
      <c r="S304" s="4">
        <v>4.1999999999999999E-24</v>
      </c>
    </row>
    <row r="305" spans="1:19">
      <c r="A305" t="s">
        <v>280</v>
      </c>
      <c r="B305" s="5">
        <v>5.6000000000000001E-2</v>
      </c>
      <c r="C305" t="s">
        <v>36</v>
      </c>
      <c r="D305" t="s">
        <v>24</v>
      </c>
      <c r="E305">
        <v>1426</v>
      </c>
      <c r="F305">
        <v>1426</v>
      </c>
      <c r="G305">
        <v>1</v>
      </c>
      <c r="H305">
        <v>1</v>
      </c>
      <c r="I305" t="s">
        <v>25</v>
      </c>
      <c r="J305" t="s">
        <v>139</v>
      </c>
      <c r="K305" s="3">
        <f t="shared" si="4"/>
        <v>470.33333333333331</v>
      </c>
      <c r="L305">
        <v>1411</v>
      </c>
      <c r="M305" t="s">
        <v>34</v>
      </c>
      <c r="N305" t="s">
        <v>324</v>
      </c>
      <c r="O305">
        <v>108</v>
      </c>
      <c r="P305" t="s">
        <v>29</v>
      </c>
      <c r="Q305" t="s">
        <v>30</v>
      </c>
      <c r="R305" s="5">
        <v>5.6000000000000001E-2</v>
      </c>
      <c r="S305" s="4">
        <v>9.9999999999999995E-8</v>
      </c>
    </row>
    <row r="306" spans="1:19">
      <c r="A306" t="s">
        <v>219</v>
      </c>
      <c r="B306" s="5">
        <v>0.05</v>
      </c>
      <c r="C306" t="s">
        <v>36</v>
      </c>
      <c r="D306" t="s">
        <v>24</v>
      </c>
      <c r="E306">
        <v>1635</v>
      </c>
      <c r="F306">
        <v>1635</v>
      </c>
      <c r="G306">
        <v>1</v>
      </c>
      <c r="H306">
        <v>1</v>
      </c>
      <c r="I306" t="s">
        <v>25</v>
      </c>
      <c r="J306" t="s">
        <v>230</v>
      </c>
      <c r="K306" s="3">
        <f t="shared" si="4"/>
        <v>151</v>
      </c>
      <c r="L306">
        <v>453</v>
      </c>
      <c r="M306" t="s">
        <v>318</v>
      </c>
      <c r="N306" t="s">
        <v>1021</v>
      </c>
      <c r="O306">
        <v>60</v>
      </c>
      <c r="P306" t="s">
        <v>60</v>
      </c>
      <c r="Q306" t="s">
        <v>30</v>
      </c>
      <c r="R306" s="5">
        <v>0.05</v>
      </c>
      <c r="S306" s="4">
        <v>1.4000000000000001E-7</v>
      </c>
    </row>
    <row r="307" spans="1:19">
      <c r="A307" t="s">
        <v>99</v>
      </c>
      <c r="B307" s="5">
        <v>4.9000000000000002E-2</v>
      </c>
      <c r="C307" t="s">
        <v>36</v>
      </c>
      <c r="D307" t="s">
        <v>24</v>
      </c>
      <c r="E307">
        <v>1236</v>
      </c>
      <c r="F307">
        <v>1236</v>
      </c>
      <c r="G307">
        <v>1</v>
      </c>
      <c r="H307">
        <v>1</v>
      </c>
      <c r="I307" t="s">
        <v>25</v>
      </c>
      <c r="J307" t="s">
        <v>850</v>
      </c>
      <c r="K307" s="3">
        <f t="shared" si="4"/>
        <v>400.33333333333331</v>
      </c>
      <c r="L307">
        <v>1201</v>
      </c>
      <c r="M307" t="s">
        <v>34</v>
      </c>
      <c r="N307" t="s">
        <v>851</v>
      </c>
      <c r="O307">
        <v>103</v>
      </c>
      <c r="P307" t="s">
        <v>29</v>
      </c>
      <c r="Q307" t="s">
        <v>30</v>
      </c>
      <c r="R307" s="5">
        <v>4.9000000000000002E-2</v>
      </c>
      <c r="S307" s="4">
        <v>2.8000000000000002E-13</v>
      </c>
    </row>
    <row r="308" spans="1:19">
      <c r="A308" t="s">
        <v>99</v>
      </c>
      <c r="B308" s="5">
        <v>4.9000000000000002E-2</v>
      </c>
      <c r="C308" t="s">
        <v>36</v>
      </c>
      <c r="D308" t="s">
        <v>24</v>
      </c>
      <c r="E308">
        <v>1236</v>
      </c>
      <c r="F308">
        <v>1236</v>
      </c>
      <c r="G308">
        <v>1</v>
      </c>
      <c r="H308">
        <v>1</v>
      </c>
      <c r="I308" t="s">
        <v>25</v>
      </c>
      <c r="J308" t="s">
        <v>53</v>
      </c>
      <c r="K308" s="3">
        <f t="shared" si="4"/>
        <v>108.66666666666667</v>
      </c>
      <c r="L308">
        <v>326</v>
      </c>
      <c r="M308" t="s">
        <v>34</v>
      </c>
      <c r="N308" t="s">
        <v>227</v>
      </c>
      <c r="O308">
        <v>103</v>
      </c>
      <c r="P308" t="s">
        <v>29</v>
      </c>
      <c r="Q308" t="s">
        <v>30</v>
      </c>
      <c r="R308" s="5">
        <v>4.9000000000000002E-2</v>
      </c>
      <c r="S308" s="4">
        <v>2.8000000000000002E-13</v>
      </c>
    </row>
    <row r="309" spans="1:19">
      <c r="A309" t="s">
        <v>219</v>
      </c>
      <c r="B309" s="5">
        <v>4.5999999999999999E-2</v>
      </c>
      <c r="C309" t="s">
        <v>36</v>
      </c>
      <c r="D309" t="s">
        <v>24</v>
      </c>
      <c r="E309">
        <v>1044</v>
      </c>
      <c r="F309">
        <v>1044</v>
      </c>
      <c r="G309">
        <v>1</v>
      </c>
      <c r="H309">
        <v>1</v>
      </c>
      <c r="I309" t="s">
        <v>25</v>
      </c>
      <c r="J309" t="s">
        <v>211</v>
      </c>
      <c r="K309" s="3">
        <f t="shared" si="4"/>
        <v>337</v>
      </c>
      <c r="L309">
        <v>1011</v>
      </c>
      <c r="M309" t="s">
        <v>111</v>
      </c>
      <c r="N309" t="s">
        <v>840</v>
      </c>
      <c r="O309">
        <v>65</v>
      </c>
      <c r="P309" t="s">
        <v>60</v>
      </c>
      <c r="Q309" t="s">
        <v>30</v>
      </c>
      <c r="R309" s="5">
        <v>4.5999999999999999E-2</v>
      </c>
      <c r="S309" s="4">
        <v>2.1999999999999998E-8</v>
      </c>
    </row>
    <row r="310" spans="1:19">
      <c r="A310" t="s">
        <v>55</v>
      </c>
      <c r="B310" s="5">
        <v>4.3999999999999997E-2</v>
      </c>
      <c r="C310" t="s">
        <v>23</v>
      </c>
      <c r="D310" t="s">
        <v>24</v>
      </c>
      <c r="E310">
        <v>574</v>
      </c>
      <c r="F310">
        <v>574</v>
      </c>
      <c r="G310">
        <v>1</v>
      </c>
      <c r="H310">
        <v>1</v>
      </c>
      <c r="I310" t="s">
        <v>25</v>
      </c>
      <c r="J310" t="s">
        <v>130</v>
      </c>
      <c r="K310" s="3">
        <f t="shared" si="4"/>
        <v>179.66666666666666</v>
      </c>
      <c r="L310">
        <v>539</v>
      </c>
      <c r="M310" t="s">
        <v>27</v>
      </c>
      <c r="N310" t="s">
        <v>476</v>
      </c>
      <c r="O310">
        <v>114</v>
      </c>
      <c r="P310" t="s">
        <v>29</v>
      </c>
      <c r="Q310" t="s">
        <v>30</v>
      </c>
      <c r="R310" s="5">
        <v>4.3999999999999997E-2</v>
      </c>
      <c r="S310" s="4">
        <v>1.4E-11</v>
      </c>
    </row>
    <row r="311" spans="1:19">
      <c r="A311" t="s">
        <v>141</v>
      </c>
      <c r="B311" s="51">
        <v>4.2000000000000003E-2</v>
      </c>
      <c r="C311" t="s">
        <v>36</v>
      </c>
      <c r="D311" t="s">
        <v>24</v>
      </c>
      <c r="E311">
        <v>604</v>
      </c>
      <c r="F311">
        <v>604</v>
      </c>
      <c r="G311">
        <v>1</v>
      </c>
      <c r="H311">
        <v>1</v>
      </c>
      <c r="I311" t="s">
        <v>25</v>
      </c>
      <c r="J311" t="s">
        <v>127</v>
      </c>
      <c r="K311" s="3">
        <f t="shared" si="4"/>
        <v>193.33333333333334</v>
      </c>
      <c r="L311">
        <v>580</v>
      </c>
      <c r="M311" t="s">
        <v>34</v>
      </c>
      <c r="N311" t="s">
        <v>957</v>
      </c>
      <c r="O311">
        <v>165</v>
      </c>
      <c r="P311" t="s">
        <v>29</v>
      </c>
      <c r="Q311" t="s">
        <v>30</v>
      </c>
      <c r="R311" s="5">
        <v>4.2000000000000003E-2</v>
      </c>
      <c r="S311" s="4">
        <v>8.7000000000000003E-13</v>
      </c>
    </row>
    <row r="312" spans="1:19">
      <c r="A312" t="s">
        <v>20</v>
      </c>
      <c r="B312" s="5">
        <v>4.1000000000000002E-2</v>
      </c>
      <c r="D312" t="s">
        <v>24</v>
      </c>
      <c r="E312">
        <v>2661</v>
      </c>
      <c r="F312">
        <v>2661</v>
      </c>
      <c r="G312">
        <v>1</v>
      </c>
      <c r="H312">
        <v>1</v>
      </c>
      <c r="I312" t="s">
        <v>25</v>
      </c>
      <c r="K312" s="3">
        <f t="shared" si="4"/>
        <v>882</v>
      </c>
      <c r="L312">
        <v>2646</v>
      </c>
      <c r="M312" t="s">
        <v>855</v>
      </c>
      <c r="O312">
        <v>74</v>
      </c>
      <c r="P312" t="s">
        <v>380</v>
      </c>
      <c r="Q312" t="s">
        <v>180</v>
      </c>
      <c r="R312" s="5">
        <v>4.1000000000000002E-2</v>
      </c>
      <c r="S312" s="4">
        <v>5.0999999999999999E-7</v>
      </c>
    </row>
    <row r="313" spans="1:19">
      <c r="A313" t="s">
        <v>99</v>
      </c>
      <c r="B313" s="5">
        <v>4.1000000000000002E-2</v>
      </c>
      <c r="D313" t="s">
        <v>24</v>
      </c>
      <c r="E313">
        <v>2661</v>
      </c>
      <c r="F313">
        <v>2661</v>
      </c>
      <c r="G313">
        <v>1</v>
      </c>
      <c r="H313">
        <v>1</v>
      </c>
      <c r="I313" t="s">
        <v>25</v>
      </c>
      <c r="K313" s="3">
        <f t="shared" si="4"/>
        <v>94.666666666666671</v>
      </c>
      <c r="L313">
        <v>284</v>
      </c>
      <c r="M313" t="s">
        <v>855</v>
      </c>
      <c r="O313">
        <v>74</v>
      </c>
      <c r="P313" t="s">
        <v>380</v>
      </c>
      <c r="Q313" t="s">
        <v>180</v>
      </c>
      <c r="R313" s="5">
        <v>4.1000000000000002E-2</v>
      </c>
      <c r="S313" s="4">
        <v>5.0999999999999999E-7</v>
      </c>
    </row>
    <row r="314" spans="1:19">
      <c r="A314" t="s">
        <v>55</v>
      </c>
      <c r="B314" s="5">
        <v>4.1000000000000002E-2</v>
      </c>
      <c r="C314" t="s">
        <v>36</v>
      </c>
      <c r="D314" t="s">
        <v>24</v>
      </c>
      <c r="E314">
        <v>1085</v>
      </c>
      <c r="F314">
        <v>1085</v>
      </c>
      <c r="G314">
        <v>1</v>
      </c>
      <c r="H314">
        <v>1</v>
      </c>
      <c r="I314" t="s">
        <v>25</v>
      </c>
      <c r="J314" t="s">
        <v>119</v>
      </c>
      <c r="K314" s="3">
        <f t="shared" si="4"/>
        <v>350.66666666666669</v>
      </c>
      <c r="L314">
        <v>1052</v>
      </c>
      <c r="M314" t="s">
        <v>318</v>
      </c>
      <c r="N314" t="s">
        <v>319</v>
      </c>
      <c r="O314">
        <v>98</v>
      </c>
      <c r="P314" t="s">
        <v>60</v>
      </c>
      <c r="Q314" t="s">
        <v>30</v>
      </c>
      <c r="R314" s="5">
        <v>4.1000000000000002E-2</v>
      </c>
      <c r="S314" s="4">
        <v>3.6E-10</v>
      </c>
    </row>
    <row r="315" spans="1:19">
      <c r="A315" t="s">
        <v>55</v>
      </c>
      <c r="B315" s="5">
        <v>3.9E-2</v>
      </c>
      <c r="C315" t="s">
        <v>36</v>
      </c>
      <c r="D315" t="s">
        <v>24</v>
      </c>
      <c r="E315">
        <v>1955</v>
      </c>
      <c r="F315">
        <v>1955</v>
      </c>
      <c r="G315">
        <v>1</v>
      </c>
      <c r="H315">
        <v>1</v>
      </c>
      <c r="I315" t="s">
        <v>25</v>
      </c>
      <c r="J315" t="s">
        <v>149</v>
      </c>
      <c r="K315" s="3">
        <f t="shared" si="4"/>
        <v>636.66666666666663</v>
      </c>
      <c r="L315">
        <v>1910</v>
      </c>
      <c r="M315" t="s">
        <v>111</v>
      </c>
      <c r="N315" t="s">
        <v>150</v>
      </c>
      <c r="O315">
        <v>76</v>
      </c>
      <c r="P315" t="s">
        <v>60</v>
      </c>
      <c r="Q315" t="s">
        <v>30</v>
      </c>
      <c r="R315" s="5">
        <v>3.9E-2</v>
      </c>
      <c r="S315" s="4">
        <v>3.5000000000000002E-8</v>
      </c>
    </row>
    <row r="316" spans="1:19">
      <c r="A316" t="s">
        <v>99</v>
      </c>
      <c r="B316" s="5">
        <v>3.7999999999999999E-2</v>
      </c>
      <c r="C316" t="s">
        <v>61</v>
      </c>
      <c r="D316" t="s">
        <v>24</v>
      </c>
      <c r="E316">
        <v>1391</v>
      </c>
      <c r="F316">
        <v>1391</v>
      </c>
      <c r="G316">
        <v>1</v>
      </c>
      <c r="H316">
        <v>1</v>
      </c>
      <c r="I316" t="s">
        <v>25</v>
      </c>
      <c r="J316" t="s">
        <v>685</v>
      </c>
      <c r="K316" s="3">
        <f t="shared" si="4"/>
        <v>448.66666666666669</v>
      </c>
      <c r="L316">
        <v>1346</v>
      </c>
      <c r="M316" t="s">
        <v>243</v>
      </c>
      <c r="N316" t="s">
        <v>1022</v>
      </c>
      <c r="O316">
        <v>159</v>
      </c>
      <c r="P316" t="s">
        <v>60</v>
      </c>
      <c r="Q316" t="s">
        <v>30</v>
      </c>
      <c r="R316" s="5">
        <v>3.7999999999999999E-2</v>
      </c>
      <c r="S316" s="4">
        <v>2E-14</v>
      </c>
    </row>
    <row r="317" spans="1:19">
      <c r="A317" t="s">
        <v>55</v>
      </c>
      <c r="B317" s="5">
        <v>3.7999999999999999E-2</v>
      </c>
      <c r="C317" t="s">
        <v>36</v>
      </c>
      <c r="D317" t="s">
        <v>24</v>
      </c>
      <c r="E317">
        <v>1092</v>
      </c>
      <c r="F317">
        <v>1092</v>
      </c>
      <c r="G317">
        <v>1</v>
      </c>
      <c r="H317">
        <v>1</v>
      </c>
      <c r="I317" t="s">
        <v>25</v>
      </c>
      <c r="J317" t="s">
        <v>127</v>
      </c>
      <c r="K317" s="3">
        <f t="shared" si="4"/>
        <v>352.33333333333331</v>
      </c>
      <c r="L317">
        <v>1057</v>
      </c>
      <c r="M317" t="s">
        <v>34</v>
      </c>
      <c r="N317" t="s">
        <v>957</v>
      </c>
      <c r="O317">
        <v>105</v>
      </c>
      <c r="P317" t="s">
        <v>29</v>
      </c>
      <c r="Q317" t="s">
        <v>30</v>
      </c>
      <c r="R317" s="5">
        <v>3.7999999999999999E-2</v>
      </c>
      <c r="S317" s="4">
        <v>1.8999999999999999E-10</v>
      </c>
    </row>
    <row r="318" spans="1:19">
      <c r="A318" t="s">
        <v>20</v>
      </c>
      <c r="B318" s="5">
        <v>3.7999999999999999E-2</v>
      </c>
      <c r="C318" t="s">
        <v>36</v>
      </c>
      <c r="D318" t="s">
        <v>24</v>
      </c>
      <c r="E318">
        <v>148</v>
      </c>
      <c r="F318">
        <v>147</v>
      </c>
      <c r="G318">
        <v>0</v>
      </c>
      <c r="H318">
        <v>1</v>
      </c>
      <c r="I318" t="s">
        <v>25</v>
      </c>
      <c r="K318" s="3">
        <f t="shared" si="4"/>
        <v>34.333333333333336</v>
      </c>
      <c r="L318">
        <v>103</v>
      </c>
      <c r="M318" t="s">
        <v>690</v>
      </c>
      <c r="O318">
        <v>158</v>
      </c>
      <c r="P318" t="s">
        <v>486</v>
      </c>
      <c r="Q318" t="s">
        <v>180</v>
      </c>
      <c r="R318" s="5">
        <v>3.7999999999999999E-2</v>
      </c>
      <c r="S318" s="4">
        <v>7.7E-14</v>
      </c>
    </row>
    <row r="319" spans="1:19">
      <c r="A319" t="s">
        <v>141</v>
      </c>
      <c r="B319" s="51">
        <v>3.5000000000000003E-2</v>
      </c>
      <c r="C319" t="s">
        <v>61</v>
      </c>
      <c r="D319" t="s">
        <v>24</v>
      </c>
      <c r="E319">
        <v>1086</v>
      </c>
      <c r="F319">
        <v>1086</v>
      </c>
      <c r="G319">
        <v>1</v>
      </c>
      <c r="H319">
        <v>1</v>
      </c>
      <c r="I319" t="s">
        <v>25</v>
      </c>
      <c r="J319" t="s">
        <v>325</v>
      </c>
      <c r="K319" s="3">
        <f t="shared" si="4"/>
        <v>348.33333333333331</v>
      </c>
      <c r="L319">
        <v>1045</v>
      </c>
      <c r="M319" t="s">
        <v>243</v>
      </c>
      <c r="N319" t="s">
        <v>326</v>
      </c>
      <c r="O319">
        <v>114</v>
      </c>
      <c r="P319" t="s">
        <v>60</v>
      </c>
      <c r="Q319" t="s">
        <v>30</v>
      </c>
      <c r="R319" s="5">
        <v>3.5000000000000003E-2</v>
      </c>
      <c r="S319" s="4">
        <v>3.9999999999999998E-7</v>
      </c>
    </row>
    <row r="320" spans="1:19">
      <c r="A320" t="s">
        <v>20</v>
      </c>
      <c r="B320" s="5">
        <v>3.5000000000000003E-2</v>
      </c>
      <c r="C320" t="s">
        <v>36</v>
      </c>
      <c r="D320" t="s">
        <v>24</v>
      </c>
      <c r="E320">
        <v>122</v>
      </c>
      <c r="F320">
        <v>122</v>
      </c>
      <c r="G320">
        <v>1</v>
      </c>
      <c r="H320">
        <v>1</v>
      </c>
      <c r="I320" t="s">
        <v>25</v>
      </c>
      <c r="J320" t="s">
        <v>382</v>
      </c>
      <c r="K320" s="3">
        <f t="shared" si="4"/>
        <v>25.666666666666668</v>
      </c>
      <c r="L320">
        <v>77</v>
      </c>
      <c r="M320" t="s">
        <v>34</v>
      </c>
      <c r="N320" t="s">
        <v>383</v>
      </c>
      <c r="O320">
        <v>144</v>
      </c>
      <c r="P320" t="s">
        <v>29</v>
      </c>
      <c r="Q320" t="s">
        <v>30</v>
      </c>
      <c r="R320" s="5">
        <v>3.5000000000000003E-2</v>
      </c>
      <c r="S320" s="4">
        <v>4.7999999999999997E-12</v>
      </c>
    </row>
    <row r="321" spans="1:19">
      <c r="A321" t="s">
        <v>99</v>
      </c>
      <c r="B321" s="5">
        <v>3.4000000000000002E-2</v>
      </c>
      <c r="C321" t="s">
        <v>36</v>
      </c>
      <c r="D321" t="s">
        <v>24</v>
      </c>
      <c r="E321">
        <v>1913</v>
      </c>
      <c r="F321">
        <v>1913</v>
      </c>
      <c r="G321">
        <v>1</v>
      </c>
      <c r="H321">
        <v>1</v>
      </c>
      <c r="I321" t="s">
        <v>25</v>
      </c>
      <c r="J321" t="s">
        <v>382</v>
      </c>
      <c r="K321" s="3">
        <f t="shared" si="4"/>
        <v>243.66666666666666</v>
      </c>
      <c r="L321">
        <v>731</v>
      </c>
      <c r="M321" t="s">
        <v>34</v>
      </c>
      <c r="N321" t="s">
        <v>1023</v>
      </c>
      <c r="O321">
        <v>176</v>
      </c>
      <c r="P321" t="s">
        <v>29</v>
      </c>
      <c r="Q321" t="s">
        <v>30</v>
      </c>
      <c r="R321" s="5">
        <v>3.4000000000000002E-2</v>
      </c>
      <c r="S321" s="4">
        <v>1.4999999999999999E-13</v>
      </c>
    </row>
    <row r="322" spans="1:19">
      <c r="A322" t="s">
        <v>99</v>
      </c>
      <c r="B322" s="5">
        <v>0.03</v>
      </c>
      <c r="C322" t="s">
        <v>32</v>
      </c>
      <c r="D322" t="s">
        <v>24</v>
      </c>
      <c r="E322">
        <v>3463</v>
      </c>
      <c r="F322">
        <v>3463</v>
      </c>
      <c r="G322">
        <v>1</v>
      </c>
      <c r="H322">
        <v>1</v>
      </c>
      <c r="I322" t="s">
        <v>25</v>
      </c>
      <c r="J322" t="s">
        <v>1024</v>
      </c>
      <c r="K322" s="3">
        <f t="shared" si="4"/>
        <v>1142.6666666666667</v>
      </c>
      <c r="L322">
        <v>3428</v>
      </c>
      <c r="M322" t="s">
        <v>153</v>
      </c>
      <c r="N322" t="s">
        <v>1025</v>
      </c>
      <c r="O322">
        <v>197</v>
      </c>
      <c r="P322" t="s">
        <v>60</v>
      </c>
      <c r="Q322" t="s">
        <v>30</v>
      </c>
      <c r="R322" s="5">
        <v>0.03</v>
      </c>
      <c r="S322" s="4">
        <v>2.8999999999999998E-13</v>
      </c>
    </row>
    <row r="323" spans="1:19">
      <c r="A323" t="s">
        <v>41</v>
      </c>
      <c r="B323" s="5">
        <v>2.9000000000000001E-2</v>
      </c>
      <c r="C323" t="s">
        <v>23</v>
      </c>
      <c r="D323" t="s">
        <v>24</v>
      </c>
      <c r="E323">
        <v>2514</v>
      </c>
      <c r="F323">
        <v>2515</v>
      </c>
      <c r="G323">
        <v>2</v>
      </c>
      <c r="H323">
        <v>1</v>
      </c>
      <c r="I323" t="s">
        <v>25</v>
      </c>
      <c r="K323" s="3">
        <f t="shared" si="4"/>
        <v>826.33333333333337</v>
      </c>
      <c r="L323">
        <v>2479</v>
      </c>
      <c r="M323" t="s">
        <v>1026</v>
      </c>
      <c r="O323">
        <v>136</v>
      </c>
      <c r="P323" t="s">
        <v>179</v>
      </c>
      <c r="Q323" t="s">
        <v>180</v>
      </c>
      <c r="R323" s="5">
        <v>2.9000000000000001E-2</v>
      </c>
      <c r="S323" s="4">
        <v>8.1999999999999998E-7</v>
      </c>
    </row>
    <row r="324" spans="1:19">
      <c r="A324" t="s">
        <v>20</v>
      </c>
      <c r="B324" s="5">
        <v>2.9000000000000001E-2</v>
      </c>
      <c r="D324" t="s">
        <v>24</v>
      </c>
      <c r="E324">
        <v>2513</v>
      </c>
      <c r="F324">
        <v>2513</v>
      </c>
      <c r="G324">
        <v>1</v>
      </c>
      <c r="H324">
        <v>1</v>
      </c>
      <c r="I324" t="s">
        <v>25</v>
      </c>
      <c r="K324" s="3">
        <f t="shared" ref="K324:K345" si="5">L324/3</f>
        <v>826</v>
      </c>
      <c r="L324">
        <v>2478</v>
      </c>
      <c r="M324" t="e">
        <f>-A</f>
        <v>#NAME?</v>
      </c>
      <c r="O324">
        <v>136</v>
      </c>
      <c r="P324" t="s">
        <v>179</v>
      </c>
      <c r="Q324" t="s">
        <v>180</v>
      </c>
      <c r="R324" s="5">
        <v>2.9000000000000001E-2</v>
      </c>
      <c r="S324" s="4">
        <v>8.1999999999999998E-7</v>
      </c>
    </row>
    <row r="325" spans="1:19">
      <c r="A325" t="s">
        <v>133</v>
      </c>
      <c r="B325" s="5">
        <v>2.8000000000000001E-2</v>
      </c>
      <c r="C325" t="s">
        <v>645</v>
      </c>
      <c r="D325" t="s">
        <v>24</v>
      </c>
      <c r="E325">
        <v>1054</v>
      </c>
      <c r="F325">
        <v>1055</v>
      </c>
      <c r="G325">
        <v>2</v>
      </c>
      <c r="H325">
        <v>1</v>
      </c>
      <c r="I325" t="s">
        <v>25</v>
      </c>
      <c r="J325" t="s">
        <v>595</v>
      </c>
      <c r="K325" s="3">
        <f t="shared" si="5"/>
        <v>339.66666666666669</v>
      </c>
      <c r="L325">
        <v>1019</v>
      </c>
      <c r="M325" t="s">
        <v>800</v>
      </c>
      <c r="N325" t="s">
        <v>1027</v>
      </c>
      <c r="O325">
        <v>108</v>
      </c>
      <c r="P325" t="s">
        <v>30</v>
      </c>
      <c r="Q325" t="s">
        <v>30</v>
      </c>
      <c r="R325" s="5">
        <v>2.8000000000000001E-2</v>
      </c>
      <c r="S325" s="4">
        <v>9.9999999999999995E-8</v>
      </c>
    </row>
    <row r="326" spans="1:19">
      <c r="A326" s="11" t="s">
        <v>253</v>
      </c>
      <c r="B326" s="5">
        <v>2.8000000000000001E-2</v>
      </c>
      <c r="C326" s="11" t="s">
        <v>61</v>
      </c>
      <c r="D326" s="11" t="s">
        <v>24</v>
      </c>
      <c r="E326" s="11">
        <v>121</v>
      </c>
      <c r="F326" s="11">
        <v>121</v>
      </c>
      <c r="G326" s="11">
        <v>1</v>
      </c>
      <c r="H326" s="11">
        <v>1</v>
      </c>
      <c r="I326" s="11" t="s">
        <v>25</v>
      </c>
      <c r="J326" s="11"/>
      <c r="K326" s="12">
        <f t="shared" si="5"/>
        <v>25.333333333333332</v>
      </c>
      <c r="L326" s="11">
        <v>76</v>
      </c>
      <c r="M326" s="11" t="s">
        <v>50</v>
      </c>
      <c r="N326" s="11"/>
      <c r="O326" s="11">
        <v>144</v>
      </c>
      <c r="P326" s="11" t="s">
        <v>29</v>
      </c>
      <c r="Q326" s="11" t="s">
        <v>232</v>
      </c>
      <c r="R326" s="13">
        <v>2.8000000000000001E-2</v>
      </c>
      <c r="S326" s="14">
        <v>4.2999999999999996E-9</v>
      </c>
    </row>
    <row r="327" spans="1:19">
      <c r="A327" t="s">
        <v>219</v>
      </c>
      <c r="B327" s="5">
        <v>2.7E-2</v>
      </c>
      <c r="C327" t="s">
        <v>23</v>
      </c>
      <c r="D327" t="s">
        <v>24</v>
      </c>
      <c r="E327">
        <v>1589</v>
      </c>
      <c r="F327">
        <v>1589</v>
      </c>
      <c r="G327">
        <v>1</v>
      </c>
      <c r="H327">
        <v>1</v>
      </c>
      <c r="I327" t="s">
        <v>25</v>
      </c>
      <c r="J327" t="s">
        <v>130</v>
      </c>
      <c r="K327" s="3">
        <f t="shared" si="5"/>
        <v>518.66666666666663</v>
      </c>
      <c r="L327">
        <v>1556</v>
      </c>
      <c r="M327" t="s">
        <v>27</v>
      </c>
      <c r="N327" t="s">
        <v>476</v>
      </c>
      <c r="O327">
        <v>291</v>
      </c>
      <c r="P327" t="s">
        <v>29</v>
      </c>
      <c r="Q327" t="s">
        <v>30</v>
      </c>
      <c r="R327" s="5">
        <v>2.7E-2</v>
      </c>
      <c r="S327" s="4">
        <v>2.8000000000000001E-15</v>
      </c>
    </row>
    <row r="328" spans="1:19">
      <c r="A328" t="s">
        <v>280</v>
      </c>
      <c r="B328" s="5">
        <v>2.7E-2</v>
      </c>
      <c r="C328" t="s">
        <v>36</v>
      </c>
      <c r="D328" t="s">
        <v>24</v>
      </c>
      <c r="E328">
        <v>232</v>
      </c>
      <c r="F328">
        <v>232</v>
      </c>
      <c r="G328">
        <v>1</v>
      </c>
      <c r="H328">
        <v>1</v>
      </c>
      <c r="I328" t="s">
        <v>25</v>
      </c>
      <c r="J328" t="s">
        <v>139</v>
      </c>
      <c r="K328" s="3">
        <f t="shared" si="5"/>
        <v>60.333333333333336</v>
      </c>
      <c r="L328">
        <v>181</v>
      </c>
      <c r="M328" t="s">
        <v>34</v>
      </c>
      <c r="N328" t="s">
        <v>140</v>
      </c>
      <c r="O328">
        <v>366</v>
      </c>
      <c r="P328" t="s">
        <v>29</v>
      </c>
      <c r="Q328" t="s">
        <v>30</v>
      </c>
      <c r="R328" s="5">
        <v>2.7E-2</v>
      </c>
      <c r="S328" s="4">
        <v>9.9999999999999998E-20</v>
      </c>
    </row>
    <row r="329" spans="1:19">
      <c r="A329" t="s">
        <v>141</v>
      </c>
      <c r="B329" s="51">
        <v>2.5999999999999999E-2</v>
      </c>
      <c r="D329" t="s">
        <v>24</v>
      </c>
      <c r="E329">
        <v>132</v>
      </c>
      <c r="F329">
        <v>133</v>
      </c>
      <c r="G329">
        <v>2</v>
      </c>
      <c r="H329">
        <v>1</v>
      </c>
      <c r="I329" t="s">
        <v>25</v>
      </c>
      <c r="K329" s="3">
        <f t="shared" si="5"/>
        <v>29</v>
      </c>
      <c r="L329">
        <v>87</v>
      </c>
      <c r="M329" t="e">
        <f>-AT</f>
        <v>#NAME?</v>
      </c>
      <c r="O329">
        <v>152</v>
      </c>
      <c r="P329" t="s">
        <v>179</v>
      </c>
      <c r="Q329" t="s">
        <v>180</v>
      </c>
      <c r="R329" s="5">
        <v>2.5999999999999999E-2</v>
      </c>
      <c r="S329" s="4">
        <v>8.3000000000000002E-8</v>
      </c>
    </row>
    <row r="330" spans="1:19">
      <c r="A330" t="s">
        <v>133</v>
      </c>
      <c r="B330" s="5">
        <v>2.4E-2</v>
      </c>
      <c r="D330" t="s">
        <v>24</v>
      </c>
      <c r="E330">
        <v>1542</v>
      </c>
      <c r="F330">
        <v>1542</v>
      </c>
      <c r="G330">
        <v>1</v>
      </c>
      <c r="H330">
        <v>1</v>
      </c>
      <c r="I330" t="s">
        <v>25</v>
      </c>
      <c r="K330" s="3">
        <f t="shared" si="5"/>
        <v>499</v>
      </c>
      <c r="L330">
        <v>1497</v>
      </c>
      <c r="M330" t="s">
        <v>178</v>
      </c>
      <c r="O330">
        <v>165</v>
      </c>
      <c r="P330" t="s">
        <v>179</v>
      </c>
      <c r="Q330" t="s">
        <v>180</v>
      </c>
      <c r="R330" s="5">
        <v>2.4E-2</v>
      </c>
      <c r="S330" s="4">
        <v>2.8999999999999998E-7</v>
      </c>
    </row>
    <row r="331" spans="1:19">
      <c r="A331" t="s">
        <v>186</v>
      </c>
      <c r="B331" s="5">
        <v>2.3E-2</v>
      </c>
      <c r="C331" t="s">
        <v>61</v>
      </c>
      <c r="D331" t="s">
        <v>24</v>
      </c>
      <c r="E331">
        <v>1133</v>
      </c>
      <c r="F331">
        <v>1133</v>
      </c>
      <c r="G331">
        <v>1</v>
      </c>
      <c r="H331">
        <v>1</v>
      </c>
      <c r="I331" t="s">
        <v>25</v>
      </c>
      <c r="J331" t="s">
        <v>108</v>
      </c>
      <c r="K331" s="3">
        <f t="shared" si="5"/>
        <v>362.66666666666669</v>
      </c>
      <c r="L331">
        <v>1088</v>
      </c>
      <c r="M331" t="s">
        <v>50</v>
      </c>
      <c r="N331" t="s">
        <v>391</v>
      </c>
      <c r="O331">
        <v>173</v>
      </c>
      <c r="P331" t="s">
        <v>29</v>
      </c>
      <c r="Q331" t="s">
        <v>30</v>
      </c>
      <c r="R331" s="5">
        <v>2.3E-2</v>
      </c>
      <c r="S331" s="4">
        <v>1.3999999999999999E-9</v>
      </c>
    </row>
    <row r="332" spans="1:19">
      <c r="A332" t="s">
        <v>55</v>
      </c>
      <c r="B332" s="5">
        <v>2.1999999999999999E-2</v>
      </c>
      <c r="D332" t="s">
        <v>24</v>
      </c>
      <c r="E332">
        <v>1905</v>
      </c>
      <c r="F332">
        <v>1905</v>
      </c>
      <c r="G332">
        <v>1</v>
      </c>
      <c r="H332">
        <v>1</v>
      </c>
      <c r="I332" t="s">
        <v>25</v>
      </c>
      <c r="K332" s="3">
        <f t="shared" si="5"/>
        <v>241</v>
      </c>
      <c r="L332">
        <v>723</v>
      </c>
      <c r="M332" t="s">
        <v>621</v>
      </c>
      <c r="O332">
        <v>185</v>
      </c>
      <c r="P332" t="s">
        <v>380</v>
      </c>
      <c r="Q332" t="s">
        <v>180</v>
      </c>
      <c r="R332" s="5">
        <v>2.1999999999999999E-2</v>
      </c>
      <c r="S332" s="4">
        <v>1.9000000000000001E-9</v>
      </c>
    </row>
    <row r="333" spans="1:19">
      <c r="A333" t="s">
        <v>55</v>
      </c>
      <c r="B333" s="5">
        <v>2.1999999999999999E-2</v>
      </c>
      <c r="C333" t="s">
        <v>32</v>
      </c>
      <c r="D333" t="s">
        <v>24</v>
      </c>
      <c r="E333">
        <v>1598</v>
      </c>
      <c r="F333">
        <v>1598</v>
      </c>
      <c r="G333">
        <v>1</v>
      </c>
      <c r="H333">
        <v>1</v>
      </c>
      <c r="I333" t="s">
        <v>25</v>
      </c>
      <c r="J333" t="s">
        <v>84</v>
      </c>
      <c r="K333" s="3">
        <f t="shared" si="5"/>
        <v>521.66666666666663</v>
      </c>
      <c r="L333">
        <v>1565</v>
      </c>
      <c r="M333" t="s">
        <v>89</v>
      </c>
      <c r="N333" t="s">
        <v>446</v>
      </c>
      <c r="O333">
        <v>368</v>
      </c>
      <c r="P333" t="s">
        <v>29</v>
      </c>
      <c r="Q333" t="s">
        <v>30</v>
      </c>
      <c r="R333" s="5">
        <v>2.1999999999999999E-2</v>
      </c>
      <c r="S333" s="4">
        <v>1.1999999999999999E-17</v>
      </c>
    </row>
    <row r="334" spans="1:19">
      <c r="A334" t="s">
        <v>55</v>
      </c>
      <c r="B334" s="5">
        <v>2.1999999999999999E-2</v>
      </c>
      <c r="C334" t="s">
        <v>61</v>
      </c>
      <c r="D334" t="s">
        <v>24</v>
      </c>
      <c r="E334">
        <v>887</v>
      </c>
      <c r="F334">
        <v>887</v>
      </c>
      <c r="G334">
        <v>1</v>
      </c>
      <c r="H334">
        <v>1</v>
      </c>
      <c r="I334" t="s">
        <v>25</v>
      </c>
      <c r="J334" t="s">
        <v>296</v>
      </c>
      <c r="K334" s="3">
        <f t="shared" si="5"/>
        <v>280.66666666666669</v>
      </c>
      <c r="L334">
        <v>842</v>
      </c>
      <c r="M334" t="s">
        <v>63</v>
      </c>
      <c r="N334" t="s">
        <v>297</v>
      </c>
      <c r="O334">
        <v>278</v>
      </c>
      <c r="P334" t="s">
        <v>60</v>
      </c>
      <c r="Q334" t="s">
        <v>30</v>
      </c>
      <c r="R334" s="5">
        <v>2.1999999999999999E-2</v>
      </c>
      <c r="S334" s="4">
        <v>4.7999999999999996E-7</v>
      </c>
    </row>
    <row r="335" spans="1:19">
      <c r="A335" t="s">
        <v>141</v>
      </c>
      <c r="B335" s="51">
        <v>2.1999999999999999E-2</v>
      </c>
      <c r="C335" t="s">
        <v>23</v>
      </c>
      <c r="D335" t="s">
        <v>24</v>
      </c>
      <c r="E335">
        <v>694</v>
      </c>
      <c r="F335">
        <v>694</v>
      </c>
      <c r="G335">
        <v>1</v>
      </c>
      <c r="H335">
        <v>1</v>
      </c>
      <c r="I335" t="s">
        <v>25</v>
      </c>
      <c r="J335" t="s">
        <v>130</v>
      </c>
      <c r="K335" s="3">
        <f t="shared" si="5"/>
        <v>226.66666666666666</v>
      </c>
      <c r="L335">
        <v>680</v>
      </c>
      <c r="M335" t="s">
        <v>27</v>
      </c>
      <c r="N335" t="s">
        <v>131</v>
      </c>
      <c r="O335">
        <v>178</v>
      </c>
      <c r="P335" t="s">
        <v>29</v>
      </c>
      <c r="Q335" t="s">
        <v>30</v>
      </c>
      <c r="R335" s="5">
        <v>2.1999999999999999E-2</v>
      </c>
      <c r="S335" s="4">
        <v>3.9000000000000002E-7</v>
      </c>
    </row>
    <row r="336" spans="1:19">
      <c r="A336" t="s">
        <v>99</v>
      </c>
      <c r="B336" s="5">
        <v>2.1999999999999999E-2</v>
      </c>
      <c r="C336" t="s">
        <v>23</v>
      </c>
      <c r="D336" t="s">
        <v>24</v>
      </c>
      <c r="E336">
        <v>666</v>
      </c>
      <c r="F336">
        <v>666</v>
      </c>
      <c r="G336">
        <v>1</v>
      </c>
      <c r="H336">
        <v>1</v>
      </c>
      <c r="I336" t="s">
        <v>25</v>
      </c>
      <c r="J336" t="s">
        <v>111</v>
      </c>
      <c r="K336" s="3">
        <f t="shared" si="5"/>
        <v>217.33333333333334</v>
      </c>
      <c r="L336">
        <v>652</v>
      </c>
      <c r="M336" t="s">
        <v>27</v>
      </c>
      <c r="N336" t="s">
        <v>388</v>
      </c>
      <c r="O336">
        <v>184</v>
      </c>
      <c r="P336" t="s">
        <v>29</v>
      </c>
      <c r="Q336" t="s">
        <v>30</v>
      </c>
      <c r="R336" s="5">
        <v>2.1999999999999999E-2</v>
      </c>
      <c r="S336" s="4">
        <v>4.4000000000000002E-7</v>
      </c>
    </row>
    <row r="337" spans="1:19">
      <c r="A337" t="s">
        <v>41</v>
      </c>
      <c r="B337" s="5">
        <v>1.9E-2</v>
      </c>
      <c r="C337" t="s">
        <v>61</v>
      </c>
      <c r="D337" t="s">
        <v>24</v>
      </c>
      <c r="E337">
        <v>3257</v>
      </c>
      <c r="F337">
        <v>3257</v>
      </c>
      <c r="G337">
        <v>1</v>
      </c>
      <c r="H337">
        <v>1</v>
      </c>
      <c r="I337" t="s">
        <v>25</v>
      </c>
      <c r="J337" t="s">
        <v>640</v>
      </c>
      <c r="K337" s="3">
        <f t="shared" si="5"/>
        <v>1074.6666666666667</v>
      </c>
      <c r="L337">
        <v>3224</v>
      </c>
      <c r="M337" t="s">
        <v>50</v>
      </c>
      <c r="N337" t="s">
        <v>641</v>
      </c>
      <c r="O337">
        <v>210</v>
      </c>
      <c r="P337" t="s">
        <v>29</v>
      </c>
      <c r="Q337" t="s">
        <v>30</v>
      </c>
      <c r="R337" s="5">
        <v>1.9E-2</v>
      </c>
      <c r="S337" s="4">
        <v>3.1E-9</v>
      </c>
    </row>
    <row r="338" spans="1:19">
      <c r="A338" t="s">
        <v>141</v>
      </c>
      <c r="B338" s="51">
        <v>1.7999999999999999E-2</v>
      </c>
      <c r="C338" t="s">
        <v>32</v>
      </c>
      <c r="D338" t="s">
        <v>24</v>
      </c>
      <c r="E338">
        <v>1568</v>
      </c>
      <c r="F338">
        <v>1568</v>
      </c>
      <c r="G338">
        <v>1</v>
      </c>
      <c r="H338">
        <v>1</v>
      </c>
      <c r="I338" t="s">
        <v>25</v>
      </c>
      <c r="J338" t="s">
        <v>102</v>
      </c>
      <c r="K338" s="3">
        <f t="shared" si="5"/>
        <v>136.33333333333334</v>
      </c>
      <c r="L338">
        <v>409</v>
      </c>
      <c r="M338" t="s">
        <v>89</v>
      </c>
      <c r="N338" t="s">
        <v>103</v>
      </c>
      <c r="O338">
        <v>226</v>
      </c>
      <c r="P338" t="s">
        <v>29</v>
      </c>
      <c r="Q338" t="s">
        <v>30</v>
      </c>
      <c r="R338" s="5">
        <v>1.7999999999999999E-2</v>
      </c>
      <c r="S338" s="4">
        <v>4.2000000000000004E-9</v>
      </c>
    </row>
    <row r="339" spans="1:19">
      <c r="A339" t="s">
        <v>55</v>
      </c>
      <c r="B339" s="5">
        <v>1.7000000000000001E-2</v>
      </c>
      <c r="C339" t="s">
        <v>61</v>
      </c>
      <c r="D339" t="s">
        <v>24</v>
      </c>
      <c r="E339">
        <v>1229</v>
      </c>
      <c r="F339">
        <v>1229</v>
      </c>
      <c r="G339">
        <v>1</v>
      </c>
      <c r="H339">
        <v>1</v>
      </c>
      <c r="I339" t="s">
        <v>25</v>
      </c>
      <c r="K339" s="3">
        <f t="shared" si="5"/>
        <v>23.333333333333332</v>
      </c>
      <c r="L339">
        <v>70</v>
      </c>
      <c r="M339" t="s">
        <v>50</v>
      </c>
      <c r="O339">
        <v>235</v>
      </c>
      <c r="P339" t="s">
        <v>29</v>
      </c>
      <c r="Q339" t="s">
        <v>232</v>
      </c>
      <c r="R339" s="5">
        <v>1.7000000000000001E-2</v>
      </c>
      <c r="S339" s="4">
        <v>4.7E-7</v>
      </c>
    </row>
    <row r="340" spans="1:19">
      <c r="A340" t="s">
        <v>133</v>
      </c>
      <c r="B340" s="5">
        <v>1.7000000000000001E-2</v>
      </c>
      <c r="C340" t="s">
        <v>23</v>
      </c>
      <c r="D340" t="s">
        <v>24</v>
      </c>
      <c r="E340">
        <v>718</v>
      </c>
      <c r="F340">
        <v>718</v>
      </c>
      <c r="G340">
        <v>1</v>
      </c>
      <c r="H340">
        <v>1</v>
      </c>
      <c r="I340" t="s">
        <v>25</v>
      </c>
      <c r="J340" t="s">
        <v>676</v>
      </c>
      <c r="K340" s="3">
        <f t="shared" si="5"/>
        <v>222.33333333333334</v>
      </c>
      <c r="L340">
        <v>667</v>
      </c>
      <c r="M340" t="s">
        <v>58</v>
      </c>
      <c r="N340" t="s">
        <v>677</v>
      </c>
      <c r="O340">
        <v>181</v>
      </c>
      <c r="P340" t="s">
        <v>60</v>
      </c>
      <c r="Q340" t="s">
        <v>30</v>
      </c>
      <c r="R340" s="5">
        <v>1.7000000000000001E-2</v>
      </c>
      <c r="S340" s="4">
        <v>4.7999999999999996E-7</v>
      </c>
    </row>
    <row r="341" spans="1:19">
      <c r="A341" t="s">
        <v>99</v>
      </c>
      <c r="B341" s="5">
        <v>1.4999999999999999E-2</v>
      </c>
      <c r="C341" t="s">
        <v>36</v>
      </c>
      <c r="D341" t="s">
        <v>24</v>
      </c>
      <c r="E341">
        <v>1383</v>
      </c>
      <c r="F341">
        <v>1383</v>
      </c>
      <c r="G341">
        <v>1</v>
      </c>
      <c r="H341">
        <v>1</v>
      </c>
      <c r="I341" t="s">
        <v>25</v>
      </c>
      <c r="J341" t="s">
        <v>165</v>
      </c>
      <c r="K341" s="3">
        <f t="shared" si="5"/>
        <v>74.666666666666671</v>
      </c>
      <c r="L341">
        <v>224</v>
      </c>
      <c r="M341" t="s">
        <v>34</v>
      </c>
      <c r="N341" t="s">
        <v>166</v>
      </c>
      <c r="O341">
        <v>199</v>
      </c>
      <c r="P341" t="s">
        <v>29</v>
      </c>
      <c r="Q341" t="s">
        <v>30</v>
      </c>
      <c r="R341" s="5">
        <v>1.4999999999999999E-2</v>
      </c>
      <c r="S341" s="4">
        <v>6.4000000000000001E-7</v>
      </c>
    </row>
    <row r="342" spans="1:19">
      <c r="A342" t="s">
        <v>99</v>
      </c>
      <c r="B342" s="5">
        <v>1.4E-2</v>
      </c>
      <c r="C342" t="s">
        <v>61</v>
      </c>
      <c r="D342" t="s">
        <v>24</v>
      </c>
      <c r="E342">
        <v>1331</v>
      </c>
      <c r="F342">
        <v>1331</v>
      </c>
      <c r="G342">
        <v>1</v>
      </c>
      <c r="H342">
        <v>1</v>
      </c>
      <c r="I342" t="s">
        <v>25</v>
      </c>
      <c r="J342" t="s">
        <v>299</v>
      </c>
      <c r="K342" s="3">
        <f t="shared" si="5"/>
        <v>57.333333333333336</v>
      </c>
      <c r="L342">
        <v>172</v>
      </c>
      <c r="M342" t="s">
        <v>50</v>
      </c>
      <c r="N342" t="s">
        <v>300</v>
      </c>
      <c r="O342">
        <v>219</v>
      </c>
      <c r="P342" t="s">
        <v>29</v>
      </c>
      <c r="Q342" t="s">
        <v>30</v>
      </c>
      <c r="R342" s="5">
        <v>1.4E-2</v>
      </c>
      <c r="S342" s="4">
        <v>8.5000000000000001E-7</v>
      </c>
    </row>
    <row r="343" spans="1:19">
      <c r="A343" t="s">
        <v>219</v>
      </c>
      <c r="B343" s="5">
        <v>1.4E-2</v>
      </c>
      <c r="C343" t="s">
        <v>23</v>
      </c>
      <c r="D343" t="s">
        <v>24</v>
      </c>
      <c r="E343">
        <v>1286</v>
      </c>
      <c r="F343">
        <v>1286</v>
      </c>
      <c r="G343">
        <v>1</v>
      </c>
      <c r="H343">
        <v>1</v>
      </c>
      <c r="I343" t="s">
        <v>25</v>
      </c>
      <c r="J343" t="s">
        <v>105</v>
      </c>
      <c r="K343" s="3">
        <f t="shared" si="5"/>
        <v>42.333333333333336</v>
      </c>
      <c r="L343">
        <v>127</v>
      </c>
      <c r="M343" t="s">
        <v>27</v>
      </c>
      <c r="N343" t="s">
        <v>106</v>
      </c>
      <c r="O343">
        <v>216</v>
      </c>
      <c r="P343" t="s">
        <v>29</v>
      </c>
      <c r="Q343" t="s">
        <v>30</v>
      </c>
      <c r="R343" s="5">
        <v>1.4E-2</v>
      </c>
      <c r="S343" s="4">
        <v>2E-12</v>
      </c>
    </row>
    <row r="344" spans="1:19">
      <c r="A344" t="s">
        <v>219</v>
      </c>
      <c r="B344" s="5">
        <v>1.2999999999999999E-2</v>
      </c>
      <c r="D344" t="s">
        <v>24</v>
      </c>
      <c r="E344">
        <v>1282</v>
      </c>
      <c r="F344">
        <v>1282</v>
      </c>
      <c r="G344">
        <v>1</v>
      </c>
      <c r="H344">
        <v>1</v>
      </c>
      <c r="I344" t="s">
        <v>25</v>
      </c>
      <c r="K344" s="3">
        <f t="shared" si="5"/>
        <v>41</v>
      </c>
      <c r="L344">
        <v>123</v>
      </c>
      <c r="M344" t="s">
        <v>178</v>
      </c>
      <c r="O344">
        <v>298</v>
      </c>
      <c r="P344" t="s">
        <v>179</v>
      </c>
      <c r="Q344" t="s">
        <v>180</v>
      </c>
      <c r="R344" s="5">
        <v>1.2999999999999999E-2</v>
      </c>
      <c r="S344" s="4">
        <v>1.3000000000000001E-8</v>
      </c>
    </row>
    <row r="345" spans="1:19">
      <c r="A345" t="s">
        <v>141</v>
      </c>
      <c r="B345" s="51">
        <v>1.2E-2</v>
      </c>
      <c r="C345" t="s">
        <v>32</v>
      </c>
      <c r="D345" t="s">
        <v>24</v>
      </c>
      <c r="E345">
        <v>355</v>
      </c>
      <c r="F345">
        <v>355</v>
      </c>
      <c r="G345">
        <v>1</v>
      </c>
      <c r="H345">
        <v>1</v>
      </c>
      <c r="I345" t="s">
        <v>25</v>
      </c>
      <c r="J345" t="s">
        <v>501</v>
      </c>
      <c r="K345" s="3">
        <f t="shared" si="5"/>
        <v>101.33333333333333</v>
      </c>
      <c r="L345">
        <v>304</v>
      </c>
      <c r="M345" t="s">
        <v>153</v>
      </c>
      <c r="N345" t="s">
        <v>1028</v>
      </c>
      <c r="O345">
        <v>167</v>
      </c>
      <c r="P345" t="s">
        <v>60</v>
      </c>
      <c r="Q345" t="s">
        <v>30</v>
      </c>
      <c r="R345" s="5">
        <v>1.2E-2</v>
      </c>
      <c r="S345" s="4">
        <v>9.5000000000000004E-8</v>
      </c>
    </row>
  </sheetData>
  <mergeCells count="1">
    <mergeCell ref="A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8526-A7FE-472C-B3E4-7FCF72B93506}">
  <dimension ref="A1:T744"/>
  <sheetViews>
    <sheetView workbookViewId="0">
      <selection activeCell="H6" sqref="H6"/>
    </sheetView>
  </sheetViews>
  <sheetFormatPr defaultRowHeight="15"/>
  <sheetData>
    <row r="1" spans="1:20">
      <c r="A1" s="52" t="s">
        <v>1371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11</v>
      </c>
      <c r="K2" t="s">
        <v>482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2</v>
      </c>
      <c r="S2" t="s">
        <v>19</v>
      </c>
    </row>
    <row r="3" spans="1:20">
      <c r="A3" t="s">
        <v>41</v>
      </c>
      <c r="B3" t="s">
        <v>1029</v>
      </c>
      <c r="C3" t="s">
        <v>236</v>
      </c>
      <c r="D3" t="s">
        <v>24</v>
      </c>
      <c r="E3">
        <v>1844</v>
      </c>
      <c r="F3">
        <v>1845</v>
      </c>
      <c r="G3">
        <v>2</v>
      </c>
      <c r="H3">
        <v>1</v>
      </c>
      <c r="I3" t="s">
        <v>25</v>
      </c>
      <c r="J3" t="s">
        <v>165</v>
      </c>
      <c r="K3" s="3">
        <f>L3/3</f>
        <v>587.66666666666663</v>
      </c>
      <c r="L3">
        <v>1763</v>
      </c>
      <c r="M3" t="s">
        <v>168</v>
      </c>
      <c r="N3" t="s">
        <v>169</v>
      </c>
      <c r="O3" t="s">
        <v>1030</v>
      </c>
      <c r="P3" t="s">
        <v>30</v>
      </c>
      <c r="Q3" t="s">
        <v>30</v>
      </c>
      <c r="R3" t="s">
        <v>1029</v>
      </c>
      <c r="S3">
        <v>0</v>
      </c>
    </row>
    <row r="4" spans="1:20">
      <c r="A4" t="s">
        <v>99</v>
      </c>
      <c r="B4" t="s">
        <v>1031</v>
      </c>
      <c r="C4" t="s">
        <v>36</v>
      </c>
      <c r="D4" t="s">
        <v>24</v>
      </c>
      <c r="E4">
        <v>2092</v>
      </c>
      <c r="F4">
        <v>2094</v>
      </c>
      <c r="G4">
        <v>2</v>
      </c>
      <c r="H4">
        <v>2</v>
      </c>
      <c r="I4" t="s">
        <v>25</v>
      </c>
      <c r="J4" t="s">
        <v>105</v>
      </c>
      <c r="K4" s="3">
        <f t="shared" ref="K4:K67" si="0">L4/3</f>
        <v>670.33333333333337</v>
      </c>
      <c r="L4">
        <v>2011</v>
      </c>
      <c r="M4" t="s">
        <v>124</v>
      </c>
      <c r="N4" t="s">
        <v>125</v>
      </c>
      <c r="O4" t="s">
        <v>1032</v>
      </c>
      <c r="P4" t="s">
        <v>30</v>
      </c>
      <c r="Q4" t="s">
        <v>30</v>
      </c>
      <c r="R4" t="s">
        <v>1031</v>
      </c>
      <c r="S4">
        <v>0</v>
      </c>
    </row>
    <row r="5" spans="1:20">
      <c r="A5" t="s">
        <v>20</v>
      </c>
      <c r="B5" t="s">
        <v>1033</v>
      </c>
      <c r="C5" t="s">
        <v>36</v>
      </c>
      <c r="D5" t="s">
        <v>24</v>
      </c>
      <c r="E5">
        <v>1369</v>
      </c>
      <c r="F5">
        <v>1370</v>
      </c>
      <c r="G5">
        <v>2</v>
      </c>
      <c r="H5">
        <v>1</v>
      </c>
      <c r="I5" t="s">
        <v>25</v>
      </c>
      <c r="J5" t="s">
        <v>239</v>
      </c>
      <c r="K5" s="3">
        <f t="shared" si="0"/>
        <v>429.33333333333331</v>
      </c>
      <c r="L5">
        <v>1288</v>
      </c>
      <c r="M5" t="s">
        <v>240</v>
      </c>
      <c r="N5" t="s">
        <v>241</v>
      </c>
      <c r="O5" t="s">
        <v>1034</v>
      </c>
      <c r="P5" t="s">
        <v>30</v>
      </c>
      <c r="Q5" t="s">
        <v>30</v>
      </c>
      <c r="R5" t="s">
        <v>1033</v>
      </c>
      <c r="S5">
        <v>0</v>
      </c>
    </row>
    <row r="6" spans="1:20">
      <c r="A6" t="s">
        <v>55</v>
      </c>
      <c r="B6" t="s">
        <v>1035</v>
      </c>
      <c r="C6" t="s">
        <v>376</v>
      </c>
      <c r="D6" t="s">
        <v>24</v>
      </c>
      <c r="E6">
        <v>2742</v>
      </c>
      <c r="F6">
        <v>2744</v>
      </c>
      <c r="G6">
        <v>2</v>
      </c>
      <c r="H6">
        <v>2</v>
      </c>
      <c r="I6" t="s">
        <v>25</v>
      </c>
      <c r="J6" t="s">
        <v>289</v>
      </c>
      <c r="K6" s="3">
        <f t="shared" si="0"/>
        <v>909.33333333333337</v>
      </c>
      <c r="L6">
        <v>2728</v>
      </c>
      <c r="M6" t="s">
        <v>377</v>
      </c>
      <c r="N6" t="s">
        <v>378</v>
      </c>
      <c r="O6" t="s">
        <v>1036</v>
      </c>
      <c r="P6" t="s">
        <v>30</v>
      </c>
      <c r="Q6" t="s">
        <v>30</v>
      </c>
      <c r="R6" t="s">
        <v>1035</v>
      </c>
      <c r="S6">
        <v>0</v>
      </c>
    </row>
    <row r="7" spans="1:20">
      <c r="A7" t="s">
        <v>280</v>
      </c>
      <c r="B7" t="s">
        <v>1037</v>
      </c>
      <c r="C7" t="s">
        <v>32</v>
      </c>
      <c r="D7" t="s">
        <v>24</v>
      </c>
      <c r="E7">
        <v>1104</v>
      </c>
      <c r="F7">
        <v>1105</v>
      </c>
      <c r="G7">
        <v>2</v>
      </c>
      <c r="H7">
        <v>1</v>
      </c>
      <c r="I7" t="s">
        <v>25</v>
      </c>
      <c r="J7" t="s">
        <v>409</v>
      </c>
      <c r="K7" s="3">
        <f t="shared" si="0"/>
        <v>341</v>
      </c>
      <c r="L7">
        <v>1023</v>
      </c>
      <c r="M7" t="s">
        <v>305</v>
      </c>
      <c r="N7" t="s">
        <v>410</v>
      </c>
      <c r="O7" t="s">
        <v>1038</v>
      </c>
      <c r="P7" t="s">
        <v>30</v>
      </c>
      <c r="Q7" t="s">
        <v>30</v>
      </c>
      <c r="R7" t="s">
        <v>1037</v>
      </c>
    </row>
    <row r="8" spans="1:20">
      <c r="A8" t="s">
        <v>253</v>
      </c>
      <c r="B8" t="s">
        <v>1039</v>
      </c>
      <c r="C8" t="s">
        <v>23</v>
      </c>
      <c r="D8" t="s">
        <v>24</v>
      </c>
      <c r="E8">
        <v>1369</v>
      </c>
      <c r="F8">
        <v>1371</v>
      </c>
      <c r="G8">
        <v>2</v>
      </c>
      <c r="H8">
        <v>2</v>
      </c>
      <c r="I8" t="s">
        <v>25</v>
      </c>
      <c r="J8" t="s">
        <v>237</v>
      </c>
      <c r="K8" s="3">
        <f t="shared" si="0"/>
        <v>449.33333333333331</v>
      </c>
      <c r="L8">
        <v>1348</v>
      </c>
      <c r="M8" t="s">
        <v>238</v>
      </c>
      <c r="N8" t="s">
        <v>238</v>
      </c>
      <c r="O8" t="s">
        <v>1040</v>
      </c>
      <c r="P8" t="s">
        <v>30</v>
      </c>
      <c r="Q8" t="s">
        <v>30</v>
      </c>
      <c r="R8" t="s">
        <v>1039</v>
      </c>
      <c r="S8">
        <v>0</v>
      </c>
    </row>
    <row r="9" spans="1:20">
      <c r="A9" t="s">
        <v>219</v>
      </c>
      <c r="B9" t="s">
        <v>1041</v>
      </c>
      <c r="C9" t="s">
        <v>32</v>
      </c>
      <c r="D9" t="s">
        <v>24</v>
      </c>
      <c r="E9">
        <v>319</v>
      </c>
      <c r="F9">
        <v>320</v>
      </c>
      <c r="G9">
        <v>2</v>
      </c>
      <c r="H9">
        <v>1</v>
      </c>
      <c r="I9" t="s">
        <v>25</v>
      </c>
      <c r="J9" t="s">
        <v>108</v>
      </c>
      <c r="K9" s="3">
        <f t="shared" si="0"/>
        <v>101.66666666666667</v>
      </c>
      <c r="L9">
        <v>305</v>
      </c>
      <c r="M9" t="s">
        <v>305</v>
      </c>
      <c r="N9" t="s">
        <v>306</v>
      </c>
      <c r="O9" t="s">
        <v>1042</v>
      </c>
      <c r="P9" t="s">
        <v>30</v>
      </c>
      <c r="Q9" t="s">
        <v>30</v>
      </c>
      <c r="R9" t="s">
        <v>1041</v>
      </c>
      <c r="S9">
        <v>0</v>
      </c>
    </row>
    <row r="10" spans="1:20">
      <c r="A10" t="s">
        <v>20</v>
      </c>
      <c r="B10" t="s">
        <v>1043</v>
      </c>
      <c r="C10" t="s">
        <v>61</v>
      </c>
      <c r="D10" t="s">
        <v>24</v>
      </c>
      <c r="E10">
        <v>1286</v>
      </c>
      <c r="F10">
        <v>1288</v>
      </c>
      <c r="G10">
        <v>2</v>
      </c>
      <c r="H10">
        <v>2</v>
      </c>
      <c r="I10" t="s">
        <v>25</v>
      </c>
      <c r="J10" t="s">
        <v>247</v>
      </c>
      <c r="K10" s="3">
        <f t="shared" si="0"/>
        <v>42.333333333333336</v>
      </c>
      <c r="L10">
        <v>127</v>
      </c>
      <c r="M10" t="s">
        <v>248</v>
      </c>
      <c r="N10" t="s">
        <v>249</v>
      </c>
      <c r="O10" t="s">
        <v>1044</v>
      </c>
      <c r="P10" t="s">
        <v>30</v>
      </c>
      <c r="Q10" t="s">
        <v>30</v>
      </c>
      <c r="R10" t="s">
        <v>1043</v>
      </c>
      <c r="S10">
        <v>0</v>
      </c>
    </row>
    <row r="11" spans="1:20">
      <c r="A11" t="s">
        <v>41</v>
      </c>
      <c r="B11" t="s">
        <v>1045</v>
      </c>
      <c r="C11" t="s">
        <v>32</v>
      </c>
      <c r="D11" t="s">
        <v>24</v>
      </c>
      <c r="E11">
        <v>2035</v>
      </c>
      <c r="F11">
        <v>2037</v>
      </c>
      <c r="G11">
        <v>2</v>
      </c>
      <c r="H11">
        <v>2</v>
      </c>
      <c r="I11" t="s">
        <v>25</v>
      </c>
      <c r="J11" t="s">
        <v>66</v>
      </c>
      <c r="K11" s="3">
        <f t="shared" si="0"/>
        <v>651.33333333333337</v>
      </c>
      <c r="L11">
        <v>1954</v>
      </c>
      <c r="M11" t="s">
        <v>144</v>
      </c>
      <c r="N11" t="s">
        <v>145</v>
      </c>
      <c r="O11" t="s">
        <v>1046</v>
      </c>
      <c r="P11" t="s">
        <v>30</v>
      </c>
      <c r="Q11" t="s">
        <v>30</v>
      </c>
      <c r="R11" t="s">
        <v>1045</v>
      </c>
      <c r="S11">
        <v>0</v>
      </c>
    </row>
    <row r="12" spans="1:20">
      <c r="A12" t="s">
        <v>20</v>
      </c>
      <c r="B12" t="s">
        <v>1047</v>
      </c>
      <c r="C12" t="s">
        <v>287</v>
      </c>
      <c r="D12" t="s">
        <v>24</v>
      </c>
      <c r="E12">
        <v>2829</v>
      </c>
      <c r="F12">
        <v>2830</v>
      </c>
      <c r="G12">
        <v>2</v>
      </c>
      <c r="H12">
        <v>1</v>
      </c>
      <c r="I12" t="s">
        <v>25</v>
      </c>
      <c r="J12" t="s">
        <v>460</v>
      </c>
      <c r="K12" s="3">
        <f t="shared" si="0"/>
        <v>928</v>
      </c>
      <c r="L12">
        <v>2784</v>
      </c>
      <c r="M12" t="s">
        <v>320</v>
      </c>
      <c r="N12" t="s">
        <v>461</v>
      </c>
      <c r="O12" t="s">
        <v>1048</v>
      </c>
      <c r="P12" t="s">
        <v>30</v>
      </c>
      <c r="Q12" t="s">
        <v>30</v>
      </c>
      <c r="R12" t="s">
        <v>1047</v>
      </c>
      <c r="S12">
        <v>0</v>
      </c>
    </row>
    <row r="13" spans="1:20">
      <c r="A13" s="11" t="s">
        <v>186</v>
      </c>
      <c r="B13" t="s">
        <v>1049</v>
      </c>
      <c r="C13" s="11" t="s">
        <v>23</v>
      </c>
      <c r="D13" s="11" t="s">
        <v>24</v>
      </c>
      <c r="E13" s="11">
        <v>451</v>
      </c>
      <c r="F13" s="11">
        <v>453</v>
      </c>
      <c r="G13" s="11">
        <v>2</v>
      </c>
      <c r="H13" s="11">
        <v>2</v>
      </c>
      <c r="I13" s="11" t="s">
        <v>25</v>
      </c>
      <c r="J13" s="11" t="s">
        <v>105</v>
      </c>
      <c r="K13" s="12">
        <f t="shared" si="0"/>
        <v>123.33333333333333</v>
      </c>
      <c r="L13" s="11">
        <v>370</v>
      </c>
      <c r="M13" s="11" t="s">
        <v>124</v>
      </c>
      <c r="N13" s="11" t="s">
        <v>125</v>
      </c>
      <c r="O13" s="11" t="s">
        <v>1050</v>
      </c>
      <c r="P13" s="11" t="s">
        <v>30</v>
      </c>
      <c r="Q13" s="11" t="s">
        <v>30</v>
      </c>
      <c r="R13" s="11" t="s">
        <v>1049</v>
      </c>
      <c r="S13" s="11">
        <v>0</v>
      </c>
    </row>
    <row r="14" spans="1:20">
      <c r="A14" t="s">
        <v>99</v>
      </c>
      <c r="B14" t="s">
        <v>1051</v>
      </c>
      <c r="C14" t="s">
        <v>36</v>
      </c>
      <c r="D14" t="s">
        <v>24</v>
      </c>
      <c r="E14">
        <v>1545</v>
      </c>
      <c r="F14">
        <v>1546</v>
      </c>
      <c r="G14">
        <v>1</v>
      </c>
      <c r="H14">
        <v>2</v>
      </c>
      <c r="I14" t="s">
        <v>25</v>
      </c>
      <c r="K14" s="3">
        <f t="shared" si="0"/>
        <v>128.66666666666666</v>
      </c>
      <c r="L14">
        <v>386</v>
      </c>
      <c r="M14" t="s">
        <v>571</v>
      </c>
      <c r="O14" t="s">
        <v>1052</v>
      </c>
      <c r="P14" t="s">
        <v>181</v>
      </c>
      <c r="Q14" t="s">
        <v>180</v>
      </c>
      <c r="R14" t="s">
        <v>1051</v>
      </c>
      <c r="S14">
        <v>0</v>
      </c>
    </row>
    <row r="15" spans="1:20">
      <c r="A15" t="s">
        <v>186</v>
      </c>
      <c r="B15" t="s">
        <v>1053</v>
      </c>
      <c r="C15" t="s">
        <v>32</v>
      </c>
      <c r="D15" t="s">
        <v>24</v>
      </c>
      <c r="E15">
        <v>541</v>
      </c>
      <c r="F15">
        <v>542</v>
      </c>
      <c r="G15">
        <v>2</v>
      </c>
      <c r="H15">
        <v>1</v>
      </c>
      <c r="I15" t="s">
        <v>25</v>
      </c>
      <c r="J15" t="s">
        <v>292</v>
      </c>
      <c r="K15" s="3">
        <f t="shared" si="0"/>
        <v>163.33333333333334</v>
      </c>
      <c r="L15">
        <v>490</v>
      </c>
      <c r="M15" t="s">
        <v>233</v>
      </c>
      <c r="N15" t="s">
        <v>293</v>
      </c>
      <c r="O15" t="s">
        <v>1054</v>
      </c>
      <c r="P15" t="s">
        <v>30</v>
      </c>
      <c r="Q15" t="s">
        <v>30</v>
      </c>
      <c r="R15" t="s">
        <v>1053</v>
      </c>
      <c r="S15">
        <v>0</v>
      </c>
    </row>
    <row r="16" spans="1:20">
      <c r="A16" s="11" t="s">
        <v>141</v>
      </c>
      <c r="B16" s="42" t="s">
        <v>1055</v>
      </c>
      <c r="C16" s="11" t="s">
        <v>23</v>
      </c>
      <c r="D16" s="11" t="s">
        <v>24</v>
      </c>
      <c r="E16" s="11">
        <v>553</v>
      </c>
      <c r="F16" s="11">
        <v>555</v>
      </c>
      <c r="G16" s="11">
        <v>2</v>
      </c>
      <c r="H16" s="11">
        <v>2</v>
      </c>
      <c r="I16" s="11" t="s">
        <v>25</v>
      </c>
      <c r="J16" s="11" t="s">
        <v>289</v>
      </c>
      <c r="K16" s="12">
        <f t="shared" si="0"/>
        <v>167.33333333333334</v>
      </c>
      <c r="L16" s="11">
        <v>502</v>
      </c>
      <c r="M16" s="11" t="s">
        <v>290</v>
      </c>
      <c r="N16" s="11" t="s">
        <v>290</v>
      </c>
      <c r="O16" s="11" t="s">
        <v>1056</v>
      </c>
      <c r="P16" s="11" t="s">
        <v>30</v>
      </c>
      <c r="Q16" s="11" t="s">
        <v>30</v>
      </c>
      <c r="R16" s="11" t="s">
        <v>1055</v>
      </c>
      <c r="S16" s="11">
        <v>0</v>
      </c>
    </row>
    <row r="17" spans="1:19">
      <c r="A17" t="s">
        <v>41</v>
      </c>
      <c r="B17" t="s">
        <v>1057</v>
      </c>
      <c r="C17" t="s">
        <v>61</v>
      </c>
      <c r="D17" t="s">
        <v>24</v>
      </c>
      <c r="E17">
        <v>305</v>
      </c>
      <c r="F17">
        <v>306</v>
      </c>
      <c r="G17">
        <v>2</v>
      </c>
      <c r="H17">
        <v>1</v>
      </c>
      <c r="I17" t="s">
        <v>25</v>
      </c>
      <c r="J17" t="s">
        <v>261</v>
      </c>
      <c r="K17" s="3">
        <f t="shared" si="0"/>
        <v>74.666666666666671</v>
      </c>
      <c r="L17">
        <v>224</v>
      </c>
      <c r="M17" t="s">
        <v>116</v>
      </c>
      <c r="N17" t="s">
        <v>307</v>
      </c>
      <c r="O17" t="s">
        <v>1058</v>
      </c>
      <c r="P17" t="s">
        <v>30</v>
      </c>
      <c r="Q17" t="s">
        <v>30</v>
      </c>
      <c r="R17" t="s">
        <v>1057</v>
      </c>
      <c r="S17">
        <v>0</v>
      </c>
    </row>
    <row r="18" spans="1:19">
      <c r="A18" t="s">
        <v>55</v>
      </c>
      <c r="B18" t="s">
        <v>1057</v>
      </c>
      <c r="C18" t="s">
        <v>61</v>
      </c>
      <c r="D18" t="s">
        <v>24</v>
      </c>
      <c r="E18">
        <v>143</v>
      </c>
      <c r="F18">
        <v>144</v>
      </c>
      <c r="G18">
        <v>2</v>
      </c>
      <c r="H18">
        <v>1</v>
      </c>
      <c r="I18" t="s">
        <v>25</v>
      </c>
      <c r="J18" t="s">
        <v>49</v>
      </c>
      <c r="K18" s="3">
        <f t="shared" si="0"/>
        <v>20.666666666666668</v>
      </c>
      <c r="L18">
        <v>62</v>
      </c>
      <c r="M18" t="s">
        <v>320</v>
      </c>
      <c r="N18" t="s">
        <v>321</v>
      </c>
      <c r="O18" t="s">
        <v>1059</v>
      </c>
      <c r="P18" t="s">
        <v>30</v>
      </c>
      <c r="Q18" t="s">
        <v>30</v>
      </c>
      <c r="R18" t="s">
        <v>1057</v>
      </c>
      <c r="S18">
        <v>0</v>
      </c>
    </row>
    <row r="19" spans="1:19">
      <c r="A19" t="s">
        <v>41</v>
      </c>
      <c r="B19" t="s">
        <v>1060</v>
      </c>
      <c r="C19" t="s">
        <v>36</v>
      </c>
      <c r="D19" t="s">
        <v>24</v>
      </c>
      <c r="E19">
        <v>1033</v>
      </c>
      <c r="F19">
        <v>1035</v>
      </c>
      <c r="G19">
        <v>2</v>
      </c>
      <c r="H19">
        <v>2</v>
      </c>
      <c r="I19" t="s">
        <v>25</v>
      </c>
      <c r="J19" t="s">
        <v>66</v>
      </c>
      <c r="K19" s="3">
        <f t="shared" si="0"/>
        <v>327.33333333333331</v>
      </c>
      <c r="L19">
        <v>982</v>
      </c>
      <c r="M19" t="s">
        <v>359</v>
      </c>
      <c r="N19" t="s">
        <v>360</v>
      </c>
      <c r="O19" t="s">
        <v>1061</v>
      </c>
      <c r="P19" t="s">
        <v>30</v>
      </c>
      <c r="Q19" t="s">
        <v>30</v>
      </c>
      <c r="R19" t="s">
        <v>1060</v>
      </c>
    </row>
    <row r="20" spans="1:19">
      <c r="A20" t="s">
        <v>41</v>
      </c>
      <c r="B20" t="s">
        <v>1062</v>
      </c>
      <c r="C20" t="s">
        <v>61</v>
      </c>
      <c r="D20" t="s">
        <v>24</v>
      </c>
      <c r="E20">
        <v>2037</v>
      </c>
      <c r="F20">
        <v>2039</v>
      </c>
      <c r="G20">
        <v>2</v>
      </c>
      <c r="H20">
        <v>2</v>
      </c>
      <c r="I20" t="s">
        <v>25</v>
      </c>
      <c r="J20" t="s">
        <v>139</v>
      </c>
      <c r="K20" s="3">
        <f t="shared" si="0"/>
        <v>674.33333333333337</v>
      </c>
      <c r="L20">
        <v>2023</v>
      </c>
      <c r="M20" t="s">
        <v>425</v>
      </c>
      <c r="N20" t="s">
        <v>426</v>
      </c>
      <c r="O20" t="s">
        <v>1063</v>
      </c>
      <c r="P20" t="s">
        <v>30</v>
      </c>
      <c r="Q20" t="s">
        <v>30</v>
      </c>
      <c r="R20" t="s">
        <v>1062</v>
      </c>
      <c r="S20">
        <v>0</v>
      </c>
    </row>
    <row r="21" spans="1:19">
      <c r="A21" t="s">
        <v>55</v>
      </c>
      <c r="B21" t="s">
        <v>1062</v>
      </c>
      <c r="C21" t="s">
        <v>23</v>
      </c>
      <c r="D21" t="s">
        <v>24</v>
      </c>
      <c r="E21">
        <v>499</v>
      </c>
      <c r="F21">
        <v>500</v>
      </c>
      <c r="G21">
        <v>2</v>
      </c>
      <c r="H21">
        <v>1</v>
      </c>
      <c r="I21" t="s">
        <v>25</v>
      </c>
      <c r="J21" t="s">
        <v>799</v>
      </c>
      <c r="K21" s="3">
        <f t="shared" si="0"/>
        <v>149.33333333333334</v>
      </c>
      <c r="L21">
        <v>448</v>
      </c>
      <c r="M21" t="s">
        <v>800</v>
      </c>
      <c r="N21" t="s">
        <v>801</v>
      </c>
      <c r="O21" t="s">
        <v>1064</v>
      </c>
      <c r="P21" t="s">
        <v>30</v>
      </c>
      <c r="Q21" t="s">
        <v>30</v>
      </c>
      <c r="R21" t="s">
        <v>1062</v>
      </c>
      <c r="S21">
        <v>0</v>
      </c>
    </row>
    <row r="22" spans="1:19">
      <c r="A22" t="s">
        <v>99</v>
      </c>
      <c r="B22" t="s">
        <v>725</v>
      </c>
      <c r="C22" t="s">
        <v>386</v>
      </c>
      <c r="D22" t="s">
        <v>24</v>
      </c>
      <c r="E22">
        <v>2310</v>
      </c>
      <c r="F22">
        <v>2312</v>
      </c>
      <c r="G22">
        <v>2</v>
      </c>
      <c r="H22">
        <v>2</v>
      </c>
      <c r="I22" t="s">
        <v>25</v>
      </c>
      <c r="J22" t="s">
        <v>38</v>
      </c>
      <c r="K22" s="3">
        <f t="shared" si="0"/>
        <v>758.33333333333337</v>
      </c>
      <c r="L22">
        <v>2275</v>
      </c>
      <c r="M22" t="s">
        <v>39</v>
      </c>
      <c r="N22" t="s">
        <v>40</v>
      </c>
      <c r="O22" t="s">
        <v>1065</v>
      </c>
      <c r="P22" t="s">
        <v>30</v>
      </c>
      <c r="Q22" t="s">
        <v>30</v>
      </c>
      <c r="R22" t="s">
        <v>725</v>
      </c>
      <c r="S22">
        <v>0</v>
      </c>
    </row>
    <row r="23" spans="1:19">
      <c r="A23" t="s">
        <v>55</v>
      </c>
      <c r="B23" t="s">
        <v>1066</v>
      </c>
      <c r="C23" t="s">
        <v>61</v>
      </c>
      <c r="D23" t="s">
        <v>24</v>
      </c>
      <c r="E23">
        <v>1445</v>
      </c>
      <c r="F23">
        <v>1446</v>
      </c>
      <c r="G23">
        <v>2</v>
      </c>
      <c r="H23">
        <v>1</v>
      </c>
      <c r="I23" t="s">
        <v>25</v>
      </c>
      <c r="J23" t="s">
        <v>204</v>
      </c>
      <c r="K23" s="3">
        <f t="shared" si="0"/>
        <v>38.666666666666664</v>
      </c>
      <c r="L23">
        <v>116</v>
      </c>
      <c r="M23" t="s">
        <v>1067</v>
      </c>
      <c r="N23" t="s">
        <v>1068</v>
      </c>
      <c r="O23" t="s">
        <v>1069</v>
      </c>
      <c r="P23" t="s">
        <v>30</v>
      </c>
      <c r="Q23" t="s">
        <v>30</v>
      </c>
      <c r="R23" t="s">
        <v>1066</v>
      </c>
      <c r="S23">
        <v>0</v>
      </c>
    </row>
    <row r="24" spans="1:19">
      <c r="A24" t="s">
        <v>55</v>
      </c>
      <c r="B24" t="s">
        <v>1070</v>
      </c>
      <c r="C24" t="s">
        <v>349</v>
      </c>
      <c r="D24" t="s">
        <v>24</v>
      </c>
      <c r="E24">
        <v>2982</v>
      </c>
      <c r="F24">
        <v>2984</v>
      </c>
      <c r="G24">
        <v>2</v>
      </c>
      <c r="H24">
        <v>2</v>
      </c>
      <c r="I24" t="s">
        <v>25</v>
      </c>
      <c r="J24" t="s">
        <v>63</v>
      </c>
      <c r="K24" s="3">
        <f t="shared" si="0"/>
        <v>989.33333333333337</v>
      </c>
      <c r="L24">
        <v>2968</v>
      </c>
      <c r="M24" t="s">
        <v>64</v>
      </c>
      <c r="N24" t="s">
        <v>64</v>
      </c>
      <c r="O24" t="s">
        <v>1071</v>
      </c>
      <c r="P24" t="s">
        <v>30</v>
      </c>
      <c r="Q24" t="s">
        <v>30</v>
      </c>
      <c r="R24" t="s">
        <v>1070</v>
      </c>
      <c r="S24">
        <v>0</v>
      </c>
    </row>
    <row r="25" spans="1:19">
      <c r="A25" t="s">
        <v>41</v>
      </c>
      <c r="B25" t="s">
        <v>1072</v>
      </c>
      <c r="C25" t="s">
        <v>61</v>
      </c>
      <c r="D25" t="s">
        <v>24</v>
      </c>
      <c r="E25">
        <v>1508</v>
      </c>
      <c r="F25">
        <v>1510</v>
      </c>
      <c r="G25">
        <v>2</v>
      </c>
      <c r="H25">
        <v>2</v>
      </c>
      <c r="I25" t="s">
        <v>25</v>
      </c>
      <c r="J25" t="s">
        <v>105</v>
      </c>
      <c r="K25" s="3">
        <f t="shared" si="0"/>
        <v>17.333333333333332</v>
      </c>
      <c r="L25">
        <v>52</v>
      </c>
      <c r="M25" t="s">
        <v>359</v>
      </c>
      <c r="N25" t="s">
        <v>124</v>
      </c>
      <c r="O25" t="s">
        <v>1073</v>
      </c>
      <c r="P25" t="s">
        <v>30</v>
      </c>
      <c r="Q25" t="s">
        <v>30</v>
      </c>
      <c r="R25" t="s">
        <v>1072</v>
      </c>
      <c r="S25">
        <v>0</v>
      </c>
    </row>
    <row r="26" spans="1:19">
      <c r="A26" s="11" t="s">
        <v>141</v>
      </c>
      <c r="B26" s="42" t="s">
        <v>1074</v>
      </c>
      <c r="C26" s="11" t="s">
        <v>36</v>
      </c>
      <c r="D26" s="11" t="s">
        <v>24</v>
      </c>
      <c r="E26" s="11">
        <v>1950</v>
      </c>
      <c r="F26" s="11">
        <v>1952</v>
      </c>
      <c r="G26" s="11">
        <v>2</v>
      </c>
      <c r="H26" s="11">
        <v>2</v>
      </c>
      <c r="I26" s="11" t="s">
        <v>25</v>
      </c>
      <c r="J26" s="11" t="s">
        <v>69</v>
      </c>
      <c r="K26" s="12">
        <f t="shared" si="0"/>
        <v>638.33333333333337</v>
      </c>
      <c r="L26" s="11">
        <v>1915</v>
      </c>
      <c r="M26" s="11" t="s">
        <v>565</v>
      </c>
      <c r="N26" s="11" t="s">
        <v>565</v>
      </c>
      <c r="O26" s="11" t="s">
        <v>1075</v>
      </c>
      <c r="P26" s="11" t="s">
        <v>30</v>
      </c>
      <c r="Q26" s="11" t="s">
        <v>30</v>
      </c>
      <c r="R26" s="11" t="s">
        <v>1074</v>
      </c>
      <c r="S26" s="11">
        <v>0</v>
      </c>
    </row>
    <row r="27" spans="1:19">
      <c r="A27" s="9" t="s">
        <v>280</v>
      </c>
      <c r="B27" t="s">
        <v>1076</v>
      </c>
      <c r="C27" t="s">
        <v>36</v>
      </c>
      <c r="D27" t="s">
        <v>24</v>
      </c>
      <c r="E27">
        <v>1479</v>
      </c>
      <c r="F27">
        <v>1480</v>
      </c>
      <c r="G27">
        <v>2</v>
      </c>
      <c r="H27">
        <v>1</v>
      </c>
      <c r="I27" t="s">
        <v>25</v>
      </c>
      <c r="J27" t="s">
        <v>611</v>
      </c>
      <c r="K27" s="3">
        <f t="shared" si="0"/>
        <v>481.33333333333331</v>
      </c>
      <c r="L27">
        <v>1444</v>
      </c>
      <c r="M27" t="s">
        <v>612</v>
      </c>
      <c r="N27" t="s">
        <v>613</v>
      </c>
      <c r="O27" t="s">
        <v>1077</v>
      </c>
      <c r="P27" t="s">
        <v>30</v>
      </c>
      <c r="Q27" t="s">
        <v>30</v>
      </c>
      <c r="R27" t="s">
        <v>1076</v>
      </c>
      <c r="S27">
        <v>0</v>
      </c>
    </row>
    <row r="28" spans="1:19">
      <c r="A28" s="9" t="s">
        <v>280</v>
      </c>
      <c r="B28" t="s">
        <v>1076</v>
      </c>
      <c r="C28" t="s">
        <v>61</v>
      </c>
      <c r="D28" t="s">
        <v>24</v>
      </c>
      <c r="E28">
        <v>1479</v>
      </c>
      <c r="F28">
        <v>1480</v>
      </c>
      <c r="G28">
        <v>2</v>
      </c>
      <c r="H28">
        <v>1</v>
      </c>
      <c r="I28" t="s">
        <v>25</v>
      </c>
      <c r="J28" t="s">
        <v>614</v>
      </c>
      <c r="K28" s="3">
        <f t="shared" si="0"/>
        <v>27.333333333333332</v>
      </c>
      <c r="L28">
        <v>82</v>
      </c>
      <c r="M28" t="s">
        <v>612</v>
      </c>
      <c r="N28" t="s">
        <v>615</v>
      </c>
      <c r="O28" t="s">
        <v>1077</v>
      </c>
      <c r="P28" t="s">
        <v>30</v>
      </c>
      <c r="Q28" t="s">
        <v>30</v>
      </c>
      <c r="R28" t="s">
        <v>1076</v>
      </c>
      <c r="S28">
        <v>0</v>
      </c>
    </row>
    <row r="29" spans="1:19">
      <c r="A29" t="s">
        <v>20</v>
      </c>
      <c r="B29" t="s">
        <v>1078</v>
      </c>
      <c r="C29" t="s">
        <v>61</v>
      </c>
      <c r="D29" t="s">
        <v>24</v>
      </c>
      <c r="E29">
        <v>461</v>
      </c>
      <c r="F29">
        <v>462</v>
      </c>
      <c r="G29">
        <v>2</v>
      </c>
      <c r="H29">
        <v>1</v>
      </c>
      <c r="I29" t="s">
        <v>25</v>
      </c>
      <c r="J29" t="s">
        <v>130</v>
      </c>
      <c r="K29" s="3">
        <f t="shared" si="0"/>
        <v>126.66666666666667</v>
      </c>
      <c r="L29">
        <v>380</v>
      </c>
      <c r="M29" t="s">
        <v>282</v>
      </c>
      <c r="N29" t="s">
        <v>283</v>
      </c>
      <c r="O29" t="s">
        <v>1079</v>
      </c>
      <c r="P29" t="s">
        <v>30</v>
      </c>
      <c r="Q29" t="s">
        <v>30</v>
      </c>
      <c r="R29" t="s">
        <v>1078</v>
      </c>
      <c r="S29">
        <v>0</v>
      </c>
    </row>
    <row r="30" spans="1:19">
      <c r="A30" t="s">
        <v>55</v>
      </c>
      <c r="B30" t="s">
        <v>1080</v>
      </c>
      <c r="C30" t="s">
        <v>32</v>
      </c>
      <c r="D30" t="s">
        <v>24</v>
      </c>
      <c r="E30">
        <v>672</v>
      </c>
      <c r="F30">
        <v>674</v>
      </c>
      <c r="G30">
        <v>3</v>
      </c>
      <c r="H30">
        <v>1</v>
      </c>
      <c r="I30" t="s">
        <v>25</v>
      </c>
      <c r="J30" t="s">
        <v>592</v>
      </c>
      <c r="K30" s="3">
        <f t="shared" si="0"/>
        <v>212.33333333333334</v>
      </c>
      <c r="L30">
        <v>637</v>
      </c>
      <c r="M30" t="s">
        <v>593</v>
      </c>
      <c r="N30" t="s">
        <v>594</v>
      </c>
      <c r="O30" t="s">
        <v>1081</v>
      </c>
      <c r="P30" t="s">
        <v>30</v>
      </c>
      <c r="Q30" t="s">
        <v>30</v>
      </c>
      <c r="R30" t="s">
        <v>1080</v>
      </c>
      <c r="S30">
        <v>0</v>
      </c>
    </row>
    <row r="31" spans="1:19">
      <c r="A31" t="s">
        <v>20</v>
      </c>
      <c r="B31" t="s">
        <v>1082</v>
      </c>
      <c r="C31" t="s">
        <v>23</v>
      </c>
      <c r="D31" t="s">
        <v>24</v>
      </c>
      <c r="E31">
        <v>387</v>
      </c>
      <c r="F31">
        <v>388</v>
      </c>
      <c r="G31">
        <v>2</v>
      </c>
      <c r="H31">
        <v>1</v>
      </c>
      <c r="I31" t="s">
        <v>25</v>
      </c>
      <c r="J31" t="s">
        <v>460</v>
      </c>
      <c r="K31" s="3">
        <f t="shared" si="0"/>
        <v>121</v>
      </c>
      <c r="L31">
        <v>363</v>
      </c>
      <c r="M31" t="s">
        <v>320</v>
      </c>
      <c r="N31" t="s">
        <v>600</v>
      </c>
      <c r="O31" t="s">
        <v>1083</v>
      </c>
      <c r="P31" t="s">
        <v>30</v>
      </c>
      <c r="Q31" t="s">
        <v>30</v>
      </c>
      <c r="R31" t="s">
        <v>1082</v>
      </c>
      <c r="S31">
        <v>0</v>
      </c>
    </row>
    <row r="32" spans="1:19">
      <c r="A32" t="s">
        <v>99</v>
      </c>
      <c r="B32" t="s">
        <v>1084</v>
      </c>
      <c r="C32" t="s">
        <v>36</v>
      </c>
      <c r="D32" t="s">
        <v>24</v>
      </c>
      <c r="E32">
        <v>1334</v>
      </c>
      <c r="F32">
        <v>1335</v>
      </c>
      <c r="G32">
        <v>2</v>
      </c>
      <c r="H32">
        <v>1</v>
      </c>
      <c r="I32" t="s">
        <v>25</v>
      </c>
      <c r="K32" s="3">
        <f t="shared" si="0"/>
        <v>75.666666666666671</v>
      </c>
      <c r="L32">
        <v>227</v>
      </c>
      <c r="M32" t="s">
        <v>584</v>
      </c>
      <c r="O32" t="s">
        <v>1085</v>
      </c>
      <c r="P32" t="s">
        <v>179</v>
      </c>
      <c r="Q32" t="s">
        <v>180</v>
      </c>
      <c r="R32" t="s">
        <v>1084</v>
      </c>
      <c r="S32">
        <v>0</v>
      </c>
    </row>
    <row r="33" spans="1:19">
      <c r="A33" t="s">
        <v>99</v>
      </c>
      <c r="B33" t="s">
        <v>1086</v>
      </c>
      <c r="C33" t="s">
        <v>32</v>
      </c>
      <c r="D33" t="s">
        <v>24</v>
      </c>
      <c r="E33">
        <v>438</v>
      </c>
      <c r="F33">
        <v>440</v>
      </c>
      <c r="G33">
        <v>2</v>
      </c>
      <c r="H33">
        <v>2</v>
      </c>
      <c r="I33" t="s">
        <v>25</v>
      </c>
      <c r="J33" t="s">
        <v>211</v>
      </c>
      <c r="K33" s="3">
        <f t="shared" si="0"/>
        <v>134.33333333333334</v>
      </c>
      <c r="L33">
        <v>403</v>
      </c>
      <c r="M33" t="s">
        <v>1087</v>
      </c>
      <c r="N33" t="s">
        <v>1088</v>
      </c>
      <c r="O33" t="s">
        <v>1089</v>
      </c>
      <c r="P33" t="s">
        <v>30</v>
      </c>
      <c r="Q33" t="s">
        <v>30</v>
      </c>
      <c r="R33" t="s">
        <v>1086</v>
      </c>
      <c r="S33">
        <v>0</v>
      </c>
    </row>
    <row r="34" spans="1:19">
      <c r="A34" t="s">
        <v>99</v>
      </c>
      <c r="B34" t="s">
        <v>988</v>
      </c>
      <c r="C34" t="s">
        <v>36</v>
      </c>
      <c r="D34" t="s">
        <v>24</v>
      </c>
      <c r="E34">
        <v>1393</v>
      </c>
      <c r="F34">
        <v>1394</v>
      </c>
      <c r="G34">
        <v>2</v>
      </c>
      <c r="H34">
        <v>1</v>
      </c>
      <c r="I34" t="s">
        <v>25</v>
      </c>
      <c r="J34" t="s">
        <v>1024</v>
      </c>
      <c r="K34" s="3">
        <f t="shared" si="0"/>
        <v>452.66666666666669</v>
      </c>
      <c r="L34">
        <v>1358</v>
      </c>
      <c r="M34" t="s">
        <v>1090</v>
      </c>
      <c r="N34" t="s">
        <v>1091</v>
      </c>
      <c r="O34" t="s">
        <v>1092</v>
      </c>
      <c r="P34" t="s">
        <v>30</v>
      </c>
      <c r="Q34" t="s">
        <v>30</v>
      </c>
      <c r="R34" t="s">
        <v>988</v>
      </c>
      <c r="S34">
        <v>0</v>
      </c>
    </row>
    <row r="35" spans="1:19">
      <c r="A35" t="s">
        <v>20</v>
      </c>
      <c r="B35" t="s">
        <v>1093</v>
      </c>
      <c r="C35" t="s">
        <v>36</v>
      </c>
      <c r="D35" t="s">
        <v>24</v>
      </c>
      <c r="E35">
        <v>790</v>
      </c>
      <c r="F35">
        <v>792</v>
      </c>
      <c r="G35">
        <v>2</v>
      </c>
      <c r="H35">
        <v>2</v>
      </c>
      <c r="I35" t="s">
        <v>25</v>
      </c>
      <c r="J35" t="s">
        <v>384</v>
      </c>
      <c r="K35" s="3">
        <f t="shared" si="0"/>
        <v>256.33333333333331</v>
      </c>
      <c r="L35">
        <v>769</v>
      </c>
      <c r="M35" t="s">
        <v>1094</v>
      </c>
      <c r="N35" t="s">
        <v>1095</v>
      </c>
      <c r="O35" t="s">
        <v>1096</v>
      </c>
      <c r="P35" t="s">
        <v>30</v>
      </c>
      <c r="Q35" t="s">
        <v>30</v>
      </c>
      <c r="R35" t="s">
        <v>1093</v>
      </c>
      <c r="S35">
        <v>0</v>
      </c>
    </row>
    <row r="36" spans="1:19">
      <c r="A36" t="s">
        <v>186</v>
      </c>
      <c r="B36" t="s">
        <v>1097</v>
      </c>
      <c r="C36" t="s">
        <v>32</v>
      </c>
      <c r="D36" t="s">
        <v>24</v>
      </c>
      <c r="E36">
        <v>1565</v>
      </c>
      <c r="F36">
        <v>1566</v>
      </c>
      <c r="G36">
        <v>2</v>
      </c>
      <c r="H36">
        <v>1</v>
      </c>
      <c r="I36" t="s">
        <v>25</v>
      </c>
      <c r="J36" t="s">
        <v>108</v>
      </c>
      <c r="K36" s="3">
        <f t="shared" si="0"/>
        <v>494.66666666666669</v>
      </c>
      <c r="L36">
        <v>1484</v>
      </c>
      <c r="M36" t="s">
        <v>504</v>
      </c>
      <c r="N36" t="s">
        <v>774</v>
      </c>
      <c r="O36" t="s">
        <v>1098</v>
      </c>
      <c r="P36" t="s">
        <v>30</v>
      </c>
      <c r="Q36" t="s">
        <v>30</v>
      </c>
      <c r="R36" t="s">
        <v>1097</v>
      </c>
      <c r="S36">
        <v>0</v>
      </c>
    </row>
    <row r="37" spans="1:19">
      <c r="A37" s="11" t="s">
        <v>253</v>
      </c>
      <c r="B37" t="s">
        <v>1099</v>
      </c>
      <c r="C37" s="11" t="s">
        <v>32</v>
      </c>
      <c r="D37" s="11" t="s">
        <v>24</v>
      </c>
      <c r="E37" s="11">
        <v>222</v>
      </c>
      <c r="F37" s="11">
        <v>224</v>
      </c>
      <c r="G37" s="11">
        <v>2</v>
      </c>
      <c r="H37" s="11">
        <v>2</v>
      </c>
      <c r="I37" s="11" t="s">
        <v>25</v>
      </c>
      <c r="J37" s="11" t="s">
        <v>247</v>
      </c>
      <c r="K37" s="12">
        <f t="shared" si="0"/>
        <v>62.333333333333336</v>
      </c>
      <c r="L37" s="11">
        <v>187</v>
      </c>
      <c r="M37" s="11" t="s">
        <v>1100</v>
      </c>
      <c r="N37" s="11" t="s">
        <v>1101</v>
      </c>
      <c r="O37" s="11" t="s">
        <v>1102</v>
      </c>
      <c r="P37" s="11" t="s">
        <v>30</v>
      </c>
      <c r="Q37" s="11" t="s">
        <v>30</v>
      </c>
      <c r="R37" s="11" t="s">
        <v>1099</v>
      </c>
      <c r="S37" s="11">
        <v>0</v>
      </c>
    </row>
    <row r="38" spans="1:19">
      <c r="A38" t="s">
        <v>99</v>
      </c>
      <c r="B38" t="s">
        <v>1103</v>
      </c>
      <c r="C38" t="s">
        <v>23</v>
      </c>
      <c r="D38" t="s">
        <v>24</v>
      </c>
      <c r="E38">
        <v>1338</v>
      </c>
      <c r="F38">
        <v>1340</v>
      </c>
      <c r="G38">
        <v>1</v>
      </c>
      <c r="H38">
        <v>2</v>
      </c>
      <c r="I38" t="s">
        <v>25</v>
      </c>
      <c r="K38" s="3">
        <f t="shared" si="0"/>
        <v>434.33333333333331</v>
      </c>
      <c r="L38">
        <v>1303</v>
      </c>
      <c r="M38" t="s">
        <v>583</v>
      </c>
      <c r="O38" t="s">
        <v>1104</v>
      </c>
      <c r="P38" t="s">
        <v>181</v>
      </c>
      <c r="Q38" t="s">
        <v>180</v>
      </c>
      <c r="R38" t="s">
        <v>1103</v>
      </c>
      <c r="S38">
        <v>0</v>
      </c>
    </row>
    <row r="39" spans="1:19">
      <c r="A39" t="s">
        <v>99</v>
      </c>
      <c r="B39" t="s">
        <v>1105</v>
      </c>
      <c r="C39" t="s">
        <v>23</v>
      </c>
      <c r="D39" t="s">
        <v>24</v>
      </c>
      <c r="E39">
        <v>219</v>
      </c>
      <c r="F39">
        <v>220</v>
      </c>
      <c r="G39">
        <v>2</v>
      </c>
      <c r="H39">
        <v>1</v>
      </c>
      <c r="I39" t="s">
        <v>25</v>
      </c>
      <c r="J39" t="s">
        <v>136</v>
      </c>
      <c r="K39" s="3">
        <f t="shared" si="0"/>
        <v>61.333333333333336</v>
      </c>
      <c r="L39">
        <v>184</v>
      </c>
      <c r="M39" t="s">
        <v>513</v>
      </c>
      <c r="N39" t="s">
        <v>514</v>
      </c>
      <c r="O39" t="s">
        <v>1106</v>
      </c>
      <c r="P39" t="s">
        <v>30</v>
      </c>
      <c r="Q39" t="s">
        <v>30</v>
      </c>
      <c r="R39" t="s">
        <v>1105</v>
      </c>
      <c r="S39">
        <v>0</v>
      </c>
    </row>
    <row r="40" spans="1:19">
      <c r="A40" t="s">
        <v>20</v>
      </c>
      <c r="B40" t="s">
        <v>1107</v>
      </c>
      <c r="C40" t="s">
        <v>23</v>
      </c>
      <c r="D40" t="s">
        <v>24</v>
      </c>
      <c r="E40">
        <v>231</v>
      </c>
      <c r="F40">
        <v>233</v>
      </c>
      <c r="G40">
        <v>2</v>
      </c>
      <c r="H40">
        <v>2</v>
      </c>
      <c r="I40" t="s">
        <v>25</v>
      </c>
      <c r="J40" t="s">
        <v>38</v>
      </c>
      <c r="K40" s="3">
        <f t="shared" si="0"/>
        <v>65.333333333333329</v>
      </c>
      <c r="L40">
        <v>196</v>
      </c>
      <c r="M40" t="s">
        <v>517</v>
      </c>
      <c r="N40" t="s">
        <v>518</v>
      </c>
      <c r="O40" t="s">
        <v>1108</v>
      </c>
      <c r="P40" t="s">
        <v>30</v>
      </c>
      <c r="Q40" t="s">
        <v>30</v>
      </c>
      <c r="R40" t="s">
        <v>1107</v>
      </c>
      <c r="S40">
        <v>0</v>
      </c>
    </row>
    <row r="41" spans="1:19">
      <c r="A41" t="s">
        <v>219</v>
      </c>
      <c r="B41" t="s">
        <v>1109</v>
      </c>
      <c r="C41" t="s">
        <v>32</v>
      </c>
      <c r="D41" t="s">
        <v>24</v>
      </c>
      <c r="E41">
        <v>1445</v>
      </c>
      <c r="F41">
        <v>1446</v>
      </c>
      <c r="G41">
        <v>2</v>
      </c>
      <c r="H41">
        <v>1</v>
      </c>
      <c r="I41" t="s">
        <v>25</v>
      </c>
      <c r="J41" t="s">
        <v>557</v>
      </c>
      <c r="K41" s="3">
        <f t="shared" si="0"/>
        <v>38.666666666666664</v>
      </c>
      <c r="L41">
        <v>116</v>
      </c>
      <c r="M41" t="s">
        <v>579</v>
      </c>
      <c r="N41" t="s">
        <v>580</v>
      </c>
      <c r="O41" t="s">
        <v>1069</v>
      </c>
      <c r="P41" t="s">
        <v>30</v>
      </c>
      <c r="Q41" t="s">
        <v>30</v>
      </c>
      <c r="R41" t="s">
        <v>1109</v>
      </c>
      <c r="S41">
        <v>0</v>
      </c>
    </row>
    <row r="42" spans="1:19">
      <c r="A42" t="s">
        <v>99</v>
      </c>
      <c r="B42" t="s">
        <v>1110</v>
      </c>
      <c r="C42" t="s">
        <v>554</v>
      </c>
      <c r="D42" t="s">
        <v>24</v>
      </c>
      <c r="E42">
        <v>3177</v>
      </c>
      <c r="F42">
        <v>3179</v>
      </c>
      <c r="G42">
        <v>2</v>
      </c>
      <c r="H42">
        <v>2</v>
      </c>
      <c r="I42" t="s">
        <v>25</v>
      </c>
      <c r="J42" t="s">
        <v>94</v>
      </c>
      <c r="K42" s="3">
        <f t="shared" si="0"/>
        <v>1047.3333333333333</v>
      </c>
      <c r="L42">
        <v>3142</v>
      </c>
      <c r="M42" t="s">
        <v>555</v>
      </c>
      <c r="N42" t="s">
        <v>556</v>
      </c>
      <c r="O42" t="s">
        <v>1111</v>
      </c>
      <c r="P42" t="s">
        <v>30</v>
      </c>
      <c r="Q42" t="s">
        <v>30</v>
      </c>
      <c r="R42" t="s">
        <v>1110</v>
      </c>
      <c r="S42">
        <v>0</v>
      </c>
    </row>
    <row r="43" spans="1:19">
      <c r="A43" t="s">
        <v>219</v>
      </c>
      <c r="B43" t="s">
        <v>1112</v>
      </c>
      <c r="C43" t="s">
        <v>61</v>
      </c>
      <c r="D43" t="s">
        <v>24</v>
      </c>
      <c r="E43">
        <v>1696</v>
      </c>
      <c r="F43">
        <v>1698</v>
      </c>
      <c r="G43">
        <v>2</v>
      </c>
      <c r="H43">
        <v>2</v>
      </c>
      <c r="I43" t="s">
        <v>25</v>
      </c>
      <c r="J43" t="s">
        <v>63</v>
      </c>
      <c r="K43" s="3">
        <f t="shared" si="0"/>
        <v>560.33333333333337</v>
      </c>
      <c r="L43">
        <v>1681</v>
      </c>
      <c r="M43" t="s">
        <v>1113</v>
      </c>
      <c r="N43" t="s">
        <v>1113</v>
      </c>
      <c r="O43" t="s">
        <v>1114</v>
      </c>
      <c r="P43" t="s">
        <v>30</v>
      </c>
      <c r="Q43" t="s">
        <v>30</v>
      </c>
      <c r="R43" t="s">
        <v>1112</v>
      </c>
      <c r="S43">
        <v>0</v>
      </c>
    </row>
    <row r="44" spans="1:19">
      <c r="A44" s="11" t="s">
        <v>253</v>
      </c>
      <c r="B44" t="s">
        <v>1115</v>
      </c>
      <c r="C44" s="11" t="s">
        <v>23</v>
      </c>
      <c r="D44" s="11" t="s">
        <v>24</v>
      </c>
      <c r="E44" s="11">
        <v>157</v>
      </c>
      <c r="F44" s="11">
        <v>160</v>
      </c>
      <c r="G44" s="11">
        <v>4</v>
      </c>
      <c r="H44" s="11">
        <v>1</v>
      </c>
      <c r="I44" s="11" t="s">
        <v>25</v>
      </c>
      <c r="J44" s="11" t="s">
        <v>747</v>
      </c>
      <c r="K44" s="12">
        <f t="shared" si="0"/>
        <v>40.666666666666664</v>
      </c>
      <c r="L44" s="11">
        <v>122</v>
      </c>
      <c r="M44" s="11" t="s">
        <v>748</v>
      </c>
      <c r="N44" s="11" t="s">
        <v>749</v>
      </c>
      <c r="O44" s="11" t="s">
        <v>1116</v>
      </c>
      <c r="P44" s="11" t="s">
        <v>30</v>
      </c>
      <c r="Q44" s="11" t="s">
        <v>30</v>
      </c>
      <c r="R44" s="11" t="s">
        <v>1115</v>
      </c>
      <c r="S44" s="11">
        <v>0</v>
      </c>
    </row>
    <row r="45" spans="1:19">
      <c r="A45" t="s">
        <v>186</v>
      </c>
      <c r="B45" t="s">
        <v>1117</v>
      </c>
      <c r="D45" t="s">
        <v>24</v>
      </c>
      <c r="E45">
        <v>1136</v>
      </c>
      <c r="F45">
        <v>1137</v>
      </c>
      <c r="G45">
        <v>2</v>
      </c>
      <c r="H45">
        <v>1</v>
      </c>
      <c r="I45" t="s">
        <v>25</v>
      </c>
      <c r="J45" t="s">
        <v>413</v>
      </c>
      <c r="K45" s="3">
        <f t="shared" si="0"/>
        <v>370.66666666666669</v>
      </c>
      <c r="L45">
        <v>1112</v>
      </c>
      <c r="M45" t="s">
        <v>414</v>
      </c>
      <c r="N45" t="s">
        <v>415</v>
      </c>
      <c r="O45" t="s">
        <v>1118</v>
      </c>
      <c r="P45" t="s">
        <v>30</v>
      </c>
      <c r="Q45" t="s">
        <v>30</v>
      </c>
      <c r="R45" t="s">
        <v>1117</v>
      </c>
      <c r="S45">
        <v>0</v>
      </c>
    </row>
    <row r="46" spans="1:19">
      <c r="A46" t="s">
        <v>99</v>
      </c>
      <c r="B46" t="s">
        <v>1119</v>
      </c>
      <c r="C46" t="s">
        <v>32</v>
      </c>
      <c r="D46" t="s">
        <v>24</v>
      </c>
      <c r="E46">
        <v>1993</v>
      </c>
      <c r="F46">
        <v>1995</v>
      </c>
      <c r="G46">
        <v>2</v>
      </c>
      <c r="H46">
        <v>2</v>
      </c>
      <c r="I46" t="s">
        <v>25</v>
      </c>
      <c r="J46" t="s">
        <v>325</v>
      </c>
      <c r="K46" s="3">
        <f t="shared" si="0"/>
        <v>649.33333333333337</v>
      </c>
      <c r="L46">
        <v>1948</v>
      </c>
      <c r="M46" t="s">
        <v>1120</v>
      </c>
      <c r="N46" t="s">
        <v>1120</v>
      </c>
      <c r="O46" t="s">
        <v>1121</v>
      </c>
      <c r="P46" t="s">
        <v>30</v>
      </c>
      <c r="Q46" t="s">
        <v>30</v>
      </c>
      <c r="R46" t="s">
        <v>1119</v>
      </c>
      <c r="S46">
        <v>0</v>
      </c>
    </row>
    <row r="47" spans="1:19">
      <c r="A47" t="s">
        <v>99</v>
      </c>
      <c r="B47" t="s">
        <v>1122</v>
      </c>
      <c r="C47" t="s">
        <v>509</v>
      </c>
      <c r="D47" t="s">
        <v>24</v>
      </c>
      <c r="E47">
        <v>3171</v>
      </c>
      <c r="F47">
        <v>3172</v>
      </c>
      <c r="G47">
        <v>2</v>
      </c>
      <c r="H47">
        <v>1</v>
      </c>
      <c r="I47" t="s">
        <v>25</v>
      </c>
      <c r="J47" t="s">
        <v>1123</v>
      </c>
      <c r="K47" s="3">
        <f t="shared" si="0"/>
        <v>1045.3333333333333</v>
      </c>
      <c r="L47">
        <v>3136</v>
      </c>
      <c r="M47" t="s">
        <v>1124</v>
      </c>
      <c r="N47" t="s">
        <v>1125</v>
      </c>
      <c r="O47" t="s">
        <v>1126</v>
      </c>
      <c r="P47" t="s">
        <v>30</v>
      </c>
      <c r="Q47" t="s">
        <v>30</v>
      </c>
      <c r="R47" t="s">
        <v>1122</v>
      </c>
      <c r="S47">
        <v>0</v>
      </c>
    </row>
    <row r="48" spans="1:19">
      <c r="A48" t="s">
        <v>55</v>
      </c>
      <c r="B48" t="s">
        <v>1127</v>
      </c>
      <c r="C48" t="s">
        <v>61</v>
      </c>
      <c r="D48" t="s">
        <v>24</v>
      </c>
      <c r="E48">
        <v>489</v>
      </c>
      <c r="F48">
        <v>491</v>
      </c>
      <c r="G48">
        <v>2</v>
      </c>
      <c r="H48">
        <v>2</v>
      </c>
      <c r="I48" t="s">
        <v>25</v>
      </c>
      <c r="J48" t="s">
        <v>45</v>
      </c>
      <c r="K48" s="3">
        <f t="shared" si="0"/>
        <v>151.33333333333334</v>
      </c>
      <c r="L48">
        <v>454</v>
      </c>
      <c r="M48" t="s">
        <v>1128</v>
      </c>
      <c r="N48" t="s">
        <v>1128</v>
      </c>
      <c r="O48" t="s">
        <v>1129</v>
      </c>
      <c r="P48" t="s">
        <v>30</v>
      </c>
      <c r="Q48" t="s">
        <v>30</v>
      </c>
      <c r="R48" t="s">
        <v>1127</v>
      </c>
      <c r="S48">
        <v>0</v>
      </c>
    </row>
    <row r="49" spans="1:19">
      <c r="A49" t="s">
        <v>41</v>
      </c>
      <c r="B49" t="s">
        <v>1130</v>
      </c>
      <c r="C49" t="s">
        <v>61</v>
      </c>
      <c r="D49" t="s">
        <v>24</v>
      </c>
      <c r="E49">
        <v>982</v>
      </c>
      <c r="F49">
        <v>984</v>
      </c>
      <c r="G49">
        <v>2</v>
      </c>
      <c r="H49">
        <v>2</v>
      </c>
      <c r="I49" t="s">
        <v>25</v>
      </c>
      <c r="J49" t="s">
        <v>69</v>
      </c>
      <c r="K49" s="3">
        <f t="shared" si="0"/>
        <v>319.33333333333331</v>
      </c>
      <c r="L49">
        <v>958</v>
      </c>
      <c r="M49" t="s">
        <v>421</v>
      </c>
      <c r="N49" t="s">
        <v>421</v>
      </c>
      <c r="O49" t="s">
        <v>1131</v>
      </c>
      <c r="P49" t="s">
        <v>30</v>
      </c>
      <c r="Q49" t="s">
        <v>30</v>
      </c>
      <c r="R49" t="s">
        <v>1130</v>
      </c>
      <c r="S49">
        <v>0</v>
      </c>
    </row>
    <row r="50" spans="1:19">
      <c r="A50" s="11" t="s">
        <v>253</v>
      </c>
      <c r="B50" t="s">
        <v>1132</v>
      </c>
      <c r="C50" s="11" t="s">
        <v>61</v>
      </c>
      <c r="D50" s="11" t="s">
        <v>24</v>
      </c>
      <c r="E50" s="11">
        <v>711</v>
      </c>
      <c r="F50" s="11">
        <v>712</v>
      </c>
      <c r="G50" s="11">
        <v>2</v>
      </c>
      <c r="H50" s="11">
        <v>1</v>
      </c>
      <c r="I50" s="11" t="s">
        <v>25</v>
      </c>
      <c r="J50" s="11" t="s">
        <v>26</v>
      </c>
      <c r="K50" s="12">
        <f t="shared" si="0"/>
        <v>223.33333333333334</v>
      </c>
      <c r="L50" s="11">
        <v>670</v>
      </c>
      <c r="M50" s="11" t="s">
        <v>466</v>
      </c>
      <c r="N50" s="11" t="s">
        <v>467</v>
      </c>
      <c r="O50" s="11" t="s">
        <v>1133</v>
      </c>
      <c r="P50" s="11" t="s">
        <v>30</v>
      </c>
      <c r="Q50" s="11" t="s">
        <v>30</v>
      </c>
      <c r="R50" s="11" t="s">
        <v>1132</v>
      </c>
      <c r="S50" s="11">
        <v>0</v>
      </c>
    </row>
    <row r="51" spans="1:19">
      <c r="A51" t="s">
        <v>99</v>
      </c>
      <c r="B51" t="s">
        <v>1134</v>
      </c>
      <c r="C51" t="s">
        <v>368</v>
      </c>
      <c r="D51" t="s">
        <v>24</v>
      </c>
      <c r="E51">
        <v>3169</v>
      </c>
      <c r="F51">
        <v>3170</v>
      </c>
      <c r="G51">
        <v>2</v>
      </c>
      <c r="H51">
        <v>1</v>
      </c>
      <c r="I51" t="s">
        <v>25</v>
      </c>
      <c r="J51" t="s">
        <v>224</v>
      </c>
      <c r="K51" s="3">
        <f t="shared" si="0"/>
        <v>1044.6666666666667</v>
      </c>
      <c r="L51">
        <v>3134</v>
      </c>
      <c r="M51" t="s">
        <v>258</v>
      </c>
      <c r="N51" t="s">
        <v>1135</v>
      </c>
      <c r="O51" t="s">
        <v>1136</v>
      </c>
      <c r="P51" t="s">
        <v>30</v>
      </c>
      <c r="Q51" t="s">
        <v>30</v>
      </c>
      <c r="R51" t="s">
        <v>1134</v>
      </c>
      <c r="S51">
        <v>0</v>
      </c>
    </row>
    <row r="52" spans="1:19">
      <c r="A52" t="s">
        <v>55</v>
      </c>
      <c r="B52" t="s">
        <v>1137</v>
      </c>
      <c r="C52" t="s">
        <v>334</v>
      </c>
      <c r="D52" t="s">
        <v>24</v>
      </c>
      <c r="E52">
        <v>3267</v>
      </c>
      <c r="F52">
        <v>3269</v>
      </c>
      <c r="G52">
        <v>2</v>
      </c>
      <c r="H52">
        <v>2</v>
      </c>
      <c r="I52" t="s">
        <v>25</v>
      </c>
      <c r="J52" t="s">
        <v>45</v>
      </c>
      <c r="K52" s="3">
        <f t="shared" si="0"/>
        <v>1084.3333333333333</v>
      </c>
      <c r="L52">
        <v>3253</v>
      </c>
      <c r="M52" t="s">
        <v>335</v>
      </c>
      <c r="N52" t="s">
        <v>336</v>
      </c>
      <c r="O52" t="s">
        <v>1138</v>
      </c>
      <c r="P52" t="s">
        <v>30</v>
      </c>
      <c r="Q52" t="s">
        <v>30</v>
      </c>
      <c r="R52" t="s">
        <v>1137</v>
      </c>
      <c r="S52">
        <v>0</v>
      </c>
    </row>
    <row r="53" spans="1:19">
      <c r="A53" t="s">
        <v>99</v>
      </c>
      <c r="B53" t="s">
        <v>1139</v>
      </c>
      <c r="C53" t="s">
        <v>602</v>
      </c>
      <c r="D53" t="s">
        <v>24</v>
      </c>
      <c r="E53">
        <v>3695</v>
      </c>
      <c r="F53">
        <v>3698</v>
      </c>
      <c r="G53">
        <v>3</v>
      </c>
      <c r="H53">
        <v>2</v>
      </c>
      <c r="I53" t="s">
        <v>25</v>
      </c>
      <c r="J53" t="s">
        <v>767</v>
      </c>
      <c r="K53" s="3">
        <f t="shared" si="0"/>
        <v>1220</v>
      </c>
      <c r="L53">
        <v>3660</v>
      </c>
      <c r="M53" t="s">
        <v>768</v>
      </c>
      <c r="N53" t="s">
        <v>769</v>
      </c>
      <c r="O53" t="s">
        <v>1140</v>
      </c>
      <c r="P53" t="s">
        <v>30</v>
      </c>
      <c r="Q53" t="s">
        <v>30</v>
      </c>
      <c r="R53" t="s">
        <v>1139</v>
      </c>
      <c r="S53">
        <v>0</v>
      </c>
    </row>
    <row r="54" spans="1:19">
      <c r="A54" t="s">
        <v>280</v>
      </c>
      <c r="B54" t="s">
        <v>1141</v>
      </c>
      <c r="C54" t="s">
        <v>32</v>
      </c>
      <c r="D54" t="s">
        <v>24</v>
      </c>
      <c r="E54">
        <v>637</v>
      </c>
      <c r="F54">
        <v>638</v>
      </c>
      <c r="G54">
        <v>2</v>
      </c>
      <c r="H54">
        <v>1</v>
      </c>
      <c r="I54" t="s">
        <v>25</v>
      </c>
      <c r="J54" t="s">
        <v>33</v>
      </c>
      <c r="K54" s="3">
        <f t="shared" si="0"/>
        <v>200.66666666666666</v>
      </c>
      <c r="L54">
        <v>602</v>
      </c>
      <c r="M54" t="s">
        <v>168</v>
      </c>
      <c r="N54" t="s">
        <v>1142</v>
      </c>
      <c r="O54" t="s">
        <v>1143</v>
      </c>
      <c r="P54" t="s">
        <v>30</v>
      </c>
      <c r="Q54" t="s">
        <v>30</v>
      </c>
      <c r="R54" t="s">
        <v>1141</v>
      </c>
      <c r="S54">
        <v>0</v>
      </c>
    </row>
    <row r="55" spans="1:19">
      <c r="A55" t="s">
        <v>219</v>
      </c>
      <c r="B55" t="s">
        <v>1144</v>
      </c>
      <c r="C55" t="s">
        <v>32</v>
      </c>
      <c r="D55" t="s">
        <v>24</v>
      </c>
      <c r="E55">
        <v>1211</v>
      </c>
      <c r="F55">
        <v>1212</v>
      </c>
      <c r="G55">
        <v>2</v>
      </c>
      <c r="H55">
        <v>1</v>
      </c>
      <c r="I55" t="s">
        <v>25</v>
      </c>
      <c r="J55" t="s">
        <v>640</v>
      </c>
      <c r="K55" s="3">
        <f t="shared" si="0"/>
        <v>376.66666666666669</v>
      </c>
      <c r="L55">
        <v>1130</v>
      </c>
      <c r="M55" t="s">
        <v>1145</v>
      </c>
      <c r="N55" t="s">
        <v>1146</v>
      </c>
      <c r="O55" t="s">
        <v>1147</v>
      </c>
      <c r="P55" t="s">
        <v>30</v>
      </c>
      <c r="Q55" t="s">
        <v>30</v>
      </c>
      <c r="R55" t="s">
        <v>1144</v>
      </c>
      <c r="S55">
        <v>0</v>
      </c>
    </row>
    <row r="56" spans="1:19">
      <c r="A56" t="s">
        <v>41</v>
      </c>
      <c r="B56" t="s">
        <v>1148</v>
      </c>
      <c r="C56" t="s">
        <v>36</v>
      </c>
      <c r="D56" t="s">
        <v>24</v>
      </c>
      <c r="E56">
        <v>1826</v>
      </c>
      <c r="F56">
        <v>1827</v>
      </c>
      <c r="G56">
        <v>2</v>
      </c>
      <c r="H56">
        <v>1</v>
      </c>
      <c r="I56" t="s">
        <v>25</v>
      </c>
      <c r="J56" t="s">
        <v>175</v>
      </c>
      <c r="K56" s="3">
        <f t="shared" si="0"/>
        <v>581.66666666666663</v>
      </c>
      <c r="L56">
        <v>1745</v>
      </c>
      <c r="M56" t="s">
        <v>510</v>
      </c>
      <c r="N56" t="s">
        <v>1149</v>
      </c>
      <c r="O56" t="s">
        <v>1150</v>
      </c>
      <c r="P56" t="s">
        <v>30</v>
      </c>
      <c r="Q56" t="s">
        <v>30</v>
      </c>
      <c r="R56" t="s">
        <v>1148</v>
      </c>
      <c r="S56">
        <v>0</v>
      </c>
    </row>
    <row r="57" spans="1:19">
      <c r="A57" t="s">
        <v>141</v>
      </c>
      <c r="B57" s="42" t="s">
        <v>1151</v>
      </c>
      <c r="C57" t="s">
        <v>61</v>
      </c>
      <c r="D57" t="s">
        <v>24</v>
      </c>
      <c r="E57">
        <v>178</v>
      </c>
      <c r="F57">
        <v>180</v>
      </c>
      <c r="G57">
        <v>2</v>
      </c>
      <c r="H57">
        <v>2</v>
      </c>
      <c r="I57" t="s">
        <v>25</v>
      </c>
      <c r="J57" t="s">
        <v>267</v>
      </c>
      <c r="K57" s="3">
        <f t="shared" si="0"/>
        <v>44.333333333333336</v>
      </c>
      <c r="L57">
        <v>133</v>
      </c>
      <c r="M57" t="s">
        <v>507</v>
      </c>
      <c r="N57" t="s">
        <v>508</v>
      </c>
      <c r="O57" t="s">
        <v>1152</v>
      </c>
      <c r="P57" t="s">
        <v>30</v>
      </c>
      <c r="Q57" t="s">
        <v>30</v>
      </c>
      <c r="R57" t="s">
        <v>1151</v>
      </c>
      <c r="S57">
        <v>0</v>
      </c>
    </row>
    <row r="58" spans="1:19">
      <c r="A58" t="s">
        <v>280</v>
      </c>
      <c r="B58" t="s">
        <v>1153</v>
      </c>
      <c r="C58" t="s">
        <v>32</v>
      </c>
      <c r="D58" t="s">
        <v>24</v>
      </c>
      <c r="E58">
        <v>463</v>
      </c>
      <c r="F58">
        <v>465</v>
      </c>
      <c r="G58">
        <v>2</v>
      </c>
      <c r="H58">
        <v>2</v>
      </c>
      <c r="I58" t="s">
        <v>25</v>
      </c>
      <c r="J58" t="s">
        <v>496</v>
      </c>
      <c r="K58" s="3">
        <f t="shared" si="0"/>
        <v>137.33333333333334</v>
      </c>
      <c r="L58">
        <v>412</v>
      </c>
      <c r="M58" t="s">
        <v>1154</v>
      </c>
      <c r="N58" t="s">
        <v>1155</v>
      </c>
      <c r="O58" t="s">
        <v>1156</v>
      </c>
      <c r="P58" t="s">
        <v>30</v>
      </c>
      <c r="Q58" t="s">
        <v>30</v>
      </c>
      <c r="R58" t="s">
        <v>1153</v>
      </c>
      <c r="S58">
        <v>0</v>
      </c>
    </row>
    <row r="59" spans="1:19">
      <c r="A59" t="s">
        <v>133</v>
      </c>
      <c r="B59" t="s">
        <v>1157</v>
      </c>
      <c r="C59" t="s">
        <v>362</v>
      </c>
      <c r="D59" t="s">
        <v>24</v>
      </c>
      <c r="E59">
        <v>2303</v>
      </c>
      <c r="F59">
        <v>2304</v>
      </c>
      <c r="G59">
        <v>2</v>
      </c>
      <c r="H59">
        <v>1</v>
      </c>
      <c r="I59" t="s">
        <v>25</v>
      </c>
      <c r="J59" t="s">
        <v>130</v>
      </c>
      <c r="K59" s="3">
        <f t="shared" si="0"/>
        <v>762.66666666666663</v>
      </c>
      <c r="L59">
        <v>2288</v>
      </c>
      <c r="M59" t="s">
        <v>282</v>
      </c>
      <c r="N59" t="s">
        <v>283</v>
      </c>
      <c r="O59" t="s">
        <v>1158</v>
      </c>
      <c r="P59" t="s">
        <v>30</v>
      </c>
      <c r="Q59" t="s">
        <v>30</v>
      </c>
      <c r="R59" t="s">
        <v>1157</v>
      </c>
      <c r="S59">
        <v>0</v>
      </c>
    </row>
    <row r="60" spans="1:19">
      <c r="A60" t="s">
        <v>133</v>
      </c>
      <c r="B60" t="s">
        <v>1159</v>
      </c>
      <c r="C60" t="s">
        <v>291</v>
      </c>
      <c r="D60" t="s">
        <v>24</v>
      </c>
      <c r="E60">
        <v>2225</v>
      </c>
      <c r="F60">
        <v>2226</v>
      </c>
      <c r="G60">
        <v>2</v>
      </c>
      <c r="H60">
        <v>1</v>
      </c>
      <c r="I60" t="s">
        <v>25</v>
      </c>
      <c r="J60" t="s">
        <v>26</v>
      </c>
      <c r="K60" s="3">
        <f t="shared" si="0"/>
        <v>736.66666666666663</v>
      </c>
      <c r="L60">
        <v>2210</v>
      </c>
      <c r="M60" t="s">
        <v>116</v>
      </c>
      <c r="N60" t="s">
        <v>117</v>
      </c>
      <c r="O60" t="s">
        <v>1160</v>
      </c>
      <c r="P60" t="s">
        <v>30</v>
      </c>
      <c r="Q60" t="s">
        <v>30</v>
      </c>
      <c r="R60" t="s">
        <v>1159</v>
      </c>
      <c r="S60">
        <v>0</v>
      </c>
    </row>
    <row r="61" spans="1:19">
      <c r="A61" t="s">
        <v>41</v>
      </c>
      <c r="B61" t="s">
        <v>1161</v>
      </c>
      <c r="C61" t="s">
        <v>32</v>
      </c>
      <c r="D61" t="s">
        <v>24</v>
      </c>
      <c r="E61">
        <v>1837</v>
      </c>
      <c r="F61">
        <v>1838</v>
      </c>
      <c r="G61">
        <v>2</v>
      </c>
      <c r="H61">
        <v>1</v>
      </c>
      <c r="I61" t="s">
        <v>25</v>
      </c>
      <c r="J61" t="s">
        <v>389</v>
      </c>
      <c r="K61" s="3">
        <f t="shared" si="0"/>
        <v>601.33333333333337</v>
      </c>
      <c r="L61">
        <v>1804</v>
      </c>
      <c r="M61" t="s">
        <v>1162</v>
      </c>
      <c r="N61" t="s">
        <v>1163</v>
      </c>
      <c r="O61" t="s">
        <v>1164</v>
      </c>
      <c r="P61" t="s">
        <v>30</v>
      </c>
      <c r="Q61" t="s">
        <v>30</v>
      </c>
      <c r="R61" t="s">
        <v>1161</v>
      </c>
      <c r="S61">
        <v>0</v>
      </c>
    </row>
    <row r="62" spans="1:19">
      <c r="A62" t="s">
        <v>99</v>
      </c>
      <c r="B62" t="s">
        <v>1165</v>
      </c>
      <c r="C62" t="s">
        <v>36</v>
      </c>
      <c r="D62" t="s">
        <v>24</v>
      </c>
      <c r="E62">
        <v>1013</v>
      </c>
      <c r="F62">
        <v>1014</v>
      </c>
      <c r="G62">
        <v>2</v>
      </c>
      <c r="H62">
        <v>1</v>
      </c>
      <c r="I62" t="s">
        <v>25</v>
      </c>
      <c r="J62" t="s">
        <v>263</v>
      </c>
      <c r="K62" s="3">
        <f t="shared" si="0"/>
        <v>330.66666666666669</v>
      </c>
      <c r="L62">
        <v>992</v>
      </c>
      <c r="M62" t="s">
        <v>954</v>
      </c>
      <c r="N62" t="s">
        <v>955</v>
      </c>
      <c r="O62" t="s">
        <v>1166</v>
      </c>
      <c r="P62" t="s">
        <v>30</v>
      </c>
      <c r="Q62" t="s">
        <v>30</v>
      </c>
      <c r="R62" t="s">
        <v>1165</v>
      </c>
      <c r="S62">
        <v>0</v>
      </c>
    </row>
    <row r="63" spans="1:19">
      <c r="A63" t="s">
        <v>99</v>
      </c>
      <c r="B63" t="s">
        <v>1167</v>
      </c>
      <c r="D63" t="s">
        <v>24</v>
      </c>
      <c r="E63">
        <v>2117</v>
      </c>
      <c r="F63">
        <v>2118</v>
      </c>
      <c r="G63">
        <v>2</v>
      </c>
      <c r="H63">
        <v>1</v>
      </c>
      <c r="I63" t="s">
        <v>25</v>
      </c>
      <c r="J63" t="s">
        <v>119</v>
      </c>
      <c r="K63" s="3">
        <f t="shared" si="0"/>
        <v>694.66666666666663</v>
      </c>
      <c r="L63">
        <v>2084</v>
      </c>
      <c r="M63" t="s">
        <v>120</v>
      </c>
      <c r="N63" t="s">
        <v>121</v>
      </c>
      <c r="O63" t="s">
        <v>1168</v>
      </c>
      <c r="P63" t="s">
        <v>30</v>
      </c>
      <c r="Q63" t="s">
        <v>30</v>
      </c>
      <c r="R63" t="s">
        <v>1167</v>
      </c>
      <c r="S63">
        <v>0</v>
      </c>
    </row>
    <row r="64" spans="1:19">
      <c r="A64" t="s">
        <v>141</v>
      </c>
      <c r="B64" s="42" t="s">
        <v>1169</v>
      </c>
      <c r="C64" t="s">
        <v>61</v>
      </c>
      <c r="D64" t="s">
        <v>24</v>
      </c>
      <c r="E64">
        <v>890</v>
      </c>
      <c r="F64">
        <v>891</v>
      </c>
      <c r="G64">
        <v>2</v>
      </c>
      <c r="H64">
        <v>1</v>
      </c>
      <c r="I64" t="s">
        <v>25</v>
      </c>
      <c r="J64" t="s">
        <v>382</v>
      </c>
      <c r="K64" s="3">
        <f t="shared" si="0"/>
        <v>285.66666666666669</v>
      </c>
      <c r="L64">
        <v>857</v>
      </c>
      <c r="M64" t="s">
        <v>616</v>
      </c>
      <c r="N64" t="s">
        <v>617</v>
      </c>
      <c r="O64" t="s">
        <v>1170</v>
      </c>
      <c r="P64" t="s">
        <v>30</v>
      </c>
      <c r="Q64" t="s">
        <v>30</v>
      </c>
      <c r="R64" t="s">
        <v>1169</v>
      </c>
      <c r="S64">
        <v>0</v>
      </c>
    </row>
    <row r="65" spans="1:19">
      <c r="A65" t="s">
        <v>41</v>
      </c>
      <c r="B65" t="s">
        <v>1171</v>
      </c>
      <c r="C65" t="s">
        <v>36</v>
      </c>
      <c r="D65" t="s">
        <v>24</v>
      </c>
      <c r="E65">
        <v>1663</v>
      </c>
      <c r="F65">
        <v>1664</v>
      </c>
      <c r="G65">
        <v>2</v>
      </c>
      <c r="H65">
        <v>1</v>
      </c>
      <c r="I65" t="s">
        <v>25</v>
      </c>
      <c r="J65" t="s">
        <v>547</v>
      </c>
      <c r="K65" s="3">
        <f t="shared" si="0"/>
        <v>547.33333333333337</v>
      </c>
      <c r="L65">
        <v>1642</v>
      </c>
      <c r="M65" t="s">
        <v>510</v>
      </c>
      <c r="N65" t="s">
        <v>813</v>
      </c>
      <c r="O65" t="s">
        <v>1172</v>
      </c>
      <c r="P65" t="s">
        <v>30</v>
      </c>
      <c r="Q65" t="s">
        <v>30</v>
      </c>
      <c r="R65" t="s">
        <v>1171</v>
      </c>
      <c r="S65">
        <v>0</v>
      </c>
    </row>
    <row r="66" spans="1:19">
      <c r="A66" t="s">
        <v>99</v>
      </c>
      <c r="B66" t="s">
        <v>1173</v>
      </c>
      <c r="C66" t="s">
        <v>23</v>
      </c>
      <c r="D66" t="s">
        <v>24</v>
      </c>
      <c r="E66">
        <v>1642</v>
      </c>
      <c r="F66">
        <v>1644</v>
      </c>
      <c r="G66">
        <v>1</v>
      </c>
      <c r="H66">
        <v>2</v>
      </c>
      <c r="I66" t="s">
        <v>25</v>
      </c>
      <c r="K66" s="3">
        <f t="shared" si="0"/>
        <v>520.33333333333337</v>
      </c>
      <c r="L66">
        <v>1561</v>
      </c>
      <c r="M66" t="s">
        <v>1174</v>
      </c>
      <c r="O66" t="s">
        <v>1175</v>
      </c>
      <c r="P66" t="s">
        <v>181</v>
      </c>
      <c r="Q66" t="s">
        <v>180</v>
      </c>
      <c r="R66" t="s">
        <v>1173</v>
      </c>
      <c r="S66">
        <v>0</v>
      </c>
    </row>
    <row r="67" spans="1:19">
      <c r="A67" t="s">
        <v>186</v>
      </c>
      <c r="B67" t="s">
        <v>1176</v>
      </c>
      <c r="C67" t="s">
        <v>36</v>
      </c>
      <c r="D67" t="s">
        <v>24</v>
      </c>
      <c r="E67">
        <v>1831</v>
      </c>
      <c r="F67">
        <v>1832</v>
      </c>
      <c r="G67">
        <v>2</v>
      </c>
      <c r="H67">
        <v>1</v>
      </c>
      <c r="I67" t="s">
        <v>25</v>
      </c>
      <c r="J67" t="s">
        <v>547</v>
      </c>
      <c r="K67" s="3">
        <f t="shared" si="0"/>
        <v>583.33333333333337</v>
      </c>
      <c r="L67">
        <v>1750</v>
      </c>
      <c r="M67" t="s">
        <v>510</v>
      </c>
      <c r="N67" t="s">
        <v>813</v>
      </c>
      <c r="O67" t="s">
        <v>1177</v>
      </c>
      <c r="P67" t="s">
        <v>30</v>
      </c>
      <c r="Q67" t="s">
        <v>30</v>
      </c>
      <c r="R67" t="s">
        <v>1176</v>
      </c>
      <c r="S67">
        <v>0</v>
      </c>
    </row>
    <row r="68" spans="1:19">
      <c r="A68" s="11" t="s">
        <v>253</v>
      </c>
      <c r="B68" t="s">
        <v>1176</v>
      </c>
      <c r="C68" s="11" t="s">
        <v>23</v>
      </c>
      <c r="D68" s="11" t="s">
        <v>24</v>
      </c>
      <c r="E68" s="11">
        <v>878</v>
      </c>
      <c r="F68" s="11">
        <v>879</v>
      </c>
      <c r="G68" s="11">
        <v>2</v>
      </c>
      <c r="H68" s="11">
        <v>1</v>
      </c>
      <c r="I68" s="11" t="s">
        <v>25</v>
      </c>
      <c r="J68" s="11" t="s">
        <v>678</v>
      </c>
      <c r="K68" s="12">
        <f t="shared" ref="K68:K131" si="1">L68/3</f>
        <v>265.66666666666669</v>
      </c>
      <c r="L68" s="11">
        <v>797</v>
      </c>
      <c r="M68" s="11" t="s">
        <v>612</v>
      </c>
      <c r="N68" s="11" t="s">
        <v>1178</v>
      </c>
      <c r="O68" s="11" t="s">
        <v>1179</v>
      </c>
      <c r="P68" s="11" t="s">
        <v>30</v>
      </c>
      <c r="Q68" s="11" t="s">
        <v>30</v>
      </c>
      <c r="R68" s="11" t="s">
        <v>1176</v>
      </c>
      <c r="S68" s="11">
        <v>0</v>
      </c>
    </row>
    <row r="69" spans="1:19">
      <c r="A69" t="s">
        <v>55</v>
      </c>
      <c r="B69" t="s">
        <v>1180</v>
      </c>
      <c r="C69" t="s">
        <v>23</v>
      </c>
      <c r="D69" t="s">
        <v>24</v>
      </c>
      <c r="E69">
        <v>1531</v>
      </c>
      <c r="F69">
        <v>1533</v>
      </c>
      <c r="G69">
        <v>2</v>
      </c>
      <c r="H69">
        <v>2</v>
      </c>
      <c r="I69" t="s">
        <v>25</v>
      </c>
      <c r="J69" t="s">
        <v>325</v>
      </c>
      <c r="K69" s="3">
        <f t="shared" si="1"/>
        <v>483.33333333333331</v>
      </c>
      <c r="L69">
        <v>1450</v>
      </c>
      <c r="M69" t="s">
        <v>843</v>
      </c>
      <c r="N69" t="s">
        <v>843</v>
      </c>
      <c r="O69" t="s">
        <v>1181</v>
      </c>
      <c r="P69" t="s">
        <v>30</v>
      </c>
      <c r="Q69" t="s">
        <v>30</v>
      </c>
      <c r="R69" t="s">
        <v>1180</v>
      </c>
      <c r="S69">
        <v>0</v>
      </c>
    </row>
    <row r="70" spans="1:19">
      <c r="A70" t="s">
        <v>133</v>
      </c>
      <c r="B70" t="s">
        <v>1182</v>
      </c>
      <c r="C70" t="s">
        <v>61</v>
      </c>
      <c r="D70" t="s">
        <v>24</v>
      </c>
      <c r="E70">
        <v>1651</v>
      </c>
      <c r="F70">
        <v>1653</v>
      </c>
      <c r="G70">
        <v>2</v>
      </c>
      <c r="H70">
        <v>2</v>
      </c>
      <c r="I70" t="s">
        <v>25</v>
      </c>
      <c r="J70" t="s">
        <v>325</v>
      </c>
      <c r="K70" s="3">
        <f t="shared" si="1"/>
        <v>542.33333333333337</v>
      </c>
      <c r="L70">
        <v>1627</v>
      </c>
      <c r="M70" t="s">
        <v>1183</v>
      </c>
      <c r="N70" t="s">
        <v>1184</v>
      </c>
      <c r="O70" t="s">
        <v>1185</v>
      </c>
      <c r="P70" t="s">
        <v>30</v>
      </c>
      <c r="Q70" t="s">
        <v>30</v>
      </c>
      <c r="R70" t="s">
        <v>1182</v>
      </c>
      <c r="S70">
        <v>0</v>
      </c>
    </row>
    <row r="71" spans="1:19">
      <c r="A71" s="11" t="s">
        <v>133</v>
      </c>
      <c r="B71" t="s">
        <v>1182</v>
      </c>
      <c r="C71" s="11" t="s">
        <v>61</v>
      </c>
      <c r="D71" s="11" t="s">
        <v>24</v>
      </c>
      <c r="E71" s="11">
        <v>167</v>
      </c>
      <c r="F71" s="11">
        <v>168</v>
      </c>
      <c r="G71" s="11">
        <v>2</v>
      </c>
      <c r="H71" s="11">
        <v>1</v>
      </c>
      <c r="I71" s="11" t="s">
        <v>25</v>
      </c>
      <c r="J71" s="11" t="s">
        <v>49</v>
      </c>
      <c r="K71" s="12">
        <f t="shared" si="1"/>
        <v>40.666666666666664</v>
      </c>
      <c r="L71" s="11">
        <v>122</v>
      </c>
      <c r="M71" s="11" t="s">
        <v>315</v>
      </c>
      <c r="N71" s="11" t="s">
        <v>316</v>
      </c>
      <c r="O71" s="11" t="s">
        <v>1186</v>
      </c>
      <c r="P71" s="11" t="s">
        <v>30</v>
      </c>
      <c r="Q71" s="11" t="s">
        <v>30</v>
      </c>
      <c r="R71" s="11" t="s">
        <v>1182</v>
      </c>
      <c r="S71" s="11">
        <v>0</v>
      </c>
    </row>
    <row r="72" spans="1:19">
      <c r="A72" t="s">
        <v>141</v>
      </c>
      <c r="B72" s="42" t="s">
        <v>1187</v>
      </c>
      <c r="C72" t="s">
        <v>61</v>
      </c>
      <c r="D72" t="s">
        <v>24</v>
      </c>
      <c r="E72">
        <v>607</v>
      </c>
      <c r="F72">
        <v>609</v>
      </c>
      <c r="G72">
        <v>2</v>
      </c>
      <c r="H72">
        <v>2</v>
      </c>
      <c r="I72" t="s">
        <v>25</v>
      </c>
      <c r="J72" t="s">
        <v>299</v>
      </c>
      <c r="K72" s="3">
        <f t="shared" si="1"/>
        <v>185.33333333333334</v>
      </c>
      <c r="L72">
        <v>556</v>
      </c>
      <c r="M72" t="s">
        <v>1188</v>
      </c>
      <c r="N72" t="s">
        <v>1189</v>
      </c>
      <c r="O72" t="s">
        <v>1190</v>
      </c>
      <c r="P72" t="s">
        <v>30</v>
      </c>
      <c r="Q72" t="s">
        <v>30</v>
      </c>
      <c r="R72" t="s">
        <v>1187</v>
      </c>
      <c r="S72">
        <v>0</v>
      </c>
    </row>
    <row r="73" spans="1:19">
      <c r="A73" t="s">
        <v>55</v>
      </c>
      <c r="B73" t="s">
        <v>1191</v>
      </c>
      <c r="C73" t="s">
        <v>1192</v>
      </c>
      <c r="D73" t="s">
        <v>24</v>
      </c>
      <c r="E73">
        <v>2664</v>
      </c>
      <c r="F73">
        <v>2666</v>
      </c>
      <c r="G73">
        <v>2</v>
      </c>
      <c r="H73">
        <v>2</v>
      </c>
      <c r="I73" t="s">
        <v>25</v>
      </c>
      <c r="J73" t="s">
        <v>45</v>
      </c>
      <c r="K73" s="3">
        <f t="shared" si="1"/>
        <v>883.33333333333337</v>
      </c>
      <c r="L73">
        <v>2650</v>
      </c>
      <c r="M73" t="s">
        <v>1128</v>
      </c>
      <c r="N73" t="s">
        <v>1128</v>
      </c>
      <c r="O73" t="s">
        <v>1193</v>
      </c>
      <c r="P73" t="s">
        <v>30</v>
      </c>
      <c r="Q73" t="s">
        <v>30</v>
      </c>
      <c r="R73" t="s">
        <v>1191</v>
      </c>
      <c r="S73">
        <v>0</v>
      </c>
    </row>
    <row r="74" spans="1:19">
      <c r="A74" s="11" t="s">
        <v>141</v>
      </c>
      <c r="B74" s="42" t="s">
        <v>1194</v>
      </c>
      <c r="C74" s="11" t="s">
        <v>32</v>
      </c>
      <c r="D74" s="11" t="s">
        <v>24</v>
      </c>
      <c r="E74" s="11">
        <v>1562</v>
      </c>
      <c r="F74" s="11">
        <v>1563</v>
      </c>
      <c r="G74" s="11">
        <v>2</v>
      </c>
      <c r="H74" s="11">
        <v>1</v>
      </c>
      <c r="I74" s="11" t="s">
        <v>25</v>
      </c>
      <c r="J74" s="11" t="s">
        <v>274</v>
      </c>
      <c r="K74" s="12">
        <f t="shared" si="1"/>
        <v>493.66666666666669</v>
      </c>
      <c r="L74" s="11">
        <v>1481</v>
      </c>
      <c r="M74" s="11" t="s">
        <v>168</v>
      </c>
      <c r="N74" s="11" t="s">
        <v>1195</v>
      </c>
      <c r="O74" s="11" t="s">
        <v>1196</v>
      </c>
      <c r="P74" s="11" t="s">
        <v>30</v>
      </c>
      <c r="Q74" s="11" t="s">
        <v>30</v>
      </c>
      <c r="R74" s="11" t="s">
        <v>1194</v>
      </c>
      <c r="S74" s="14">
        <v>3.1000000000000003E-272</v>
      </c>
    </row>
    <row r="75" spans="1:19">
      <c r="A75" t="s">
        <v>253</v>
      </c>
      <c r="B75" t="s">
        <v>1194</v>
      </c>
      <c r="C75" t="s">
        <v>398</v>
      </c>
      <c r="D75" t="s">
        <v>24</v>
      </c>
      <c r="E75">
        <v>1237</v>
      </c>
      <c r="F75">
        <v>1240</v>
      </c>
      <c r="G75">
        <v>3</v>
      </c>
      <c r="H75">
        <v>2</v>
      </c>
      <c r="I75" t="s">
        <v>25</v>
      </c>
      <c r="J75" t="s">
        <v>1197</v>
      </c>
      <c r="K75" s="3">
        <f t="shared" si="1"/>
        <v>405.33333333333331</v>
      </c>
      <c r="L75">
        <v>1216</v>
      </c>
      <c r="M75" t="s">
        <v>1198</v>
      </c>
      <c r="N75" t="s">
        <v>1199</v>
      </c>
      <c r="O75" t="s">
        <v>1200</v>
      </c>
      <c r="P75" t="s">
        <v>30</v>
      </c>
      <c r="Q75" t="s">
        <v>30</v>
      </c>
      <c r="R75" t="s">
        <v>1194</v>
      </c>
      <c r="S75">
        <v>0</v>
      </c>
    </row>
    <row r="76" spans="1:19">
      <c r="A76" t="s">
        <v>41</v>
      </c>
      <c r="B76" t="s">
        <v>1201</v>
      </c>
      <c r="C76" t="s">
        <v>23</v>
      </c>
      <c r="D76" t="s">
        <v>24</v>
      </c>
      <c r="E76">
        <v>857</v>
      </c>
      <c r="F76">
        <v>858</v>
      </c>
      <c r="G76">
        <v>2</v>
      </c>
      <c r="H76">
        <v>1</v>
      </c>
      <c r="I76" t="s">
        <v>25</v>
      </c>
      <c r="J76" t="s">
        <v>108</v>
      </c>
      <c r="K76" s="3">
        <f t="shared" si="1"/>
        <v>274.66666666666669</v>
      </c>
      <c r="L76">
        <v>824</v>
      </c>
      <c r="M76" t="s">
        <v>305</v>
      </c>
      <c r="N76" t="s">
        <v>306</v>
      </c>
      <c r="O76" t="s">
        <v>1202</v>
      </c>
      <c r="P76" t="s">
        <v>30</v>
      </c>
      <c r="Q76" t="s">
        <v>30</v>
      </c>
      <c r="R76" t="s">
        <v>1201</v>
      </c>
      <c r="S76">
        <v>0</v>
      </c>
    </row>
    <row r="77" spans="1:19">
      <c r="A77" s="11" t="s">
        <v>133</v>
      </c>
      <c r="B77" s="5">
        <v>0.996</v>
      </c>
      <c r="C77" s="11" t="s">
        <v>32</v>
      </c>
      <c r="D77" s="11" t="s">
        <v>24</v>
      </c>
      <c r="E77" s="11">
        <v>2393</v>
      </c>
      <c r="F77" s="11">
        <v>2393</v>
      </c>
      <c r="G77" s="11">
        <v>1</v>
      </c>
      <c r="H77" s="11">
        <v>1</v>
      </c>
      <c r="I77" s="11" t="s">
        <v>25</v>
      </c>
      <c r="J77" s="11" t="s">
        <v>97</v>
      </c>
      <c r="K77" s="12">
        <f t="shared" si="1"/>
        <v>792.66666666666663</v>
      </c>
      <c r="L77" s="11">
        <v>2378</v>
      </c>
      <c r="M77" s="11" t="s">
        <v>89</v>
      </c>
      <c r="N77" s="11" t="s">
        <v>98</v>
      </c>
      <c r="O77" s="11">
        <v>17370</v>
      </c>
      <c r="P77" s="11" t="s">
        <v>29</v>
      </c>
      <c r="Q77" s="11" t="s">
        <v>30</v>
      </c>
      <c r="R77" s="13">
        <v>0.996</v>
      </c>
      <c r="S77" s="11">
        <v>0</v>
      </c>
    </row>
    <row r="78" spans="1:19">
      <c r="A78" s="11" t="s">
        <v>133</v>
      </c>
      <c r="B78" s="5">
        <v>0.996</v>
      </c>
      <c r="C78" s="11" t="s">
        <v>32</v>
      </c>
      <c r="D78" s="11" t="s">
        <v>24</v>
      </c>
      <c r="E78" s="11">
        <v>2393</v>
      </c>
      <c r="F78" s="11">
        <v>2393</v>
      </c>
      <c r="G78" s="11">
        <v>1</v>
      </c>
      <c r="H78" s="11">
        <v>1</v>
      </c>
      <c r="I78" s="11" t="s">
        <v>25</v>
      </c>
      <c r="J78" s="11" t="s">
        <v>102</v>
      </c>
      <c r="K78" s="12">
        <f t="shared" si="1"/>
        <v>5.333333333333333</v>
      </c>
      <c r="L78" s="11">
        <v>16</v>
      </c>
      <c r="M78" s="11" t="s">
        <v>89</v>
      </c>
      <c r="N78" s="11" t="s">
        <v>103</v>
      </c>
      <c r="O78" s="11">
        <v>17370</v>
      </c>
      <c r="P78" s="11" t="s">
        <v>29</v>
      </c>
      <c r="Q78" s="11" t="s">
        <v>30</v>
      </c>
      <c r="R78" s="13">
        <v>0.996</v>
      </c>
      <c r="S78" s="11">
        <v>0</v>
      </c>
    </row>
    <row r="79" spans="1:19">
      <c r="A79" t="s">
        <v>186</v>
      </c>
      <c r="B79" s="5">
        <v>0.996</v>
      </c>
      <c r="C79" t="s">
        <v>61</v>
      </c>
      <c r="D79" t="s">
        <v>24</v>
      </c>
      <c r="E79">
        <v>1594</v>
      </c>
      <c r="F79">
        <v>1594</v>
      </c>
      <c r="G79">
        <v>1</v>
      </c>
      <c r="H79">
        <v>1</v>
      </c>
      <c r="I79" t="s">
        <v>25</v>
      </c>
      <c r="J79" t="s">
        <v>211</v>
      </c>
      <c r="K79" s="3">
        <f t="shared" si="1"/>
        <v>516.33333333333337</v>
      </c>
      <c r="L79">
        <v>1549</v>
      </c>
      <c r="M79" t="s">
        <v>89</v>
      </c>
      <c r="N79" t="s">
        <v>212</v>
      </c>
      <c r="O79">
        <v>116433</v>
      </c>
      <c r="P79" t="s">
        <v>29</v>
      </c>
      <c r="Q79" t="s">
        <v>30</v>
      </c>
      <c r="R79" s="5">
        <v>0.996</v>
      </c>
      <c r="S79">
        <v>0</v>
      </c>
    </row>
    <row r="80" spans="1:19">
      <c r="A80" s="11" t="s">
        <v>253</v>
      </c>
      <c r="B80" s="5">
        <v>0.996</v>
      </c>
      <c r="C80" s="11" t="s">
        <v>61</v>
      </c>
      <c r="D80" s="11" t="s">
        <v>24</v>
      </c>
      <c r="E80" s="11">
        <v>357</v>
      </c>
      <c r="F80" s="11">
        <v>357</v>
      </c>
      <c r="G80" s="11">
        <v>1</v>
      </c>
      <c r="H80" s="11">
        <v>1</v>
      </c>
      <c r="I80" s="11" t="s">
        <v>25</v>
      </c>
      <c r="J80" s="11" t="s">
        <v>211</v>
      </c>
      <c r="K80" s="12">
        <f t="shared" si="1"/>
        <v>108</v>
      </c>
      <c r="L80" s="11">
        <v>324</v>
      </c>
      <c r="M80" s="11" t="s">
        <v>58</v>
      </c>
      <c r="N80" s="11" t="s">
        <v>301</v>
      </c>
      <c r="O80" s="11">
        <v>101650</v>
      </c>
      <c r="P80" s="11" t="s">
        <v>60</v>
      </c>
      <c r="Q80" s="11" t="s">
        <v>30</v>
      </c>
      <c r="R80" s="13">
        <v>0.996</v>
      </c>
      <c r="S80" s="11">
        <v>0</v>
      </c>
    </row>
    <row r="81" spans="1:19">
      <c r="A81" t="s">
        <v>253</v>
      </c>
      <c r="B81" s="5">
        <v>0.995</v>
      </c>
      <c r="C81" t="s">
        <v>61</v>
      </c>
      <c r="D81" t="s">
        <v>24</v>
      </c>
      <c r="E81">
        <v>1081</v>
      </c>
      <c r="F81">
        <v>1081</v>
      </c>
      <c r="G81">
        <v>1</v>
      </c>
      <c r="H81">
        <v>1</v>
      </c>
      <c r="I81" t="s">
        <v>25</v>
      </c>
      <c r="J81" t="s">
        <v>261</v>
      </c>
      <c r="K81" s="3">
        <f t="shared" si="1"/>
        <v>348.66666666666669</v>
      </c>
      <c r="L81">
        <v>1046</v>
      </c>
      <c r="M81" t="s">
        <v>27</v>
      </c>
      <c r="N81" t="s">
        <v>262</v>
      </c>
      <c r="O81">
        <v>106011</v>
      </c>
      <c r="P81" t="s">
        <v>29</v>
      </c>
      <c r="Q81" t="s">
        <v>30</v>
      </c>
      <c r="R81" s="5">
        <v>0.995</v>
      </c>
      <c r="S81">
        <v>0</v>
      </c>
    </row>
    <row r="82" spans="1:19">
      <c r="A82" t="s">
        <v>99</v>
      </c>
      <c r="B82" s="5">
        <v>0.99299999999999999</v>
      </c>
      <c r="C82" t="s">
        <v>36</v>
      </c>
      <c r="D82" t="s">
        <v>24</v>
      </c>
      <c r="E82">
        <v>3630</v>
      </c>
      <c r="F82">
        <v>3630</v>
      </c>
      <c r="G82">
        <v>1</v>
      </c>
      <c r="H82">
        <v>1</v>
      </c>
      <c r="I82" t="s">
        <v>25</v>
      </c>
      <c r="J82" t="s">
        <v>63</v>
      </c>
      <c r="K82" s="3">
        <f t="shared" si="1"/>
        <v>1198.3333333333333</v>
      </c>
      <c r="L82">
        <v>3595</v>
      </c>
      <c r="M82" t="s">
        <v>34</v>
      </c>
      <c r="N82" t="s">
        <v>189</v>
      </c>
      <c r="O82">
        <v>61544</v>
      </c>
      <c r="P82" t="s">
        <v>29</v>
      </c>
      <c r="Q82" t="s">
        <v>30</v>
      </c>
      <c r="R82" s="5">
        <v>0.99299999999999999</v>
      </c>
      <c r="S82">
        <v>0</v>
      </c>
    </row>
    <row r="83" spans="1:19">
      <c r="A83" s="11" t="s">
        <v>133</v>
      </c>
      <c r="B83" s="5">
        <v>0.99299999999999999</v>
      </c>
      <c r="C83" s="11" t="s">
        <v>36</v>
      </c>
      <c r="D83" s="11" t="s">
        <v>24</v>
      </c>
      <c r="E83" s="11">
        <v>2817</v>
      </c>
      <c r="F83" s="11">
        <v>2817</v>
      </c>
      <c r="G83" s="11">
        <v>1</v>
      </c>
      <c r="H83" s="11">
        <v>1</v>
      </c>
      <c r="I83" s="11" t="s">
        <v>25</v>
      </c>
      <c r="J83" s="11" t="s">
        <v>274</v>
      </c>
      <c r="K83" s="12">
        <f t="shared" si="1"/>
        <v>146.66666666666666</v>
      </c>
      <c r="L83" s="11">
        <v>440</v>
      </c>
      <c r="M83" s="11" t="s">
        <v>34</v>
      </c>
      <c r="N83" s="11" t="s">
        <v>275</v>
      </c>
      <c r="O83" s="11">
        <v>15801</v>
      </c>
      <c r="P83" s="11" t="s">
        <v>29</v>
      </c>
      <c r="Q83" s="11" t="s">
        <v>30</v>
      </c>
      <c r="R83" s="13">
        <v>0.99299999999999999</v>
      </c>
      <c r="S83" s="11">
        <v>0</v>
      </c>
    </row>
    <row r="84" spans="1:19">
      <c r="A84" t="s">
        <v>99</v>
      </c>
      <c r="B84" s="5">
        <v>0.99299999999999999</v>
      </c>
      <c r="C84" t="s">
        <v>503</v>
      </c>
      <c r="D84" t="s">
        <v>24</v>
      </c>
      <c r="E84">
        <v>1478</v>
      </c>
      <c r="F84">
        <v>1478</v>
      </c>
      <c r="G84">
        <v>1</v>
      </c>
      <c r="H84">
        <v>1</v>
      </c>
      <c r="I84" t="s">
        <v>25</v>
      </c>
      <c r="J84" t="s">
        <v>53</v>
      </c>
      <c r="K84" s="3">
        <f t="shared" si="1"/>
        <v>481.66666666666669</v>
      </c>
      <c r="L84">
        <v>1445</v>
      </c>
      <c r="M84" t="s">
        <v>50</v>
      </c>
      <c r="N84" t="s">
        <v>227</v>
      </c>
      <c r="O84">
        <v>92243</v>
      </c>
      <c r="P84" t="s">
        <v>29</v>
      </c>
      <c r="Q84" t="s">
        <v>30</v>
      </c>
      <c r="R84" s="5">
        <v>0.99299999999999999</v>
      </c>
      <c r="S84">
        <v>0</v>
      </c>
    </row>
    <row r="85" spans="1:19">
      <c r="A85" t="s">
        <v>41</v>
      </c>
      <c r="B85" s="5">
        <v>0.99299999999999999</v>
      </c>
      <c r="C85" t="s">
        <v>32</v>
      </c>
      <c r="D85" t="s">
        <v>24</v>
      </c>
      <c r="E85">
        <v>898</v>
      </c>
      <c r="F85">
        <v>898</v>
      </c>
      <c r="G85">
        <v>1</v>
      </c>
      <c r="H85">
        <v>1</v>
      </c>
      <c r="I85" t="s">
        <v>25</v>
      </c>
      <c r="J85" t="s">
        <v>270</v>
      </c>
      <c r="K85" s="3">
        <f t="shared" si="1"/>
        <v>294.33333333333331</v>
      </c>
      <c r="L85">
        <v>883</v>
      </c>
      <c r="M85" t="s">
        <v>27</v>
      </c>
      <c r="N85" t="s">
        <v>271</v>
      </c>
      <c r="O85">
        <v>99658</v>
      </c>
      <c r="P85" t="s">
        <v>29</v>
      </c>
      <c r="Q85" t="s">
        <v>30</v>
      </c>
      <c r="R85" s="5">
        <v>0.99299999999999999</v>
      </c>
      <c r="S85">
        <v>0</v>
      </c>
    </row>
    <row r="86" spans="1:19">
      <c r="A86" t="s">
        <v>55</v>
      </c>
      <c r="B86" s="5">
        <v>0.99299999999999999</v>
      </c>
      <c r="C86" t="s">
        <v>32</v>
      </c>
      <c r="D86" t="s">
        <v>24</v>
      </c>
      <c r="E86">
        <v>643</v>
      </c>
      <c r="F86">
        <v>643</v>
      </c>
      <c r="G86">
        <v>1</v>
      </c>
      <c r="H86">
        <v>1</v>
      </c>
      <c r="I86" t="s">
        <v>25</v>
      </c>
      <c r="J86" t="s">
        <v>250</v>
      </c>
      <c r="K86" s="3">
        <f t="shared" si="1"/>
        <v>206.33333333333334</v>
      </c>
      <c r="L86">
        <v>619</v>
      </c>
      <c r="M86" t="s">
        <v>63</v>
      </c>
      <c r="N86" t="s">
        <v>286</v>
      </c>
      <c r="O86">
        <v>81370</v>
      </c>
      <c r="P86" t="s">
        <v>60</v>
      </c>
      <c r="Q86" t="s">
        <v>30</v>
      </c>
      <c r="R86" s="5">
        <v>0.99299999999999999</v>
      </c>
      <c r="S86">
        <v>0</v>
      </c>
    </row>
    <row r="87" spans="1:19">
      <c r="A87" t="s">
        <v>41</v>
      </c>
      <c r="B87" s="5">
        <v>0.99299999999999999</v>
      </c>
      <c r="C87" t="s">
        <v>61</v>
      </c>
      <c r="D87" t="s">
        <v>24</v>
      </c>
      <c r="E87">
        <v>570</v>
      </c>
      <c r="F87">
        <v>570</v>
      </c>
      <c r="G87">
        <v>1</v>
      </c>
      <c r="H87">
        <v>1</v>
      </c>
      <c r="I87" t="s">
        <v>25</v>
      </c>
      <c r="J87" t="s">
        <v>215</v>
      </c>
      <c r="K87" s="3">
        <f t="shared" si="1"/>
        <v>185</v>
      </c>
      <c r="L87">
        <v>555</v>
      </c>
      <c r="M87" t="s">
        <v>34</v>
      </c>
      <c r="N87" t="s">
        <v>288</v>
      </c>
      <c r="O87">
        <v>113883</v>
      </c>
      <c r="P87" t="s">
        <v>29</v>
      </c>
      <c r="Q87" t="s">
        <v>30</v>
      </c>
      <c r="R87" s="5">
        <v>0.99299999999999999</v>
      </c>
      <c r="S87">
        <v>0</v>
      </c>
    </row>
    <row r="88" spans="1:19">
      <c r="A88" t="s">
        <v>41</v>
      </c>
      <c r="B88" s="5">
        <v>0.99299999999999999</v>
      </c>
      <c r="C88" t="s">
        <v>61</v>
      </c>
      <c r="D88" t="s">
        <v>24</v>
      </c>
      <c r="E88">
        <v>440</v>
      </c>
      <c r="F88">
        <v>440</v>
      </c>
      <c r="G88">
        <v>1</v>
      </c>
      <c r="H88">
        <v>1</v>
      </c>
      <c r="I88" t="s">
        <v>25</v>
      </c>
      <c r="J88" t="s">
        <v>108</v>
      </c>
      <c r="K88" s="3">
        <f t="shared" si="1"/>
        <v>135.66666666666666</v>
      </c>
      <c r="L88">
        <v>407</v>
      </c>
      <c r="M88" t="s">
        <v>50</v>
      </c>
      <c r="N88" t="s">
        <v>391</v>
      </c>
      <c r="O88">
        <v>89242</v>
      </c>
      <c r="P88" t="s">
        <v>29</v>
      </c>
      <c r="Q88" t="s">
        <v>30</v>
      </c>
      <c r="R88" s="5">
        <v>0.99299999999999999</v>
      </c>
      <c r="S88">
        <v>0</v>
      </c>
    </row>
    <row r="89" spans="1:19">
      <c r="A89" t="s">
        <v>55</v>
      </c>
      <c r="B89" s="5">
        <v>0.99199999999999999</v>
      </c>
      <c r="C89" t="s">
        <v>61</v>
      </c>
      <c r="D89" t="s">
        <v>24</v>
      </c>
      <c r="E89">
        <v>2845</v>
      </c>
      <c r="F89">
        <v>2845</v>
      </c>
      <c r="G89">
        <v>1</v>
      </c>
      <c r="H89">
        <v>1</v>
      </c>
      <c r="I89" t="s">
        <v>25</v>
      </c>
      <c r="J89" t="s">
        <v>72</v>
      </c>
      <c r="K89" s="3">
        <f t="shared" si="1"/>
        <v>943.66666666666663</v>
      </c>
      <c r="L89">
        <v>2831</v>
      </c>
      <c r="M89" t="s">
        <v>50</v>
      </c>
      <c r="N89" t="s">
        <v>73</v>
      </c>
      <c r="O89">
        <v>115088</v>
      </c>
      <c r="P89" t="s">
        <v>29</v>
      </c>
      <c r="Q89" t="s">
        <v>30</v>
      </c>
      <c r="R89" s="5">
        <v>0.99199999999999999</v>
      </c>
      <c r="S89">
        <v>0</v>
      </c>
    </row>
    <row r="90" spans="1:19">
      <c r="A90" t="s">
        <v>141</v>
      </c>
      <c r="B90" s="51">
        <v>0.99199999999999999</v>
      </c>
      <c r="C90" t="s">
        <v>61</v>
      </c>
      <c r="D90" t="s">
        <v>24</v>
      </c>
      <c r="E90">
        <v>2348</v>
      </c>
      <c r="F90">
        <v>2348</v>
      </c>
      <c r="G90">
        <v>1</v>
      </c>
      <c r="H90">
        <v>1</v>
      </c>
      <c r="I90" t="s">
        <v>25</v>
      </c>
      <c r="J90" t="s">
        <v>108</v>
      </c>
      <c r="K90" s="3">
        <f t="shared" si="1"/>
        <v>755.66666666666663</v>
      </c>
      <c r="L90">
        <v>2267</v>
      </c>
      <c r="M90" t="s">
        <v>50</v>
      </c>
      <c r="N90" t="s">
        <v>109</v>
      </c>
      <c r="O90">
        <v>92947</v>
      </c>
      <c r="P90" t="s">
        <v>29</v>
      </c>
      <c r="Q90" t="s">
        <v>30</v>
      </c>
      <c r="R90" s="5">
        <v>0.99199999999999999</v>
      </c>
      <c r="S90">
        <v>0</v>
      </c>
    </row>
    <row r="91" spans="1:19">
      <c r="A91" t="s">
        <v>55</v>
      </c>
      <c r="B91" s="5">
        <v>0.99199999999999999</v>
      </c>
      <c r="C91" t="s">
        <v>61</v>
      </c>
      <c r="D91" t="s">
        <v>24</v>
      </c>
      <c r="E91">
        <v>2293</v>
      </c>
      <c r="F91">
        <v>2293</v>
      </c>
      <c r="G91">
        <v>1</v>
      </c>
      <c r="H91">
        <v>1</v>
      </c>
      <c r="I91" t="s">
        <v>25</v>
      </c>
      <c r="J91" t="s">
        <v>49</v>
      </c>
      <c r="K91" s="3">
        <f t="shared" si="1"/>
        <v>759.66666666666663</v>
      </c>
      <c r="L91">
        <v>2279</v>
      </c>
      <c r="M91" t="s">
        <v>50</v>
      </c>
      <c r="N91" t="s">
        <v>114</v>
      </c>
      <c r="O91">
        <v>111823</v>
      </c>
      <c r="P91" t="s">
        <v>29</v>
      </c>
      <c r="Q91" t="s">
        <v>30</v>
      </c>
      <c r="R91" s="5">
        <v>0.99199999999999999</v>
      </c>
      <c r="S91">
        <v>0</v>
      </c>
    </row>
    <row r="92" spans="1:19">
      <c r="A92" s="11" t="s">
        <v>186</v>
      </c>
      <c r="B92" s="5">
        <v>0.99199999999999999</v>
      </c>
      <c r="C92" s="11" t="s">
        <v>61</v>
      </c>
      <c r="D92" s="11" t="s">
        <v>24</v>
      </c>
      <c r="E92" s="11">
        <v>1681</v>
      </c>
      <c r="F92" s="11">
        <v>1681</v>
      </c>
      <c r="G92" s="11">
        <v>1</v>
      </c>
      <c r="H92" s="11">
        <v>1</v>
      </c>
      <c r="I92" s="11" t="s">
        <v>25</v>
      </c>
      <c r="J92" s="11" t="s">
        <v>69</v>
      </c>
      <c r="K92" s="12">
        <f t="shared" si="1"/>
        <v>166.33333333333334</v>
      </c>
      <c r="L92" s="11">
        <v>499</v>
      </c>
      <c r="M92" s="11" t="s">
        <v>63</v>
      </c>
      <c r="N92" s="11" t="s">
        <v>70</v>
      </c>
      <c r="O92" s="11">
        <v>96496</v>
      </c>
      <c r="P92" s="11" t="s">
        <v>60</v>
      </c>
      <c r="Q92" s="11" t="s">
        <v>30</v>
      </c>
      <c r="R92" s="13">
        <v>0.99199999999999999</v>
      </c>
      <c r="S92" s="11">
        <v>0</v>
      </c>
    </row>
    <row r="93" spans="1:19">
      <c r="A93" t="s">
        <v>20</v>
      </c>
      <c r="B93" s="5">
        <v>0.99199999999999999</v>
      </c>
      <c r="C93" t="s">
        <v>36</v>
      </c>
      <c r="D93" t="s">
        <v>24</v>
      </c>
      <c r="E93">
        <v>1339</v>
      </c>
      <c r="F93">
        <v>1339</v>
      </c>
      <c r="G93">
        <v>1</v>
      </c>
      <c r="H93">
        <v>1</v>
      </c>
      <c r="I93" t="s">
        <v>25</v>
      </c>
      <c r="J93" t="s">
        <v>245</v>
      </c>
      <c r="K93" s="3">
        <f t="shared" si="1"/>
        <v>52.333333333333336</v>
      </c>
      <c r="L93">
        <v>157</v>
      </c>
      <c r="M93" t="s">
        <v>50</v>
      </c>
      <c r="N93" t="s">
        <v>246</v>
      </c>
      <c r="O93">
        <v>102769</v>
      </c>
      <c r="P93" t="s">
        <v>29</v>
      </c>
      <c r="Q93" t="s">
        <v>30</v>
      </c>
      <c r="R93" s="5">
        <v>0.99199999999999999</v>
      </c>
      <c r="S93">
        <v>0</v>
      </c>
    </row>
    <row r="94" spans="1:19">
      <c r="A94" t="s">
        <v>20</v>
      </c>
      <c r="B94" s="5">
        <v>0.99199999999999999</v>
      </c>
      <c r="C94" t="s">
        <v>61</v>
      </c>
      <c r="D94" t="s">
        <v>24</v>
      </c>
      <c r="E94">
        <v>555</v>
      </c>
      <c r="F94">
        <v>555</v>
      </c>
      <c r="G94">
        <v>1</v>
      </c>
      <c r="H94">
        <v>1</v>
      </c>
      <c r="I94" t="s">
        <v>25</v>
      </c>
      <c r="J94" t="s">
        <v>139</v>
      </c>
      <c r="K94" s="3">
        <f t="shared" si="1"/>
        <v>180.33333333333334</v>
      </c>
      <c r="L94">
        <v>541</v>
      </c>
      <c r="M94" t="s">
        <v>34</v>
      </c>
      <c r="N94" t="s">
        <v>140</v>
      </c>
      <c r="O94">
        <v>103902</v>
      </c>
      <c r="P94" t="s">
        <v>29</v>
      </c>
      <c r="Q94" t="s">
        <v>30</v>
      </c>
      <c r="R94" s="5">
        <v>0.99199999999999999</v>
      </c>
      <c r="S94">
        <v>0</v>
      </c>
    </row>
    <row r="95" spans="1:19">
      <c r="A95" t="s">
        <v>99</v>
      </c>
      <c r="B95" s="5">
        <v>0.99199999999999999</v>
      </c>
      <c r="C95" t="s">
        <v>23</v>
      </c>
      <c r="D95" t="s">
        <v>24</v>
      </c>
      <c r="E95">
        <v>227</v>
      </c>
      <c r="F95">
        <v>227</v>
      </c>
      <c r="G95">
        <v>1</v>
      </c>
      <c r="H95">
        <v>1</v>
      </c>
      <c r="I95" t="s">
        <v>25</v>
      </c>
      <c r="J95" t="s">
        <v>72</v>
      </c>
      <c r="K95" s="3">
        <f t="shared" si="1"/>
        <v>68.666666666666671</v>
      </c>
      <c r="L95">
        <v>206</v>
      </c>
      <c r="M95" t="s">
        <v>50</v>
      </c>
      <c r="N95" t="s">
        <v>310</v>
      </c>
      <c r="O95">
        <v>23652</v>
      </c>
      <c r="P95" t="s">
        <v>29</v>
      </c>
      <c r="Q95" t="s">
        <v>30</v>
      </c>
      <c r="R95" s="5">
        <v>0.99199999999999999</v>
      </c>
      <c r="S95">
        <v>0</v>
      </c>
    </row>
    <row r="96" spans="1:19">
      <c r="A96" t="s">
        <v>186</v>
      </c>
      <c r="B96" s="5">
        <v>0.99099999999999999</v>
      </c>
      <c r="C96" t="s">
        <v>23</v>
      </c>
      <c r="D96" t="s">
        <v>24</v>
      </c>
      <c r="E96">
        <v>1353</v>
      </c>
      <c r="F96">
        <v>1353</v>
      </c>
      <c r="G96">
        <v>1</v>
      </c>
      <c r="H96">
        <v>1</v>
      </c>
      <c r="I96" t="s">
        <v>25</v>
      </c>
      <c r="J96" t="s">
        <v>242</v>
      </c>
      <c r="K96" s="3">
        <f t="shared" si="1"/>
        <v>440</v>
      </c>
      <c r="L96">
        <v>1320</v>
      </c>
      <c r="M96" t="s">
        <v>243</v>
      </c>
      <c r="N96" t="s">
        <v>244</v>
      </c>
      <c r="O96">
        <v>91800</v>
      </c>
      <c r="P96" t="s">
        <v>60</v>
      </c>
      <c r="Q96" t="s">
        <v>30</v>
      </c>
      <c r="R96" s="5">
        <v>0.99099999999999999</v>
      </c>
      <c r="S96">
        <v>0</v>
      </c>
    </row>
    <row r="97" spans="1:19">
      <c r="A97" t="s">
        <v>20</v>
      </c>
      <c r="B97" s="5">
        <v>0.99099999999999999</v>
      </c>
      <c r="C97" t="s">
        <v>32</v>
      </c>
      <c r="D97" t="s">
        <v>24</v>
      </c>
      <c r="E97">
        <v>1262</v>
      </c>
      <c r="F97">
        <v>1262</v>
      </c>
      <c r="G97">
        <v>1</v>
      </c>
      <c r="H97">
        <v>1</v>
      </c>
      <c r="I97" t="s">
        <v>25</v>
      </c>
      <c r="J97" t="s">
        <v>389</v>
      </c>
      <c r="K97" s="3">
        <f t="shared" si="1"/>
        <v>415.66666666666669</v>
      </c>
      <c r="L97">
        <v>1247</v>
      </c>
      <c r="M97" t="s">
        <v>34</v>
      </c>
      <c r="N97" t="s">
        <v>390</v>
      </c>
      <c r="O97">
        <v>93666</v>
      </c>
      <c r="P97" t="s">
        <v>29</v>
      </c>
      <c r="Q97" t="s">
        <v>30</v>
      </c>
      <c r="R97" s="5">
        <v>0.99099999999999999</v>
      </c>
      <c r="S97">
        <v>0</v>
      </c>
    </row>
    <row r="98" spans="1:19">
      <c r="A98" t="s">
        <v>186</v>
      </c>
      <c r="B98" s="5">
        <v>0.99099999999999999</v>
      </c>
      <c r="C98" t="s">
        <v>32</v>
      </c>
      <c r="D98" t="s">
        <v>24</v>
      </c>
      <c r="E98">
        <v>1117</v>
      </c>
      <c r="F98">
        <v>1117</v>
      </c>
      <c r="G98">
        <v>1</v>
      </c>
      <c r="H98">
        <v>1</v>
      </c>
      <c r="I98" t="s">
        <v>25</v>
      </c>
      <c r="J98" t="s">
        <v>63</v>
      </c>
      <c r="K98" s="3">
        <f t="shared" si="1"/>
        <v>365.33333333333331</v>
      </c>
      <c r="L98">
        <v>1096</v>
      </c>
      <c r="M98" t="s">
        <v>34</v>
      </c>
      <c r="N98" t="s">
        <v>260</v>
      </c>
      <c r="O98">
        <v>92566</v>
      </c>
      <c r="P98" t="s">
        <v>29</v>
      </c>
      <c r="Q98" t="s">
        <v>30</v>
      </c>
      <c r="R98" s="5">
        <v>0.99099999999999999</v>
      </c>
      <c r="S98">
        <v>0</v>
      </c>
    </row>
    <row r="99" spans="1:19">
      <c r="A99" t="s">
        <v>253</v>
      </c>
      <c r="B99" s="5">
        <v>0.99099999999999999</v>
      </c>
      <c r="C99" t="s">
        <v>23</v>
      </c>
      <c r="D99" t="s">
        <v>24</v>
      </c>
      <c r="E99">
        <v>867</v>
      </c>
      <c r="F99">
        <v>867</v>
      </c>
      <c r="G99">
        <v>1</v>
      </c>
      <c r="H99">
        <v>1</v>
      </c>
      <c r="I99" t="s">
        <v>25</v>
      </c>
      <c r="J99" t="s">
        <v>139</v>
      </c>
      <c r="K99" s="3">
        <f t="shared" si="1"/>
        <v>277.33333333333331</v>
      </c>
      <c r="L99">
        <v>832</v>
      </c>
      <c r="M99" t="s">
        <v>34</v>
      </c>
      <c r="N99" t="s">
        <v>140</v>
      </c>
      <c r="O99">
        <v>107390</v>
      </c>
      <c r="P99" t="s">
        <v>29</v>
      </c>
      <c r="Q99" t="s">
        <v>30</v>
      </c>
      <c r="R99" s="5">
        <v>0.99099999999999999</v>
      </c>
      <c r="S99">
        <v>0</v>
      </c>
    </row>
    <row r="100" spans="1:19">
      <c r="A100" t="s">
        <v>141</v>
      </c>
      <c r="B100" s="51">
        <v>0.99</v>
      </c>
      <c r="C100" t="s">
        <v>287</v>
      </c>
      <c r="D100" t="s">
        <v>24</v>
      </c>
      <c r="E100">
        <v>1198</v>
      </c>
      <c r="F100">
        <v>1198</v>
      </c>
      <c r="G100">
        <v>1</v>
      </c>
      <c r="H100">
        <v>1</v>
      </c>
      <c r="I100" t="s">
        <v>25</v>
      </c>
      <c r="J100" t="s">
        <v>255</v>
      </c>
      <c r="K100" s="3">
        <f t="shared" si="1"/>
        <v>5.333333333333333</v>
      </c>
      <c r="L100">
        <v>16</v>
      </c>
      <c r="M100" t="s">
        <v>34</v>
      </c>
      <c r="N100" t="s">
        <v>256</v>
      </c>
      <c r="O100">
        <v>35842</v>
      </c>
      <c r="P100" t="s">
        <v>29</v>
      </c>
      <c r="Q100" t="s">
        <v>30</v>
      </c>
      <c r="R100" s="5">
        <v>0.99</v>
      </c>
      <c r="S100">
        <v>0</v>
      </c>
    </row>
    <row r="101" spans="1:19">
      <c r="A101" t="s">
        <v>20</v>
      </c>
      <c r="B101" s="5">
        <v>0.99</v>
      </c>
      <c r="C101" t="s">
        <v>32</v>
      </c>
      <c r="D101" t="s">
        <v>24</v>
      </c>
      <c r="E101">
        <v>514</v>
      </c>
      <c r="F101">
        <v>514</v>
      </c>
      <c r="G101">
        <v>1</v>
      </c>
      <c r="H101">
        <v>1</v>
      </c>
      <c r="I101" t="s">
        <v>25</v>
      </c>
      <c r="J101" t="s">
        <v>191</v>
      </c>
      <c r="K101" s="3">
        <f t="shared" si="1"/>
        <v>166.33333333333334</v>
      </c>
      <c r="L101">
        <v>499</v>
      </c>
      <c r="M101" t="s">
        <v>111</v>
      </c>
      <c r="N101" t="s">
        <v>298</v>
      </c>
      <c r="O101">
        <v>117685</v>
      </c>
      <c r="P101" t="s">
        <v>60</v>
      </c>
      <c r="Q101" t="s">
        <v>30</v>
      </c>
      <c r="R101" s="5">
        <v>0.99</v>
      </c>
      <c r="S101">
        <v>0</v>
      </c>
    </row>
    <row r="102" spans="1:19">
      <c r="A102" t="s">
        <v>20</v>
      </c>
      <c r="B102" s="5">
        <v>0.99</v>
      </c>
      <c r="C102" t="s">
        <v>23</v>
      </c>
      <c r="D102" t="s">
        <v>24</v>
      </c>
      <c r="E102">
        <v>394</v>
      </c>
      <c r="F102">
        <v>394</v>
      </c>
      <c r="G102">
        <v>1</v>
      </c>
      <c r="H102">
        <v>1</v>
      </c>
      <c r="I102" t="s">
        <v>25</v>
      </c>
      <c r="J102" t="s">
        <v>299</v>
      </c>
      <c r="K102" s="3">
        <f t="shared" si="1"/>
        <v>124.33333333333333</v>
      </c>
      <c r="L102">
        <v>373</v>
      </c>
      <c r="M102" t="s">
        <v>50</v>
      </c>
      <c r="N102" t="s">
        <v>300</v>
      </c>
      <c r="O102">
        <v>26180</v>
      </c>
      <c r="P102" t="s">
        <v>29</v>
      </c>
      <c r="Q102" t="s">
        <v>30</v>
      </c>
      <c r="R102" s="5">
        <v>0.99</v>
      </c>
      <c r="S102">
        <v>0</v>
      </c>
    </row>
    <row r="103" spans="1:19">
      <c r="A103" t="s">
        <v>41</v>
      </c>
      <c r="B103" s="5">
        <v>0.98899999999999999</v>
      </c>
      <c r="C103" t="s">
        <v>23</v>
      </c>
      <c r="D103" t="s">
        <v>24</v>
      </c>
      <c r="E103">
        <v>866</v>
      </c>
      <c r="F103">
        <v>866</v>
      </c>
      <c r="G103">
        <v>1</v>
      </c>
      <c r="H103">
        <v>1</v>
      </c>
      <c r="I103" t="s">
        <v>25</v>
      </c>
      <c r="J103" t="s">
        <v>274</v>
      </c>
      <c r="K103" s="3">
        <f t="shared" si="1"/>
        <v>283.66666666666669</v>
      </c>
      <c r="L103">
        <v>851</v>
      </c>
      <c r="M103" t="s">
        <v>34</v>
      </c>
      <c r="N103" t="s">
        <v>275</v>
      </c>
      <c r="O103">
        <v>100785</v>
      </c>
      <c r="P103" t="s">
        <v>29</v>
      </c>
      <c r="Q103" t="s">
        <v>30</v>
      </c>
      <c r="R103" s="5">
        <v>0.98899999999999999</v>
      </c>
      <c r="S103">
        <v>0</v>
      </c>
    </row>
    <row r="104" spans="1:19">
      <c r="A104" s="11" t="s">
        <v>20</v>
      </c>
      <c r="B104" s="5">
        <v>0.98799999999999999</v>
      </c>
      <c r="C104" t="s">
        <v>23</v>
      </c>
      <c r="D104" t="s">
        <v>24</v>
      </c>
      <c r="E104">
        <v>3578</v>
      </c>
      <c r="F104">
        <v>3578</v>
      </c>
      <c r="G104">
        <v>1</v>
      </c>
      <c r="H104">
        <v>1</v>
      </c>
      <c r="I104" t="s">
        <v>25</v>
      </c>
      <c r="J104" t="s">
        <v>26</v>
      </c>
      <c r="K104" s="3">
        <f t="shared" si="1"/>
        <v>1177.6666666666667</v>
      </c>
      <c r="L104">
        <v>3533</v>
      </c>
      <c r="M104" t="s">
        <v>27</v>
      </c>
      <c r="N104" t="s">
        <v>28</v>
      </c>
      <c r="O104">
        <v>167337</v>
      </c>
      <c r="P104" t="s">
        <v>29</v>
      </c>
      <c r="Q104" t="s">
        <v>30</v>
      </c>
      <c r="R104" s="5">
        <v>0.98799999999999999</v>
      </c>
      <c r="S104">
        <v>0</v>
      </c>
    </row>
    <row r="105" spans="1:19">
      <c r="A105" t="s">
        <v>99</v>
      </c>
      <c r="B105" s="5">
        <v>0.98399999999999999</v>
      </c>
      <c r="C105" t="s">
        <v>372</v>
      </c>
      <c r="D105" t="s">
        <v>24</v>
      </c>
      <c r="E105">
        <v>3577</v>
      </c>
      <c r="F105">
        <v>3578</v>
      </c>
      <c r="G105">
        <v>2</v>
      </c>
      <c r="H105">
        <v>1</v>
      </c>
      <c r="I105" t="s">
        <v>25</v>
      </c>
      <c r="J105" t="s">
        <v>72</v>
      </c>
      <c r="K105" s="3">
        <f t="shared" si="1"/>
        <v>1180.6666666666667</v>
      </c>
      <c r="L105">
        <v>3542</v>
      </c>
      <c r="M105" t="s">
        <v>373</v>
      </c>
      <c r="N105" t="s">
        <v>374</v>
      </c>
      <c r="O105" t="s">
        <v>1203</v>
      </c>
      <c r="P105" t="s">
        <v>30</v>
      </c>
      <c r="Q105" t="s">
        <v>30</v>
      </c>
      <c r="R105" s="5">
        <v>0.98399999999999999</v>
      </c>
      <c r="S105">
        <v>0</v>
      </c>
    </row>
    <row r="106" spans="1:19">
      <c r="A106" t="s">
        <v>55</v>
      </c>
      <c r="B106" s="5">
        <v>0.97799999999999998</v>
      </c>
      <c r="C106" t="s">
        <v>61</v>
      </c>
      <c r="D106" t="s">
        <v>24</v>
      </c>
      <c r="E106">
        <v>784</v>
      </c>
      <c r="F106">
        <v>784</v>
      </c>
      <c r="G106">
        <v>1</v>
      </c>
      <c r="H106">
        <v>1</v>
      </c>
      <c r="I106" t="s">
        <v>25</v>
      </c>
      <c r="J106" t="s">
        <v>245</v>
      </c>
      <c r="K106" s="3">
        <f t="shared" si="1"/>
        <v>250.33333333333334</v>
      </c>
      <c r="L106">
        <v>751</v>
      </c>
      <c r="M106" t="s">
        <v>50</v>
      </c>
      <c r="N106" t="s">
        <v>246</v>
      </c>
      <c r="O106">
        <v>73670</v>
      </c>
      <c r="P106" t="s">
        <v>29</v>
      </c>
      <c r="Q106" t="s">
        <v>30</v>
      </c>
      <c r="R106" s="5">
        <v>0.97799999999999998</v>
      </c>
      <c r="S106">
        <v>0</v>
      </c>
    </row>
    <row r="107" spans="1:19">
      <c r="A107" t="s">
        <v>55</v>
      </c>
      <c r="B107" s="5">
        <v>0.97599999999999998</v>
      </c>
      <c r="C107" t="s">
        <v>61</v>
      </c>
      <c r="D107" t="s">
        <v>24</v>
      </c>
      <c r="E107">
        <v>1831</v>
      </c>
      <c r="F107">
        <v>1831</v>
      </c>
      <c r="G107">
        <v>1</v>
      </c>
      <c r="H107">
        <v>1</v>
      </c>
      <c r="I107" t="s">
        <v>25</v>
      </c>
      <c r="J107" t="s">
        <v>111</v>
      </c>
      <c r="K107" s="3">
        <f t="shared" si="1"/>
        <v>583.33333333333337</v>
      </c>
      <c r="L107">
        <v>1750</v>
      </c>
      <c r="M107" t="s">
        <v>27</v>
      </c>
      <c r="N107" t="s">
        <v>173</v>
      </c>
      <c r="O107">
        <v>54671</v>
      </c>
      <c r="P107" t="s">
        <v>29</v>
      </c>
      <c r="Q107" t="s">
        <v>30</v>
      </c>
      <c r="R107" s="5">
        <v>0.97599999999999998</v>
      </c>
      <c r="S107">
        <v>0</v>
      </c>
    </row>
    <row r="108" spans="1:19">
      <c r="A108" s="11" t="s">
        <v>133</v>
      </c>
      <c r="B108" s="5">
        <v>0.97499999999999998</v>
      </c>
      <c r="C108" s="11" t="s">
        <v>32</v>
      </c>
      <c r="D108" s="11" t="s">
        <v>24</v>
      </c>
      <c r="E108" s="11">
        <v>2499</v>
      </c>
      <c r="F108" s="11">
        <v>2499</v>
      </c>
      <c r="G108" s="11">
        <v>1</v>
      </c>
      <c r="H108" s="11">
        <v>1</v>
      </c>
      <c r="I108" s="11" t="s">
        <v>25</v>
      </c>
      <c r="J108" s="11" t="s">
        <v>88</v>
      </c>
      <c r="K108" s="12">
        <f t="shared" si="1"/>
        <v>40.666666666666664</v>
      </c>
      <c r="L108" s="11">
        <v>122</v>
      </c>
      <c r="M108" s="11" t="s">
        <v>89</v>
      </c>
      <c r="N108" s="11" t="s">
        <v>90</v>
      </c>
      <c r="O108" s="11">
        <v>15934</v>
      </c>
      <c r="P108" s="11" t="s">
        <v>29</v>
      </c>
      <c r="Q108" s="11" t="s">
        <v>30</v>
      </c>
      <c r="R108" s="13">
        <v>0.97499999999999998</v>
      </c>
      <c r="S108" s="11">
        <v>0</v>
      </c>
    </row>
    <row r="109" spans="1:19">
      <c r="A109" t="s">
        <v>141</v>
      </c>
      <c r="B109" s="51">
        <v>0.97199999999999998</v>
      </c>
      <c r="C109" t="s">
        <v>23</v>
      </c>
      <c r="D109" t="s">
        <v>24</v>
      </c>
      <c r="E109">
        <v>2326</v>
      </c>
      <c r="F109">
        <v>2326</v>
      </c>
      <c r="G109">
        <v>1</v>
      </c>
      <c r="H109">
        <v>1</v>
      </c>
      <c r="I109" t="s">
        <v>25</v>
      </c>
      <c r="J109" t="s">
        <v>111</v>
      </c>
      <c r="K109" s="3">
        <f t="shared" si="1"/>
        <v>748.33333333333337</v>
      </c>
      <c r="L109">
        <v>2245</v>
      </c>
      <c r="M109" t="s">
        <v>27</v>
      </c>
      <c r="N109" t="s">
        <v>112</v>
      </c>
      <c r="O109">
        <v>108413</v>
      </c>
      <c r="P109" t="s">
        <v>29</v>
      </c>
      <c r="Q109" t="s">
        <v>30</v>
      </c>
      <c r="R109" s="5">
        <v>0.97199999999999998</v>
      </c>
      <c r="S109">
        <v>0</v>
      </c>
    </row>
    <row r="110" spans="1:19">
      <c r="A110" t="s">
        <v>141</v>
      </c>
      <c r="B110" s="51">
        <v>0.96499999999999997</v>
      </c>
      <c r="C110" t="s">
        <v>1204</v>
      </c>
      <c r="D110" t="s">
        <v>24</v>
      </c>
      <c r="E110">
        <v>2133</v>
      </c>
      <c r="F110">
        <v>2133</v>
      </c>
      <c r="G110">
        <v>1</v>
      </c>
      <c r="H110">
        <v>1</v>
      </c>
      <c r="I110" t="s">
        <v>25</v>
      </c>
      <c r="K110" s="3">
        <f t="shared" si="1"/>
        <v>699.33333333333337</v>
      </c>
      <c r="L110">
        <v>2098</v>
      </c>
      <c r="M110" t="s">
        <v>379</v>
      </c>
      <c r="O110">
        <v>95172</v>
      </c>
      <c r="P110" t="s">
        <v>380</v>
      </c>
      <c r="Q110" t="s">
        <v>180</v>
      </c>
      <c r="R110" s="5">
        <v>0.96499999999999997</v>
      </c>
      <c r="S110">
        <v>0</v>
      </c>
    </row>
    <row r="111" spans="1:19">
      <c r="A111" t="s">
        <v>280</v>
      </c>
      <c r="B111" s="5">
        <v>0.96399999999999997</v>
      </c>
      <c r="C111" t="s">
        <v>23</v>
      </c>
      <c r="D111" t="s">
        <v>24</v>
      </c>
      <c r="E111">
        <v>1006</v>
      </c>
      <c r="F111">
        <v>1006</v>
      </c>
      <c r="G111">
        <v>1</v>
      </c>
      <c r="H111">
        <v>1</v>
      </c>
      <c r="I111" t="s">
        <v>25</v>
      </c>
      <c r="J111" t="s">
        <v>63</v>
      </c>
      <c r="K111" s="3">
        <f t="shared" si="1"/>
        <v>328.33333333333331</v>
      </c>
      <c r="L111">
        <v>985</v>
      </c>
      <c r="M111" t="s">
        <v>34</v>
      </c>
      <c r="N111" t="s">
        <v>260</v>
      </c>
      <c r="O111">
        <v>106734</v>
      </c>
      <c r="P111" t="s">
        <v>29</v>
      </c>
      <c r="Q111" t="s">
        <v>30</v>
      </c>
      <c r="R111" s="5">
        <v>0.96399999999999997</v>
      </c>
      <c r="S111">
        <v>0</v>
      </c>
    </row>
    <row r="112" spans="1:19">
      <c r="A112" t="s">
        <v>186</v>
      </c>
      <c r="B112" s="5">
        <v>0.96199999999999997</v>
      </c>
      <c r="C112" t="s">
        <v>23</v>
      </c>
      <c r="D112" t="s">
        <v>24</v>
      </c>
      <c r="E112">
        <v>1847</v>
      </c>
      <c r="F112">
        <v>1847</v>
      </c>
      <c r="G112">
        <v>1</v>
      </c>
      <c r="H112">
        <v>1</v>
      </c>
      <c r="I112" t="s">
        <v>25</v>
      </c>
      <c r="J112" t="s">
        <v>162</v>
      </c>
      <c r="K112" s="3">
        <f t="shared" si="1"/>
        <v>604.66666666666663</v>
      </c>
      <c r="L112">
        <v>1814</v>
      </c>
      <c r="M112" t="s">
        <v>111</v>
      </c>
      <c r="N112" t="s">
        <v>163</v>
      </c>
      <c r="O112">
        <v>109688</v>
      </c>
      <c r="P112" t="s">
        <v>60</v>
      </c>
      <c r="Q112" t="s">
        <v>30</v>
      </c>
      <c r="R112" s="5">
        <v>0.96199999999999997</v>
      </c>
      <c r="S112">
        <v>0</v>
      </c>
    </row>
    <row r="113" spans="1:19">
      <c r="A113" t="s">
        <v>55</v>
      </c>
      <c r="B113" s="5">
        <v>0.95699999999999996</v>
      </c>
      <c r="C113" t="s">
        <v>36</v>
      </c>
      <c r="D113" t="s">
        <v>24</v>
      </c>
      <c r="E113">
        <v>3315</v>
      </c>
      <c r="F113">
        <v>3315</v>
      </c>
      <c r="G113">
        <v>1</v>
      </c>
      <c r="H113">
        <v>1</v>
      </c>
      <c r="I113" t="s">
        <v>25</v>
      </c>
      <c r="J113" t="s">
        <v>45</v>
      </c>
      <c r="K113" s="3">
        <f t="shared" si="1"/>
        <v>1100.3333333333333</v>
      </c>
      <c r="L113">
        <v>3301</v>
      </c>
      <c r="M113" t="s">
        <v>34</v>
      </c>
      <c r="N113" t="s">
        <v>46</v>
      </c>
      <c r="O113">
        <v>69216</v>
      </c>
      <c r="P113" t="s">
        <v>29</v>
      </c>
      <c r="Q113" t="s">
        <v>30</v>
      </c>
      <c r="R113" s="5">
        <v>0.95699999999999996</v>
      </c>
      <c r="S113">
        <v>0</v>
      </c>
    </row>
    <row r="114" spans="1:19">
      <c r="A114" s="11" t="s">
        <v>41</v>
      </c>
      <c r="B114" s="5">
        <v>0.95299999999999996</v>
      </c>
      <c r="C114" t="s">
        <v>61</v>
      </c>
      <c r="D114" t="s">
        <v>24</v>
      </c>
      <c r="E114">
        <v>3230</v>
      </c>
      <c r="F114">
        <v>3230</v>
      </c>
      <c r="G114">
        <v>1</v>
      </c>
      <c r="H114">
        <v>1</v>
      </c>
      <c r="I114" t="s">
        <v>25</v>
      </c>
      <c r="J114" t="s">
        <v>49</v>
      </c>
      <c r="K114" s="3">
        <f t="shared" si="1"/>
        <v>1065.6666666666667</v>
      </c>
      <c r="L114">
        <v>3197</v>
      </c>
      <c r="M114" t="s">
        <v>50</v>
      </c>
      <c r="N114" t="s">
        <v>51</v>
      </c>
      <c r="O114">
        <v>90698</v>
      </c>
      <c r="P114" t="s">
        <v>29</v>
      </c>
      <c r="Q114" t="s">
        <v>30</v>
      </c>
      <c r="R114" s="5">
        <v>0.95299999999999996</v>
      </c>
      <c r="S114">
        <v>0</v>
      </c>
    </row>
    <row r="115" spans="1:19">
      <c r="A115" t="s">
        <v>219</v>
      </c>
      <c r="B115" s="5">
        <v>0.94199999999999995</v>
      </c>
      <c r="C115" t="s">
        <v>36</v>
      </c>
      <c r="D115" t="s">
        <v>24</v>
      </c>
      <c r="E115">
        <v>1560</v>
      </c>
      <c r="F115">
        <v>1560</v>
      </c>
      <c r="G115">
        <v>1</v>
      </c>
      <c r="H115">
        <v>1</v>
      </c>
      <c r="I115" t="s">
        <v>25</v>
      </c>
      <c r="J115" t="s">
        <v>45</v>
      </c>
      <c r="K115" s="3">
        <f t="shared" si="1"/>
        <v>515.33333333333337</v>
      </c>
      <c r="L115">
        <v>1546</v>
      </c>
      <c r="M115" t="s">
        <v>34</v>
      </c>
      <c r="N115" t="s">
        <v>46</v>
      </c>
      <c r="O115">
        <v>106755</v>
      </c>
      <c r="P115" t="s">
        <v>29</v>
      </c>
      <c r="Q115" t="s">
        <v>30</v>
      </c>
      <c r="R115" s="5">
        <v>0.94199999999999995</v>
      </c>
      <c r="S115">
        <v>0</v>
      </c>
    </row>
    <row r="116" spans="1:19">
      <c r="A116" t="s">
        <v>99</v>
      </c>
      <c r="B116" s="5">
        <v>0.93700000000000006</v>
      </c>
      <c r="C116" t="s">
        <v>32</v>
      </c>
      <c r="D116" t="s">
        <v>24</v>
      </c>
      <c r="E116">
        <v>1801</v>
      </c>
      <c r="F116">
        <v>1801</v>
      </c>
      <c r="G116">
        <v>1</v>
      </c>
      <c r="H116">
        <v>1</v>
      </c>
      <c r="I116" t="s">
        <v>25</v>
      </c>
      <c r="K116" s="3">
        <f t="shared" si="1"/>
        <v>573.33333333333337</v>
      </c>
      <c r="L116">
        <v>1720</v>
      </c>
      <c r="M116" t="s">
        <v>178</v>
      </c>
      <c r="O116">
        <v>48077</v>
      </c>
      <c r="P116" t="s">
        <v>179</v>
      </c>
      <c r="Q116" t="s">
        <v>180</v>
      </c>
      <c r="R116" s="5">
        <v>0.93700000000000006</v>
      </c>
      <c r="S116">
        <v>0</v>
      </c>
    </row>
    <row r="117" spans="1:19">
      <c r="A117" t="s">
        <v>55</v>
      </c>
      <c r="B117" s="5">
        <v>0.93600000000000005</v>
      </c>
      <c r="C117" t="s">
        <v>61</v>
      </c>
      <c r="D117" t="s">
        <v>24</v>
      </c>
      <c r="E117">
        <v>790</v>
      </c>
      <c r="F117">
        <v>790</v>
      </c>
      <c r="G117">
        <v>1</v>
      </c>
      <c r="H117">
        <v>1</v>
      </c>
      <c r="I117" t="s">
        <v>25</v>
      </c>
      <c r="J117" t="s">
        <v>384</v>
      </c>
      <c r="K117" s="3">
        <f t="shared" si="1"/>
        <v>256.33333333333331</v>
      </c>
      <c r="L117">
        <v>769</v>
      </c>
      <c r="M117" t="s">
        <v>111</v>
      </c>
      <c r="N117" t="s">
        <v>385</v>
      </c>
      <c r="O117">
        <v>88568</v>
      </c>
      <c r="P117" t="s">
        <v>60</v>
      </c>
      <c r="Q117" t="s">
        <v>30</v>
      </c>
      <c r="R117" s="5">
        <v>0.93600000000000005</v>
      </c>
      <c r="S117">
        <v>0</v>
      </c>
    </row>
    <row r="118" spans="1:19">
      <c r="A118" s="11" t="s">
        <v>133</v>
      </c>
      <c r="B118" s="5">
        <v>0.93200000000000005</v>
      </c>
      <c r="C118" s="11" t="s">
        <v>36</v>
      </c>
      <c r="D118" s="11" t="s">
        <v>24</v>
      </c>
      <c r="E118" s="11">
        <v>2724</v>
      </c>
      <c r="F118" s="11">
        <v>2724</v>
      </c>
      <c r="G118" s="11">
        <v>1</v>
      </c>
      <c r="H118" s="11">
        <v>1</v>
      </c>
      <c r="I118" s="11" t="s">
        <v>25</v>
      </c>
      <c r="J118" s="11" t="s">
        <v>33</v>
      </c>
      <c r="K118" s="12">
        <f t="shared" si="1"/>
        <v>115.66666666666667</v>
      </c>
      <c r="L118" s="11">
        <v>347</v>
      </c>
      <c r="M118" s="11" t="s">
        <v>34</v>
      </c>
      <c r="N118" s="11" t="s">
        <v>77</v>
      </c>
      <c r="O118" s="11">
        <v>13587</v>
      </c>
      <c r="P118" s="11" t="s">
        <v>29</v>
      </c>
      <c r="Q118" s="11" t="s">
        <v>30</v>
      </c>
      <c r="R118" s="13">
        <v>0.93200000000000005</v>
      </c>
      <c r="S118" s="11">
        <v>0</v>
      </c>
    </row>
    <row r="119" spans="1:19">
      <c r="A119" t="s">
        <v>55</v>
      </c>
      <c r="B119" s="5">
        <v>0.93200000000000005</v>
      </c>
      <c r="C119" t="s">
        <v>61</v>
      </c>
      <c r="D119" t="s">
        <v>24</v>
      </c>
      <c r="E119">
        <v>2583</v>
      </c>
      <c r="F119">
        <v>2583</v>
      </c>
      <c r="G119">
        <v>1</v>
      </c>
      <c r="H119">
        <v>1</v>
      </c>
      <c r="I119" t="s">
        <v>25</v>
      </c>
      <c r="J119" t="s">
        <v>81</v>
      </c>
      <c r="K119" s="3">
        <f t="shared" si="1"/>
        <v>856.33333333333337</v>
      </c>
      <c r="L119">
        <v>2569</v>
      </c>
      <c r="M119" t="s">
        <v>50</v>
      </c>
      <c r="N119" t="s">
        <v>82</v>
      </c>
      <c r="O119">
        <v>93551</v>
      </c>
      <c r="P119" t="s">
        <v>29</v>
      </c>
      <c r="Q119" t="s">
        <v>30</v>
      </c>
      <c r="R119" s="5">
        <v>0.93200000000000005</v>
      </c>
      <c r="S119">
        <v>0</v>
      </c>
    </row>
    <row r="120" spans="1:19">
      <c r="A120" t="s">
        <v>253</v>
      </c>
      <c r="B120" s="5">
        <v>0.92800000000000005</v>
      </c>
      <c r="C120" t="s">
        <v>43</v>
      </c>
      <c r="D120" t="s">
        <v>24</v>
      </c>
      <c r="E120">
        <v>1696</v>
      </c>
      <c r="F120">
        <v>1696</v>
      </c>
      <c r="G120">
        <v>1</v>
      </c>
      <c r="H120">
        <v>1</v>
      </c>
      <c r="I120" t="s">
        <v>25</v>
      </c>
      <c r="J120" t="s">
        <v>63</v>
      </c>
      <c r="K120" s="3">
        <f t="shared" si="1"/>
        <v>560.33333333333337</v>
      </c>
      <c r="L120">
        <v>1681</v>
      </c>
      <c r="M120" t="s">
        <v>34</v>
      </c>
      <c r="N120" t="s">
        <v>189</v>
      </c>
      <c r="O120">
        <v>66967</v>
      </c>
      <c r="P120" t="s">
        <v>29</v>
      </c>
      <c r="Q120" t="s">
        <v>30</v>
      </c>
      <c r="R120" s="5">
        <v>0.92800000000000005</v>
      </c>
      <c r="S120">
        <v>0</v>
      </c>
    </row>
    <row r="121" spans="1:19">
      <c r="A121" t="s">
        <v>55</v>
      </c>
      <c r="B121" s="5">
        <v>0.92600000000000005</v>
      </c>
      <c r="C121" t="s">
        <v>23</v>
      </c>
      <c r="D121" t="s">
        <v>24</v>
      </c>
      <c r="E121">
        <v>2973</v>
      </c>
      <c r="F121">
        <v>2973</v>
      </c>
      <c r="G121">
        <v>1</v>
      </c>
      <c r="H121">
        <v>1</v>
      </c>
      <c r="I121" t="s">
        <v>25</v>
      </c>
      <c r="J121" t="s">
        <v>66</v>
      </c>
      <c r="K121" s="3">
        <f t="shared" si="1"/>
        <v>986.33333333333337</v>
      </c>
      <c r="L121">
        <v>2959</v>
      </c>
      <c r="M121" t="s">
        <v>27</v>
      </c>
      <c r="N121" t="s">
        <v>67</v>
      </c>
      <c r="O121">
        <v>109179</v>
      </c>
      <c r="P121" t="s">
        <v>29</v>
      </c>
      <c r="Q121" t="s">
        <v>30</v>
      </c>
      <c r="R121" s="5">
        <v>0.92600000000000005</v>
      </c>
      <c r="S121">
        <v>0</v>
      </c>
    </row>
    <row r="122" spans="1:19">
      <c r="A122" t="s">
        <v>219</v>
      </c>
      <c r="B122" s="5">
        <v>0.92100000000000004</v>
      </c>
      <c r="C122" t="s">
        <v>61</v>
      </c>
      <c r="D122" t="s">
        <v>24</v>
      </c>
      <c r="E122">
        <v>1207</v>
      </c>
      <c r="F122">
        <v>1207</v>
      </c>
      <c r="G122">
        <v>1</v>
      </c>
      <c r="H122">
        <v>1</v>
      </c>
      <c r="I122" t="s">
        <v>25</v>
      </c>
      <c r="J122" t="s">
        <v>26</v>
      </c>
      <c r="K122" s="3">
        <f t="shared" si="1"/>
        <v>397.66666666666669</v>
      </c>
      <c r="L122">
        <v>1193</v>
      </c>
      <c r="M122" t="s">
        <v>27</v>
      </c>
      <c r="N122" t="s">
        <v>28</v>
      </c>
      <c r="O122">
        <v>122085</v>
      </c>
      <c r="P122" t="s">
        <v>29</v>
      </c>
      <c r="Q122" t="s">
        <v>30</v>
      </c>
      <c r="R122" s="5">
        <v>0.92100000000000004</v>
      </c>
      <c r="S122">
        <v>0</v>
      </c>
    </row>
    <row r="123" spans="1:19">
      <c r="A123" t="s">
        <v>186</v>
      </c>
      <c r="B123" s="5">
        <v>0.91900000000000004</v>
      </c>
      <c r="C123" t="s">
        <v>61</v>
      </c>
      <c r="D123" t="s">
        <v>24</v>
      </c>
      <c r="E123">
        <v>1136</v>
      </c>
      <c r="F123">
        <v>1137</v>
      </c>
      <c r="G123">
        <v>2</v>
      </c>
      <c r="H123">
        <v>1</v>
      </c>
      <c r="I123" t="s">
        <v>25</v>
      </c>
      <c r="J123" t="s">
        <v>257</v>
      </c>
      <c r="K123" s="3">
        <f t="shared" si="1"/>
        <v>374</v>
      </c>
      <c r="L123">
        <v>1122</v>
      </c>
      <c r="M123" t="s">
        <v>258</v>
      </c>
      <c r="N123" t="s">
        <v>259</v>
      </c>
      <c r="O123" t="s">
        <v>1205</v>
      </c>
      <c r="P123" t="s">
        <v>30</v>
      </c>
      <c r="Q123" t="s">
        <v>30</v>
      </c>
      <c r="R123" s="5">
        <v>0.91900000000000004</v>
      </c>
      <c r="S123">
        <v>0</v>
      </c>
    </row>
    <row r="124" spans="1:19">
      <c r="A124" t="s">
        <v>55</v>
      </c>
      <c r="B124" s="5">
        <v>0.91700000000000004</v>
      </c>
      <c r="C124" t="s">
        <v>36</v>
      </c>
      <c r="D124" t="s">
        <v>24</v>
      </c>
      <c r="E124">
        <v>2664</v>
      </c>
      <c r="F124">
        <v>2664</v>
      </c>
      <c r="G124">
        <v>1</v>
      </c>
      <c r="H124">
        <v>1</v>
      </c>
      <c r="I124" t="s">
        <v>25</v>
      </c>
      <c r="J124" t="s">
        <v>45</v>
      </c>
      <c r="K124" s="3">
        <f t="shared" si="1"/>
        <v>883.33333333333337</v>
      </c>
      <c r="L124">
        <v>2650</v>
      </c>
      <c r="M124" t="s">
        <v>34</v>
      </c>
      <c r="N124" t="s">
        <v>79</v>
      </c>
      <c r="O124">
        <v>100748</v>
      </c>
      <c r="P124" t="s">
        <v>29</v>
      </c>
      <c r="Q124" t="s">
        <v>30</v>
      </c>
      <c r="R124" s="5">
        <v>0.91700000000000004</v>
      </c>
      <c r="S124">
        <v>0</v>
      </c>
    </row>
    <row r="125" spans="1:19">
      <c r="A125" t="s">
        <v>99</v>
      </c>
      <c r="B125" s="5">
        <v>0.91300000000000003</v>
      </c>
      <c r="C125" t="s">
        <v>23</v>
      </c>
      <c r="D125" t="s">
        <v>24</v>
      </c>
      <c r="E125">
        <v>1378</v>
      </c>
      <c r="F125">
        <v>1378</v>
      </c>
      <c r="G125">
        <v>1</v>
      </c>
      <c r="H125">
        <v>1</v>
      </c>
      <c r="I125" t="s">
        <v>25</v>
      </c>
      <c r="J125" t="s">
        <v>224</v>
      </c>
      <c r="K125" s="3">
        <f t="shared" si="1"/>
        <v>454.66666666666669</v>
      </c>
      <c r="L125">
        <v>1364</v>
      </c>
      <c r="M125" t="s">
        <v>89</v>
      </c>
      <c r="N125" t="s">
        <v>235</v>
      </c>
      <c r="O125">
        <v>106807</v>
      </c>
      <c r="P125" t="s">
        <v>29</v>
      </c>
      <c r="Q125" t="s">
        <v>30</v>
      </c>
      <c r="R125" s="5">
        <v>0.91300000000000003</v>
      </c>
      <c r="S125">
        <v>0</v>
      </c>
    </row>
    <row r="126" spans="1:19">
      <c r="A126" t="s">
        <v>186</v>
      </c>
      <c r="B126" s="5">
        <v>0.91300000000000003</v>
      </c>
      <c r="C126" t="s">
        <v>23</v>
      </c>
      <c r="D126" t="s">
        <v>24</v>
      </c>
      <c r="E126">
        <v>609</v>
      </c>
      <c r="F126">
        <v>609</v>
      </c>
      <c r="G126">
        <v>1</v>
      </c>
      <c r="H126">
        <v>1</v>
      </c>
      <c r="I126" t="s">
        <v>25</v>
      </c>
      <c r="J126" t="s">
        <v>66</v>
      </c>
      <c r="K126" s="3">
        <f t="shared" si="1"/>
        <v>198.33333333333334</v>
      </c>
      <c r="L126">
        <v>595</v>
      </c>
      <c r="M126" t="s">
        <v>27</v>
      </c>
      <c r="N126" t="s">
        <v>196</v>
      </c>
      <c r="O126">
        <v>112003</v>
      </c>
      <c r="P126" t="s">
        <v>29</v>
      </c>
      <c r="Q126" t="s">
        <v>30</v>
      </c>
      <c r="R126" s="5">
        <v>0.91300000000000003</v>
      </c>
      <c r="S126">
        <v>0</v>
      </c>
    </row>
    <row r="127" spans="1:19">
      <c r="A127" t="s">
        <v>219</v>
      </c>
      <c r="B127" s="5">
        <v>0.91100000000000003</v>
      </c>
      <c r="C127" t="s">
        <v>32</v>
      </c>
      <c r="D127" t="s">
        <v>24</v>
      </c>
      <c r="E127">
        <v>890</v>
      </c>
      <c r="F127">
        <v>890</v>
      </c>
      <c r="G127">
        <v>1</v>
      </c>
      <c r="H127">
        <v>1</v>
      </c>
      <c r="I127" t="s">
        <v>25</v>
      </c>
      <c r="J127" t="s">
        <v>272</v>
      </c>
      <c r="K127" s="3">
        <f t="shared" si="1"/>
        <v>292</v>
      </c>
      <c r="L127">
        <v>876</v>
      </c>
      <c r="M127" t="s">
        <v>27</v>
      </c>
      <c r="N127" t="s">
        <v>273</v>
      </c>
      <c r="O127">
        <v>96084</v>
      </c>
      <c r="P127" t="s">
        <v>29</v>
      </c>
      <c r="Q127" t="s">
        <v>30</v>
      </c>
      <c r="R127" s="5">
        <v>0.91100000000000003</v>
      </c>
      <c r="S127">
        <v>0</v>
      </c>
    </row>
    <row r="128" spans="1:19">
      <c r="A128" s="9" t="s">
        <v>280</v>
      </c>
      <c r="B128" s="5">
        <v>0.90800000000000003</v>
      </c>
      <c r="C128" t="s">
        <v>32</v>
      </c>
      <c r="D128" t="s">
        <v>24</v>
      </c>
      <c r="E128">
        <v>1609</v>
      </c>
      <c r="F128">
        <v>1610</v>
      </c>
      <c r="G128">
        <v>2</v>
      </c>
      <c r="H128">
        <v>1</v>
      </c>
      <c r="I128" t="s">
        <v>25</v>
      </c>
      <c r="J128" t="s">
        <v>207</v>
      </c>
      <c r="K128" s="3">
        <f t="shared" si="1"/>
        <v>509.33333333333331</v>
      </c>
      <c r="L128">
        <v>1528</v>
      </c>
      <c r="M128" t="s">
        <v>208</v>
      </c>
      <c r="N128" t="s">
        <v>209</v>
      </c>
      <c r="O128">
        <v>15429</v>
      </c>
      <c r="P128" t="s">
        <v>30</v>
      </c>
      <c r="Q128" t="s">
        <v>30</v>
      </c>
      <c r="R128" s="5">
        <v>0.90800000000000003</v>
      </c>
      <c r="S128">
        <v>0</v>
      </c>
    </row>
    <row r="129" spans="1:19">
      <c r="A129" t="s">
        <v>99</v>
      </c>
      <c r="B129" s="5">
        <v>0.90600000000000003</v>
      </c>
      <c r="C129" t="s">
        <v>36</v>
      </c>
      <c r="D129" t="s">
        <v>24</v>
      </c>
      <c r="E129">
        <v>798</v>
      </c>
      <c r="F129">
        <v>798</v>
      </c>
      <c r="G129">
        <v>1</v>
      </c>
      <c r="H129">
        <v>1</v>
      </c>
      <c r="I129" t="s">
        <v>25</v>
      </c>
      <c r="J129" t="s">
        <v>94</v>
      </c>
      <c r="K129" s="3">
        <f t="shared" si="1"/>
        <v>261.33333333333331</v>
      </c>
      <c r="L129">
        <v>784</v>
      </c>
      <c r="M129" t="s">
        <v>27</v>
      </c>
      <c r="N129" t="s">
        <v>95</v>
      </c>
      <c r="O129">
        <v>100278</v>
      </c>
      <c r="P129" t="s">
        <v>29</v>
      </c>
      <c r="Q129" t="s">
        <v>30</v>
      </c>
      <c r="R129" s="5">
        <v>0.90600000000000003</v>
      </c>
      <c r="S129">
        <v>0</v>
      </c>
    </row>
    <row r="130" spans="1:19">
      <c r="A130" t="s">
        <v>133</v>
      </c>
      <c r="B130" s="5">
        <v>0.90400000000000003</v>
      </c>
      <c r="C130" t="s">
        <v>32</v>
      </c>
      <c r="D130" t="s">
        <v>24</v>
      </c>
      <c r="E130">
        <v>1207</v>
      </c>
      <c r="F130">
        <v>1207</v>
      </c>
      <c r="G130">
        <v>1</v>
      </c>
      <c r="H130">
        <v>1</v>
      </c>
      <c r="I130" t="s">
        <v>25</v>
      </c>
      <c r="J130" t="s">
        <v>45</v>
      </c>
      <c r="K130" s="3">
        <f t="shared" si="1"/>
        <v>395.33333333333331</v>
      </c>
      <c r="L130">
        <v>1186</v>
      </c>
      <c r="M130" t="s">
        <v>34</v>
      </c>
      <c r="N130" t="s">
        <v>46</v>
      </c>
      <c r="O130">
        <v>126493</v>
      </c>
      <c r="P130" t="s">
        <v>29</v>
      </c>
      <c r="Q130" t="s">
        <v>30</v>
      </c>
      <c r="R130" s="5">
        <v>0.90400000000000003</v>
      </c>
      <c r="S130">
        <v>0</v>
      </c>
    </row>
    <row r="131" spans="1:19">
      <c r="A131" t="s">
        <v>280</v>
      </c>
      <c r="B131" s="5">
        <v>0.90400000000000003</v>
      </c>
      <c r="C131" t="s">
        <v>32</v>
      </c>
      <c r="D131" t="s">
        <v>24</v>
      </c>
      <c r="E131">
        <v>687</v>
      </c>
      <c r="F131">
        <v>687</v>
      </c>
      <c r="G131">
        <v>1</v>
      </c>
      <c r="H131">
        <v>1</v>
      </c>
      <c r="I131" t="s">
        <v>25</v>
      </c>
      <c r="J131" t="s">
        <v>66</v>
      </c>
      <c r="K131" s="3">
        <f t="shared" si="1"/>
        <v>224.33333333333334</v>
      </c>
      <c r="L131">
        <v>673</v>
      </c>
      <c r="M131" t="s">
        <v>27</v>
      </c>
      <c r="N131" t="s">
        <v>196</v>
      </c>
      <c r="O131">
        <v>107834</v>
      </c>
      <c r="P131" t="s">
        <v>29</v>
      </c>
      <c r="Q131" t="s">
        <v>30</v>
      </c>
      <c r="R131" s="5">
        <v>0.90400000000000003</v>
      </c>
      <c r="S131">
        <v>0</v>
      </c>
    </row>
    <row r="132" spans="1:19">
      <c r="A132" t="s">
        <v>99</v>
      </c>
      <c r="B132" s="5">
        <v>0.90300000000000002</v>
      </c>
      <c r="C132" t="s">
        <v>36</v>
      </c>
      <c r="D132" t="s">
        <v>24</v>
      </c>
      <c r="E132">
        <v>2113</v>
      </c>
      <c r="F132">
        <v>2112</v>
      </c>
      <c r="G132">
        <v>0</v>
      </c>
      <c r="H132">
        <v>1</v>
      </c>
      <c r="I132" t="s">
        <v>25</v>
      </c>
      <c r="K132" s="3">
        <f t="shared" ref="K132:K195" si="2">L132/3</f>
        <v>692.66666666666663</v>
      </c>
      <c r="L132">
        <v>2078</v>
      </c>
      <c r="M132" t="s">
        <v>622</v>
      </c>
      <c r="O132">
        <v>95456</v>
      </c>
      <c r="P132" t="s">
        <v>486</v>
      </c>
      <c r="Q132" t="s">
        <v>180</v>
      </c>
      <c r="R132" s="5">
        <v>0.90300000000000002</v>
      </c>
      <c r="S132">
        <v>0</v>
      </c>
    </row>
    <row r="133" spans="1:19">
      <c r="A133" t="s">
        <v>99</v>
      </c>
      <c r="B133" s="5">
        <v>0.90300000000000002</v>
      </c>
      <c r="C133" t="s">
        <v>23</v>
      </c>
      <c r="D133" t="s">
        <v>24</v>
      </c>
      <c r="E133">
        <v>1821</v>
      </c>
      <c r="F133">
        <v>1821</v>
      </c>
      <c r="G133">
        <v>1</v>
      </c>
      <c r="H133">
        <v>1</v>
      </c>
      <c r="I133" t="s">
        <v>25</v>
      </c>
      <c r="J133" t="s">
        <v>45</v>
      </c>
      <c r="K133" s="3">
        <f t="shared" si="2"/>
        <v>602.33333333333337</v>
      </c>
      <c r="L133">
        <v>1807</v>
      </c>
      <c r="M133" t="s">
        <v>34</v>
      </c>
      <c r="N133" t="s">
        <v>46</v>
      </c>
      <c r="O133">
        <v>21505</v>
      </c>
      <c r="P133" t="s">
        <v>29</v>
      </c>
      <c r="Q133" t="s">
        <v>30</v>
      </c>
      <c r="R133" s="5">
        <v>0.90300000000000002</v>
      </c>
      <c r="S133">
        <v>0</v>
      </c>
    </row>
    <row r="134" spans="1:19">
      <c r="A134" t="s">
        <v>219</v>
      </c>
      <c r="B134" s="5">
        <v>0.89600000000000002</v>
      </c>
      <c r="C134" t="s">
        <v>23</v>
      </c>
      <c r="D134" t="s">
        <v>24</v>
      </c>
      <c r="E134">
        <v>1731</v>
      </c>
      <c r="F134">
        <v>1731</v>
      </c>
      <c r="G134">
        <v>1</v>
      </c>
      <c r="H134">
        <v>1</v>
      </c>
      <c r="I134" t="s">
        <v>25</v>
      </c>
      <c r="J134" t="s">
        <v>45</v>
      </c>
      <c r="K134" s="3">
        <f t="shared" si="2"/>
        <v>572.33333333333337</v>
      </c>
      <c r="L134">
        <v>1717</v>
      </c>
      <c r="M134" t="s">
        <v>34</v>
      </c>
      <c r="N134" t="s">
        <v>46</v>
      </c>
      <c r="O134">
        <v>19596</v>
      </c>
      <c r="P134" t="s">
        <v>29</v>
      </c>
      <c r="Q134" t="s">
        <v>30</v>
      </c>
      <c r="R134" s="5">
        <v>0.89600000000000002</v>
      </c>
      <c r="S134">
        <v>0</v>
      </c>
    </row>
    <row r="135" spans="1:19">
      <c r="A135" s="11" t="s">
        <v>141</v>
      </c>
      <c r="B135" s="51">
        <v>0.89400000000000002</v>
      </c>
      <c r="C135" s="11"/>
      <c r="D135" s="11" t="s">
        <v>24</v>
      </c>
      <c r="E135" s="11">
        <v>1798</v>
      </c>
      <c r="F135" s="11">
        <v>1797</v>
      </c>
      <c r="G135" s="11">
        <v>0</v>
      </c>
      <c r="H135" s="11">
        <v>1</v>
      </c>
      <c r="I135" s="11" t="s">
        <v>25</v>
      </c>
      <c r="J135" s="11"/>
      <c r="K135" s="12">
        <f t="shared" si="2"/>
        <v>572.33333333333337</v>
      </c>
      <c r="L135" s="11">
        <v>1717</v>
      </c>
      <c r="M135" s="11" t="e">
        <f>+A</f>
        <v>#NAME?</v>
      </c>
      <c r="N135" s="11"/>
      <c r="O135" s="11">
        <v>48870</v>
      </c>
      <c r="P135" s="11" t="s">
        <v>181</v>
      </c>
      <c r="Q135" s="11" t="s">
        <v>180</v>
      </c>
      <c r="R135" s="13">
        <v>0.89400000000000002</v>
      </c>
      <c r="S135" s="11">
        <v>0</v>
      </c>
    </row>
    <row r="136" spans="1:19">
      <c r="A136" t="s">
        <v>55</v>
      </c>
      <c r="B136" s="5">
        <v>0.89</v>
      </c>
      <c r="C136" t="s">
        <v>32</v>
      </c>
      <c r="D136" t="s">
        <v>24</v>
      </c>
      <c r="E136">
        <v>1826</v>
      </c>
      <c r="F136">
        <v>1826</v>
      </c>
      <c r="G136">
        <v>1</v>
      </c>
      <c r="H136">
        <v>1</v>
      </c>
      <c r="I136" t="s">
        <v>25</v>
      </c>
      <c r="J136" t="s">
        <v>175</v>
      </c>
      <c r="K136" s="3">
        <f t="shared" si="2"/>
        <v>581.66666666666663</v>
      </c>
      <c r="L136">
        <v>1745</v>
      </c>
      <c r="M136" t="s">
        <v>27</v>
      </c>
      <c r="N136" t="s">
        <v>176</v>
      </c>
      <c r="O136">
        <v>53043</v>
      </c>
      <c r="P136" t="s">
        <v>29</v>
      </c>
      <c r="Q136" t="s">
        <v>30</v>
      </c>
      <c r="R136" s="5">
        <v>0.89</v>
      </c>
      <c r="S136">
        <v>0</v>
      </c>
    </row>
    <row r="137" spans="1:19">
      <c r="A137" t="s">
        <v>133</v>
      </c>
      <c r="B137" s="5">
        <v>0.88700000000000001</v>
      </c>
      <c r="C137" t="s">
        <v>61</v>
      </c>
      <c r="D137" t="s">
        <v>24</v>
      </c>
      <c r="E137">
        <v>890</v>
      </c>
      <c r="F137">
        <v>890</v>
      </c>
      <c r="G137">
        <v>1</v>
      </c>
      <c r="H137">
        <v>1</v>
      </c>
      <c r="I137" t="s">
        <v>25</v>
      </c>
      <c r="J137" t="s">
        <v>382</v>
      </c>
      <c r="K137" s="3">
        <f t="shared" si="2"/>
        <v>285.66666666666669</v>
      </c>
      <c r="L137">
        <v>857</v>
      </c>
      <c r="M137" t="s">
        <v>34</v>
      </c>
      <c r="N137" t="s">
        <v>383</v>
      </c>
      <c r="O137">
        <v>92884</v>
      </c>
      <c r="P137" t="s">
        <v>29</v>
      </c>
      <c r="Q137" t="s">
        <v>30</v>
      </c>
      <c r="R137" s="5">
        <v>0.88700000000000001</v>
      </c>
      <c r="S137">
        <v>0</v>
      </c>
    </row>
    <row r="138" spans="1:19">
      <c r="A138" t="s">
        <v>141</v>
      </c>
      <c r="B138" s="51">
        <v>0.877</v>
      </c>
      <c r="C138" t="s">
        <v>23</v>
      </c>
      <c r="D138" t="s">
        <v>24</v>
      </c>
      <c r="E138">
        <v>1013</v>
      </c>
      <c r="F138">
        <v>1013</v>
      </c>
      <c r="G138">
        <v>1</v>
      </c>
      <c r="H138">
        <v>1</v>
      </c>
      <c r="I138" t="s">
        <v>25</v>
      </c>
      <c r="J138" t="s">
        <v>263</v>
      </c>
      <c r="K138" s="3">
        <f t="shared" si="2"/>
        <v>330.66666666666669</v>
      </c>
      <c r="L138">
        <v>992</v>
      </c>
      <c r="M138" t="s">
        <v>58</v>
      </c>
      <c r="N138" t="s">
        <v>264</v>
      </c>
      <c r="O138">
        <v>99755</v>
      </c>
      <c r="P138" t="s">
        <v>60</v>
      </c>
      <c r="Q138" t="s">
        <v>30</v>
      </c>
      <c r="R138" s="5">
        <v>0.877</v>
      </c>
      <c r="S138">
        <v>0</v>
      </c>
    </row>
    <row r="139" spans="1:19">
      <c r="A139" t="s">
        <v>133</v>
      </c>
      <c r="B139" s="5">
        <v>0.85899999999999999</v>
      </c>
      <c r="C139" t="s">
        <v>32</v>
      </c>
      <c r="D139" t="s">
        <v>24</v>
      </c>
      <c r="E139">
        <v>361</v>
      </c>
      <c r="F139">
        <v>361</v>
      </c>
      <c r="G139">
        <v>1</v>
      </c>
      <c r="H139">
        <v>1</v>
      </c>
      <c r="I139" t="s">
        <v>25</v>
      </c>
      <c r="J139" t="s">
        <v>139</v>
      </c>
      <c r="K139" s="3">
        <f t="shared" si="2"/>
        <v>103.33333333333333</v>
      </c>
      <c r="L139">
        <v>310</v>
      </c>
      <c r="M139" t="s">
        <v>34</v>
      </c>
      <c r="N139" t="s">
        <v>140</v>
      </c>
      <c r="O139">
        <v>83937</v>
      </c>
      <c r="P139" t="s">
        <v>29</v>
      </c>
      <c r="Q139" t="s">
        <v>30</v>
      </c>
      <c r="R139" s="5">
        <v>0.85899999999999999</v>
      </c>
      <c r="S139">
        <v>0</v>
      </c>
    </row>
    <row r="140" spans="1:19">
      <c r="A140" t="s">
        <v>141</v>
      </c>
      <c r="B140" s="51">
        <v>0.83299999999999996</v>
      </c>
      <c r="C140" t="s">
        <v>61</v>
      </c>
      <c r="D140" t="s">
        <v>24</v>
      </c>
      <c r="E140">
        <v>316</v>
      </c>
      <c r="F140">
        <v>316</v>
      </c>
      <c r="G140">
        <v>1</v>
      </c>
      <c r="H140">
        <v>1</v>
      </c>
      <c r="I140" t="s">
        <v>25</v>
      </c>
      <c r="J140" t="s">
        <v>130</v>
      </c>
      <c r="K140" s="3">
        <f t="shared" si="2"/>
        <v>100.66666666666667</v>
      </c>
      <c r="L140">
        <v>302</v>
      </c>
      <c r="M140" t="s">
        <v>27</v>
      </c>
      <c r="N140" t="s">
        <v>131</v>
      </c>
      <c r="O140">
        <v>31943</v>
      </c>
      <c r="P140" t="s">
        <v>29</v>
      </c>
      <c r="Q140" t="s">
        <v>30</v>
      </c>
      <c r="R140" s="5">
        <v>0.83299999999999996</v>
      </c>
      <c r="S140">
        <v>0</v>
      </c>
    </row>
    <row r="141" spans="1:19">
      <c r="A141" s="11" t="s">
        <v>141</v>
      </c>
      <c r="B141" s="51">
        <v>0.83199999999999996</v>
      </c>
      <c r="C141" s="11" t="s">
        <v>32</v>
      </c>
      <c r="D141" s="11" t="s">
        <v>24</v>
      </c>
      <c r="E141" s="11">
        <v>1501</v>
      </c>
      <c r="F141" s="11">
        <v>1501</v>
      </c>
      <c r="G141" s="11">
        <v>1</v>
      </c>
      <c r="H141" s="11">
        <v>1</v>
      </c>
      <c r="I141" s="11" t="s">
        <v>25</v>
      </c>
      <c r="J141" s="11" t="s">
        <v>38</v>
      </c>
      <c r="K141" s="12">
        <f t="shared" si="2"/>
        <v>473.33333333333331</v>
      </c>
      <c r="L141" s="11">
        <v>1420</v>
      </c>
      <c r="M141" s="11" t="s">
        <v>58</v>
      </c>
      <c r="N141" s="11" t="s">
        <v>59</v>
      </c>
      <c r="O141" s="11">
        <v>19917</v>
      </c>
      <c r="P141" s="11" t="s">
        <v>60</v>
      </c>
      <c r="Q141" s="11" t="s">
        <v>30</v>
      </c>
      <c r="R141" s="13">
        <v>0.83199999999999996</v>
      </c>
      <c r="S141" s="11">
        <v>0</v>
      </c>
    </row>
    <row r="142" spans="1:19">
      <c r="A142" t="s">
        <v>280</v>
      </c>
      <c r="B142" s="5">
        <v>0.83199999999999996</v>
      </c>
      <c r="C142" t="s">
        <v>23</v>
      </c>
      <c r="D142" t="s">
        <v>24</v>
      </c>
      <c r="E142">
        <v>1121</v>
      </c>
      <c r="F142">
        <v>1121</v>
      </c>
      <c r="G142">
        <v>1</v>
      </c>
      <c r="H142">
        <v>1</v>
      </c>
      <c r="I142" t="s">
        <v>25</v>
      </c>
      <c r="J142" t="s">
        <v>33</v>
      </c>
      <c r="K142" s="3">
        <f t="shared" si="2"/>
        <v>366.66666666666669</v>
      </c>
      <c r="L142">
        <v>1100</v>
      </c>
      <c r="M142" t="s">
        <v>34</v>
      </c>
      <c r="N142" t="s">
        <v>35</v>
      </c>
      <c r="O142">
        <v>95738</v>
      </c>
      <c r="P142" t="s">
        <v>29</v>
      </c>
      <c r="Q142" t="s">
        <v>30</v>
      </c>
      <c r="R142" s="5">
        <v>0.83199999999999996</v>
      </c>
      <c r="S142">
        <v>0</v>
      </c>
    </row>
    <row r="143" spans="1:19">
      <c r="A143" t="s">
        <v>219</v>
      </c>
      <c r="B143" s="5">
        <v>0.82799999999999996</v>
      </c>
      <c r="C143" t="s">
        <v>32</v>
      </c>
      <c r="D143" t="s">
        <v>24</v>
      </c>
      <c r="E143">
        <v>355</v>
      </c>
      <c r="F143">
        <v>357</v>
      </c>
      <c r="G143">
        <v>2</v>
      </c>
      <c r="H143">
        <v>2</v>
      </c>
      <c r="I143" t="s">
        <v>25</v>
      </c>
      <c r="J143" t="s">
        <v>501</v>
      </c>
      <c r="K143" s="3">
        <f t="shared" si="2"/>
        <v>101.33333333333333</v>
      </c>
      <c r="L143">
        <v>304</v>
      </c>
      <c r="M143" t="s">
        <v>502</v>
      </c>
      <c r="N143" t="s">
        <v>502</v>
      </c>
      <c r="O143" t="s">
        <v>1206</v>
      </c>
      <c r="P143" t="s">
        <v>30</v>
      </c>
      <c r="Q143" t="s">
        <v>30</v>
      </c>
      <c r="R143" s="5">
        <v>0.82799999999999996</v>
      </c>
      <c r="S143">
        <v>0</v>
      </c>
    </row>
    <row r="144" spans="1:19">
      <c r="A144" t="s">
        <v>55</v>
      </c>
      <c r="B144" s="5">
        <v>0.81499999999999995</v>
      </c>
      <c r="C144" t="s">
        <v>23</v>
      </c>
      <c r="D144" t="s">
        <v>24</v>
      </c>
      <c r="E144">
        <v>257</v>
      </c>
      <c r="F144">
        <v>257</v>
      </c>
      <c r="G144">
        <v>1</v>
      </c>
      <c r="H144">
        <v>1</v>
      </c>
      <c r="I144" t="s">
        <v>25</v>
      </c>
      <c r="J144" t="s">
        <v>33</v>
      </c>
      <c r="K144" s="3">
        <f t="shared" si="2"/>
        <v>70.666666666666671</v>
      </c>
      <c r="L144">
        <v>212</v>
      </c>
      <c r="M144" t="s">
        <v>34</v>
      </c>
      <c r="N144" t="s">
        <v>35</v>
      </c>
      <c r="O144">
        <v>160360</v>
      </c>
      <c r="P144" t="s">
        <v>29</v>
      </c>
      <c r="Q144" t="s">
        <v>30</v>
      </c>
      <c r="R144" s="5">
        <v>0.81499999999999995</v>
      </c>
      <c r="S144">
        <v>0</v>
      </c>
    </row>
    <row r="145" spans="1:19">
      <c r="A145" t="s">
        <v>41</v>
      </c>
      <c r="B145" s="5">
        <v>0.81</v>
      </c>
      <c r="C145" t="s">
        <v>23</v>
      </c>
      <c r="D145" t="s">
        <v>24</v>
      </c>
      <c r="E145">
        <v>1640</v>
      </c>
      <c r="F145">
        <v>1640</v>
      </c>
      <c r="G145">
        <v>1</v>
      </c>
      <c r="H145">
        <v>1</v>
      </c>
      <c r="I145" t="s">
        <v>25</v>
      </c>
      <c r="J145" t="s">
        <v>198</v>
      </c>
      <c r="K145" s="3">
        <f t="shared" si="2"/>
        <v>519.66666666666663</v>
      </c>
      <c r="L145">
        <v>1559</v>
      </c>
      <c r="M145" t="s">
        <v>63</v>
      </c>
      <c r="N145" t="s">
        <v>199</v>
      </c>
      <c r="O145">
        <v>13195</v>
      </c>
      <c r="P145" t="s">
        <v>60</v>
      </c>
      <c r="Q145" t="s">
        <v>30</v>
      </c>
      <c r="R145" s="5">
        <v>0.81</v>
      </c>
      <c r="S145">
        <v>0</v>
      </c>
    </row>
    <row r="146" spans="1:19">
      <c r="A146" t="s">
        <v>99</v>
      </c>
      <c r="B146" s="5">
        <v>0.80200000000000005</v>
      </c>
      <c r="C146" t="s">
        <v>61</v>
      </c>
      <c r="D146" t="s">
        <v>24</v>
      </c>
      <c r="E146">
        <v>389</v>
      </c>
      <c r="F146">
        <v>389</v>
      </c>
      <c r="G146">
        <v>1</v>
      </c>
      <c r="H146">
        <v>1</v>
      </c>
      <c r="I146" t="s">
        <v>25</v>
      </c>
      <c r="J146" t="s">
        <v>130</v>
      </c>
      <c r="K146" s="3">
        <f t="shared" si="2"/>
        <v>114.66666666666667</v>
      </c>
      <c r="L146">
        <v>344</v>
      </c>
      <c r="M146" t="s">
        <v>27</v>
      </c>
      <c r="N146" t="s">
        <v>131</v>
      </c>
      <c r="O146">
        <v>124452</v>
      </c>
      <c r="P146" t="s">
        <v>29</v>
      </c>
      <c r="Q146" t="s">
        <v>30</v>
      </c>
      <c r="R146" s="5">
        <v>0.80200000000000005</v>
      </c>
      <c r="S146">
        <v>0</v>
      </c>
    </row>
    <row r="147" spans="1:19">
      <c r="A147" t="s">
        <v>55</v>
      </c>
      <c r="B147" s="5">
        <v>0.79300000000000004</v>
      </c>
      <c r="C147" t="s">
        <v>36</v>
      </c>
      <c r="D147" t="s">
        <v>24</v>
      </c>
      <c r="E147">
        <v>1736</v>
      </c>
      <c r="F147">
        <v>1736</v>
      </c>
      <c r="G147">
        <v>1</v>
      </c>
      <c r="H147">
        <v>1</v>
      </c>
      <c r="I147" t="s">
        <v>25</v>
      </c>
      <c r="J147" t="s">
        <v>66</v>
      </c>
      <c r="K147" s="3">
        <f t="shared" si="2"/>
        <v>192.33333333333334</v>
      </c>
      <c r="L147">
        <v>577</v>
      </c>
      <c r="M147" t="s">
        <v>27</v>
      </c>
      <c r="N147" t="s">
        <v>196</v>
      </c>
      <c r="O147">
        <v>122311</v>
      </c>
      <c r="P147" t="s">
        <v>29</v>
      </c>
      <c r="Q147" t="s">
        <v>30</v>
      </c>
      <c r="R147" s="5">
        <v>0.79300000000000004</v>
      </c>
      <c r="S147">
        <v>0</v>
      </c>
    </row>
    <row r="148" spans="1:19">
      <c r="A148" t="s">
        <v>99</v>
      </c>
      <c r="B148" s="5">
        <v>0.78700000000000003</v>
      </c>
      <c r="C148" t="s">
        <v>36</v>
      </c>
      <c r="D148" t="s">
        <v>24</v>
      </c>
      <c r="E148">
        <v>2060</v>
      </c>
      <c r="F148">
        <v>2060</v>
      </c>
      <c r="G148">
        <v>1</v>
      </c>
      <c r="H148">
        <v>1</v>
      </c>
      <c r="I148" t="s">
        <v>25</v>
      </c>
      <c r="J148" t="s">
        <v>130</v>
      </c>
      <c r="K148" s="3">
        <f t="shared" si="2"/>
        <v>659.66666666666663</v>
      </c>
      <c r="L148">
        <v>1979</v>
      </c>
      <c r="M148" t="s">
        <v>27</v>
      </c>
      <c r="N148" t="s">
        <v>131</v>
      </c>
      <c r="O148">
        <v>74128</v>
      </c>
      <c r="P148" t="s">
        <v>29</v>
      </c>
      <c r="Q148" t="s">
        <v>30</v>
      </c>
      <c r="R148" s="5">
        <v>0.78700000000000003</v>
      </c>
      <c r="S148">
        <v>0</v>
      </c>
    </row>
    <row r="149" spans="1:19">
      <c r="A149" s="11" t="s">
        <v>141</v>
      </c>
      <c r="B149" s="51">
        <v>0.78600000000000003</v>
      </c>
      <c r="C149" s="11" t="s">
        <v>32</v>
      </c>
      <c r="D149" s="11" t="s">
        <v>24</v>
      </c>
      <c r="E149" s="11">
        <v>2048</v>
      </c>
      <c r="F149" s="11">
        <v>2048</v>
      </c>
      <c r="G149" s="11">
        <v>1</v>
      </c>
      <c r="H149" s="11">
        <v>1</v>
      </c>
      <c r="I149" s="11" t="s">
        <v>25</v>
      </c>
      <c r="J149" s="11" t="s">
        <v>108</v>
      </c>
      <c r="K149" s="12">
        <f t="shared" si="2"/>
        <v>655.66666666666663</v>
      </c>
      <c r="L149" s="11">
        <v>1967</v>
      </c>
      <c r="M149" s="11" t="s">
        <v>50</v>
      </c>
      <c r="N149" s="11" t="s">
        <v>109</v>
      </c>
      <c r="O149" s="11">
        <v>73121</v>
      </c>
      <c r="P149" s="11" t="s">
        <v>29</v>
      </c>
      <c r="Q149" s="11" t="s">
        <v>30</v>
      </c>
      <c r="R149" s="13">
        <v>0.78600000000000003</v>
      </c>
      <c r="S149" s="11">
        <v>0</v>
      </c>
    </row>
    <row r="150" spans="1:19">
      <c r="A150" t="s">
        <v>133</v>
      </c>
      <c r="B150" s="5">
        <v>0.78600000000000003</v>
      </c>
      <c r="C150" t="s">
        <v>61</v>
      </c>
      <c r="D150" t="s">
        <v>24</v>
      </c>
      <c r="E150">
        <v>1907</v>
      </c>
      <c r="F150">
        <v>1908</v>
      </c>
      <c r="G150">
        <v>2</v>
      </c>
      <c r="H150">
        <v>1</v>
      </c>
      <c r="I150" t="s">
        <v>25</v>
      </c>
      <c r="J150" t="s">
        <v>72</v>
      </c>
      <c r="K150" s="3">
        <f t="shared" si="2"/>
        <v>608.66666666666663</v>
      </c>
      <c r="L150">
        <v>1826</v>
      </c>
      <c r="M150" t="s">
        <v>159</v>
      </c>
      <c r="N150" t="s">
        <v>160</v>
      </c>
      <c r="O150" t="s">
        <v>1207</v>
      </c>
      <c r="P150" t="s">
        <v>30</v>
      </c>
      <c r="Q150" t="s">
        <v>30</v>
      </c>
      <c r="R150" s="5">
        <v>0.78600000000000003</v>
      </c>
      <c r="S150">
        <v>0</v>
      </c>
    </row>
    <row r="151" spans="1:19">
      <c r="A151" s="11" t="s">
        <v>141</v>
      </c>
      <c r="B151" s="51">
        <v>0.78600000000000003</v>
      </c>
      <c r="C151" s="11" t="s">
        <v>32</v>
      </c>
      <c r="D151" s="11" t="s">
        <v>24</v>
      </c>
      <c r="E151" s="11">
        <v>1630</v>
      </c>
      <c r="F151" s="11">
        <v>1630</v>
      </c>
      <c r="G151" s="11">
        <v>1</v>
      </c>
      <c r="H151" s="11">
        <v>1</v>
      </c>
      <c r="I151" s="11" t="s">
        <v>25</v>
      </c>
      <c r="J151" s="11" t="s">
        <v>105</v>
      </c>
      <c r="K151" s="12">
        <f t="shared" si="2"/>
        <v>516.33333333333337</v>
      </c>
      <c r="L151" s="11">
        <v>1549</v>
      </c>
      <c r="M151" s="11" t="s">
        <v>27</v>
      </c>
      <c r="N151" s="11" t="s">
        <v>202</v>
      </c>
      <c r="O151" s="11">
        <v>15582</v>
      </c>
      <c r="P151" s="11" t="s">
        <v>29</v>
      </c>
      <c r="Q151" s="11" t="s">
        <v>30</v>
      </c>
      <c r="R151" s="13">
        <v>0.78600000000000003</v>
      </c>
      <c r="S151" s="11">
        <v>0</v>
      </c>
    </row>
    <row r="152" spans="1:19">
      <c r="A152" s="9" t="s">
        <v>280</v>
      </c>
      <c r="B152" s="5">
        <v>0.78400000000000003</v>
      </c>
      <c r="C152" t="s">
        <v>32</v>
      </c>
      <c r="D152" t="s">
        <v>24</v>
      </c>
      <c r="E152">
        <v>1642</v>
      </c>
      <c r="F152">
        <v>1641</v>
      </c>
      <c r="G152">
        <v>0</v>
      </c>
      <c r="H152">
        <v>1</v>
      </c>
      <c r="I152" t="s">
        <v>25</v>
      </c>
      <c r="K152" s="3">
        <f t="shared" si="2"/>
        <v>520.33333333333337</v>
      </c>
      <c r="L152">
        <v>1561</v>
      </c>
      <c r="M152" t="e">
        <f>+T</f>
        <v>#NAME?</v>
      </c>
      <c r="O152">
        <v>13043</v>
      </c>
      <c r="P152" t="s">
        <v>181</v>
      </c>
      <c r="Q152" t="s">
        <v>180</v>
      </c>
      <c r="R152" s="5">
        <v>0.78400000000000003</v>
      </c>
      <c r="S152">
        <v>0</v>
      </c>
    </row>
    <row r="153" spans="1:19">
      <c r="A153" t="s">
        <v>280</v>
      </c>
      <c r="B153" s="5">
        <v>0.76100000000000001</v>
      </c>
      <c r="C153" t="s">
        <v>32</v>
      </c>
      <c r="D153" t="s">
        <v>24</v>
      </c>
      <c r="E153">
        <v>979</v>
      </c>
      <c r="F153">
        <v>979</v>
      </c>
      <c r="G153">
        <v>1</v>
      </c>
      <c r="H153">
        <v>1</v>
      </c>
      <c r="I153" t="s">
        <v>25</v>
      </c>
      <c r="J153" t="s">
        <v>66</v>
      </c>
      <c r="K153" s="3">
        <f t="shared" si="2"/>
        <v>311.33333333333331</v>
      </c>
      <c r="L153">
        <v>934</v>
      </c>
      <c r="M153" t="s">
        <v>27</v>
      </c>
      <c r="N153" t="s">
        <v>375</v>
      </c>
      <c r="O153">
        <v>116375</v>
      </c>
      <c r="P153" t="s">
        <v>29</v>
      </c>
      <c r="Q153" t="s">
        <v>30</v>
      </c>
      <c r="R153" s="5">
        <v>0.76100000000000001</v>
      </c>
      <c r="S153">
        <v>0</v>
      </c>
    </row>
    <row r="154" spans="1:19">
      <c r="A154" t="s">
        <v>55</v>
      </c>
      <c r="B154" s="5">
        <v>0.749</v>
      </c>
      <c r="C154" t="s">
        <v>36</v>
      </c>
      <c r="D154" t="s">
        <v>24</v>
      </c>
      <c r="E154">
        <v>457</v>
      </c>
      <c r="F154">
        <v>457</v>
      </c>
      <c r="G154">
        <v>1</v>
      </c>
      <c r="H154">
        <v>1</v>
      </c>
      <c r="I154" t="s">
        <v>25</v>
      </c>
      <c r="J154" t="s">
        <v>139</v>
      </c>
      <c r="K154" s="3">
        <f t="shared" si="2"/>
        <v>125.33333333333333</v>
      </c>
      <c r="L154">
        <v>376</v>
      </c>
      <c r="M154" t="s">
        <v>34</v>
      </c>
      <c r="N154" t="s">
        <v>140</v>
      </c>
      <c r="O154">
        <v>7775</v>
      </c>
      <c r="P154" t="s">
        <v>29</v>
      </c>
      <c r="Q154" t="s">
        <v>30</v>
      </c>
      <c r="R154" s="5">
        <v>0.749</v>
      </c>
      <c r="S154">
        <v>0</v>
      </c>
    </row>
    <row r="155" spans="1:19">
      <c r="A155" t="s">
        <v>141</v>
      </c>
      <c r="B155" s="51">
        <v>0.74199999999999999</v>
      </c>
      <c r="C155" t="s">
        <v>36</v>
      </c>
      <c r="D155" t="s">
        <v>24</v>
      </c>
      <c r="E155">
        <v>137</v>
      </c>
      <c r="F155">
        <v>137</v>
      </c>
      <c r="G155">
        <v>1</v>
      </c>
      <c r="H155">
        <v>1</v>
      </c>
      <c r="I155" t="s">
        <v>25</v>
      </c>
      <c r="J155" t="s">
        <v>156</v>
      </c>
      <c r="K155" s="3">
        <f t="shared" si="2"/>
        <v>18.666666666666668</v>
      </c>
      <c r="L155">
        <v>56</v>
      </c>
      <c r="M155" t="s">
        <v>153</v>
      </c>
      <c r="N155" t="s">
        <v>322</v>
      </c>
      <c r="O155">
        <v>17867</v>
      </c>
      <c r="P155" t="s">
        <v>60</v>
      </c>
      <c r="Q155" t="s">
        <v>30</v>
      </c>
      <c r="R155" s="5">
        <v>0.74199999999999999</v>
      </c>
      <c r="S155">
        <v>0</v>
      </c>
    </row>
    <row r="156" spans="1:19">
      <c r="A156" s="11" t="s">
        <v>186</v>
      </c>
      <c r="B156" s="5">
        <v>0.73799999999999999</v>
      </c>
      <c r="C156" s="11" t="s">
        <v>32</v>
      </c>
      <c r="D156" s="11" t="s">
        <v>24</v>
      </c>
      <c r="E156" s="11">
        <v>1542</v>
      </c>
      <c r="F156" s="11">
        <v>1542</v>
      </c>
      <c r="G156" s="11">
        <v>1</v>
      </c>
      <c r="H156" s="11">
        <v>1</v>
      </c>
      <c r="I156" s="11" t="s">
        <v>25</v>
      </c>
      <c r="J156" s="11"/>
      <c r="K156" s="12">
        <f t="shared" si="2"/>
        <v>127.66666666666667</v>
      </c>
      <c r="L156" s="11">
        <v>383</v>
      </c>
      <c r="M156" s="11" t="e">
        <f>-T</f>
        <v>#NAME?</v>
      </c>
      <c r="N156" s="11"/>
      <c r="O156" s="11">
        <v>68902</v>
      </c>
      <c r="P156" s="11" t="s">
        <v>179</v>
      </c>
      <c r="Q156" s="11" t="s">
        <v>180</v>
      </c>
      <c r="R156" s="13">
        <v>0.73799999999999999</v>
      </c>
      <c r="S156" s="11">
        <v>0</v>
      </c>
    </row>
    <row r="157" spans="1:19">
      <c r="A157" t="s">
        <v>99</v>
      </c>
      <c r="B157" s="5">
        <v>0.73599999999999999</v>
      </c>
      <c r="C157" t="s">
        <v>36</v>
      </c>
      <c r="D157" t="s">
        <v>24</v>
      </c>
      <c r="E157">
        <v>185</v>
      </c>
      <c r="F157">
        <v>185</v>
      </c>
      <c r="G157">
        <v>1</v>
      </c>
      <c r="H157">
        <v>1</v>
      </c>
      <c r="I157" t="s">
        <v>25</v>
      </c>
      <c r="J157" t="s">
        <v>313</v>
      </c>
      <c r="K157" s="3">
        <f t="shared" si="2"/>
        <v>34.666666666666664</v>
      </c>
      <c r="L157">
        <v>104</v>
      </c>
      <c r="M157" t="s">
        <v>153</v>
      </c>
      <c r="N157" t="s">
        <v>314</v>
      </c>
      <c r="O157">
        <v>16984</v>
      </c>
      <c r="P157" t="s">
        <v>60</v>
      </c>
      <c r="Q157" t="s">
        <v>30</v>
      </c>
      <c r="R157" s="5">
        <v>0.73599999999999999</v>
      </c>
      <c r="S157">
        <v>0</v>
      </c>
    </row>
    <row r="158" spans="1:19">
      <c r="A158" t="s">
        <v>41</v>
      </c>
      <c r="B158" s="5">
        <v>0.73</v>
      </c>
      <c r="C158" t="s">
        <v>61</v>
      </c>
      <c r="D158" t="s">
        <v>24</v>
      </c>
      <c r="E158">
        <v>301</v>
      </c>
      <c r="F158">
        <v>301</v>
      </c>
      <c r="G158">
        <v>1</v>
      </c>
      <c r="H158">
        <v>1</v>
      </c>
      <c r="I158" t="s">
        <v>25</v>
      </c>
      <c r="J158" t="s">
        <v>105</v>
      </c>
      <c r="K158" s="3">
        <f t="shared" si="2"/>
        <v>73.333333333333329</v>
      </c>
      <c r="L158">
        <v>220</v>
      </c>
      <c r="M158" t="s">
        <v>27</v>
      </c>
      <c r="N158" t="s">
        <v>106</v>
      </c>
      <c r="O158">
        <v>8912</v>
      </c>
      <c r="P158" t="s">
        <v>29</v>
      </c>
      <c r="Q158" t="s">
        <v>30</v>
      </c>
      <c r="R158" s="5">
        <v>0.73</v>
      </c>
      <c r="S158">
        <v>0</v>
      </c>
    </row>
    <row r="159" spans="1:19">
      <c r="A159" s="11" t="s">
        <v>253</v>
      </c>
      <c r="B159" s="5">
        <v>0.72899999999999998</v>
      </c>
      <c r="C159" s="11" t="s">
        <v>32</v>
      </c>
      <c r="D159" s="11" t="s">
        <v>24</v>
      </c>
      <c r="E159" s="11">
        <v>214</v>
      </c>
      <c r="F159" s="11">
        <v>214</v>
      </c>
      <c r="G159" s="11">
        <v>1</v>
      </c>
      <c r="H159" s="11">
        <v>1</v>
      </c>
      <c r="I159" s="11" t="s">
        <v>25</v>
      </c>
      <c r="J159" s="11" t="s">
        <v>45</v>
      </c>
      <c r="K159" s="12">
        <f t="shared" si="2"/>
        <v>44.333333333333336</v>
      </c>
      <c r="L159" s="11">
        <v>133</v>
      </c>
      <c r="M159" s="11" t="s">
        <v>34</v>
      </c>
      <c r="N159" s="11" t="s">
        <v>79</v>
      </c>
      <c r="O159" s="11">
        <v>14989</v>
      </c>
      <c r="P159" s="11" t="s">
        <v>29</v>
      </c>
      <c r="Q159" s="11" t="s">
        <v>30</v>
      </c>
      <c r="R159" s="13">
        <v>0.72899999999999998</v>
      </c>
      <c r="S159" s="11">
        <v>0</v>
      </c>
    </row>
    <row r="160" spans="1:19">
      <c r="A160" t="s">
        <v>141</v>
      </c>
      <c r="B160" s="51">
        <v>0.72499999999999998</v>
      </c>
      <c r="C160" t="s">
        <v>32</v>
      </c>
      <c r="D160" t="s">
        <v>24</v>
      </c>
      <c r="E160">
        <v>460</v>
      </c>
      <c r="F160">
        <v>460</v>
      </c>
      <c r="G160">
        <v>1</v>
      </c>
      <c r="H160">
        <v>1</v>
      </c>
      <c r="I160" t="s">
        <v>25</v>
      </c>
      <c r="J160" t="s">
        <v>289</v>
      </c>
      <c r="K160" s="3">
        <f t="shared" si="2"/>
        <v>136.33333333333334</v>
      </c>
      <c r="L160">
        <v>409</v>
      </c>
      <c r="M160" t="s">
        <v>50</v>
      </c>
      <c r="N160" t="s">
        <v>438</v>
      </c>
      <c r="O160">
        <v>82828</v>
      </c>
      <c r="P160" t="s">
        <v>29</v>
      </c>
      <c r="Q160" t="s">
        <v>30</v>
      </c>
      <c r="R160" s="5">
        <v>0.72499999999999998</v>
      </c>
      <c r="S160">
        <v>0</v>
      </c>
    </row>
    <row r="161" spans="1:19">
      <c r="A161" t="s">
        <v>219</v>
      </c>
      <c r="B161" s="5">
        <v>0.71099999999999997</v>
      </c>
      <c r="C161" t="s">
        <v>32</v>
      </c>
      <c r="D161" t="s">
        <v>24</v>
      </c>
      <c r="E161">
        <v>1636</v>
      </c>
      <c r="F161">
        <v>1636</v>
      </c>
      <c r="G161">
        <v>1</v>
      </c>
      <c r="H161">
        <v>1</v>
      </c>
      <c r="I161" t="s">
        <v>25</v>
      </c>
      <c r="J161" t="s">
        <v>211</v>
      </c>
      <c r="K161" s="3">
        <f t="shared" si="2"/>
        <v>518.33333333333337</v>
      </c>
      <c r="L161">
        <v>1555</v>
      </c>
      <c r="M161" t="s">
        <v>89</v>
      </c>
      <c r="N161" t="s">
        <v>212</v>
      </c>
      <c r="O161">
        <v>14963</v>
      </c>
      <c r="P161" t="s">
        <v>29</v>
      </c>
      <c r="Q161" t="s">
        <v>30</v>
      </c>
      <c r="R161" s="5">
        <v>0.71099999999999997</v>
      </c>
      <c r="S161">
        <v>0</v>
      </c>
    </row>
    <row r="162" spans="1:19">
      <c r="A162" t="s">
        <v>186</v>
      </c>
      <c r="B162" s="5">
        <v>0.71099999999999997</v>
      </c>
      <c r="C162" t="s">
        <v>32</v>
      </c>
      <c r="D162" t="s">
        <v>24</v>
      </c>
      <c r="E162">
        <v>1635</v>
      </c>
      <c r="F162">
        <v>1635</v>
      </c>
      <c r="G162">
        <v>1</v>
      </c>
      <c r="H162">
        <v>1</v>
      </c>
      <c r="I162" t="s">
        <v>25</v>
      </c>
      <c r="K162" s="3">
        <f t="shared" si="2"/>
        <v>518</v>
      </c>
      <c r="L162">
        <v>1554</v>
      </c>
      <c r="M162" t="e">
        <f>-A</f>
        <v>#NAME?</v>
      </c>
      <c r="O162">
        <v>14925</v>
      </c>
      <c r="P162" t="s">
        <v>179</v>
      </c>
      <c r="Q162" t="s">
        <v>180</v>
      </c>
      <c r="R162" s="5">
        <v>0.71099999999999997</v>
      </c>
      <c r="S162">
        <v>0</v>
      </c>
    </row>
    <row r="163" spans="1:19">
      <c r="A163" t="s">
        <v>55</v>
      </c>
      <c r="B163" s="5">
        <v>0.69399999999999995</v>
      </c>
      <c r="C163" t="s">
        <v>36</v>
      </c>
      <c r="D163" t="s">
        <v>24</v>
      </c>
      <c r="E163">
        <v>3267</v>
      </c>
      <c r="F163">
        <v>3267</v>
      </c>
      <c r="G163">
        <v>1</v>
      </c>
      <c r="H163">
        <v>1</v>
      </c>
      <c r="I163" t="s">
        <v>25</v>
      </c>
      <c r="J163" t="s">
        <v>45</v>
      </c>
      <c r="K163" s="3">
        <f t="shared" si="2"/>
        <v>1084.3333333333333</v>
      </c>
      <c r="L163">
        <v>3253</v>
      </c>
      <c r="M163" t="s">
        <v>34</v>
      </c>
      <c r="N163" t="s">
        <v>46</v>
      </c>
      <c r="O163">
        <v>90287</v>
      </c>
      <c r="P163" t="s">
        <v>29</v>
      </c>
      <c r="Q163" t="s">
        <v>30</v>
      </c>
      <c r="R163" s="5">
        <v>0.69399999999999995</v>
      </c>
      <c r="S163">
        <v>0</v>
      </c>
    </row>
    <row r="164" spans="1:19">
      <c r="A164" t="s">
        <v>141</v>
      </c>
      <c r="B164" s="51">
        <v>0.69399999999999995</v>
      </c>
      <c r="C164" t="s">
        <v>291</v>
      </c>
      <c r="D164" t="s">
        <v>24</v>
      </c>
      <c r="E164">
        <v>303</v>
      </c>
      <c r="F164">
        <v>303</v>
      </c>
      <c r="G164">
        <v>1</v>
      </c>
      <c r="H164">
        <v>1</v>
      </c>
      <c r="I164" t="s">
        <v>25</v>
      </c>
      <c r="J164" t="s">
        <v>308</v>
      </c>
      <c r="K164" s="3">
        <f t="shared" si="2"/>
        <v>84</v>
      </c>
      <c r="L164">
        <v>252</v>
      </c>
      <c r="M164" t="s">
        <v>63</v>
      </c>
      <c r="N164" t="s">
        <v>483</v>
      </c>
      <c r="O164">
        <v>85773</v>
      </c>
      <c r="P164" t="s">
        <v>60</v>
      </c>
      <c r="Q164" t="s">
        <v>30</v>
      </c>
      <c r="R164" s="5">
        <v>0.69399999999999995</v>
      </c>
      <c r="S164">
        <v>0</v>
      </c>
    </row>
    <row r="165" spans="1:19">
      <c r="A165" t="s">
        <v>219</v>
      </c>
      <c r="B165" s="5">
        <v>0.68500000000000005</v>
      </c>
      <c r="C165" t="s">
        <v>368</v>
      </c>
      <c r="D165" t="s">
        <v>24</v>
      </c>
      <c r="E165">
        <v>539</v>
      </c>
      <c r="F165">
        <v>539</v>
      </c>
      <c r="G165">
        <v>1</v>
      </c>
      <c r="H165">
        <v>1</v>
      </c>
      <c r="I165" t="s">
        <v>25</v>
      </c>
      <c r="J165" t="s">
        <v>296</v>
      </c>
      <c r="K165" s="3">
        <f t="shared" si="2"/>
        <v>162.66666666666666</v>
      </c>
      <c r="L165">
        <v>488</v>
      </c>
      <c r="M165" t="s">
        <v>63</v>
      </c>
      <c r="N165" t="s">
        <v>297</v>
      </c>
      <c r="O165">
        <v>95408</v>
      </c>
      <c r="P165" t="s">
        <v>60</v>
      </c>
      <c r="Q165" t="s">
        <v>30</v>
      </c>
      <c r="R165" s="5">
        <v>0.68500000000000005</v>
      </c>
      <c r="S165">
        <v>0</v>
      </c>
    </row>
    <row r="166" spans="1:19">
      <c r="A166" t="s">
        <v>186</v>
      </c>
      <c r="B166" s="5">
        <v>0.68500000000000005</v>
      </c>
      <c r="C166" t="s">
        <v>61</v>
      </c>
      <c r="D166" t="s">
        <v>24</v>
      </c>
      <c r="E166">
        <v>503</v>
      </c>
      <c r="F166">
        <v>503</v>
      </c>
      <c r="G166">
        <v>1</v>
      </c>
      <c r="H166">
        <v>1</v>
      </c>
      <c r="I166" t="s">
        <v>25</v>
      </c>
      <c r="J166" t="s">
        <v>224</v>
      </c>
      <c r="K166" s="3">
        <f t="shared" si="2"/>
        <v>150.66666666666666</v>
      </c>
      <c r="L166">
        <v>452</v>
      </c>
      <c r="M166" t="s">
        <v>89</v>
      </c>
      <c r="N166" t="s">
        <v>235</v>
      </c>
      <c r="O166">
        <v>86150</v>
      </c>
      <c r="P166" t="s">
        <v>29</v>
      </c>
      <c r="Q166" t="s">
        <v>30</v>
      </c>
      <c r="R166" s="5">
        <v>0.68500000000000005</v>
      </c>
      <c r="S166">
        <v>0</v>
      </c>
    </row>
    <row r="167" spans="1:19">
      <c r="A167" t="s">
        <v>20</v>
      </c>
      <c r="B167" s="5">
        <v>0.68300000000000005</v>
      </c>
      <c r="C167" t="s">
        <v>61</v>
      </c>
      <c r="D167" t="s">
        <v>24</v>
      </c>
      <c r="E167">
        <v>463</v>
      </c>
      <c r="F167">
        <v>463</v>
      </c>
      <c r="G167">
        <v>1</v>
      </c>
      <c r="H167">
        <v>1</v>
      </c>
      <c r="I167" t="s">
        <v>25</v>
      </c>
      <c r="J167" t="s">
        <v>496</v>
      </c>
      <c r="K167" s="3">
        <f t="shared" si="2"/>
        <v>137.33333333333334</v>
      </c>
      <c r="L167">
        <v>412</v>
      </c>
      <c r="M167" t="s">
        <v>153</v>
      </c>
      <c r="N167" t="s">
        <v>497</v>
      </c>
      <c r="O167">
        <v>82756</v>
      </c>
      <c r="P167" t="s">
        <v>60</v>
      </c>
      <c r="Q167" t="s">
        <v>30</v>
      </c>
      <c r="R167" s="5">
        <v>0.68300000000000005</v>
      </c>
      <c r="S167">
        <v>0</v>
      </c>
    </row>
    <row r="168" spans="1:19">
      <c r="A168" t="s">
        <v>141</v>
      </c>
      <c r="B168" s="51">
        <v>0.67700000000000005</v>
      </c>
      <c r="C168" t="s">
        <v>23</v>
      </c>
      <c r="D168" t="s">
        <v>24</v>
      </c>
      <c r="E168">
        <v>1538</v>
      </c>
      <c r="F168">
        <v>1538</v>
      </c>
      <c r="G168">
        <v>1</v>
      </c>
      <c r="H168">
        <v>1</v>
      </c>
      <c r="I168" t="s">
        <v>25</v>
      </c>
      <c r="K168" s="3">
        <f t="shared" si="2"/>
        <v>126.33333333333333</v>
      </c>
      <c r="L168">
        <v>379</v>
      </c>
      <c r="M168" t="s">
        <v>621</v>
      </c>
      <c r="O168">
        <v>75015</v>
      </c>
      <c r="P168" t="s">
        <v>380</v>
      </c>
      <c r="Q168" t="s">
        <v>180</v>
      </c>
      <c r="R168" s="5">
        <v>0.67700000000000005</v>
      </c>
      <c r="S168">
        <v>0</v>
      </c>
    </row>
    <row r="169" spans="1:19">
      <c r="A169" t="s">
        <v>99</v>
      </c>
      <c r="B169" s="5">
        <v>0.66400000000000003</v>
      </c>
      <c r="C169" t="s">
        <v>23</v>
      </c>
      <c r="D169" t="s">
        <v>24</v>
      </c>
      <c r="E169">
        <v>494</v>
      </c>
      <c r="F169">
        <v>495</v>
      </c>
      <c r="G169">
        <v>2</v>
      </c>
      <c r="H169">
        <v>1</v>
      </c>
      <c r="I169" t="s">
        <v>25</v>
      </c>
      <c r="J169" t="s">
        <v>597</v>
      </c>
      <c r="K169" s="3">
        <f t="shared" si="2"/>
        <v>147.66666666666666</v>
      </c>
      <c r="L169">
        <v>443</v>
      </c>
      <c r="M169" t="s">
        <v>598</v>
      </c>
      <c r="N169" t="s">
        <v>599</v>
      </c>
      <c r="O169" t="s">
        <v>1208</v>
      </c>
      <c r="P169" t="s">
        <v>30</v>
      </c>
      <c r="Q169" t="s">
        <v>30</v>
      </c>
      <c r="R169" s="5">
        <v>0.66400000000000003</v>
      </c>
      <c r="S169">
        <v>0</v>
      </c>
    </row>
    <row r="170" spans="1:19">
      <c r="A170" t="s">
        <v>219</v>
      </c>
      <c r="B170" s="5">
        <v>0.64800000000000002</v>
      </c>
      <c r="C170" t="s">
        <v>362</v>
      </c>
      <c r="D170" t="s">
        <v>24</v>
      </c>
      <c r="E170">
        <v>477</v>
      </c>
      <c r="F170">
        <v>477</v>
      </c>
      <c r="G170">
        <v>1</v>
      </c>
      <c r="H170">
        <v>1</v>
      </c>
      <c r="I170" t="s">
        <v>25</v>
      </c>
      <c r="J170" t="s">
        <v>230</v>
      </c>
      <c r="K170" s="3">
        <f t="shared" si="2"/>
        <v>142</v>
      </c>
      <c r="L170">
        <v>426</v>
      </c>
      <c r="M170" t="s">
        <v>111</v>
      </c>
      <c r="N170" t="s">
        <v>231</v>
      </c>
      <c r="O170">
        <v>82672</v>
      </c>
      <c r="P170" t="s">
        <v>60</v>
      </c>
      <c r="Q170" t="s">
        <v>30</v>
      </c>
      <c r="R170" s="5">
        <v>0.64800000000000002</v>
      </c>
      <c r="S170">
        <v>0</v>
      </c>
    </row>
    <row r="171" spans="1:19">
      <c r="A171" t="s">
        <v>141</v>
      </c>
      <c r="B171" s="51">
        <v>0.64500000000000002</v>
      </c>
      <c r="C171" t="s">
        <v>398</v>
      </c>
      <c r="D171" t="s">
        <v>24</v>
      </c>
      <c r="E171">
        <v>1559</v>
      </c>
      <c r="F171">
        <v>1559</v>
      </c>
      <c r="G171">
        <v>1</v>
      </c>
      <c r="H171">
        <v>1</v>
      </c>
      <c r="I171" t="s">
        <v>25</v>
      </c>
      <c r="J171" t="s">
        <v>215</v>
      </c>
      <c r="K171" s="3">
        <f t="shared" si="2"/>
        <v>1</v>
      </c>
      <c r="L171">
        <v>3</v>
      </c>
      <c r="M171" t="s">
        <v>50</v>
      </c>
      <c r="N171" t="s">
        <v>216</v>
      </c>
      <c r="O171">
        <v>112523</v>
      </c>
      <c r="P171" t="s">
        <v>29</v>
      </c>
      <c r="Q171" t="s">
        <v>217</v>
      </c>
      <c r="R171" s="5">
        <v>0.64500000000000002</v>
      </c>
      <c r="S171">
        <v>0</v>
      </c>
    </row>
    <row r="172" spans="1:19">
      <c r="A172" t="s">
        <v>186</v>
      </c>
      <c r="B172" s="5">
        <v>0.63200000000000001</v>
      </c>
      <c r="C172" t="s">
        <v>32</v>
      </c>
      <c r="D172" t="s">
        <v>24</v>
      </c>
      <c r="E172">
        <v>482</v>
      </c>
      <c r="F172">
        <v>483</v>
      </c>
      <c r="G172">
        <v>2</v>
      </c>
      <c r="H172">
        <v>1</v>
      </c>
      <c r="I172" t="s">
        <v>25</v>
      </c>
      <c r="J172" t="s">
        <v>623</v>
      </c>
      <c r="K172" s="3">
        <f t="shared" si="2"/>
        <v>143.66666666666666</v>
      </c>
      <c r="L172">
        <v>431</v>
      </c>
      <c r="M172" t="s">
        <v>624</v>
      </c>
      <c r="N172" t="s">
        <v>625</v>
      </c>
      <c r="O172" t="s">
        <v>1209</v>
      </c>
      <c r="P172" t="s">
        <v>30</v>
      </c>
      <c r="Q172" t="s">
        <v>30</v>
      </c>
      <c r="R172" s="5">
        <v>0.63200000000000001</v>
      </c>
      <c r="S172">
        <v>0</v>
      </c>
    </row>
    <row r="173" spans="1:19">
      <c r="A173" t="s">
        <v>55</v>
      </c>
      <c r="B173" s="5">
        <v>0.63100000000000001</v>
      </c>
      <c r="C173" t="s">
        <v>23</v>
      </c>
      <c r="D173" t="s">
        <v>24</v>
      </c>
      <c r="E173">
        <v>1464</v>
      </c>
      <c r="F173">
        <v>1464</v>
      </c>
      <c r="G173">
        <v>1</v>
      </c>
      <c r="H173">
        <v>1</v>
      </c>
      <c r="I173" t="s">
        <v>25</v>
      </c>
      <c r="J173" t="s">
        <v>230</v>
      </c>
      <c r="K173" s="3">
        <f t="shared" si="2"/>
        <v>483</v>
      </c>
      <c r="L173">
        <v>1449</v>
      </c>
      <c r="M173" t="s">
        <v>111</v>
      </c>
      <c r="N173" t="s">
        <v>231</v>
      </c>
      <c r="O173">
        <v>72463</v>
      </c>
      <c r="P173" t="s">
        <v>60</v>
      </c>
      <c r="Q173" t="s">
        <v>30</v>
      </c>
      <c r="R173" s="5">
        <v>0.63100000000000001</v>
      </c>
      <c r="S173">
        <v>0</v>
      </c>
    </row>
    <row r="174" spans="1:19">
      <c r="A174" t="s">
        <v>99</v>
      </c>
      <c r="B174" s="5">
        <v>0.627</v>
      </c>
      <c r="C174" t="s">
        <v>23</v>
      </c>
      <c r="D174" t="s">
        <v>24</v>
      </c>
      <c r="E174">
        <v>2011</v>
      </c>
      <c r="F174">
        <v>2011</v>
      </c>
      <c r="G174">
        <v>1</v>
      </c>
      <c r="H174">
        <v>1</v>
      </c>
      <c r="I174" t="s">
        <v>25</v>
      </c>
      <c r="J174" t="s">
        <v>69</v>
      </c>
      <c r="K174" s="3">
        <f t="shared" si="2"/>
        <v>665.33333333333337</v>
      </c>
      <c r="L174">
        <v>1996</v>
      </c>
      <c r="M174" t="s">
        <v>153</v>
      </c>
      <c r="N174" t="s">
        <v>154</v>
      </c>
      <c r="O174">
        <v>16272</v>
      </c>
      <c r="P174" t="s">
        <v>60</v>
      </c>
      <c r="Q174" t="s">
        <v>30</v>
      </c>
      <c r="R174" s="5">
        <v>0.627</v>
      </c>
      <c r="S174">
        <v>0</v>
      </c>
    </row>
    <row r="175" spans="1:19">
      <c r="A175" t="s">
        <v>99</v>
      </c>
      <c r="B175" s="5">
        <v>0.61299999999999999</v>
      </c>
      <c r="C175" t="s">
        <v>36</v>
      </c>
      <c r="D175" t="s">
        <v>24</v>
      </c>
      <c r="E175">
        <v>3456</v>
      </c>
      <c r="F175">
        <v>3456</v>
      </c>
      <c r="G175">
        <v>1</v>
      </c>
      <c r="H175">
        <v>1</v>
      </c>
      <c r="I175" t="s">
        <v>25</v>
      </c>
      <c r="J175" t="s">
        <v>228</v>
      </c>
      <c r="K175" s="3">
        <f t="shared" si="2"/>
        <v>1140.3333333333333</v>
      </c>
      <c r="L175">
        <v>3421</v>
      </c>
      <c r="M175" t="s">
        <v>111</v>
      </c>
      <c r="N175" t="s">
        <v>229</v>
      </c>
      <c r="O175">
        <v>110902</v>
      </c>
      <c r="P175" t="s">
        <v>60</v>
      </c>
      <c r="Q175" t="s">
        <v>30</v>
      </c>
      <c r="R175" s="5">
        <v>0.61299999999999999</v>
      </c>
      <c r="S175">
        <v>0</v>
      </c>
    </row>
    <row r="176" spans="1:19">
      <c r="A176" t="s">
        <v>55</v>
      </c>
      <c r="B176" s="5">
        <v>0.60099999999999998</v>
      </c>
      <c r="C176" t="s">
        <v>32</v>
      </c>
      <c r="D176" t="s">
        <v>24</v>
      </c>
      <c r="E176">
        <v>1974</v>
      </c>
      <c r="F176">
        <v>1974</v>
      </c>
      <c r="G176">
        <v>1</v>
      </c>
      <c r="H176">
        <v>1</v>
      </c>
      <c r="I176" t="s">
        <v>25</v>
      </c>
      <c r="J176" t="s">
        <v>325</v>
      </c>
      <c r="K176" s="3">
        <f t="shared" si="2"/>
        <v>646.33333333333337</v>
      </c>
      <c r="L176">
        <v>1939</v>
      </c>
      <c r="M176" t="s">
        <v>243</v>
      </c>
      <c r="N176" t="s">
        <v>326</v>
      </c>
      <c r="O176">
        <v>109118</v>
      </c>
      <c r="P176" t="s">
        <v>60</v>
      </c>
      <c r="Q176" t="s">
        <v>30</v>
      </c>
      <c r="R176" s="5">
        <v>0.60099999999999998</v>
      </c>
      <c r="S176">
        <v>0</v>
      </c>
    </row>
    <row r="177" spans="1:19">
      <c r="A177" t="s">
        <v>55</v>
      </c>
      <c r="B177" s="5">
        <v>0.59499999999999997</v>
      </c>
      <c r="C177" t="s">
        <v>329</v>
      </c>
      <c r="D177" t="s">
        <v>24</v>
      </c>
      <c r="E177">
        <v>2578</v>
      </c>
      <c r="F177">
        <v>2579</v>
      </c>
      <c r="G177">
        <v>2</v>
      </c>
      <c r="H177">
        <v>1</v>
      </c>
      <c r="I177" t="s">
        <v>25</v>
      </c>
      <c r="J177" t="s">
        <v>84</v>
      </c>
      <c r="K177" s="3">
        <f t="shared" si="2"/>
        <v>854.66666666666663</v>
      </c>
      <c r="L177">
        <v>2564</v>
      </c>
      <c r="M177" t="s">
        <v>85</v>
      </c>
      <c r="N177" t="s">
        <v>86</v>
      </c>
      <c r="O177" t="s">
        <v>1210</v>
      </c>
      <c r="P177" t="s">
        <v>30</v>
      </c>
      <c r="Q177" t="s">
        <v>30</v>
      </c>
      <c r="R177" s="5">
        <v>0.59499999999999997</v>
      </c>
      <c r="S177">
        <v>0</v>
      </c>
    </row>
    <row r="178" spans="1:19">
      <c r="A178" t="s">
        <v>280</v>
      </c>
      <c r="B178" s="5">
        <v>0.58199999999999996</v>
      </c>
      <c r="C178" t="s">
        <v>61</v>
      </c>
      <c r="D178" t="s">
        <v>24</v>
      </c>
      <c r="E178">
        <v>708</v>
      </c>
      <c r="F178">
        <v>708</v>
      </c>
      <c r="G178">
        <v>1</v>
      </c>
      <c r="H178">
        <v>1</v>
      </c>
      <c r="I178" t="s">
        <v>25</v>
      </c>
      <c r="J178" t="s">
        <v>66</v>
      </c>
      <c r="K178" s="3">
        <f t="shared" si="2"/>
        <v>224.33333333333334</v>
      </c>
      <c r="L178">
        <v>673</v>
      </c>
      <c r="M178" t="s">
        <v>27</v>
      </c>
      <c r="N178" t="s">
        <v>196</v>
      </c>
      <c r="O178">
        <v>96042</v>
      </c>
      <c r="P178" t="s">
        <v>29</v>
      </c>
      <c r="Q178" t="s">
        <v>30</v>
      </c>
      <c r="R178" s="5">
        <v>0.58199999999999996</v>
      </c>
      <c r="S178">
        <v>0</v>
      </c>
    </row>
    <row r="179" spans="1:19">
      <c r="A179" s="11" t="s">
        <v>253</v>
      </c>
      <c r="B179" s="5">
        <v>0.58099999999999996</v>
      </c>
      <c r="C179" s="11" t="s">
        <v>23</v>
      </c>
      <c r="D179" s="11" t="s">
        <v>24</v>
      </c>
      <c r="E179" s="11">
        <v>1296</v>
      </c>
      <c r="F179" s="11">
        <v>1296</v>
      </c>
      <c r="G179" s="11">
        <v>1</v>
      </c>
      <c r="H179" s="11">
        <v>1</v>
      </c>
      <c r="I179" s="11" t="s">
        <v>25</v>
      </c>
      <c r="J179" s="11" t="s">
        <v>175</v>
      </c>
      <c r="K179" s="12">
        <f t="shared" si="2"/>
        <v>88.666666666666671</v>
      </c>
      <c r="L179" s="11">
        <v>266</v>
      </c>
      <c r="M179" s="11" t="s">
        <v>89</v>
      </c>
      <c r="N179" s="11" t="s">
        <v>586</v>
      </c>
      <c r="O179" s="11">
        <v>102219</v>
      </c>
      <c r="P179" s="11" t="s">
        <v>29</v>
      </c>
      <c r="Q179" s="11" t="s">
        <v>30</v>
      </c>
      <c r="R179" s="13">
        <v>0.58099999999999996</v>
      </c>
      <c r="S179" s="11">
        <v>0</v>
      </c>
    </row>
    <row r="180" spans="1:19">
      <c r="A180" s="11" t="s">
        <v>253</v>
      </c>
      <c r="B180" s="5">
        <v>0.57899999999999996</v>
      </c>
      <c r="C180" s="11" t="s">
        <v>32</v>
      </c>
      <c r="D180" s="11" t="s">
        <v>24</v>
      </c>
      <c r="E180" s="11">
        <v>1559</v>
      </c>
      <c r="F180" s="11">
        <v>1559</v>
      </c>
      <c r="G180" s="11">
        <v>1</v>
      </c>
      <c r="H180" s="11">
        <v>1</v>
      </c>
      <c r="I180" s="11" t="s">
        <v>25</v>
      </c>
      <c r="J180" s="11" t="s">
        <v>156</v>
      </c>
      <c r="K180" s="12">
        <f t="shared" si="2"/>
        <v>492.66666666666669</v>
      </c>
      <c r="L180" s="11">
        <v>1478</v>
      </c>
      <c r="M180" s="11" t="s">
        <v>153</v>
      </c>
      <c r="N180" s="11" t="s">
        <v>157</v>
      </c>
      <c r="O180" s="11">
        <v>18087</v>
      </c>
      <c r="P180" s="11" t="s">
        <v>60</v>
      </c>
      <c r="Q180" s="11" t="s">
        <v>30</v>
      </c>
      <c r="R180" s="13">
        <v>0.57899999999999996</v>
      </c>
      <c r="S180" s="11">
        <v>0</v>
      </c>
    </row>
    <row r="181" spans="1:19">
      <c r="A181" t="s">
        <v>133</v>
      </c>
      <c r="B181" s="5">
        <v>0.57899999999999996</v>
      </c>
      <c r="C181" t="s">
        <v>61</v>
      </c>
      <c r="D181" t="s">
        <v>24</v>
      </c>
      <c r="E181">
        <v>1510</v>
      </c>
      <c r="F181">
        <v>1510</v>
      </c>
      <c r="G181">
        <v>1</v>
      </c>
      <c r="H181">
        <v>1</v>
      </c>
      <c r="I181" t="s">
        <v>25</v>
      </c>
      <c r="J181" t="s">
        <v>84</v>
      </c>
      <c r="K181" s="3">
        <f t="shared" si="2"/>
        <v>491.66666666666669</v>
      </c>
      <c r="L181">
        <v>1475</v>
      </c>
      <c r="M181" t="s">
        <v>89</v>
      </c>
      <c r="N181" t="s">
        <v>446</v>
      </c>
      <c r="O181">
        <v>109929</v>
      </c>
      <c r="P181" t="s">
        <v>29</v>
      </c>
      <c r="Q181" t="s">
        <v>30</v>
      </c>
      <c r="R181" s="5">
        <v>0.57899999999999996</v>
      </c>
      <c r="S181">
        <v>0</v>
      </c>
    </row>
    <row r="182" spans="1:19">
      <c r="A182" t="s">
        <v>99</v>
      </c>
      <c r="B182" s="5">
        <v>0.57799999999999996</v>
      </c>
      <c r="C182" t="s">
        <v>23</v>
      </c>
      <c r="D182" t="s">
        <v>24</v>
      </c>
      <c r="E182">
        <v>2383</v>
      </c>
      <c r="F182">
        <v>2383</v>
      </c>
      <c r="G182">
        <v>1</v>
      </c>
      <c r="H182">
        <v>1</v>
      </c>
      <c r="I182" t="s">
        <v>25</v>
      </c>
      <c r="J182" t="s">
        <v>130</v>
      </c>
      <c r="K182" s="3">
        <f t="shared" si="2"/>
        <v>782.66666666666663</v>
      </c>
      <c r="L182">
        <v>2348</v>
      </c>
      <c r="M182" t="s">
        <v>27</v>
      </c>
      <c r="N182" t="s">
        <v>131</v>
      </c>
      <c r="O182">
        <v>91858</v>
      </c>
      <c r="P182" t="s">
        <v>29</v>
      </c>
      <c r="Q182" t="s">
        <v>30</v>
      </c>
      <c r="R182" s="5">
        <v>0.57799999999999996</v>
      </c>
      <c r="S182">
        <v>0</v>
      </c>
    </row>
    <row r="183" spans="1:19">
      <c r="A183" t="s">
        <v>99</v>
      </c>
      <c r="B183" s="5">
        <v>0.57699999999999996</v>
      </c>
      <c r="C183" t="s">
        <v>32</v>
      </c>
      <c r="D183" t="s">
        <v>24</v>
      </c>
      <c r="E183">
        <v>1451</v>
      </c>
      <c r="F183">
        <v>1451</v>
      </c>
      <c r="G183">
        <v>1</v>
      </c>
      <c r="H183">
        <v>1</v>
      </c>
      <c r="I183" t="s">
        <v>25</v>
      </c>
      <c r="K183" s="3">
        <f t="shared" si="2"/>
        <v>37</v>
      </c>
      <c r="L183">
        <v>111</v>
      </c>
      <c r="M183" t="s">
        <v>50</v>
      </c>
      <c r="O183">
        <v>102975</v>
      </c>
      <c r="P183" t="s">
        <v>29</v>
      </c>
      <c r="Q183" t="s">
        <v>232</v>
      </c>
      <c r="R183" s="5">
        <v>0.57699999999999996</v>
      </c>
      <c r="S183">
        <v>0</v>
      </c>
    </row>
    <row r="184" spans="1:19">
      <c r="A184" s="9" t="s">
        <v>280</v>
      </c>
      <c r="B184" s="5">
        <v>0.57499999999999996</v>
      </c>
      <c r="C184" t="s">
        <v>61</v>
      </c>
      <c r="D184" t="s">
        <v>24</v>
      </c>
      <c r="E184">
        <v>1487</v>
      </c>
      <c r="F184">
        <v>1487</v>
      </c>
      <c r="G184">
        <v>1</v>
      </c>
      <c r="H184">
        <v>1</v>
      </c>
      <c r="I184" t="s">
        <v>25</v>
      </c>
      <c r="J184" t="s">
        <v>308</v>
      </c>
      <c r="K184" s="3">
        <f t="shared" si="2"/>
        <v>484</v>
      </c>
      <c r="L184">
        <v>1452</v>
      </c>
      <c r="M184" t="s">
        <v>63</v>
      </c>
      <c r="N184" t="s">
        <v>483</v>
      </c>
      <c r="O184">
        <v>110930</v>
      </c>
      <c r="P184" t="s">
        <v>60</v>
      </c>
      <c r="Q184" t="s">
        <v>30</v>
      </c>
      <c r="R184" s="5">
        <v>0.57499999999999996</v>
      </c>
      <c r="S184">
        <v>0</v>
      </c>
    </row>
    <row r="185" spans="1:19">
      <c r="A185" t="s">
        <v>41</v>
      </c>
      <c r="B185" s="5">
        <v>0.57499999999999996</v>
      </c>
      <c r="C185" t="s">
        <v>61</v>
      </c>
      <c r="D185" t="s">
        <v>24</v>
      </c>
      <c r="E185">
        <v>664</v>
      </c>
      <c r="F185">
        <v>664</v>
      </c>
      <c r="G185">
        <v>1</v>
      </c>
      <c r="H185">
        <v>1</v>
      </c>
      <c r="I185" t="s">
        <v>25</v>
      </c>
      <c r="J185" t="s">
        <v>33</v>
      </c>
      <c r="K185" s="3">
        <f t="shared" si="2"/>
        <v>209.66666666666666</v>
      </c>
      <c r="L185">
        <v>629</v>
      </c>
      <c r="M185" t="s">
        <v>34</v>
      </c>
      <c r="N185" t="s">
        <v>35</v>
      </c>
      <c r="O185">
        <v>89915</v>
      </c>
      <c r="P185" t="s">
        <v>29</v>
      </c>
      <c r="Q185" t="s">
        <v>30</v>
      </c>
      <c r="R185" s="5">
        <v>0.57499999999999996</v>
      </c>
      <c r="S185">
        <v>0</v>
      </c>
    </row>
    <row r="186" spans="1:19">
      <c r="A186" s="11" t="s">
        <v>186</v>
      </c>
      <c r="B186" s="5">
        <v>0.57099999999999995</v>
      </c>
      <c r="C186" s="11" t="s">
        <v>61</v>
      </c>
      <c r="D186" s="11" t="s">
        <v>24</v>
      </c>
      <c r="E186" s="11">
        <v>934</v>
      </c>
      <c r="F186" s="11">
        <v>934</v>
      </c>
      <c r="G186" s="11">
        <v>1</v>
      </c>
      <c r="H186" s="11">
        <v>1</v>
      </c>
      <c r="I186" s="11" t="s">
        <v>25</v>
      </c>
      <c r="J186" s="11" t="s">
        <v>111</v>
      </c>
      <c r="K186" s="12">
        <f t="shared" si="2"/>
        <v>294.33333333333331</v>
      </c>
      <c r="L186" s="11">
        <v>883</v>
      </c>
      <c r="M186" s="11" t="s">
        <v>27</v>
      </c>
      <c r="N186" s="11" t="s">
        <v>112</v>
      </c>
      <c r="O186" s="11">
        <v>28273</v>
      </c>
      <c r="P186" s="11" t="s">
        <v>29</v>
      </c>
      <c r="Q186" s="11" t="s">
        <v>30</v>
      </c>
      <c r="R186" s="13">
        <v>0.57099999999999995</v>
      </c>
      <c r="S186" s="11">
        <v>0</v>
      </c>
    </row>
    <row r="187" spans="1:19">
      <c r="A187" t="s">
        <v>133</v>
      </c>
      <c r="B187" s="5">
        <v>0.56499999999999995</v>
      </c>
      <c r="C187" t="s">
        <v>36</v>
      </c>
      <c r="D187" t="s">
        <v>24</v>
      </c>
      <c r="E187">
        <v>1693</v>
      </c>
      <c r="F187">
        <v>1693</v>
      </c>
      <c r="G187">
        <v>1</v>
      </c>
      <c r="H187">
        <v>1</v>
      </c>
      <c r="I187" t="s">
        <v>25</v>
      </c>
      <c r="J187" t="s">
        <v>191</v>
      </c>
      <c r="K187" s="3">
        <f t="shared" si="2"/>
        <v>552.66666666666663</v>
      </c>
      <c r="L187">
        <v>1658</v>
      </c>
      <c r="M187" t="s">
        <v>192</v>
      </c>
      <c r="N187" t="s">
        <v>193</v>
      </c>
      <c r="O187">
        <v>98493</v>
      </c>
      <c r="P187" t="s">
        <v>60</v>
      </c>
      <c r="Q187" t="s">
        <v>30</v>
      </c>
      <c r="R187" s="5">
        <v>0.56499999999999995</v>
      </c>
      <c r="S187">
        <v>0</v>
      </c>
    </row>
    <row r="188" spans="1:19">
      <c r="A188" s="11" t="s">
        <v>20</v>
      </c>
      <c r="B188" s="5">
        <v>0.56399999999999995</v>
      </c>
      <c r="C188" t="s">
        <v>23</v>
      </c>
      <c r="D188" t="s">
        <v>24</v>
      </c>
      <c r="E188">
        <v>2983</v>
      </c>
      <c r="F188">
        <v>2983</v>
      </c>
      <c r="G188">
        <v>1</v>
      </c>
      <c r="H188">
        <v>1</v>
      </c>
      <c r="I188" t="s">
        <v>25</v>
      </c>
      <c r="J188" t="s">
        <v>38</v>
      </c>
      <c r="K188" s="3">
        <f t="shared" si="2"/>
        <v>979.33333333333337</v>
      </c>
      <c r="L188">
        <v>2938</v>
      </c>
      <c r="M188" t="s">
        <v>58</v>
      </c>
      <c r="N188" t="s">
        <v>59</v>
      </c>
      <c r="O188">
        <v>28822</v>
      </c>
      <c r="P188" t="s">
        <v>60</v>
      </c>
      <c r="Q188" t="s">
        <v>30</v>
      </c>
      <c r="R188" s="5">
        <v>0.56399999999999995</v>
      </c>
      <c r="S188">
        <v>0</v>
      </c>
    </row>
    <row r="189" spans="1:19">
      <c r="A189" t="s">
        <v>20</v>
      </c>
      <c r="B189" s="5">
        <v>0.56399999999999995</v>
      </c>
      <c r="C189" t="s">
        <v>32</v>
      </c>
      <c r="D189" t="s">
        <v>24</v>
      </c>
      <c r="E189">
        <v>1244</v>
      </c>
      <c r="F189">
        <v>1244</v>
      </c>
      <c r="G189">
        <v>1</v>
      </c>
      <c r="H189">
        <v>1</v>
      </c>
      <c r="I189" t="s">
        <v>25</v>
      </c>
      <c r="J189" t="s">
        <v>242</v>
      </c>
      <c r="K189" s="3">
        <f t="shared" si="2"/>
        <v>106</v>
      </c>
      <c r="L189">
        <v>318</v>
      </c>
      <c r="M189" t="s">
        <v>58</v>
      </c>
      <c r="N189" t="s">
        <v>489</v>
      </c>
      <c r="O189">
        <v>109314</v>
      </c>
      <c r="P189" t="s">
        <v>60</v>
      </c>
      <c r="Q189" t="s">
        <v>30</v>
      </c>
      <c r="R189" s="5">
        <v>0.56399999999999995</v>
      </c>
      <c r="S189">
        <v>0</v>
      </c>
    </row>
    <row r="190" spans="1:19">
      <c r="A190" t="s">
        <v>280</v>
      </c>
      <c r="B190" s="5">
        <v>0.56299999999999994</v>
      </c>
      <c r="C190" t="s">
        <v>36</v>
      </c>
      <c r="D190" t="s">
        <v>24</v>
      </c>
      <c r="E190">
        <v>1184</v>
      </c>
      <c r="F190">
        <v>1184</v>
      </c>
      <c r="G190">
        <v>1</v>
      </c>
      <c r="H190">
        <v>1</v>
      </c>
      <c r="I190" t="s">
        <v>25</v>
      </c>
      <c r="K190" s="3">
        <f t="shared" si="2"/>
        <v>383</v>
      </c>
      <c r="L190">
        <v>1149</v>
      </c>
      <c r="M190" t="s">
        <v>50</v>
      </c>
      <c r="N190" t="s">
        <v>1211</v>
      </c>
      <c r="O190">
        <v>115982</v>
      </c>
      <c r="P190" t="s">
        <v>29</v>
      </c>
      <c r="Q190" t="s">
        <v>710</v>
      </c>
      <c r="R190" s="5">
        <v>0.56299999999999994</v>
      </c>
      <c r="S190">
        <v>0</v>
      </c>
    </row>
    <row r="191" spans="1:19">
      <c r="A191" t="s">
        <v>141</v>
      </c>
      <c r="B191" s="51">
        <v>0.56200000000000006</v>
      </c>
      <c r="C191" t="s">
        <v>61</v>
      </c>
      <c r="D191" t="s">
        <v>24</v>
      </c>
      <c r="E191">
        <v>2128</v>
      </c>
      <c r="F191">
        <v>2128</v>
      </c>
      <c r="G191">
        <v>1</v>
      </c>
      <c r="H191">
        <v>1</v>
      </c>
      <c r="I191" t="s">
        <v>25</v>
      </c>
      <c r="J191" t="s">
        <v>396</v>
      </c>
      <c r="K191" s="3">
        <f t="shared" si="2"/>
        <v>697.66666666666663</v>
      </c>
      <c r="L191">
        <v>2093</v>
      </c>
      <c r="M191" t="s">
        <v>34</v>
      </c>
      <c r="N191" t="s">
        <v>397</v>
      </c>
      <c r="O191">
        <v>95765</v>
      </c>
      <c r="P191" t="s">
        <v>29</v>
      </c>
      <c r="Q191" t="s">
        <v>30</v>
      </c>
      <c r="R191" s="5">
        <v>0.56200000000000006</v>
      </c>
      <c r="S191">
        <v>0</v>
      </c>
    </row>
    <row r="192" spans="1:19">
      <c r="A192" s="11" t="s">
        <v>253</v>
      </c>
      <c r="B192" s="5">
        <v>0.56100000000000005</v>
      </c>
      <c r="C192" s="11" t="s">
        <v>61</v>
      </c>
      <c r="D192" s="11" t="s">
        <v>24</v>
      </c>
      <c r="E192" s="11">
        <v>1262</v>
      </c>
      <c r="F192" s="11">
        <v>1262</v>
      </c>
      <c r="G192" s="11">
        <v>1</v>
      </c>
      <c r="H192" s="11">
        <v>1</v>
      </c>
      <c r="I192" s="11" t="s">
        <v>25</v>
      </c>
      <c r="J192" s="11" t="s">
        <v>311</v>
      </c>
      <c r="K192" s="12">
        <f t="shared" si="2"/>
        <v>100</v>
      </c>
      <c r="L192" s="11">
        <v>300</v>
      </c>
      <c r="M192" s="11" t="s">
        <v>63</v>
      </c>
      <c r="N192" s="11" t="s">
        <v>474</v>
      </c>
      <c r="O192" s="11">
        <v>105336</v>
      </c>
      <c r="P192" s="11" t="s">
        <v>60</v>
      </c>
      <c r="Q192" s="11" t="s">
        <v>30</v>
      </c>
      <c r="R192" s="13">
        <v>0.56100000000000005</v>
      </c>
      <c r="S192" s="11">
        <v>0</v>
      </c>
    </row>
    <row r="193" spans="1:19">
      <c r="A193" t="s">
        <v>133</v>
      </c>
      <c r="B193" s="5">
        <v>0.56100000000000005</v>
      </c>
      <c r="C193" t="s">
        <v>36</v>
      </c>
      <c r="D193" t="s">
        <v>24</v>
      </c>
      <c r="E193">
        <v>682</v>
      </c>
      <c r="F193">
        <v>682</v>
      </c>
      <c r="G193">
        <v>1</v>
      </c>
      <c r="H193">
        <v>1</v>
      </c>
      <c r="I193" t="s">
        <v>25</v>
      </c>
      <c r="J193" t="s">
        <v>589</v>
      </c>
      <c r="K193" s="3">
        <f t="shared" si="2"/>
        <v>215.66666666666666</v>
      </c>
      <c r="L193">
        <v>647</v>
      </c>
      <c r="M193" t="s">
        <v>192</v>
      </c>
      <c r="N193" t="s">
        <v>590</v>
      </c>
      <c r="O193">
        <v>92262</v>
      </c>
      <c r="P193" t="s">
        <v>60</v>
      </c>
      <c r="Q193" t="s">
        <v>30</v>
      </c>
      <c r="R193" s="5">
        <v>0.56100000000000005</v>
      </c>
      <c r="S193">
        <v>0</v>
      </c>
    </row>
    <row r="194" spans="1:19">
      <c r="A194" t="s">
        <v>55</v>
      </c>
      <c r="B194" s="5">
        <v>0.56000000000000005</v>
      </c>
      <c r="C194" t="s">
        <v>23</v>
      </c>
      <c r="D194" t="s">
        <v>24</v>
      </c>
      <c r="E194">
        <v>1047</v>
      </c>
      <c r="F194">
        <v>1047</v>
      </c>
      <c r="G194">
        <v>1</v>
      </c>
      <c r="H194">
        <v>1</v>
      </c>
      <c r="I194" t="s">
        <v>25</v>
      </c>
      <c r="J194" t="s">
        <v>66</v>
      </c>
      <c r="K194" s="3">
        <f t="shared" si="2"/>
        <v>337.33333333333331</v>
      </c>
      <c r="L194">
        <v>1012</v>
      </c>
      <c r="M194" t="s">
        <v>27</v>
      </c>
      <c r="N194" t="s">
        <v>196</v>
      </c>
      <c r="O194">
        <v>105780</v>
      </c>
      <c r="P194" t="s">
        <v>29</v>
      </c>
      <c r="Q194" t="s">
        <v>30</v>
      </c>
      <c r="R194" s="5">
        <v>0.56000000000000005</v>
      </c>
      <c r="S194">
        <v>0</v>
      </c>
    </row>
    <row r="195" spans="1:19">
      <c r="A195" s="11" t="s">
        <v>186</v>
      </c>
      <c r="B195" s="5">
        <v>0.55700000000000005</v>
      </c>
      <c r="C195" s="11" t="s">
        <v>32</v>
      </c>
      <c r="D195" s="11" t="s">
        <v>24</v>
      </c>
      <c r="E195" s="11">
        <v>1373</v>
      </c>
      <c r="F195" s="11">
        <v>1373</v>
      </c>
      <c r="G195" s="11">
        <v>1</v>
      </c>
      <c r="H195" s="11">
        <v>1</v>
      </c>
      <c r="I195" s="11" t="s">
        <v>25</v>
      </c>
      <c r="J195" s="11" t="s">
        <v>215</v>
      </c>
      <c r="K195" s="12">
        <f t="shared" si="2"/>
        <v>63</v>
      </c>
      <c r="L195" s="11">
        <v>189</v>
      </c>
      <c r="M195" s="11" t="s">
        <v>50</v>
      </c>
      <c r="N195" s="11" t="s">
        <v>216</v>
      </c>
      <c r="O195" s="11">
        <v>93306</v>
      </c>
      <c r="P195" s="11" t="s">
        <v>29</v>
      </c>
      <c r="Q195" s="11" t="s">
        <v>30</v>
      </c>
      <c r="R195" s="13">
        <v>0.55700000000000005</v>
      </c>
      <c r="S195" s="11">
        <v>0</v>
      </c>
    </row>
    <row r="196" spans="1:19">
      <c r="A196" t="s">
        <v>141</v>
      </c>
      <c r="B196" s="51">
        <v>0.55600000000000005</v>
      </c>
      <c r="C196" t="s">
        <v>61</v>
      </c>
      <c r="D196" t="s">
        <v>24</v>
      </c>
      <c r="E196">
        <v>1278</v>
      </c>
      <c r="F196">
        <v>1278</v>
      </c>
      <c r="G196">
        <v>1</v>
      </c>
      <c r="H196">
        <v>1</v>
      </c>
      <c r="I196" t="s">
        <v>25</v>
      </c>
      <c r="J196" t="s">
        <v>130</v>
      </c>
      <c r="K196" s="3">
        <f t="shared" ref="K196:K259" si="3">L196/3</f>
        <v>94.666666666666671</v>
      </c>
      <c r="L196">
        <v>284</v>
      </c>
      <c r="M196" t="s">
        <v>89</v>
      </c>
      <c r="N196" t="s">
        <v>588</v>
      </c>
      <c r="O196">
        <v>107557</v>
      </c>
      <c r="P196" t="s">
        <v>29</v>
      </c>
      <c r="Q196" t="s">
        <v>30</v>
      </c>
      <c r="R196" s="5">
        <v>0.55600000000000005</v>
      </c>
      <c r="S196">
        <v>0</v>
      </c>
    </row>
    <row r="197" spans="1:19">
      <c r="A197" s="11" t="s">
        <v>186</v>
      </c>
      <c r="B197" s="5">
        <v>0.55400000000000005</v>
      </c>
      <c r="C197" s="11" t="s">
        <v>23</v>
      </c>
      <c r="D197" s="11" t="s">
        <v>24</v>
      </c>
      <c r="E197" s="11">
        <v>1298</v>
      </c>
      <c r="F197" s="11">
        <v>1298</v>
      </c>
      <c r="G197" s="11">
        <v>1</v>
      </c>
      <c r="H197" s="11">
        <v>1</v>
      </c>
      <c r="I197" s="11" t="s">
        <v>25</v>
      </c>
      <c r="J197" s="11" t="s">
        <v>272</v>
      </c>
      <c r="K197" s="12">
        <f t="shared" si="3"/>
        <v>88</v>
      </c>
      <c r="L197" s="11">
        <v>264</v>
      </c>
      <c r="M197" s="11" t="s">
        <v>89</v>
      </c>
      <c r="N197" s="11" t="s">
        <v>585</v>
      </c>
      <c r="O197" s="11">
        <v>102250</v>
      </c>
      <c r="P197" s="11" t="s">
        <v>29</v>
      </c>
      <c r="Q197" s="11" t="s">
        <v>30</v>
      </c>
      <c r="R197" s="13">
        <v>0.55400000000000005</v>
      </c>
      <c r="S197" s="11">
        <v>0</v>
      </c>
    </row>
    <row r="198" spans="1:19">
      <c r="A198" t="s">
        <v>99</v>
      </c>
      <c r="B198" s="5">
        <v>0.55400000000000005</v>
      </c>
      <c r="C198" t="s">
        <v>32</v>
      </c>
      <c r="D198" t="s">
        <v>24</v>
      </c>
      <c r="E198">
        <v>421</v>
      </c>
      <c r="F198">
        <v>423</v>
      </c>
      <c r="G198">
        <v>2</v>
      </c>
      <c r="H198">
        <v>2</v>
      </c>
      <c r="I198" t="s">
        <v>25</v>
      </c>
      <c r="K198" s="3">
        <f t="shared" si="3"/>
        <v>123.33333333333333</v>
      </c>
      <c r="L198">
        <v>370</v>
      </c>
      <c r="M198" t="s">
        <v>499</v>
      </c>
      <c r="O198" t="s">
        <v>1212</v>
      </c>
      <c r="P198" t="s">
        <v>179</v>
      </c>
      <c r="Q198" t="s">
        <v>180</v>
      </c>
      <c r="R198" s="5">
        <v>0.55400000000000005</v>
      </c>
      <c r="S198">
        <v>0</v>
      </c>
    </row>
    <row r="199" spans="1:19">
      <c r="A199" t="s">
        <v>280</v>
      </c>
      <c r="B199" s="5">
        <v>0.55200000000000005</v>
      </c>
      <c r="C199" t="s">
        <v>23</v>
      </c>
      <c r="D199" t="s">
        <v>24</v>
      </c>
      <c r="E199">
        <v>425</v>
      </c>
      <c r="F199">
        <v>424</v>
      </c>
      <c r="G199">
        <v>0</v>
      </c>
      <c r="H199">
        <v>1</v>
      </c>
      <c r="I199" t="s">
        <v>25</v>
      </c>
      <c r="K199" s="3">
        <f t="shared" si="3"/>
        <v>124.66666666666667</v>
      </c>
      <c r="L199">
        <v>374</v>
      </c>
      <c r="M199" t="e">
        <f>+T</f>
        <v>#NAME?</v>
      </c>
      <c r="O199">
        <v>89225</v>
      </c>
      <c r="P199" t="s">
        <v>181</v>
      </c>
      <c r="Q199" t="s">
        <v>180</v>
      </c>
      <c r="R199" s="5">
        <v>0.55200000000000005</v>
      </c>
      <c r="S199">
        <v>0</v>
      </c>
    </row>
    <row r="200" spans="1:19">
      <c r="A200" s="11" t="s">
        <v>141</v>
      </c>
      <c r="B200" s="51">
        <v>0.55000000000000004</v>
      </c>
      <c r="C200" s="11" t="s">
        <v>32</v>
      </c>
      <c r="D200" s="11" t="s">
        <v>24</v>
      </c>
      <c r="E200" s="11">
        <v>1296</v>
      </c>
      <c r="F200" s="11">
        <v>1298</v>
      </c>
      <c r="G200" s="11">
        <v>2</v>
      </c>
      <c r="H200" s="11">
        <v>2</v>
      </c>
      <c r="I200" s="11" t="s">
        <v>25</v>
      </c>
      <c r="J200" s="11" t="s">
        <v>102</v>
      </c>
      <c r="K200" s="12">
        <f t="shared" si="3"/>
        <v>420.33333333333331</v>
      </c>
      <c r="L200" s="11">
        <v>1261</v>
      </c>
      <c r="M200" s="11" t="s">
        <v>455</v>
      </c>
      <c r="N200" s="11" t="s">
        <v>587</v>
      </c>
      <c r="O200" s="11" t="s">
        <v>1213</v>
      </c>
      <c r="P200" s="11" t="s">
        <v>30</v>
      </c>
      <c r="Q200" s="11" t="s">
        <v>30</v>
      </c>
      <c r="R200" s="13">
        <v>0.55000000000000004</v>
      </c>
      <c r="S200" s="11">
        <v>0</v>
      </c>
    </row>
    <row r="201" spans="1:19">
      <c r="A201" t="s">
        <v>99</v>
      </c>
      <c r="B201" s="5">
        <v>0.54900000000000004</v>
      </c>
      <c r="C201" t="s">
        <v>61</v>
      </c>
      <c r="D201" t="s">
        <v>24</v>
      </c>
      <c r="E201">
        <v>1416</v>
      </c>
      <c r="F201">
        <v>1416</v>
      </c>
      <c r="G201">
        <v>1</v>
      </c>
      <c r="H201">
        <v>1</v>
      </c>
      <c r="I201" t="s">
        <v>25</v>
      </c>
      <c r="J201" t="s">
        <v>130</v>
      </c>
      <c r="K201" s="3">
        <f t="shared" si="3"/>
        <v>48.666666666666664</v>
      </c>
      <c r="L201">
        <v>146</v>
      </c>
      <c r="M201" t="s">
        <v>89</v>
      </c>
      <c r="N201" t="s">
        <v>476</v>
      </c>
      <c r="O201">
        <v>97255</v>
      </c>
      <c r="P201" t="s">
        <v>29</v>
      </c>
      <c r="Q201" t="s">
        <v>30</v>
      </c>
      <c r="R201" s="5">
        <v>0.54900000000000004</v>
      </c>
      <c r="S201">
        <v>0</v>
      </c>
    </row>
    <row r="202" spans="1:19">
      <c r="A202" t="s">
        <v>253</v>
      </c>
      <c r="B202" s="5">
        <v>0.54800000000000004</v>
      </c>
      <c r="C202" t="s">
        <v>32</v>
      </c>
      <c r="D202" t="s">
        <v>24</v>
      </c>
      <c r="E202">
        <v>949</v>
      </c>
      <c r="F202">
        <v>949</v>
      </c>
      <c r="G202">
        <v>1</v>
      </c>
      <c r="H202">
        <v>1</v>
      </c>
      <c r="I202" t="s">
        <v>25</v>
      </c>
      <c r="J202" t="s">
        <v>267</v>
      </c>
      <c r="K202" s="3">
        <f t="shared" si="3"/>
        <v>299.33333333333331</v>
      </c>
      <c r="L202">
        <v>898</v>
      </c>
      <c r="M202" t="s">
        <v>89</v>
      </c>
      <c r="N202" t="s">
        <v>268</v>
      </c>
      <c r="O202">
        <v>29641</v>
      </c>
      <c r="P202" t="s">
        <v>29</v>
      </c>
      <c r="Q202" t="s">
        <v>30</v>
      </c>
      <c r="R202" s="5">
        <v>0.54800000000000004</v>
      </c>
      <c r="S202">
        <v>0</v>
      </c>
    </row>
    <row r="203" spans="1:19">
      <c r="A203" t="s">
        <v>20</v>
      </c>
      <c r="B203" s="5">
        <v>0.54800000000000004</v>
      </c>
      <c r="C203" t="s">
        <v>61</v>
      </c>
      <c r="D203" t="s">
        <v>24</v>
      </c>
      <c r="E203">
        <v>493</v>
      </c>
      <c r="F203">
        <v>493</v>
      </c>
      <c r="G203">
        <v>1</v>
      </c>
      <c r="H203">
        <v>1</v>
      </c>
      <c r="I203" t="s">
        <v>25</v>
      </c>
      <c r="J203" t="s">
        <v>130</v>
      </c>
      <c r="K203" s="3">
        <f t="shared" si="3"/>
        <v>152.66666666666666</v>
      </c>
      <c r="L203">
        <v>458</v>
      </c>
      <c r="M203" t="s">
        <v>27</v>
      </c>
      <c r="N203" t="s">
        <v>476</v>
      </c>
      <c r="O203">
        <v>102256</v>
      </c>
      <c r="P203" t="s">
        <v>29</v>
      </c>
      <c r="Q203" t="s">
        <v>30</v>
      </c>
      <c r="R203" s="5">
        <v>0.54800000000000004</v>
      </c>
      <c r="S203">
        <v>0</v>
      </c>
    </row>
    <row r="204" spans="1:19">
      <c r="A204" t="s">
        <v>133</v>
      </c>
      <c r="B204" s="5">
        <v>0.54500000000000004</v>
      </c>
      <c r="C204" t="s">
        <v>23</v>
      </c>
      <c r="D204" t="s">
        <v>24</v>
      </c>
      <c r="E204">
        <v>1456</v>
      </c>
      <c r="F204">
        <v>1456</v>
      </c>
      <c r="G204">
        <v>1</v>
      </c>
      <c r="H204">
        <v>1</v>
      </c>
      <c r="I204" t="s">
        <v>25</v>
      </c>
      <c r="J204" t="s">
        <v>156</v>
      </c>
      <c r="K204" s="3">
        <f t="shared" si="3"/>
        <v>473.66666666666669</v>
      </c>
      <c r="L204">
        <v>1421</v>
      </c>
      <c r="M204" t="s">
        <v>153</v>
      </c>
      <c r="N204" t="s">
        <v>157</v>
      </c>
      <c r="O204">
        <v>103155</v>
      </c>
      <c r="P204" t="s">
        <v>60</v>
      </c>
      <c r="Q204" t="s">
        <v>30</v>
      </c>
      <c r="R204" s="5">
        <v>0.54500000000000004</v>
      </c>
      <c r="S204">
        <v>0</v>
      </c>
    </row>
    <row r="205" spans="1:19">
      <c r="A205" t="s">
        <v>141</v>
      </c>
      <c r="B205" s="51">
        <v>0.54500000000000004</v>
      </c>
      <c r="C205" t="s">
        <v>23</v>
      </c>
      <c r="D205" t="s">
        <v>24</v>
      </c>
      <c r="E205">
        <v>1456</v>
      </c>
      <c r="F205">
        <v>1456</v>
      </c>
      <c r="G205">
        <v>1</v>
      </c>
      <c r="H205">
        <v>1</v>
      </c>
      <c r="I205" t="s">
        <v>25</v>
      </c>
      <c r="J205" t="s">
        <v>573</v>
      </c>
      <c r="K205" s="3">
        <f t="shared" si="3"/>
        <v>35.333333333333336</v>
      </c>
      <c r="L205">
        <v>106</v>
      </c>
      <c r="M205" t="s">
        <v>153</v>
      </c>
      <c r="N205" t="s">
        <v>574</v>
      </c>
      <c r="O205">
        <v>103155</v>
      </c>
      <c r="P205" t="s">
        <v>60</v>
      </c>
      <c r="Q205" t="s">
        <v>30</v>
      </c>
      <c r="R205" s="5">
        <v>0.54500000000000004</v>
      </c>
      <c r="S205">
        <v>0</v>
      </c>
    </row>
    <row r="206" spans="1:19">
      <c r="A206" t="s">
        <v>133</v>
      </c>
      <c r="B206" s="5">
        <v>0.54400000000000004</v>
      </c>
      <c r="C206" t="s">
        <v>23</v>
      </c>
      <c r="D206" t="s">
        <v>24</v>
      </c>
      <c r="E206">
        <v>1421</v>
      </c>
      <c r="F206">
        <v>1421</v>
      </c>
      <c r="G206">
        <v>1</v>
      </c>
      <c r="H206">
        <v>1</v>
      </c>
      <c r="I206" t="s">
        <v>25</v>
      </c>
      <c r="J206" t="s">
        <v>211</v>
      </c>
      <c r="K206" s="3">
        <f t="shared" si="3"/>
        <v>47</v>
      </c>
      <c r="L206">
        <v>141</v>
      </c>
      <c r="M206" t="s">
        <v>243</v>
      </c>
      <c r="N206" t="s">
        <v>581</v>
      </c>
      <c r="O206">
        <v>96325</v>
      </c>
      <c r="P206" t="s">
        <v>60</v>
      </c>
      <c r="Q206" t="s">
        <v>30</v>
      </c>
      <c r="R206" s="5">
        <v>0.54400000000000004</v>
      </c>
      <c r="S206">
        <v>0</v>
      </c>
    </row>
    <row r="207" spans="1:19">
      <c r="A207" t="s">
        <v>141</v>
      </c>
      <c r="B207" s="51">
        <v>0.53900000000000003</v>
      </c>
      <c r="C207" t="s">
        <v>287</v>
      </c>
      <c r="D207" t="s">
        <v>24</v>
      </c>
      <c r="E207">
        <v>378</v>
      </c>
      <c r="F207">
        <v>378</v>
      </c>
      <c r="G207">
        <v>1</v>
      </c>
      <c r="H207">
        <v>1</v>
      </c>
      <c r="I207" t="s">
        <v>25</v>
      </c>
      <c r="J207" t="s">
        <v>272</v>
      </c>
      <c r="K207" s="3">
        <f t="shared" si="3"/>
        <v>118</v>
      </c>
      <c r="L207">
        <v>354</v>
      </c>
      <c r="M207" t="s">
        <v>27</v>
      </c>
      <c r="N207" t="s">
        <v>273</v>
      </c>
      <c r="O207">
        <v>41089</v>
      </c>
      <c r="P207" t="s">
        <v>29</v>
      </c>
      <c r="Q207" t="s">
        <v>30</v>
      </c>
      <c r="R207" s="5">
        <v>0.53900000000000003</v>
      </c>
      <c r="S207">
        <v>0</v>
      </c>
    </row>
    <row r="208" spans="1:19">
      <c r="A208" s="11" t="s">
        <v>186</v>
      </c>
      <c r="B208" s="5">
        <v>0.53600000000000003</v>
      </c>
      <c r="C208" s="11" t="s">
        <v>36</v>
      </c>
      <c r="D208" s="11" t="s">
        <v>24</v>
      </c>
      <c r="E208" s="11">
        <v>1517</v>
      </c>
      <c r="F208" s="11">
        <v>1517</v>
      </c>
      <c r="G208" s="11">
        <v>1</v>
      </c>
      <c r="H208" s="11">
        <v>1</v>
      </c>
      <c r="I208" s="11" t="s">
        <v>25</v>
      </c>
      <c r="J208" s="11" t="s">
        <v>66</v>
      </c>
      <c r="K208" s="12">
        <f t="shared" si="3"/>
        <v>119.33333333333333</v>
      </c>
      <c r="L208" s="11">
        <v>358</v>
      </c>
      <c r="M208" s="11" t="s">
        <v>27</v>
      </c>
      <c r="N208" s="11" t="s">
        <v>196</v>
      </c>
      <c r="O208" s="11">
        <v>88688</v>
      </c>
      <c r="P208" s="11" t="s">
        <v>29</v>
      </c>
      <c r="Q208" s="11" t="s">
        <v>30</v>
      </c>
      <c r="R208" s="13">
        <v>0.53600000000000003</v>
      </c>
      <c r="S208" s="11">
        <v>0</v>
      </c>
    </row>
    <row r="209" spans="1:19">
      <c r="A209" t="s">
        <v>99</v>
      </c>
      <c r="B209" s="5">
        <v>0.53500000000000003</v>
      </c>
      <c r="C209" t="s">
        <v>32</v>
      </c>
      <c r="D209" t="s">
        <v>24</v>
      </c>
      <c r="E209">
        <v>1442</v>
      </c>
      <c r="F209">
        <v>1442</v>
      </c>
      <c r="G209">
        <v>1</v>
      </c>
      <c r="H209">
        <v>1</v>
      </c>
      <c r="I209" t="s">
        <v>25</v>
      </c>
      <c r="J209" t="s">
        <v>215</v>
      </c>
      <c r="K209" s="3">
        <f t="shared" si="3"/>
        <v>469</v>
      </c>
      <c r="L209">
        <v>1407</v>
      </c>
      <c r="M209" t="s">
        <v>34</v>
      </c>
      <c r="N209" t="s">
        <v>288</v>
      </c>
      <c r="O209">
        <v>103613</v>
      </c>
      <c r="P209" t="s">
        <v>29</v>
      </c>
      <c r="Q209" t="s">
        <v>30</v>
      </c>
      <c r="R209" s="5">
        <v>0.53500000000000003</v>
      </c>
      <c r="S209">
        <v>0</v>
      </c>
    </row>
    <row r="210" spans="1:19">
      <c r="A210" t="s">
        <v>280</v>
      </c>
      <c r="B210" s="5">
        <v>0.53</v>
      </c>
      <c r="C210" t="s">
        <v>32</v>
      </c>
      <c r="D210" t="s">
        <v>24</v>
      </c>
      <c r="E210">
        <v>373</v>
      </c>
      <c r="F210">
        <v>373</v>
      </c>
      <c r="G210">
        <v>1</v>
      </c>
      <c r="H210">
        <v>1</v>
      </c>
      <c r="I210" t="s">
        <v>25</v>
      </c>
      <c r="J210" t="s">
        <v>136</v>
      </c>
      <c r="K210" s="3">
        <f t="shared" si="3"/>
        <v>112.66666666666667</v>
      </c>
      <c r="L210">
        <v>338</v>
      </c>
      <c r="M210" t="s">
        <v>27</v>
      </c>
      <c r="N210" t="s">
        <v>137</v>
      </c>
      <c r="O210">
        <v>100652</v>
      </c>
      <c r="P210" t="s">
        <v>29</v>
      </c>
      <c r="Q210" t="s">
        <v>30</v>
      </c>
      <c r="R210" s="5">
        <v>0.53</v>
      </c>
      <c r="S210">
        <v>0</v>
      </c>
    </row>
    <row r="211" spans="1:19">
      <c r="A211" t="s">
        <v>41</v>
      </c>
      <c r="B211" s="5">
        <v>0.51700000000000002</v>
      </c>
      <c r="C211" t="s">
        <v>32</v>
      </c>
      <c r="D211" t="s">
        <v>24</v>
      </c>
      <c r="E211">
        <v>1338</v>
      </c>
      <c r="F211">
        <v>1337</v>
      </c>
      <c r="G211">
        <v>0</v>
      </c>
      <c r="H211">
        <v>1</v>
      </c>
      <c r="I211" t="s">
        <v>25</v>
      </c>
      <c r="K211" s="3">
        <f t="shared" si="3"/>
        <v>75</v>
      </c>
      <c r="L211">
        <v>225</v>
      </c>
      <c r="M211" t="e">
        <f>+T</f>
        <v>#NAME?</v>
      </c>
      <c r="O211">
        <v>92207</v>
      </c>
      <c r="P211" t="s">
        <v>181</v>
      </c>
      <c r="Q211" t="s">
        <v>180</v>
      </c>
      <c r="R211" s="5">
        <v>0.51700000000000002</v>
      </c>
      <c r="S211">
        <v>0</v>
      </c>
    </row>
    <row r="212" spans="1:19">
      <c r="A212" t="s">
        <v>186</v>
      </c>
      <c r="B212" s="5">
        <v>0.51700000000000002</v>
      </c>
      <c r="C212" t="s">
        <v>61</v>
      </c>
      <c r="D212" t="s">
        <v>24</v>
      </c>
      <c r="E212">
        <v>1335</v>
      </c>
      <c r="F212">
        <v>1335</v>
      </c>
      <c r="G212">
        <v>1</v>
      </c>
      <c r="H212">
        <v>1</v>
      </c>
      <c r="I212" t="s">
        <v>25</v>
      </c>
      <c r="J212" t="s">
        <v>139</v>
      </c>
      <c r="K212" s="3">
        <f t="shared" si="3"/>
        <v>433.33333333333331</v>
      </c>
      <c r="L212">
        <v>1300</v>
      </c>
      <c r="M212" t="s">
        <v>34</v>
      </c>
      <c r="N212" t="s">
        <v>324</v>
      </c>
      <c r="O212">
        <v>92211</v>
      </c>
      <c r="P212" t="s">
        <v>29</v>
      </c>
      <c r="Q212" t="s">
        <v>30</v>
      </c>
      <c r="R212" s="5">
        <v>0.51700000000000002</v>
      </c>
      <c r="S212">
        <v>0</v>
      </c>
    </row>
    <row r="213" spans="1:19">
      <c r="A213" t="s">
        <v>55</v>
      </c>
      <c r="B213" s="5">
        <v>0.51600000000000001</v>
      </c>
      <c r="C213" t="s">
        <v>61</v>
      </c>
      <c r="D213" t="s">
        <v>24</v>
      </c>
      <c r="E213">
        <v>1334</v>
      </c>
      <c r="F213">
        <v>1334</v>
      </c>
      <c r="G213">
        <v>1</v>
      </c>
      <c r="H213">
        <v>1</v>
      </c>
      <c r="I213" t="s">
        <v>25</v>
      </c>
      <c r="K213" s="3">
        <f t="shared" si="3"/>
        <v>433</v>
      </c>
      <c r="L213">
        <v>1299</v>
      </c>
      <c r="M213" t="e">
        <f>-G</f>
        <v>#NAME?</v>
      </c>
      <c r="O213">
        <v>92464</v>
      </c>
      <c r="P213" t="s">
        <v>179</v>
      </c>
      <c r="Q213" t="s">
        <v>180</v>
      </c>
      <c r="R213" s="5">
        <v>0.51600000000000001</v>
      </c>
      <c r="S213">
        <v>0</v>
      </c>
    </row>
    <row r="214" spans="1:19">
      <c r="A214" t="s">
        <v>99</v>
      </c>
      <c r="B214" s="5">
        <v>0.51100000000000001</v>
      </c>
      <c r="C214" t="s">
        <v>544</v>
      </c>
      <c r="D214" t="s">
        <v>24</v>
      </c>
      <c r="E214">
        <v>1377</v>
      </c>
      <c r="F214">
        <v>1377</v>
      </c>
      <c r="G214">
        <v>1</v>
      </c>
      <c r="H214">
        <v>1</v>
      </c>
      <c r="I214" t="s">
        <v>25</v>
      </c>
      <c r="J214" t="s">
        <v>389</v>
      </c>
      <c r="K214" s="3">
        <f t="shared" si="3"/>
        <v>72.666666666666671</v>
      </c>
      <c r="L214">
        <v>218</v>
      </c>
      <c r="M214" t="s">
        <v>34</v>
      </c>
      <c r="N214" t="s">
        <v>390</v>
      </c>
      <c r="O214">
        <v>112096</v>
      </c>
      <c r="P214" t="s">
        <v>29</v>
      </c>
      <c r="Q214" t="s">
        <v>30</v>
      </c>
      <c r="R214" s="5">
        <v>0.51100000000000001</v>
      </c>
      <c r="S214">
        <v>0</v>
      </c>
    </row>
    <row r="215" spans="1:19">
      <c r="A215" t="s">
        <v>99</v>
      </c>
      <c r="B215" s="5">
        <v>0.501</v>
      </c>
      <c r="C215" t="s">
        <v>61</v>
      </c>
      <c r="D215" t="s">
        <v>24</v>
      </c>
      <c r="E215">
        <v>1448</v>
      </c>
      <c r="F215">
        <v>1448</v>
      </c>
      <c r="G215">
        <v>1</v>
      </c>
      <c r="H215">
        <v>1</v>
      </c>
      <c r="I215" t="s">
        <v>25</v>
      </c>
      <c r="J215" t="s">
        <v>299</v>
      </c>
      <c r="K215" s="3">
        <f t="shared" si="3"/>
        <v>38</v>
      </c>
      <c r="L215">
        <v>114</v>
      </c>
      <c r="M215" t="s">
        <v>111</v>
      </c>
      <c r="N215" t="s">
        <v>575</v>
      </c>
      <c r="O215">
        <v>98053</v>
      </c>
      <c r="P215" t="s">
        <v>60</v>
      </c>
      <c r="Q215" t="s">
        <v>30</v>
      </c>
      <c r="R215" s="5">
        <v>0.501</v>
      </c>
      <c r="S215">
        <v>0</v>
      </c>
    </row>
    <row r="216" spans="1:19">
      <c r="A216" t="s">
        <v>219</v>
      </c>
      <c r="B216" s="5">
        <v>0.501</v>
      </c>
      <c r="C216" t="s">
        <v>61</v>
      </c>
      <c r="D216" t="s">
        <v>24</v>
      </c>
      <c r="E216">
        <v>186</v>
      </c>
      <c r="F216">
        <v>186</v>
      </c>
      <c r="G216">
        <v>1</v>
      </c>
      <c r="H216">
        <v>1</v>
      </c>
      <c r="I216" t="s">
        <v>25</v>
      </c>
      <c r="J216" t="s">
        <v>111</v>
      </c>
      <c r="K216" s="3">
        <f t="shared" si="3"/>
        <v>50.333333333333336</v>
      </c>
      <c r="L216">
        <v>151</v>
      </c>
      <c r="M216" t="s">
        <v>27</v>
      </c>
      <c r="N216" t="s">
        <v>388</v>
      </c>
      <c r="O216">
        <v>89566</v>
      </c>
      <c r="P216" t="s">
        <v>29</v>
      </c>
      <c r="Q216" t="s">
        <v>30</v>
      </c>
      <c r="R216" s="5">
        <v>0.501</v>
      </c>
      <c r="S216">
        <v>0</v>
      </c>
    </row>
    <row r="217" spans="1:19">
      <c r="A217" t="s">
        <v>219</v>
      </c>
      <c r="B217" s="5">
        <v>0.495</v>
      </c>
      <c r="C217" t="s">
        <v>61</v>
      </c>
      <c r="D217" t="s">
        <v>24</v>
      </c>
      <c r="E217">
        <v>443</v>
      </c>
      <c r="F217">
        <v>443</v>
      </c>
      <c r="G217">
        <v>1</v>
      </c>
      <c r="H217">
        <v>1</v>
      </c>
      <c r="I217" t="s">
        <v>25</v>
      </c>
      <c r="J217" t="s">
        <v>49</v>
      </c>
      <c r="K217" s="3">
        <f t="shared" si="3"/>
        <v>136.66666666666666</v>
      </c>
      <c r="L217">
        <v>410</v>
      </c>
      <c r="M217" t="s">
        <v>50</v>
      </c>
      <c r="N217" t="s">
        <v>784</v>
      </c>
      <c r="O217">
        <v>90956</v>
      </c>
      <c r="P217" t="s">
        <v>29</v>
      </c>
      <c r="Q217" t="s">
        <v>30</v>
      </c>
      <c r="R217" s="5">
        <v>0.495</v>
      </c>
      <c r="S217">
        <v>0</v>
      </c>
    </row>
    <row r="218" spans="1:19">
      <c r="A218" s="11" t="s">
        <v>253</v>
      </c>
      <c r="B218" s="5">
        <v>0.49099999999999999</v>
      </c>
      <c r="C218" s="11" t="s">
        <v>61</v>
      </c>
      <c r="D218" s="11" t="s">
        <v>24</v>
      </c>
      <c r="E218" s="11">
        <v>312</v>
      </c>
      <c r="F218" s="11">
        <v>312</v>
      </c>
      <c r="G218" s="11">
        <v>1</v>
      </c>
      <c r="H218" s="11">
        <v>1</v>
      </c>
      <c r="I218" s="11" t="s">
        <v>25</v>
      </c>
      <c r="J218" s="11" t="s">
        <v>519</v>
      </c>
      <c r="K218" s="12">
        <f t="shared" si="3"/>
        <v>92.333333333333329</v>
      </c>
      <c r="L218" s="11">
        <v>277</v>
      </c>
      <c r="M218" s="11" t="s">
        <v>58</v>
      </c>
      <c r="N218" s="11" t="s">
        <v>520</v>
      </c>
      <c r="O218" s="11">
        <v>98111</v>
      </c>
      <c r="P218" s="11" t="s">
        <v>60</v>
      </c>
      <c r="Q218" s="11" t="s">
        <v>30</v>
      </c>
      <c r="R218" s="13">
        <v>0.49099999999999999</v>
      </c>
      <c r="S218" s="11">
        <v>0</v>
      </c>
    </row>
    <row r="219" spans="1:19">
      <c r="A219" t="s">
        <v>186</v>
      </c>
      <c r="B219" s="5">
        <v>0.48199999999999998</v>
      </c>
      <c r="C219" t="s">
        <v>36</v>
      </c>
      <c r="D219" t="s">
        <v>24</v>
      </c>
      <c r="E219">
        <v>469</v>
      </c>
      <c r="F219">
        <v>469</v>
      </c>
      <c r="G219">
        <v>1</v>
      </c>
      <c r="H219">
        <v>1</v>
      </c>
      <c r="I219" t="s">
        <v>25</v>
      </c>
      <c r="J219" t="s">
        <v>284</v>
      </c>
      <c r="K219" s="3">
        <f t="shared" si="3"/>
        <v>139.33333333333334</v>
      </c>
      <c r="L219">
        <v>418</v>
      </c>
      <c r="M219" t="s">
        <v>318</v>
      </c>
      <c r="N219" t="s">
        <v>495</v>
      </c>
      <c r="O219">
        <v>83470</v>
      </c>
      <c r="P219" t="s">
        <v>60</v>
      </c>
      <c r="Q219" t="s">
        <v>30</v>
      </c>
      <c r="R219" s="5">
        <v>0.48199999999999998</v>
      </c>
      <c r="S219">
        <v>0</v>
      </c>
    </row>
    <row r="220" spans="1:19">
      <c r="A220" t="s">
        <v>41</v>
      </c>
      <c r="B220" s="5">
        <v>0.47699999999999998</v>
      </c>
      <c r="C220" t="s">
        <v>23</v>
      </c>
      <c r="D220" t="s">
        <v>24</v>
      </c>
      <c r="E220">
        <v>438</v>
      </c>
      <c r="F220">
        <v>438</v>
      </c>
      <c r="G220">
        <v>1</v>
      </c>
      <c r="H220">
        <v>1</v>
      </c>
      <c r="I220" t="s">
        <v>25</v>
      </c>
      <c r="J220" t="s">
        <v>211</v>
      </c>
      <c r="K220" s="3">
        <f t="shared" si="3"/>
        <v>134.33333333333334</v>
      </c>
      <c r="L220">
        <v>403</v>
      </c>
      <c r="M220" t="s">
        <v>89</v>
      </c>
      <c r="N220" t="s">
        <v>212</v>
      </c>
      <c r="O220">
        <v>107921</v>
      </c>
      <c r="P220" t="s">
        <v>29</v>
      </c>
      <c r="Q220" t="s">
        <v>30</v>
      </c>
      <c r="R220" s="5">
        <v>0.47699999999999998</v>
      </c>
      <c r="S220">
        <v>0</v>
      </c>
    </row>
    <row r="221" spans="1:19">
      <c r="A221" t="s">
        <v>186</v>
      </c>
      <c r="B221" s="5">
        <v>0.46300000000000002</v>
      </c>
      <c r="C221" t="s">
        <v>32</v>
      </c>
      <c r="D221" t="s">
        <v>24</v>
      </c>
      <c r="E221">
        <v>568</v>
      </c>
      <c r="F221">
        <v>568</v>
      </c>
      <c r="G221">
        <v>1</v>
      </c>
      <c r="H221">
        <v>1</v>
      </c>
      <c r="I221" t="s">
        <v>25</v>
      </c>
      <c r="J221" t="s">
        <v>45</v>
      </c>
      <c r="K221" s="3">
        <f t="shared" si="3"/>
        <v>181.33333333333334</v>
      </c>
      <c r="L221">
        <v>544</v>
      </c>
      <c r="M221" t="s">
        <v>34</v>
      </c>
      <c r="N221" t="s">
        <v>46</v>
      </c>
      <c r="O221">
        <v>96041</v>
      </c>
      <c r="P221" t="s">
        <v>29</v>
      </c>
      <c r="Q221" t="s">
        <v>30</v>
      </c>
      <c r="R221" s="5">
        <v>0.46300000000000002</v>
      </c>
      <c r="S221">
        <v>0</v>
      </c>
    </row>
    <row r="222" spans="1:19">
      <c r="A222" t="s">
        <v>99</v>
      </c>
      <c r="B222" s="5">
        <v>0.45900000000000002</v>
      </c>
      <c r="C222" t="s">
        <v>36</v>
      </c>
      <c r="D222" t="s">
        <v>24</v>
      </c>
      <c r="E222">
        <v>195</v>
      </c>
      <c r="F222">
        <v>195</v>
      </c>
      <c r="G222">
        <v>1</v>
      </c>
      <c r="H222">
        <v>1</v>
      </c>
      <c r="I222" t="s">
        <v>25</v>
      </c>
      <c r="J222" t="s">
        <v>311</v>
      </c>
      <c r="K222" s="3">
        <f t="shared" si="3"/>
        <v>57</v>
      </c>
      <c r="L222">
        <v>171</v>
      </c>
      <c r="M222" t="s">
        <v>58</v>
      </c>
      <c r="N222" t="s">
        <v>312</v>
      </c>
      <c r="O222">
        <v>46127</v>
      </c>
      <c r="P222" t="s">
        <v>60</v>
      </c>
      <c r="Q222" t="s">
        <v>30</v>
      </c>
      <c r="R222" s="5">
        <v>0.45900000000000002</v>
      </c>
      <c r="S222">
        <v>0</v>
      </c>
    </row>
    <row r="223" spans="1:19">
      <c r="A223" t="s">
        <v>55</v>
      </c>
      <c r="B223" s="5">
        <v>0.44600000000000001</v>
      </c>
      <c r="C223" t="s">
        <v>32</v>
      </c>
      <c r="D223" t="s">
        <v>24</v>
      </c>
      <c r="E223">
        <v>2125</v>
      </c>
      <c r="F223">
        <v>2125</v>
      </c>
      <c r="G223">
        <v>1</v>
      </c>
      <c r="H223">
        <v>1</v>
      </c>
      <c r="I223" t="s">
        <v>25</v>
      </c>
      <c r="J223" t="s">
        <v>84</v>
      </c>
      <c r="K223" s="3">
        <f t="shared" si="3"/>
        <v>696.66666666666663</v>
      </c>
      <c r="L223">
        <v>2090</v>
      </c>
      <c r="M223" t="s">
        <v>89</v>
      </c>
      <c r="N223" t="s">
        <v>562</v>
      </c>
      <c r="O223">
        <v>94532</v>
      </c>
      <c r="P223" t="s">
        <v>29</v>
      </c>
      <c r="Q223" t="s">
        <v>30</v>
      </c>
      <c r="R223" s="5">
        <v>0.44600000000000001</v>
      </c>
      <c r="S223">
        <v>0</v>
      </c>
    </row>
    <row r="224" spans="1:19">
      <c r="A224" t="s">
        <v>141</v>
      </c>
      <c r="B224" s="51">
        <v>0.442</v>
      </c>
      <c r="C224" t="s">
        <v>61</v>
      </c>
      <c r="D224" t="s">
        <v>24</v>
      </c>
      <c r="E224">
        <v>241</v>
      </c>
      <c r="F224">
        <v>241</v>
      </c>
      <c r="G224">
        <v>1</v>
      </c>
      <c r="H224">
        <v>1</v>
      </c>
      <c r="I224" t="s">
        <v>25</v>
      </c>
      <c r="J224" t="s">
        <v>521</v>
      </c>
      <c r="K224" s="3">
        <f t="shared" si="3"/>
        <v>68.666666666666671</v>
      </c>
      <c r="L224">
        <v>206</v>
      </c>
      <c r="M224" t="s">
        <v>34</v>
      </c>
      <c r="N224" t="s">
        <v>522</v>
      </c>
      <c r="O224">
        <v>95293</v>
      </c>
      <c r="P224" t="s">
        <v>29</v>
      </c>
      <c r="Q224" t="s">
        <v>30</v>
      </c>
      <c r="R224" s="5">
        <v>0.442</v>
      </c>
      <c r="S224">
        <v>0</v>
      </c>
    </row>
    <row r="225" spans="1:19">
      <c r="A225" t="s">
        <v>99</v>
      </c>
      <c r="B225" s="5">
        <v>0.433</v>
      </c>
      <c r="C225" t="s">
        <v>32</v>
      </c>
      <c r="D225" t="s">
        <v>24</v>
      </c>
      <c r="E225">
        <v>3185</v>
      </c>
      <c r="F225">
        <v>3185</v>
      </c>
      <c r="G225">
        <v>1</v>
      </c>
      <c r="H225">
        <v>1</v>
      </c>
      <c r="I225" t="s">
        <v>25</v>
      </c>
      <c r="J225" t="s">
        <v>242</v>
      </c>
      <c r="K225" s="3">
        <f t="shared" si="3"/>
        <v>1050</v>
      </c>
      <c r="L225">
        <v>3150</v>
      </c>
      <c r="M225" t="s">
        <v>153</v>
      </c>
      <c r="N225" t="s">
        <v>489</v>
      </c>
      <c r="O225">
        <v>70631</v>
      </c>
      <c r="P225" t="s">
        <v>60</v>
      </c>
      <c r="Q225" t="s">
        <v>30</v>
      </c>
      <c r="R225" s="5">
        <v>0.433</v>
      </c>
      <c r="S225">
        <v>0</v>
      </c>
    </row>
    <row r="226" spans="1:19">
      <c r="A226" t="s">
        <v>99</v>
      </c>
      <c r="B226" s="5">
        <v>0.433</v>
      </c>
      <c r="C226" t="s">
        <v>32</v>
      </c>
      <c r="D226" t="s">
        <v>24</v>
      </c>
      <c r="E226">
        <v>1446</v>
      </c>
      <c r="F226">
        <v>1448</v>
      </c>
      <c r="G226">
        <v>2</v>
      </c>
      <c r="H226">
        <v>2</v>
      </c>
      <c r="I226" t="s">
        <v>25</v>
      </c>
      <c r="J226" t="s">
        <v>38</v>
      </c>
      <c r="K226" s="3">
        <f t="shared" si="3"/>
        <v>470.33333333333331</v>
      </c>
      <c r="L226">
        <v>1411</v>
      </c>
      <c r="M226" t="s">
        <v>577</v>
      </c>
      <c r="N226" t="s">
        <v>578</v>
      </c>
      <c r="O226" t="s">
        <v>1214</v>
      </c>
      <c r="P226" t="s">
        <v>30</v>
      </c>
      <c r="Q226" t="s">
        <v>30</v>
      </c>
      <c r="R226" s="5">
        <v>0.433</v>
      </c>
      <c r="S226">
        <v>0</v>
      </c>
    </row>
    <row r="227" spans="1:19">
      <c r="A227" t="s">
        <v>99</v>
      </c>
      <c r="B227" s="5">
        <v>0.43099999999999999</v>
      </c>
      <c r="C227" t="s">
        <v>61</v>
      </c>
      <c r="D227" t="s">
        <v>24</v>
      </c>
      <c r="E227">
        <v>3001</v>
      </c>
      <c r="F227">
        <v>3001</v>
      </c>
      <c r="G227">
        <v>1</v>
      </c>
      <c r="H227">
        <v>1</v>
      </c>
      <c r="I227" t="s">
        <v>25</v>
      </c>
      <c r="J227" t="s">
        <v>108</v>
      </c>
      <c r="K227" s="3">
        <f t="shared" si="3"/>
        <v>988.66666666666663</v>
      </c>
      <c r="L227">
        <v>2966</v>
      </c>
      <c r="M227" t="s">
        <v>50</v>
      </c>
      <c r="N227" t="s">
        <v>109</v>
      </c>
      <c r="O227">
        <v>83808</v>
      </c>
      <c r="P227" t="s">
        <v>29</v>
      </c>
      <c r="Q227" t="s">
        <v>30</v>
      </c>
      <c r="R227" s="5">
        <v>0.43099999999999999</v>
      </c>
      <c r="S227">
        <v>0</v>
      </c>
    </row>
    <row r="228" spans="1:19">
      <c r="A228" t="s">
        <v>99</v>
      </c>
      <c r="B228" s="5">
        <v>0.43099999999999999</v>
      </c>
      <c r="C228" t="s">
        <v>23</v>
      </c>
      <c r="D228" t="s">
        <v>24</v>
      </c>
      <c r="E228">
        <v>2997</v>
      </c>
      <c r="F228">
        <v>2997</v>
      </c>
      <c r="G228">
        <v>1</v>
      </c>
      <c r="H228">
        <v>1</v>
      </c>
      <c r="I228" t="s">
        <v>25</v>
      </c>
      <c r="J228" t="s">
        <v>105</v>
      </c>
      <c r="K228" s="3">
        <f t="shared" si="3"/>
        <v>987.33333333333337</v>
      </c>
      <c r="L228">
        <v>2962</v>
      </c>
      <c r="M228" t="s">
        <v>27</v>
      </c>
      <c r="N228" t="s">
        <v>106</v>
      </c>
      <c r="O228">
        <v>84201</v>
      </c>
      <c r="P228" t="s">
        <v>29</v>
      </c>
      <c r="Q228" t="s">
        <v>30</v>
      </c>
      <c r="R228" s="5">
        <v>0.43099999999999999</v>
      </c>
      <c r="S228">
        <v>0</v>
      </c>
    </row>
    <row r="229" spans="1:19">
      <c r="A229" t="s">
        <v>99</v>
      </c>
      <c r="B229" s="5">
        <v>0.42799999999999999</v>
      </c>
      <c r="C229" t="s">
        <v>61</v>
      </c>
      <c r="D229" t="s">
        <v>24</v>
      </c>
      <c r="E229">
        <v>1480</v>
      </c>
      <c r="F229">
        <v>1480</v>
      </c>
      <c r="G229">
        <v>1</v>
      </c>
      <c r="H229">
        <v>1</v>
      </c>
      <c r="I229" t="s">
        <v>25</v>
      </c>
      <c r="J229" t="s">
        <v>224</v>
      </c>
      <c r="K229" s="3">
        <f t="shared" si="3"/>
        <v>481.66666666666669</v>
      </c>
      <c r="L229">
        <v>1445</v>
      </c>
      <c r="M229" t="s">
        <v>89</v>
      </c>
      <c r="N229" t="s">
        <v>225</v>
      </c>
      <c r="O229">
        <v>107289</v>
      </c>
      <c r="P229" t="s">
        <v>29</v>
      </c>
      <c r="Q229" t="s">
        <v>30</v>
      </c>
      <c r="R229" s="5">
        <v>0.42799999999999999</v>
      </c>
      <c r="S229">
        <v>0</v>
      </c>
    </row>
    <row r="230" spans="1:19">
      <c r="A230" s="11" t="s">
        <v>186</v>
      </c>
      <c r="B230" s="5">
        <v>0.42799999999999999</v>
      </c>
      <c r="C230" s="11" t="s">
        <v>32</v>
      </c>
      <c r="D230" s="11" t="s">
        <v>24</v>
      </c>
      <c r="E230" s="11">
        <v>1480</v>
      </c>
      <c r="F230" s="11">
        <v>1480</v>
      </c>
      <c r="G230" s="11">
        <v>1</v>
      </c>
      <c r="H230" s="11">
        <v>1</v>
      </c>
      <c r="I230" s="11" t="s">
        <v>25</v>
      </c>
      <c r="J230" s="11" t="s">
        <v>111</v>
      </c>
      <c r="K230" s="12">
        <f t="shared" si="3"/>
        <v>27.333333333333332</v>
      </c>
      <c r="L230" s="11">
        <v>82</v>
      </c>
      <c r="M230" s="11" t="s">
        <v>89</v>
      </c>
      <c r="N230" s="11" t="s">
        <v>173</v>
      </c>
      <c r="O230" s="11">
        <v>107289</v>
      </c>
      <c r="P230" s="11" t="s">
        <v>29</v>
      </c>
      <c r="Q230" s="11" t="s">
        <v>30</v>
      </c>
      <c r="R230" s="13">
        <v>0.42799999999999999</v>
      </c>
      <c r="S230" s="11">
        <v>0</v>
      </c>
    </row>
    <row r="231" spans="1:19">
      <c r="A231" t="s">
        <v>99</v>
      </c>
      <c r="B231" s="5">
        <v>0.41899999999999998</v>
      </c>
      <c r="C231" t="s">
        <v>23</v>
      </c>
      <c r="D231" t="s">
        <v>24</v>
      </c>
      <c r="E231">
        <v>3009</v>
      </c>
      <c r="F231">
        <v>3009</v>
      </c>
      <c r="G231">
        <v>1</v>
      </c>
      <c r="H231">
        <v>1</v>
      </c>
      <c r="I231" t="s">
        <v>25</v>
      </c>
      <c r="J231" t="s">
        <v>66</v>
      </c>
      <c r="K231" s="3">
        <f t="shared" si="3"/>
        <v>991.33333333333337</v>
      </c>
      <c r="L231">
        <v>2974</v>
      </c>
      <c r="M231" t="s">
        <v>27</v>
      </c>
      <c r="N231" t="s">
        <v>196</v>
      </c>
      <c r="O231">
        <v>83536</v>
      </c>
      <c r="P231" t="s">
        <v>29</v>
      </c>
      <c r="Q231" t="s">
        <v>30</v>
      </c>
      <c r="R231" s="5">
        <v>0.41899999999999998</v>
      </c>
      <c r="S231">
        <v>0</v>
      </c>
    </row>
    <row r="232" spans="1:19">
      <c r="A232" t="s">
        <v>219</v>
      </c>
      <c r="B232" s="5">
        <v>0.40699999999999997</v>
      </c>
      <c r="C232" t="s">
        <v>32</v>
      </c>
      <c r="D232" t="s">
        <v>24</v>
      </c>
      <c r="E232">
        <v>1394</v>
      </c>
      <c r="F232">
        <v>1394</v>
      </c>
      <c r="G232">
        <v>1</v>
      </c>
      <c r="H232">
        <v>1</v>
      </c>
      <c r="I232" t="s">
        <v>25</v>
      </c>
      <c r="J232" t="s">
        <v>308</v>
      </c>
      <c r="K232" s="3">
        <f t="shared" si="3"/>
        <v>56</v>
      </c>
      <c r="L232">
        <v>168</v>
      </c>
      <c r="M232" t="s">
        <v>111</v>
      </c>
      <c r="N232" t="s">
        <v>483</v>
      </c>
      <c r="O232">
        <v>97945</v>
      </c>
      <c r="P232" t="s">
        <v>60</v>
      </c>
      <c r="Q232" t="s">
        <v>30</v>
      </c>
      <c r="R232" s="5">
        <v>0.40699999999999997</v>
      </c>
      <c r="S232">
        <v>0</v>
      </c>
    </row>
    <row r="233" spans="1:19">
      <c r="A233" t="s">
        <v>20</v>
      </c>
      <c r="B233" s="5">
        <v>0.40400000000000003</v>
      </c>
      <c r="C233" t="s">
        <v>61</v>
      </c>
      <c r="D233" t="s">
        <v>24</v>
      </c>
      <c r="E233">
        <v>166</v>
      </c>
      <c r="F233">
        <v>166</v>
      </c>
      <c r="G233">
        <v>1</v>
      </c>
      <c r="H233">
        <v>1</v>
      </c>
      <c r="I233" t="s">
        <v>25</v>
      </c>
      <c r="J233" t="s">
        <v>289</v>
      </c>
      <c r="K233" s="3">
        <f t="shared" si="3"/>
        <v>47.333333333333336</v>
      </c>
      <c r="L233">
        <v>142</v>
      </c>
      <c r="M233" t="s">
        <v>50</v>
      </c>
      <c r="N233" t="s">
        <v>317</v>
      </c>
      <c r="O233">
        <v>52792</v>
      </c>
      <c r="P233" t="s">
        <v>29</v>
      </c>
      <c r="Q233" t="s">
        <v>30</v>
      </c>
      <c r="R233" s="5">
        <v>0.40400000000000003</v>
      </c>
      <c r="S233">
        <v>0</v>
      </c>
    </row>
    <row r="234" spans="1:19">
      <c r="A234" t="s">
        <v>99</v>
      </c>
      <c r="B234" s="5">
        <v>0.40200000000000002</v>
      </c>
      <c r="C234" t="s">
        <v>36</v>
      </c>
      <c r="D234" t="s">
        <v>24</v>
      </c>
      <c r="E234">
        <v>3084</v>
      </c>
      <c r="F234">
        <v>3084</v>
      </c>
      <c r="G234">
        <v>1</v>
      </c>
      <c r="H234">
        <v>1</v>
      </c>
      <c r="I234" t="s">
        <v>25</v>
      </c>
      <c r="J234" t="s">
        <v>430</v>
      </c>
      <c r="K234" s="3">
        <f t="shared" si="3"/>
        <v>1016.3333333333334</v>
      </c>
      <c r="L234">
        <v>3049</v>
      </c>
      <c r="M234" t="s">
        <v>318</v>
      </c>
      <c r="N234" t="s">
        <v>610</v>
      </c>
      <c r="O234">
        <v>74552</v>
      </c>
      <c r="P234" t="s">
        <v>60</v>
      </c>
      <c r="Q234" t="s">
        <v>30</v>
      </c>
      <c r="R234" s="5">
        <v>0.40200000000000002</v>
      </c>
      <c r="S234">
        <v>0</v>
      </c>
    </row>
    <row r="235" spans="1:19">
      <c r="A235" t="s">
        <v>99</v>
      </c>
      <c r="B235" s="5">
        <v>0.4</v>
      </c>
      <c r="C235" t="s">
        <v>23</v>
      </c>
      <c r="D235" t="s">
        <v>24</v>
      </c>
      <c r="E235">
        <v>171</v>
      </c>
      <c r="F235">
        <v>173</v>
      </c>
      <c r="G235">
        <v>2</v>
      </c>
      <c r="H235">
        <v>2</v>
      </c>
      <c r="I235" t="s">
        <v>25</v>
      </c>
      <c r="J235" t="s">
        <v>267</v>
      </c>
      <c r="K235" s="3">
        <f t="shared" si="3"/>
        <v>45.333333333333336</v>
      </c>
      <c r="L235">
        <v>136</v>
      </c>
      <c r="M235" t="s">
        <v>507</v>
      </c>
      <c r="N235" t="s">
        <v>508</v>
      </c>
      <c r="O235" t="s">
        <v>1215</v>
      </c>
      <c r="P235" t="s">
        <v>30</v>
      </c>
      <c r="Q235" t="s">
        <v>30</v>
      </c>
      <c r="R235" s="5">
        <v>0.4</v>
      </c>
      <c r="S235">
        <v>0</v>
      </c>
    </row>
    <row r="236" spans="1:19">
      <c r="A236" s="11" t="s">
        <v>141</v>
      </c>
      <c r="B236" s="51">
        <v>0.39800000000000002</v>
      </c>
      <c r="C236" s="11" t="s">
        <v>23</v>
      </c>
      <c r="D236" s="11" t="s">
        <v>24</v>
      </c>
      <c r="E236" s="11">
        <v>1372</v>
      </c>
      <c r="F236" s="11">
        <v>1372</v>
      </c>
      <c r="G236" s="11">
        <v>1</v>
      </c>
      <c r="H236" s="11">
        <v>1</v>
      </c>
      <c r="I236" s="11" t="s">
        <v>25</v>
      </c>
      <c r="J236" s="11" t="s">
        <v>66</v>
      </c>
      <c r="K236" s="12">
        <f t="shared" si="3"/>
        <v>449.33333333333331</v>
      </c>
      <c r="L236" s="11">
        <v>1348</v>
      </c>
      <c r="M236" s="11" t="s">
        <v>27</v>
      </c>
      <c r="N236" s="11" t="s">
        <v>196</v>
      </c>
      <c r="O236" s="11">
        <v>103290</v>
      </c>
      <c r="P236" s="11" t="s">
        <v>29</v>
      </c>
      <c r="Q236" s="11" t="s">
        <v>30</v>
      </c>
      <c r="R236" s="13">
        <v>0.39800000000000002</v>
      </c>
      <c r="S236" s="11">
        <v>0</v>
      </c>
    </row>
    <row r="237" spans="1:19">
      <c r="A237" t="s">
        <v>186</v>
      </c>
      <c r="B237" s="5">
        <v>0.39700000000000002</v>
      </c>
      <c r="C237" t="s">
        <v>23</v>
      </c>
      <c r="D237" t="s">
        <v>24</v>
      </c>
      <c r="E237">
        <v>1387</v>
      </c>
      <c r="F237">
        <v>1387</v>
      </c>
      <c r="G237">
        <v>1</v>
      </c>
      <c r="H237">
        <v>1</v>
      </c>
      <c r="I237" t="s">
        <v>25</v>
      </c>
      <c r="J237" t="s">
        <v>63</v>
      </c>
      <c r="K237" s="3">
        <f t="shared" si="3"/>
        <v>454.33333333333331</v>
      </c>
      <c r="L237">
        <v>1363</v>
      </c>
      <c r="M237" t="s">
        <v>34</v>
      </c>
      <c r="N237" t="s">
        <v>260</v>
      </c>
      <c r="O237">
        <v>114053</v>
      </c>
      <c r="P237" t="s">
        <v>29</v>
      </c>
      <c r="Q237" t="s">
        <v>30</v>
      </c>
      <c r="R237" s="5">
        <v>0.39700000000000002</v>
      </c>
      <c r="S237">
        <v>0</v>
      </c>
    </row>
    <row r="238" spans="1:19">
      <c r="A238" t="s">
        <v>99</v>
      </c>
      <c r="B238" s="5">
        <v>0.39300000000000002</v>
      </c>
      <c r="C238" t="s">
        <v>23</v>
      </c>
      <c r="D238" t="s">
        <v>24</v>
      </c>
      <c r="E238">
        <v>3027</v>
      </c>
      <c r="F238">
        <v>3027</v>
      </c>
      <c r="G238">
        <v>1</v>
      </c>
      <c r="H238">
        <v>1</v>
      </c>
      <c r="I238" t="s">
        <v>25</v>
      </c>
      <c r="J238" t="s">
        <v>66</v>
      </c>
      <c r="K238" s="3">
        <f t="shared" si="3"/>
        <v>997.33333333333337</v>
      </c>
      <c r="L238">
        <v>2992</v>
      </c>
      <c r="M238" t="s">
        <v>27</v>
      </c>
      <c r="N238" t="s">
        <v>196</v>
      </c>
      <c r="O238">
        <v>85847</v>
      </c>
      <c r="P238" t="s">
        <v>29</v>
      </c>
      <c r="Q238" t="s">
        <v>30</v>
      </c>
      <c r="R238" s="5">
        <v>0.39300000000000002</v>
      </c>
      <c r="S238">
        <v>0</v>
      </c>
    </row>
    <row r="239" spans="1:19">
      <c r="A239" t="s">
        <v>99</v>
      </c>
      <c r="B239" s="5">
        <v>0.38700000000000001</v>
      </c>
      <c r="C239" t="s">
        <v>506</v>
      </c>
      <c r="D239" t="s">
        <v>24</v>
      </c>
      <c r="E239">
        <v>166</v>
      </c>
      <c r="F239">
        <v>167</v>
      </c>
      <c r="G239">
        <v>2</v>
      </c>
      <c r="H239">
        <v>1</v>
      </c>
      <c r="I239" t="s">
        <v>25</v>
      </c>
      <c r="J239" t="s">
        <v>49</v>
      </c>
      <c r="K239" s="3">
        <f t="shared" si="3"/>
        <v>43.666666666666664</v>
      </c>
      <c r="L239">
        <v>131</v>
      </c>
      <c r="M239" t="s">
        <v>504</v>
      </c>
      <c r="N239" t="s">
        <v>505</v>
      </c>
      <c r="O239" t="s">
        <v>1216</v>
      </c>
      <c r="P239" t="s">
        <v>30</v>
      </c>
      <c r="Q239" t="s">
        <v>30</v>
      </c>
      <c r="R239" s="5">
        <v>0.38700000000000001</v>
      </c>
      <c r="S239">
        <v>0</v>
      </c>
    </row>
    <row r="240" spans="1:19">
      <c r="A240" t="s">
        <v>55</v>
      </c>
      <c r="B240" s="5">
        <v>0.38200000000000001</v>
      </c>
      <c r="C240" t="s">
        <v>32</v>
      </c>
      <c r="D240" t="s">
        <v>24</v>
      </c>
      <c r="E240">
        <v>2578</v>
      </c>
      <c r="F240">
        <v>2578</v>
      </c>
      <c r="G240">
        <v>1</v>
      </c>
      <c r="H240">
        <v>1</v>
      </c>
      <c r="I240" t="s">
        <v>25</v>
      </c>
      <c r="J240" t="s">
        <v>84</v>
      </c>
      <c r="K240" s="3">
        <f t="shared" si="3"/>
        <v>854.66666666666663</v>
      </c>
      <c r="L240">
        <v>2564</v>
      </c>
      <c r="M240" t="s">
        <v>89</v>
      </c>
      <c r="N240" t="s">
        <v>446</v>
      </c>
      <c r="O240">
        <v>90970</v>
      </c>
      <c r="P240" t="s">
        <v>29</v>
      </c>
      <c r="Q240" t="s">
        <v>30</v>
      </c>
      <c r="R240" s="5">
        <v>0.38200000000000001</v>
      </c>
      <c r="S240">
        <v>0</v>
      </c>
    </row>
    <row r="241" spans="1:19">
      <c r="A241" t="s">
        <v>99</v>
      </c>
      <c r="B241" s="5">
        <v>0.36699999999999999</v>
      </c>
      <c r="C241" t="s">
        <v>23</v>
      </c>
      <c r="D241" t="s">
        <v>24</v>
      </c>
      <c r="E241">
        <v>3171</v>
      </c>
      <c r="F241">
        <v>3171</v>
      </c>
      <c r="G241">
        <v>1</v>
      </c>
      <c r="H241">
        <v>1</v>
      </c>
      <c r="I241" t="s">
        <v>25</v>
      </c>
      <c r="J241" t="s">
        <v>38</v>
      </c>
      <c r="K241" s="3">
        <f t="shared" si="3"/>
        <v>1045.3333333333333</v>
      </c>
      <c r="L241">
        <v>3136</v>
      </c>
      <c r="M241" t="s">
        <v>58</v>
      </c>
      <c r="N241" t="s">
        <v>1217</v>
      </c>
      <c r="O241">
        <v>69035</v>
      </c>
      <c r="P241" t="s">
        <v>60</v>
      </c>
      <c r="Q241" t="s">
        <v>30</v>
      </c>
      <c r="R241" s="5">
        <v>0.36699999999999999</v>
      </c>
      <c r="S241">
        <v>0</v>
      </c>
    </row>
    <row r="242" spans="1:19">
      <c r="A242" t="s">
        <v>41</v>
      </c>
      <c r="B242" s="5">
        <v>0.35899999999999999</v>
      </c>
      <c r="C242" t="s">
        <v>32</v>
      </c>
      <c r="D242" t="s">
        <v>24</v>
      </c>
      <c r="E242">
        <v>1081</v>
      </c>
      <c r="F242">
        <v>1081</v>
      </c>
      <c r="G242">
        <v>1</v>
      </c>
      <c r="H242">
        <v>1</v>
      </c>
      <c r="I242" t="s">
        <v>25</v>
      </c>
      <c r="J242" t="s">
        <v>33</v>
      </c>
      <c r="K242" s="3">
        <f t="shared" si="3"/>
        <v>346.66666666666669</v>
      </c>
      <c r="L242">
        <v>1040</v>
      </c>
      <c r="M242" t="s">
        <v>34</v>
      </c>
      <c r="N242" t="s">
        <v>77</v>
      </c>
      <c r="O242">
        <v>35714</v>
      </c>
      <c r="P242" t="s">
        <v>29</v>
      </c>
      <c r="Q242" t="s">
        <v>30</v>
      </c>
      <c r="R242" s="5">
        <v>0.35899999999999999</v>
      </c>
      <c r="S242">
        <v>0</v>
      </c>
    </row>
    <row r="243" spans="1:19">
      <c r="A243" t="s">
        <v>99</v>
      </c>
      <c r="B243" s="5">
        <v>0.35799999999999998</v>
      </c>
      <c r="D243" t="s">
        <v>24</v>
      </c>
      <c r="E243">
        <v>3078</v>
      </c>
      <c r="F243">
        <v>3078</v>
      </c>
      <c r="G243">
        <v>1</v>
      </c>
      <c r="H243">
        <v>1</v>
      </c>
      <c r="I243" t="s">
        <v>25</v>
      </c>
      <c r="K243" s="3">
        <f t="shared" si="3"/>
        <v>1014.3333333333334</v>
      </c>
      <c r="L243">
        <v>3043</v>
      </c>
      <c r="M243" t="e">
        <f>-G</f>
        <v>#NAME?</v>
      </c>
      <c r="O243">
        <v>70387</v>
      </c>
      <c r="P243" t="s">
        <v>179</v>
      </c>
      <c r="Q243" t="s">
        <v>180</v>
      </c>
      <c r="R243" s="5">
        <v>0.35799999999999998</v>
      </c>
      <c r="S243">
        <v>0</v>
      </c>
    </row>
    <row r="244" spans="1:19">
      <c r="A244" t="s">
        <v>99</v>
      </c>
      <c r="B244" s="5">
        <v>0.35599999999999998</v>
      </c>
      <c r="C244" t="s">
        <v>61</v>
      </c>
      <c r="D244" t="s">
        <v>24</v>
      </c>
      <c r="E244">
        <v>3081</v>
      </c>
      <c r="F244">
        <v>3080</v>
      </c>
      <c r="G244">
        <v>0</v>
      </c>
      <c r="H244">
        <v>1</v>
      </c>
      <c r="I244" t="s">
        <v>25</v>
      </c>
      <c r="K244" s="3">
        <f t="shared" si="3"/>
        <v>1015.3333333333334</v>
      </c>
      <c r="L244">
        <v>3046</v>
      </c>
      <c r="M244" t="e">
        <f>+T</f>
        <v>#NAME?</v>
      </c>
      <c r="O244">
        <v>70790</v>
      </c>
      <c r="P244" t="s">
        <v>181</v>
      </c>
      <c r="Q244" t="s">
        <v>232</v>
      </c>
      <c r="R244" s="5">
        <v>0.35599999999999998</v>
      </c>
      <c r="S244">
        <v>0</v>
      </c>
    </row>
    <row r="245" spans="1:19">
      <c r="A245" t="s">
        <v>253</v>
      </c>
      <c r="B245" s="5">
        <v>0.34799999999999998</v>
      </c>
      <c r="C245" t="s">
        <v>32</v>
      </c>
      <c r="D245" t="s">
        <v>24</v>
      </c>
      <c r="E245">
        <v>1394</v>
      </c>
      <c r="F245">
        <v>1394</v>
      </c>
      <c r="G245">
        <v>1</v>
      </c>
      <c r="H245">
        <v>1</v>
      </c>
      <c r="I245" t="s">
        <v>25</v>
      </c>
      <c r="J245" t="s">
        <v>311</v>
      </c>
      <c r="K245" s="3">
        <f t="shared" si="3"/>
        <v>453</v>
      </c>
      <c r="L245">
        <v>1359</v>
      </c>
      <c r="M245" t="s">
        <v>111</v>
      </c>
      <c r="N245" t="s">
        <v>795</v>
      </c>
      <c r="O245">
        <v>97945</v>
      </c>
      <c r="P245" t="s">
        <v>60</v>
      </c>
      <c r="Q245" t="s">
        <v>30</v>
      </c>
      <c r="R245" s="5">
        <v>0.34799999999999998</v>
      </c>
      <c r="S245">
        <v>0</v>
      </c>
    </row>
    <row r="246" spans="1:19">
      <c r="A246" t="s">
        <v>41</v>
      </c>
      <c r="B246" s="5">
        <v>0.33800000000000002</v>
      </c>
      <c r="C246" t="s">
        <v>36</v>
      </c>
      <c r="D246" t="s">
        <v>24</v>
      </c>
      <c r="E246">
        <v>2037</v>
      </c>
      <c r="F246">
        <v>2037</v>
      </c>
      <c r="G246">
        <v>1</v>
      </c>
      <c r="H246">
        <v>1</v>
      </c>
      <c r="I246" t="s">
        <v>25</v>
      </c>
      <c r="J246" t="s">
        <v>139</v>
      </c>
      <c r="K246" s="3">
        <f t="shared" si="3"/>
        <v>674.33333333333337</v>
      </c>
      <c r="L246">
        <v>2023</v>
      </c>
      <c r="M246" t="s">
        <v>34</v>
      </c>
      <c r="N246" t="s">
        <v>140</v>
      </c>
      <c r="O246">
        <v>94657</v>
      </c>
      <c r="P246" t="s">
        <v>29</v>
      </c>
      <c r="Q246" t="s">
        <v>30</v>
      </c>
      <c r="R246" s="5">
        <v>0.33800000000000002</v>
      </c>
      <c r="S246">
        <v>0</v>
      </c>
    </row>
    <row r="247" spans="1:19">
      <c r="A247" t="s">
        <v>41</v>
      </c>
      <c r="B247" s="5">
        <v>0.33300000000000002</v>
      </c>
      <c r="C247" t="s">
        <v>32</v>
      </c>
      <c r="D247" t="s">
        <v>24</v>
      </c>
      <c r="E247">
        <v>1651</v>
      </c>
      <c r="F247">
        <v>1651</v>
      </c>
      <c r="G247">
        <v>1</v>
      </c>
      <c r="H247">
        <v>1</v>
      </c>
      <c r="I247" t="s">
        <v>25</v>
      </c>
      <c r="J247" t="s">
        <v>325</v>
      </c>
      <c r="K247" s="3">
        <f t="shared" si="3"/>
        <v>542.33333333333337</v>
      </c>
      <c r="L247">
        <v>1627</v>
      </c>
      <c r="M247" t="s">
        <v>243</v>
      </c>
      <c r="N247" t="s">
        <v>326</v>
      </c>
      <c r="O247">
        <v>134742</v>
      </c>
      <c r="P247" t="s">
        <v>60</v>
      </c>
      <c r="Q247" t="s">
        <v>30</v>
      </c>
      <c r="R247" s="5">
        <v>0.33300000000000002</v>
      </c>
      <c r="S247">
        <v>0</v>
      </c>
    </row>
    <row r="248" spans="1:19">
      <c r="A248" t="s">
        <v>280</v>
      </c>
      <c r="B248" s="5">
        <v>0.315</v>
      </c>
      <c r="C248" t="s">
        <v>61</v>
      </c>
      <c r="D248" t="s">
        <v>24</v>
      </c>
      <c r="E248">
        <v>1116</v>
      </c>
      <c r="F248">
        <v>1116</v>
      </c>
      <c r="G248">
        <v>1</v>
      </c>
      <c r="H248">
        <v>1</v>
      </c>
      <c r="I248" t="s">
        <v>25</v>
      </c>
      <c r="J248" t="s">
        <v>267</v>
      </c>
      <c r="K248" s="3">
        <f t="shared" si="3"/>
        <v>358.33333333333331</v>
      </c>
      <c r="L248">
        <v>1075</v>
      </c>
      <c r="M248" t="s">
        <v>89</v>
      </c>
      <c r="N248" t="s">
        <v>475</v>
      </c>
      <c r="O248">
        <v>35878</v>
      </c>
      <c r="P248" t="s">
        <v>29</v>
      </c>
      <c r="Q248" t="s">
        <v>30</v>
      </c>
      <c r="R248" s="5">
        <v>0.315</v>
      </c>
      <c r="S248">
        <v>0</v>
      </c>
    </row>
    <row r="249" spans="1:19">
      <c r="A249" t="s">
        <v>253</v>
      </c>
      <c r="B249" s="5">
        <v>0.313</v>
      </c>
      <c r="C249" t="s">
        <v>61</v>
      </c>
      <c r="D249" t="s">
        <v>24</v>
      </c>
      <c r="E249">
        <v>982</v>
      </c>
      <c r="F249">
        <v>982</v>
      </c>
      <c r="G249">
        <v>1</v>
      </c>
      <c r="H249">
        <v>1</v>
      </c>
      <c r="I249" t="s">
        <v>25</v>
      </c>
      <c r="J249" t="s">
        <v>69</v>
      </c>
      <c r="K249" s="3">
        <f t="shared" si="3"/>
        <v>319.33333333333331</v>
      </c>
      <c r="L249">
        <v>958</v>
      </c>
      <c r="M249" t="s">
        <v>153</v>
      </c>
      <c r="N249" t="s">
        <v>265</v>
      </c>
      <c r="O249">
        <v>37264</v>
      </c>
      <c r="P249" t="s">
        <v>60</v>
      </c>
      <c r="Q249" t="s">
        <v>30</v>
      </c>
      <c r="R249" s="5">
        <v>0.313</v>
      </c>
      <c r="S249">
        <v>0</v>
      </c>
    </row>
    <row r="250" spans="1:19">
      <c r="A250" t="s">
        <v>99</v>
      </c>
      <c r="B250" s="5">
        <v>0.311</v>
      </c>
      <c r="C250" t="s">
        <v>32</v>
      </c>
      <c r="D250" t="s">
        <v>24</v>
      </c>
      <c r="E250">
        <v>2038</v>
      </c>
      <c r="F250">
        <v>2038</v>
      </c>
      <c r="G250">
        <v>1</v>
      </c>
      <c r="H250">
        <v>1</v>
      </c>
      <c r="I250" t="s">
        <v>25</v>
      </c>
      <c r="J250" t="s">
        <v>237</v>
      </c>
      <c r="K250" s="3">
        <f t="shared" si="3"/>
        <v>285.33333333333331</v>
      </c>
      <c r="L250">
        <v>856</v>
      </c>
      <c r="M250" t="s">
        <v>318</v>
      </c>
      <c r="N250" t="s">
        <v>1218</v>
      </c>
      <c r="O250">
        <v>109525</v>
      </c>
      <c r="P250" t="s">
        <v>60</v>
      </c>
      <c r="Q250" t="s">
        <v>30</v>
      </c>
      <c r="R250" s="5">
        <v>0.311</v>
      </c>
      <c r="S250">
        <v>0</v>
      </c>
    </row>
    <row r="251" spans="1:19">
      <c r="A251" s="11" t="s">
        <v>186</v>
      </c>
      <c r="B251" s="5">
        <v>0.311</v>
      </c>
      <c r="C251" s="11" t="s">
        <v>36</v>
      </c>
      <c r="D251" s="11" t="s">
        <v>24</v>
      </c>
      <c r="E251" s="11">
        <v>1750</v>
      </c>
      <c r="F251" s="11">
        <v>1750</v>
      </c>
      <c r="G251" s="11">
        <v>1</v>
      </c>
      <c r="H251" s="11">
        <v>1</v>
      </c>
      <c r="I251" s="11" t="s">
        <v>25</v>
      </c>
      <c r="J251" s="11" t="s">
        <v>45</v>
      </c>
      <c r="K251" s="12">
        <f t="shared" si="3"/>
        <v>189.33333333333334</v>
      </c>
      <c r="L251" s="11">
        <v>568</v>
      </c>
      <c r="M251" s="11" t="s">
        <v>34</v>
      </c>
      <c r="N251" s="11" t="s">
        <v>46</v>
      </c>
      <c r="O251" s="11">
        <v>110243</v>
      </c>
      <c r="P251" s="11" t="s">
        <v>29</v>
      </c>
      <c r="Q251" s="11" t="s">
        <v>30</v>
      </c>
      <c r="R251" s="13">
        <v>0.311</v>
      </c>
      <c r="S251" s="11">
        <v>0</v>
      </c>
    </row>
    <row r="252" spans="1:19">
      <c r="A252" t="s">
        <v>99</v>
      </c>
      <c r="B252" s="5">
        <v>0.311</v>
      </c>
      <c r="C252" t="s">
        <v>61</v>
      </c>
      <c r="D252" t="s">
        <v>24</v>
      </c>
      <c r="E252">
        <v>637</v>
      </c>
      <c r="F252">
        <v>637</v>
      </c>
      <c r="G252">
        <v>1</v>
      </c>
      <c r="H252">
        <v>1</v>
      </c>
      <c r="I252" t="s">
        <v>25</v>
      </c>
      <c r="J252" t="s">
        <v>33</v>
      </c>
      <c r="K252" s="3">
        <f t="shared" si="3"/>
        <v>200.66666666666666</v>
      </c>
      <c r="L252">
        <v>602</v>
      </c>
      <c r="M252" t="s">
        <v>34</v>
      </c>
      <c r="N252" t="s">
        <v>35</v>
      </c>
      <c r="O252">
        <v>85736</v>
      </c>
      <c r="P252" t="s">
        <v>29</v>
      </c>
      <c r="Q252" t="s">
        <v>30</v>
      </c>
      <c r="R252" s="5">
        <v>0.311</v>
      </c>
      <c r="S252">
        <v>0</v>
      </c>
    </row>
    <row r="253" spans="1:19">
      <c r="A253" t="s">
        <v>55</v>
      </c>
      <c r="B253" s="5">
        <v>0.31</v>
      </c>
      <c r="C253" t="s">
        <v>32</v>
      </c>
      <c r="D253" t="s">
        <v>24</v>
      </c>
      <c r="E253">
        <v>2066</v>
      </c>
      <c r="F253">
        <v>2066</v>
      </c>
      <c r="G253">
        <v>1</v>
      </c>
      <c r="H253">
        <v>1</v>
      </c>
      <c r="I253" t="s">
        <v>25</v>
      </c>
      <c r="J253" t="s">
        <v>130</v>
      </c>
      <c r="K253" s="3">
        <f t="shared" si="3"/>
        <v>677.66666666666663</v>
      </c>
      <c r="L253">
        <v>2033</v>
      </c>
      <c r="M253" t="s">
        <v>27</v>
      </c>
      <c r="N253" t="s">
        <v>131</v>
      </c>
      <c r="O253">
        <v>108676</v>
      </c>
      <c r="P253" t="s">
        <v>29</v>
      </c>
      <c r="Q253" t="s">
        <v>30</v>
      </c>
      <c r="R253" s="5">
        <v>0.31</v>
      </c>
      <c r="S253">
        <v>0</v>
      </c>
    </row>
    <row r="254" spans="1:19">
      <c r="A254" t="s">
        <v>41</v>
      </c>
      <c r="B254" s="5">
        <v>0.309</v>
      </c>
      <c r="C254" t="s">
        <v>61</v>
      </c>
      <c r="D254" t="s">
        <v>24</v>
      </c>
      <c r="E254">
        <v>1129</v>
      </c>
      <c r="F254">
        <v>1129</v>
      </c>
      <c r="G254">
        <v>1</v>
      </c>
      <c r="H254">
        <v>1</v>
      </c>
      <c r="I254" t="s">
        <v>25</v>
      </c>
      <c r="J254" t="s">
        <v>38</v>
      </c>
      <c r="K254" s="3">
        <f t="shared" si="3"/>
        <v>368.33333333333331</v>
      </c>
      <c r="L254">
        <v>1105</v>
      </c>
      <c r="M254" t="s">
        <v>58</v>
      </c>
      <c r="N254" t="s">
        <v>416</v>
      </c>
      <c r="O254">
        <v>68521</v>
      </c>
      <c r="P254" t="s">
        <v>60</v>
      </c>
      <c r="Q254" t="s">
        <v>30</v>
      </c>
      <c r="R254" s="5">
        <v>0.309</v>
      </c>
      <c r="S254">
        <v>0</v>
      </c>
    </row>
    <row r="255" spans="1:19">
      <c r="A255" t="s">
        <v>99</v>
      </c>
      <c r="B255" s="5">
        <v>0.30099999999999999</v>
      </c>
      <c r="C255" t="s">
        <v>236</v>
      </c>
      <c r="D255" t="s">
        <v>24</v>
      </c>
      <c r="E255">
        <v>303</v>
      </c>
      <c r="F255">
        <v>303</v>
      </c>
      <c r="G255">
        <v>1</v>
      </c>
      <c r="H255">
        <v>1</v>
      </c>
      <c r="I255" t="s">
        <v>25</v>
      </c>
      <c r="J255" t="s">
        <v>308</v>
      </c>
      <c r="K255" s="3">
        <f t="shared" si="3"/>
        <v>84</v>
      </c>
      <c r="L255">
        <v>252</v>
      </c>
      <c r="M255" t="s">
        <v>153</v>
      </c>
      <c r="N255" t="s">
        <v>309</v>
      </c>
      <c r="O255">
        <v>85773</v>
      </c>
      <c r="P255" t="s">
        <v>60</v>
      </c>
      <c r="Q255" t="s">
        <v>30</v>
      </c>
      <c r="R255" s="5">
        <v>0.30099999999999999</v>
      </c>
      <c r="S255">
        <v>0</v>
      </c>
    </row>
    <row r="256" spans="1:19">
      <c r="A256" s="11" t="s">
        <v>186</v>
      </c>
      <c r="B256" s="5">
        <v>0.29299999999999998</v>
      </c>
      <c r="C256" s="11" t="s">
        <v>32</v>
      </c>
      <c r="D256" s="11" t="s">
        <v>24</v>
      </c>
      <c r="E256" s="11">
        <v>1834</v>
      </c>
      <c r="F256" s="11">
        <v>1834</v>
      </c>
      <c r="G256" s="11">
        <v>1</v>
      </c>
      <c r="H256" s="11">
        <v>1</v>
      </c>
      <c r="I256" s="11" t="s">
        <v>25</v>
      </c>
      <c r="J256" s="11" t="s">
        <v>45</v>
      </c>
      <c r="K256" s="12">
        <f t="shared" si="3"/>
        <v>217.33333333333334</v>
      </c>
      <c r="L256" s="11">
        <v>652</v>
      </c>
      <c r="M256" s="11" t="s">
        <v>34</v>
      </c>
      <c r="N256" s="11" t="s">
        <v>46</v>
      </c>
      <c r="O256" s="11">
        <v>131791</v>
      </c>
      <c r="P256" s="11" t="s">
        <v>29</v>
      </c>
      <c r="Q256" s="11" t="s">
        <v>30</v>
      </c>
      <c r="R256" s="13">
        <v>0.29299999999999998</v>
      </c>
      <c r="S256" s="11">
        <v>0</v>
      </c>
    </row>
    <row r="257" spans="1:19">
      <c r="A257" t="s">
        <v>99</v>
      </c>
      <c r="B257" s="5">
        <v>0.28599999999999998</v>
      </c>
      <c r="C257" t="s">
        <v>61</v>
      </c>
      <c r="D257" t="s">
        <v>24</v>
      </c>
      <c r="E257">
        <v>4</v>
      </c>
      <c r="F257">
        <v>4</v>
      </c>
      <c r="G257">
        <v>1</v>
      </c>
      <c r="H257">
        <v>1</v>
      </c>
      <c r="I257" t="s">
        <v>25</v>
      </c>
      <c r="K257" s="3">
        <f t="shared" si="3"/>
        <v>0</v>
      </c>
      <c r="M257" t="s">
        <v>1219</v>
      </c>
      <c r="O257">
        <v>14</v>
      </c>
      <c r="P257" t="s">
        <v>380</v>
      </c>
      <c r="R257" s="5">
        <v>0.28599999999999998</v>
      </c>
      <c r="S257">
        <v>0</v>
      </c>
    </row>
    <row r="258" spans="1:19">
      <c r="A258" t="s">
        <v>41</v>
      </c>
      <c r="B258" s="5">
        <v>0.27600000000000002</v>
      </c>
      <c r="C258" t="s">
        <v>32</v>
      </c>
      <c r="D258" t="s">
        <v>24</v>
      </c>
      <c r="E258">
        <v>553</v>
      </c>
      <c r="F258">
        <v>553</v>
      </c>
      <c r="G258">
        <v>1</v>
      </c>
      <c r="H258">
        <v>1</v>
      </c>
      <c r="I258" t="s">
        <v>25</v>
      </c>
      <c r="J258" t="s">
        <v>289</v>
      </c>
      <c r="K258" s="3">
        <f t="shared" si="3"/>
        <v>167.33333333333334</v>
      </c>
      <c r="L258">
        <v>502</v>
      </c>
      <c r="M258" t="s">
        <v>50</v>
      </c>
      <c r="N258" t="s">
        <v>387</v>
      </c>
      <c r="O258">
        <v>106737</v>
      </c>
      <c r="P258" t="s">
        <v>29</v>
      </c>
      <c r="Q258" t="s">
        <v>30</v>
      </c>
      <c r="R258" s="5">
        <v>0.27600000000000002</v>
      </c>
      <c r="S258">
        <v>0</v>
      </c>
    </row>
    <row r="259" spans="1:19">
      <c r="A259" t="s">
        <v>99</v>
      </c>
      <c r="B259" s="5">
        <v>0.27600000000000002</v>
      </c>
      <c r="C259" t="s">
        <v>32</v>
      </c>
      <c r="D259" t="s">
        <v>24</v>
      </c>
      <c r="E259">
        <v>542</v>
      </c>
      <c r="F259">
        <v>542</v>
      </c>
      <c r="G259">
        <v>1</v>
      </c>
      <c r="H259">
        <v>1</v>
      </c>
      <c r="I259" t="s">
        <v>25</v>
      </c>
      <c r="J259" t="s">
        <v>97</v>
      </c>
      <c r="K259" s="3">
        <f t="shared" si="3"/>
        <v>163.66666666666666</v>
      </c>
      <c r="L259">
        <v>491</v>
      </c>
      <c r="M259" t="s">
        <v>89</v>
      </c>
      <c r="N259" t="s">
        <v>98</v>
      </c>
      <c r="O259">
        <v>95067</v>
      </c>
      <c r="P259" t="s">
        <v>29</v>
      </c>
      <c r="Q259" t="s">
        <v>30</v>
      </c>
      <c r="R259" s="5">
        <v>0.27600000000000002</v>
      </c>
      <c r="S259">
        <v>0</v>
      </c>
    </row>
    <row r="260" spans="1:19">
      <c r="A260" s="11" t="s">
        <v>186</v>
      </c>
      <c r="B260" s="5">
        <v>0.26400000000000001</v>
      </c>
      <c r="C260" s="11" t="s">
        <v>32</v>
      </c>
      <c r="D260" s="11" t="s">
        <v>24</v>
      </c>
      <c r="E260" s="11">
        <v>1753</v>
      </c>
      <c r="F260" s="11">
        <v>1753</v>
      </c>
      <c r="G260" s="11">
        <v>1</v>
      </c>
      <c r="H260" s="11">
        <v>1</v>
      </c>
      <c r="I260" s="11" t="s">
        <v>25</v>
      </c>
      <c r="J260" s="11" t="s">
        <v>45</v>
      </c>
      <c r="K260" s="12">
        <f t="shared" ref="K260:K323" si="4">L260/3</f>
        <v>190.33333333333334</v>
      </c>
      <c r="L260" s="11">
        <v>571</v>
      </c>
      <c r="M260" s="11" t="s">
        <v>34</v>
      </c>
      <c r="N260" s="11" t="s">
        <v>46</v>
      </c>
      <c r="O260" s="11">
        <v>112152</v>
      </c>
      <c r="P260" s="11" t="s">
        <v>29</v>
      </c>
      <c r="Q260" s="11" t="s">
        <v>30</v>
      </c>
      <c r="R260" s="13">
        <v>0.26400000000000001</v>
      </c>
      <c r="S260" s="11">
        <v>0</v>
      </c>
    </row>
    <row r="261" spans="1:19">
      <c r="A261" t="s">
        <v>219</v>
      </c>
      <c r="B261" s="5">
        <v>0.26200000000000001</v>
      </c>
      <c r="C261" t="s">
        <v>61</v>
      </c>
      <c r="D261" t="s">
        <v>24</v>
      </c>
      <c r="E261">
        <v>1522</v>
      </c>
      <c r="F261">
        <v>1522</v>
      </c>
      <c r="G261">
        <v>1</v>
      </c>
      <c r="H261">
        <v>1</v>
      </c>
      <c r="I261" t="s">
        <v>25</v>
      </c>
      <c r="J261" t="s">
        <v>45</v>
      </c>
      <c r="K261" s="3">
        <f t="shared" si="4"/>
        <v>113.33333333333333</v>
      </c>
      <c r="L261">
        <v>340</v>
      </c>
      <c r="M261" t="s">
        <v>34</v>
      </c>
      <c r="N261" t="s">
        <v>1220</v>
      </c>
      <c r="O261">
        <v>87189</v>
      </c>
      <c r="P261" t="s">
        <v>29</v>
      </c>
      <c r="Q261" t="s">
        <v>30</v>
      </c>
      <c r="R261" s="5">
        <v>0.26200000000000001</v>
      </c>
      <c r="S261">
        <v>0</v>
      </c>
    </row>
    <row r="262" spans="1:19">
      <c r="A262" t="s">
        <v>41</v>
      </c>
      <c r="B262" s="5">
        <v>0.25800000000000001</v>
      </c>
      <c r="C262" t="s">
        <v>36</v>
      </c>
      <c r="D262" t="s">
        <v>24</v>
      </c>
      <c r="E262">
        <v>889</v>
      </c>
      <c r="F262">
        <v>891</v>
      </c>
      <c r="G262">
        <v>2</v>
      </c>
      <c r="H262">
        <v>2</v>
      </c>
      <c r="I262" t="s">
        <v>25</v>
      </c>
      <c r="J262" t="s">
        <v>340</v>
      </c>
      <c r="K262" s="3">
        <f t="shared" si="4"/>
        <v>288.33333333333331</v>
      </c>
      <c r="L262">
        <v>865</v>
      </c>
      <c r="M262" t="s">
        <v>868</v>
      </c>
      <c r="N262" t="s">
        <v>868</v>
      </c>
      <c r="O262" t="s">
        <v>1221</v>
      </c>
      <c r="P262" t="s">
        <v>30</v>
      </c>
      <c r="Q262" t="s">
        <v>30</v>
      </c>
      <c r="R262" s="5">
        <v>0.25800000000000001</v>
      </c>
      <c r="S262">
        <v>0</v>
      </c>
    </row>
    <row r="263" spans="1:19">
      <c r="A263" t="s">
        <v>219</v>
      </c>
      <c r="B263" s="5">
        <v>0.254</v>
      </c>
      <c r="C263" t="s">
        <v>32</v>
      </c>
      <c r="D263" t="s">
        <v>24</v>
      </c>
      <c r="E263">
        <v>458</v>
      </c>
      <c r="F263">
        <v>458</v>
      </c>
      <c r="G263">
        <v>1</v>
      </c>
      <c r="H263">
        <v>1</v>
      </c>
      <c r="I263" t="s">
        <v>25</v>
      </c>
      <c r="J263" t="s">
        <v>1222</v>
      </c>
      <c r="K263" s="3">
        <f t="shared" si="4"/>
        <v>141.66666666666666</v>
      </c>
      <c r="L263">
        <v>425</v>
      </c>
      <c r="M263" t="s">
        <v>153</v>
      </c>
      <c r="N263" t="s">
        <v>1223</v>
      </c>
      <c r="O263">
        <v>80130</v>
      </c>
      <c r="P263" t="s">
        <v>60</v>
      </c>
      <c r="Q263" t="s">
        <v>30</v>
      </c>
      <c r="R263" s="5">
        <v>0.254</v>
      </c>
      <c r="S263">
        <v>0</v>
      </c>
    </row>
    <row r="264" spans="1:19">
      <c r="A264" t="s">
        <v>253</v>
      </c>
      <c r="B264" s="5">
        <v>0.248</v>
      </c>
      <c r="C264" t="s">
        <v>61</v>
      </c>
      <c r="D264" t="s">
        <v>24</v>
      </c>
      <c r="E264">
        <v>1232</v>
      </c>
      <c r="F264">
        <v>1232</v>
      </c>
      <c r="G264">
        <v>1</v>
      </c>
      <c r="H264">
        <v>1</v>
      </c>
      <c r="I264" t="s">
        <v>25</v>
      </c>
      <c r="J264" t="s">
        <v>242</v>
      </c>
      <c r="K264" s="3">
        <f t="shared" si="4"/>
        <v>399</v>
      </c>
      <c r="L264">
        <v>1197</v>
      </c>
      <c r="M264" t="s">
        <v>243</v>
      </c>
      <c r="N264" t="s">
        <v>244</v>
      </c>
      <c r="O264">
        <v>115033</v>
      </c>
      <c r="P264" t="s">
        <v>60</v>
      </c>
      <c r="Q264" t="s">
        <v>30</v>
      </c>
      <c r="R264" s="5">
        <v>0.248</v>
      </c>
      <c r="S264">
        <v>0</v>
      </c>
    </row>
    <row r="265" spans="1:19">
      <c r="A265" t="s">
        <v>253</v>
      </c>
      <c r="B265" s="5">
        <v>0.24399999999999999</v>
      </c>
      <c r="C265" t="s">
        <v>61</v>
      </c>
      <c r="D265" t="s">
        <v>24</v>
      </c>
      <c r="E265">
        <v>1155</v>
      </c>
      <c r="F265">
        <v>1155</v>
      </c>
      <c r="G265">
        <v>1</v>
      </c>
      <c r="H265">
        <v>1</v>
      </c>
      <c r="I265" t="s">
        <v>25</v>
      </c>
      <c r="J265" t="s">
        <v>435</v>
      </c>
      <c r="K265" s="3">
        <f t="shared" si="4"/>
        <v>378</v>
      </c>
      <c r="L265">
        <v>1134</v>
      </c>
      <c r="M265" t="s">
        <v>58</v>
      </c>
      <c r="N265" t="s">
        <v>1224</v>
      </c>
      <c r="O265">
        <v>103692</v>
      </c>
      <c r="P265" t="s">
        <v>60</v>
      </c>
      <c r="Q265" t="s">
        <v>30</v>
      </c>
      <c r="R265" s="5">
        <v>0.24399999999999999</v>
      </c>
      <c r="S265">
        <v>0</v>
      </c>
    </row>
    <row r="266" spans="1:19">
      <c r="A266" t="s">
        <v>99</v>
      </c>
      <c r="B266" s="5">
        <v>0.24099999999999999</v>
      </c>
      <c r="C266" t="s">
        <v>32</v>
      </c>
      <c r="D266" t="s">
        <v>24</v>
      </c>
      <c r="E266">
        <v>1862</v>
      </c>
      <c r="F266">
        <v>1862</v>
      </c>
      <c r="G266">
        <v>1</v>
      </c>
      <c r="H266">
        <v>1</v>
      </c>
      <c r="I266" t="s">
        <v>25</v>
      </c>
      <c r="J266" t="s">
        <v>97</v>
      </c>
      <c r="K266" s="3">
        <f t="shared" si="4"/>
        <v>609.66666666666663</v>
      </c>
      <c r="L266">
        <v>1829</v>
      </c>
      <c r="M266" t="s">
        <v>89</v>
      </c>
      <c r="N266" t="s">
        <v>448</v>
      </c>
      <c r="O266">
        <v>110007</v>
      </c>
      <c r="P266" t="s">
        <v>29</v>
      </c>
      <c r="Q266" t="s">
        <v>30</v>
      </c>
      <c r="R266" s="5">
        <v>0.24099999999999999</v>
      </c>
      <c r="S266">
        <v>0</v>
      </c>
    </row>
    <row r="267" spans="1:19">
      <c r="A267" t="s">
        <v>133</v>
      </c>
      <c r="B267" s="5">
        <v>0.23300000000000001</v>
      </c>
      <c r="C267" t="s">
        <v>61</v>
      </c>
      <c r="D267" t="s">
        <v>24</v>
      </c>
      <c r="E267">
        <v>982</v>
      </c>
      <c r="F267">
        <v>982</v>
      </c>
      <c r="G267">
        <v>1</v>
      </c>
      <c r="H267">
        <v>1</v>
      </c>
      <c r="I267" t="s">
        <v>25</v>
      </c>
      <c r="J267" t="s">
        <v>66</v>
      </c>
      <c r="K267" s="3">
        <f t="shared" si="4"/>
        <v>319.33333333333331</v>
      </c>
      <c r="L267">
        <v>958</v>
      </c>
      <c r="M267" t="s">
        <v>27</v>
      </c>
      <c r="N267" t="s">
        <v>375</v>
      </c>
      <c r="O267">
        <v>37264</v>
      </c>
      <c r="P267" t="s">
        <v>29</v>
      </c>
      <c r="Q267" t="s">
        <v>30</v>
      </c>
      <c r="R267" s="5">
        <v>0.23300000000000001</v>
      </c>
      <c r="S267">
        <v>0</v>
      </c>
    </row>
    <row r="268" spans="1:19">
      <c r="A268" t="s">
        <v>133</v>
      </c>
      <c r="B268" s="5">
        <v>0.22500000000000001</v>
      </c>
      <c r="C268" t="s">
        <v>32</v>
      </c>
      <c r="D268" t="s">
        <v>24</v>
      </c>
      <c r="E268">
        <v>1279</v>
      </c>
      <c r="F268">
        <v>1279</v>
      </c>
      <c r="G268">
        <v>1</v>
      </c>
      <c r="H268">
        <v>1</v>
      </c>
      <c r="I268" t="s">
        <v>25</v>
      </c>
      <c r="J268" t="s">
        <v>66</v>
      </c>
      <c r="K268" s="3">
        <f t="shared" si="4"/>
        <v>415.33333333333331</v>
      </c>
      <c r="L268">
        <v>1246</v>
      </c>
      <c r="M268" t="s">
        <v>27</v>
      </c>
      <c r="N268" t="s">
        <v>196</v>
      </c>
      <c r="O268">
        <v>92752</v>
      </c>
      <c r="P268" t="s">
        <v>29</v>
      </c>
      <c r="Q268" t="s">
        <v>30</v>
      </c>
      <c r="R268" s="5">
        <v>0.22500000000000001</v>
      </c>
      <c r="S268">
        <v>0</v>
      </c>
    </row>
    <row r="269" spans="1:19">
      <c r="A269" t="s">
        <v>219</v>
      </c>
      <c r="B269" s="5">
        <v>0.224</v>
      </c>
      <c r="C269" t="s">
        <v>32</v>
      </c>
      <c r="D269" t="s">
        <v>24</v>
      </c>
      <c r="E269">
        <v>421</v>
      </c>
      <c r="F269">
        <v>420</v>
      </c>
      <c r="G269">
        <v>0</v>
      </c>
      <c r="H269">
        <v>1</v>
      </c>
      <c r="I269" t="s">
        <v>25</v>
      </c>
      <c r="K269" s="3">
        <f t="shared" si="4"/>
        <v>123.33333333333333</v>
      </c>
      <c r="L269">
        <v>370</v>
      </c>
      <c r="M269" t="e">
        <f>+T</f>
        <v>#NAME?</v>
      </c>
      <c r="O269">
        <v>89128</v>
      </c>
      <c r="P269" t="s">
        <v>181</v>
      </c>
      <c r="Q269" t="s">
        <v>180</v>
      </c>
      <c r="R269" s="5">
        <v>0.224</v>
      </c>
      <c r="S269">
        <v>0</v>
      </c>
    </row>
    <row r="270" spans="1:19">
      <c r="A270" t="s">
        <v>133</v>
      </c>
      <c r="B270" s="5">
        <v>0.22</v>
      </c>
      <c r="C270" t="s">
        <v>23</v>
      </c>
      <c r="D270" t="s">
        <v>24</v>
      </c>
      <c r="E270">
        <v>424</v>
      </c>
      <c r="F270">
        <v>424</v>
      </c>
      <c r="G270">
        <v>1</v>
      </c>
      <c r="H270">
        <v>1</v>
      </c>
      <c r="I270" t="s">
        <v>25</v>
      </c>
      <c r="K270" s="3">
        <f t="shared" si="4"/>
        <v>124.33333333333333</v>
      </c>
      <c r="L270">
        <v>373</v>
      </c>
      <c r="M270" t="s">
        <v>178</v>
      </c>
      <c r="O270">
        <v>89310</v>
      </c>
      <c r="P270" t="s">
        <v>179</v>
      </c>
      <c r="Q270" t="s">
        <v>180</v>
      </c>
      <c r="R270" s="5">
        <v>0.22</v>
      </c>
      <c r="S270">
        <v>0</v>
      </c>
    </row>
    <row r="271" spans="1:19">
      <c r="A271" t="s">
        <v>99</v>
      </c>
      <c r="B271" s="5">
        <v>0.216</v>
      </c>
      <c r="C271" t="s">
        <v>420</v>
      </c>
      <c r="D271" t="s">
        <v>24</v>
      </c>
      <c r="E271">
        <v>763</v>
      </c>
      <c r="F271">
        <v>763</v>
      </c>
      <c r="G271">
        <v>1</v>
      </c>
      <c r="H271">
        <v>1</v>
      </c>
      <c r="I271" t="s">
        <v>25</v>
      </c>
      <c r="J271" t="s">
        <v>45</v>
      </c>
      <c r="K271" s="3">
        <f t="shared" si="4"/>
        <v>246.33333333333334</v>
      </c>
      <c r="L271">
        <v>739</v>
      </c>
      <c r="M271" t="s">
        <v>34</v>
      </c>
      <c r="N271" t="s">
        <v>46</v>
      </c>
      <c r="O271">
        <v>57482</v>
      </c>
      <c r="P271" t="s">
        <v>29</v>
      </c>
      <c r="Q271" t="s">
        <v>30</v>
      </c>
      <c r="R271" s="5">
        <v>0.216</v>
      </c>
      <c r="S271">
        <v>0</v>
      </c>
    </row>
    <row r="272" spans="1:19">
      <c r="A272" t="s">
        <v>55</v>
      </c>
      <c r="B272" s="5">
        <v>0.20499999999999999</v>
      </c>
      <c r="C272" t="s">
        <v>61</v>
      </c>
      <c r="D272" t="s">
        <v>24</v>
      </c>
      <c r="E272">
        <v>172</v>
      </c>
      <c r="F272">
        <v>172</v>
      </c>
      <c r="G272">
        <v>1</v>
      </c>
      <c r="H272">
        <v>1</v>
      </c>
      <c r="I272" t="s">
        <v>25</v>
      </c>
      <c r="J272" t="s">
        <v>325</v>
      </c>
      <c r="K272" s="3">
        <f t="shared" si="4"/>
        <v>50.333333333333336</v>
      </c>
      <c r="L272">
        <v>151</v>
      </c>
      <c r="M272" t="s">
        <v>243</v>
      </c>
      <c r="N272" t="s">
        <v>824</v>
      </c>
      <c r="O272">
        <v>25457</v>
      </c>
      <c r="P272" t="s">
        <v>60</v>
      </c>
      <c r="Q272" t="s">
        <v>30</v>
      </c>
      <c r="R272" s="5">
        <v>0.20499999999999999</v>
      </c>
      <c r="S272">
        <v>0</v>
      </c>
    </row>
    <row r="273" spans="1:19">
      <c r="A273" t="s">
        <v>41</v>
      </c>
      <c r="B273" s="5">
        <v>0.20399999999999999</v>
      </c>
      <c r="C273" t="s">
        <v>36</v>
      </c>
      <c r="D273" t="s">
        <v>24</v>
      </c>
      <c r="E273">
        <v>1204</v>
      </c>
      <c r="F273">
        <v>1204</v>
      </c>
      <c r="G273">
        <v>1</v>
      </c>
      <c r="H273">
        <v>1</v>
      </c>
      <c r="I273" t="s">
        <v>25</v>
      </c>
      <c r="J273" t="s">
        <v>81</v>
      </c>
      <c r="K273" s="3">
        <f t="shared" si="4"/>
        <v>7.333333333333333</v>
      </c>
      <c r="L273">
        <v>22</v>
      </c>
      <c r="M273" t="s">
        <v>50</v>
      </c>
      <c r="N273" t="s">
        <v>82</v>
      </c>
      <c r="O273">
        <v>37602</v>
      </c>
      <c r="P273" t="s">
        <v>29</v>
      </c>
      <c r="Q273" t="s">
        <v>30</v>
      </c>
      <c r="R273" s="5">
        <v>0.20399999999999999</v>
      </c>
      <c r="S273">
        <v>0</v>
      </c>
    </row>
    <row r="274" spans="1:19">
      <c r="A274" t="s">
        <v>133</v>
      </c>
      <c r="B274" s="5">
        <v>0.2</v>
      </c>
      <c r="C274" t="s">
        <v>61</v>
      </c>
      <c r="D274" t="s">
        <v>24</v>
      </c>
      <c r="E274">
        <v>1372</v>
      </c>
      <c r="F274">
        <v>1372</v>
      </c>
      <c r="G274">
        <v>1</v>
      </c>
      <c r="H274">
        <v>1</v>
      </c>
      <c r="I274" t="s">
        <v>25</v>
      </c>
      <c r="J274" t="s">
        <v>325</v>
      </c>
      <c r="K274" s="3">
        <f t="shared" si="4"/>
        <v>63.333333333333336</v>
      </c>
      <c r="L274">
        <v>190</v>
      </c>
      <c r="M274" t="s">
        <v>243</v>
      </c>
      <c r="N274" t="s">
        <v>326</v>
      </c>
      <c r="O274">
        <v>102994</v>
      </c>
      <c r="P274" t="s">
        <v>60</v>
      </c>
      <c r="Q274" t="s">
        <v>30</v>
      </c>
      <c r="R274" s="5">
        <v>0.2</v>
      </c>
      <c r="S274">
        <v>0</v>
      </c>
    </row>
    <row r="275" spans="1:19">
      <c r="A275" t="s">
        <v>141</v>
      </c>
      <c r="B275" s="51">
        <v>0.2</v>
      </c>
      <c r="C275" t="s">
        <v>36</v>
      </c>
      <c r="D275" t="s">
        <v>24</v>
      </c>
      <c r="E275">
        <v>1261</v>
      </c>
      <c r="F275">
        <v>1261</v>
      </c>
      <c r="G275">
        <v>1</v>
      </c>
      <c r="H275">
        <v>1</v>
      </c>
      <c r="I275" t="s">
        <v>25</v>
      </c>
      <c r="J275" t="s">
        <v>66</v>
      </c>
      <c r="K275" s="3">
        <f t="shared" si="4"/>
        <v>26.333333333333332</v>
      </c>
      <c r="L275">
        <v>79</v>
      </c>
      <c r="M275" t="s">
        <v>27</v>
      </c>
      <c r="N275" t="s">
        <v>196</v>
      </c>
      <c r="O275">
        <v>66481</v>
      </c>
      <c r="P275" t="s">
        <v>29</v>
      </c>
      <c r="Q275" t="s">
        <v>30</v>
      </c>
      <c r="R275" s="5">
        <v>0.2</v>
      </c>
      <c r="S275">
        <v>0</v>
      </c>
    </row>
    <row r="276" spans="1:19">
      <c r="A276" t="s">
        <v>219</v>
      </c>
      <c r="B276" s="5">
        <v>0.17899999999999999</v>
      </c>
      <c r="C276" t="s">
        <v>36</v>
      </c>
      <c r="D276" t="s">
        <v>24</v>
      </c>
      <c r="E276">
        <v>1190</v>
      </c>
      <c r="F276">
        <v>1190</v>
      </c>
      <c r="G276">
        <v>1</v>
      </c>
      <c r="H276">
        <v>1</v>
      </c>
      <c r="I276" t="s">
        <v>25</v>
      </c>
      <c r="J276" t="s">
        <v>407</v>
      </c>
      <c r="K276" s="3">
        <f t="shared" si="4"/>
        <v>391.66666666666669</v>
      </c>
      <c r="L276">
        <v>1175</v>
      </c>
      <c r="M276" t="s">
        <v>50</v>
      </c>
      <c r="N276" t="s">
        <v>408</v>
      </c>
      <c r="O276">
        <v>96782</v>
      </c>
      <c r="P276" t="s">
        <v>29</v>
      </c>
      <c r="Q276" t="s">
        <v>30</v>
      </c>
      <c r="R276" s="5">
        <v>0.17899999999999999</v>
      </c>
      <c r="S276">
        <v>0</v>
      </c>
    </row>
    <row r="277" spans="1:19">
      <c r="A277" t="s">
        <v>141</v>
      </c>
      <c r="B277" s="51">
        <v>0.17199999999999999</v>
      </c>
      <c r="C277" t="s">
        <v>32</v>
      </c>
      <c r="D277" t="s">
        <v>24</v>
      </c>
      <c r="E277">
        <v>4</v>
      </c>
      <c r="F277">
        <v>3</v>
      </c>
      <c r="G277">
        <v>0</v>
      </c>
      <c r="H277">
        <v>1</v>
      </c>
      <c r="I277" t="s">
        <v>25</v>
      </c>
      <c r="K277" s="3">
        <f t="shared" si="4"/>
        <v>0</v>
      </c>
      <c r="M277" t="s">
        <v>657</v>
      </c>
      <c r="O277">
        <v>29</v>
      </c>
      <c r="P277" t="s">
        <v>486</v>
      </c>
      <c r="R277" s="5">
        <v>0.17199999999999999</v>
      </c>
      <c r="S277">
        <v>0</v>
      </c>
    </row>
    <row r="278" spans="1:19">
      <c r="A278" t="s">
        <v>55</v>
      </c>
      <c r="B278" s="5">
        <v>0.17100000000000001</v>
      </c>
      <c r="C278" t="s">
        <v>424</v>
      </c>
      <c r="D278" t="s">
        <v>24</v>
      </c>
      <c r="E278">
        <v>2035</v>
      </c>
      <c r="F278">
        <v>2035</v>
      </c>
      <c r="G278">
        <v>1</v>
      </c>
      <c r="H278">
        <v>1</v>
      </c>
      <c r="I278" t="s">
        <v>25</v>
      </c>
      <c r="J278" t="s">
        <v>66</v>
      </c>
      <c r="K278" s="3">
        <f t="shared" si="4"/>
        <v>651.33333333333337</v>
      </c>
      <c r="L278">
        <v>1954</v>
      </c>
      <c r="M278" t="s">
        <v>27</v>
      </c>
      <c r="N278" t="s">
        <v>196</v>
      </c>
      <c r="O278">
        <v>65189</v>
      </c>
      <c r="P278" t="s">
        <v>29</v>
      </c>
      <c r="Q278" t="s">
        <v>30</v>
      </c>
      <c r="R278" s="5">
        <v>0.17100000000000001</v>
      </c>
      <c r="S278">
        <v>0</v>
      </c>
    </row>
    <row r="279" spans="1:19">
      <c r="A279" t="s">
        <v>41</v>
      </c>
      <c r="B279" s="5">
        <v>0.17</v>
      </c>
      <c r="C279" t="s">
        <v>61</v>
      </c>
      <c r="D279" t="s">
        <v>24</v>
      </c>
      <c r="E279">
        <v>2139</v>
      </c>
      <c r="F279">
        <v>2139</v>
      </c>
      <c r="G279">
        <v>1</v>
      </c>
      <c r="H279">
        <v>1</v>
      </c>
      <c r="I279" t="s">
        <v>25</v>
      </c>
      <c r="K279" s="3">
        <f t="shared" si="4"/>
        <v>686</v>
      </c>
      <c r="L279">
        <v>2058</v>
      </c>
      <c r="M279" t="e">
        <f>-G</f>
        <v>#NAME?</v>
      </c>
      <c r="O279">
        <v>91155</v>
      </c>
      <c r="P279" t="s">
        <v>179</v>
      </c>
      <c r="Q279" t="s">
        <v>180</v>
      </c>
      <c r="R279" s="5">
        <v>0.17</v>
      </c>
      <c r="S279">
        <v>0</v>
      </c>
    </row>
    <row r="280" spans="1:19">
      <c r="A280" t="s">
        <v>99</v>
      </c>
      <c r="B280" s="5">
        <v>0.14799999999999999</v>
      </c>
      <c r="C280" t="s">
        <v>32</v>
      </c>
      <c r="D280" t="s">
        <v>24</v>
      </c>
      <c r="E280">
        <v>3043</v>
      </c>
      <c r="F280">
        <v>3043</v>
      </c>
      <c r="G280">
        <v>1</v>
      </c>
      <c r="H280">
        <v>1</v>
      </c>
      <c r="I280" t="s">
        <v>25</v>
      </c>
      <c r="J280" t="s">
        <v>156</v>
      </c>
      <c r="K280" s="3">
        <f t="shared" si="4"/>
        <v>1002.6666666666666</v>
      </c>
      <c r="L280">
        <v>3008</v>
      </c>
      <c r="M280" t="s">
        <v>153</v>
      </c>
      <c r="N280" t="s">
        <v>157</v>
      </c>
      <c r="O280">
        <v>85697</v>
      </c>
      <c r="P280" t="s">
        <v>60</v>
      </c>
      <c r="Q280" t="s">
        <v>30</v>
      </c>
      <c r="R280" s="5">
        <v>0.14799999999999999</v>
      </c>
      <c r="S280">
        <v>0</v>
      </c>
    </row>
    <row r="281" spans="1:19">
      <c r="A281" s="11" t="s">
        <v>133</v>
      </c>
      <c r="B281" s="5">
        <v>0.14499999999999999</v>
      </c>
      <c r="C281" s="11" t="s">
        <v>36</v>
      </c>
      <c r="D281" s="11" t="s">
        <v>24</v>
      </c>
      <c r="E281" s="11">
        <v>2402</v>
      </c>
      <c r="F281" s="11">
        <v>2402</v>
      </c>
      <c r="G281" s="11">
        <v>1</v>
      </c>
      <c r="H281" s="11">
        <v>1</v>
      </c>
      <c r="I281" s="11" t="s">
        <v>25</v>
      </c>
      <c r="J281" s="11" t="s">
        <v>33</v>
      </c>
      <c r="K281" s="12">
        <f t="shared" si="4"/>
        <v>795.66666666666663</v>
      </c>
      <c r="L281" s="11">
        <v>2387</v>
      </c>
      <c r="M281" s="11" t="s">
        <v>34</v>
      </c>
      <c r="N281" s="11" t="s">
        <v>35</v>
      </c>
      <c r="O281" s="11">
        <v>17748</v>
      </c>
      <c r="P281" s="11" t="s">
        <v>29</v>
      </c>
      <c r="Q281" s="11" t="s">
        <v>30</v>
      </c>
      <c r="R281" s="13">
        <v>0.14499999999999999</v>
      </c>
      <c r="S281" s="11">
        <v>0</v>
      </c>
    </row>
    <row r="282" spans="1:19">
      <c r="A282" s="11" t="s">
        <v>133</v>
      </c>
      <c r="B282" s="5">
        <v>0.14499999999999999</v>
      </c>
      <c r="C282" s="11" t="s">
        <v>36</v>
      </c>
      <c r="D282" s="11" t="s">
        <v>24</v>
      </c>
      <c r="E282" s="11">
        <v>2402</v>
      </c>
      <c r="F282" s="11">
        <v>2402</v>
      </c>
      <c r="G282" s="11">
        <v>1</v>
      </c>
      <c r="H282" s="11">
        <v>1</v>
      </c>
      <c r="I282" s="11" t="s">
        <v>25</v>
      </c>
      <c r="J282" s="11" t="s">
        <v>45</v>
      </c>
      <c r="K282" s="12">
        <f t="shared" si="4"/>
        <v>8.3333333333333339</v>
      </c>
      <c r="L282" s="11">
        <v>25</v>
      </c>
      <c r="M282" s="11" t="s">
        <v>34</v>
      </c>
      <c r="N282" s="11" t="s">
        <v>46</v>
      </c>
      <c r="O282" s="11">
        <v>17748</v>
      </c>
      <c r="P282" s="11" t="s">
        <v>29</v>
      </c>
      <c r="Q282" s="11" t="s">
        <v>30</v>
      </c>
      <c r="R282" s="13">
        <v>0.14499999999999999</v>
      </c>
      <c r="S282" s="11">
        <v>0</v>
      </c>
    </row>
    <row r="283" spans="1:19">
      <c r="A283" s="11" t="s">
        <v>133</v>
      </c>
      <c r="B283" s="5">
        <v>0.14299999999999999</v>
      </c>
      <c r="C283" s="11" t="s">
        <v>23</v>
      </c>
      <c r="D283" s="11" t="s">
        <v>24</v>
      </c>
      <c r="E283" s="11">
        <v>2387</v>
      </c>
      <c r="F283" s="11">
        <v>2387</v>
      </c>
      <c r="G283" s="11">
        <v>1</v>
      </c>
      <c r="H283" s="11">
        <v>1</v>
      </c>
      <c r="I283" s="11" t="s">
        <v>25</v>
      </c>
      <c r="J283" s="11" t="s">
        <v>130</v>
      </c>
      <c r="K283" s="12">
        <f t="shared" si="4"/>
        <v>790.66666666666663</v>
      </c>
      <c r="L283" s="11">
        <v>2372</v>
      </c>
      <c r="M283" s="11" t="s">
        <v>27</v>
      </c>
      <c r="N283" s="11" t="s">
        <v>131</v>
      </c>
      <c r="O283" s="11">
        <v>19130</v>
      </c>
      <c r="P283" s="11" t="s">
        <v>29</v>
      </c>
      <c r="Q283" s="11" t="s">
        <v>30</v>
      </c>
      <c r="R283" s="13">
        <v>0.14299999999999999</v>
      </c>
      <c r="S283" s="11">
        <v>0</v>
      </c>
    </row>
    <row r="284" spans="1:19">
      <c r="A284" s="11" t="s">
        <v>133</v>
      </c>
      <c r="B284" s="5">
        <v>0.14299999999999999</v>
      </c>
      <c r="C284" s="11" t="s">
        <v>23</v>
      </c>
      <c r="D284" s="11" t="s">
        <v>24</v>
      </c>
      <c r="E284" s="11">
        <v>2387</v>
      </c>
      <c r="F284" s="11">
        <v>2387</v>
      </c>
      <c r="G284" s="11">
        <v>1</v>
      </c>
      <c r="H284" s="11">
        <v>1</v>
      </c>
      <c r="I284" s="11" t="s">
        <v>25</v>
      </c>
      <c r="J284" s="11" t="s">
        <v>66</v>
      </c>
      <c r="K284" s="12">
        <f t="shared" si="4"/>
        <v>3.3333333333333335</v>
      </c>
      <c r="L284" s="11">
        <v>10</v>
      </c>
      <c r="M284" s="11" t="s">
        <v>27</v>
      </c>
      <c r="N284" s="11" t="s">
        <v>196</v>
      </c>
      <c r="O284" s="11">
        <v>19130</v>
      </c>
      <c r="P284" s="11" t="s">
        <v>29</v>
      </c>
      <c r="Q284" s="11" t="s">
        <v>30</v>
      </c>
      <c r="R284" s="13">
        <v>0.14299999999999999</v>
      </c>
      <c r="S284" s="11">
        <v>0</v>
      </c>
    </row>
    <row r="285" spans="1:19">
      <c r="A285" s="11" t="s">
        <v>133</v>
      </c>
      <c r="B285" s="5">
        <v>0.14199999999999999</v>
      </c>
      <c r="C285" s="11" t="s">
        <v>32</v>
      </c>
      <c r="D285" s="11" t="s">
        <v>24</v>
      </c>
      <c r="E285" s="11">
        <v>2379</v>
      </c>
      <c r="F285" s="11">
        <v>2379</v>
      </c>
      <c r="G285" s="11">
        <v>1</v>
      </c>
      <c r="H285" s="11">
        <v>1</v>
      </c>
      <c r="I285" s="11" t="s">
        <v>25</v>
      </c>
      <c r="J285" s="11" t="s">
        <v>88</v>
      </c>
      <c r="K285" s="12">
        <f t="shared" si="4"/>
        <v>0.66666666666666663</v>
      </c>
      <c r="L285" s="11">
        <v>2</v>
      </c>
      <c r="M285" s="11" t="s">
        <v>89</v>
      </c>
      <c r="N285" s="11" t="s">
        <v>90</v>
      </c>
      <c r="O285" s="11">
        <v>18924</v>
      </c>
      <c r="P285" s="11" t="s">
        <v>29</v>
      </c>
      <c r="Q285" s="11" t="s">
        <v>217</v>
      </c>
      <c r="R285" s="13">
        <v>0.14199999999999999</v>
      </c>
      <c r="S285" s="11">
        <v>0</v>
      </c>
    </row>
    <row r="286" spans="1:19">
      <c r="A286" t="s">
        <v>55</v>
      </c>
      <c r="B286" s="5">
        <v>0.14099999999999999</v>
      </c>
      <c r="C286" t="s">
        <v>61</v>
      </c>
      <c r="D286" t="s">
        <v>24</v>
      </c>
      <c r="E286">
        <v>1198</v>
      </c>
      <c r="F286">
        <v>1198</v>
      </c>
      <c r="G286">
        <v>1</v>
      </c>
      <c r="H286">
        <v>1</v>
      </c>
      <c r="I286" t="s">
        <v>25</v>
      </c>
      <c r="J286" t="s">
        <v>105</v>
      </c>
      <c r="K286" s="3">
        <f t="shared" si="4"/>
        <v>394.33333333333331</v>
      </c>
      <c r="L286">
        <v>1183</v>
      </c>
      <c r="M286" t="s">
        <v>27</v>
      </c>
      <c r="N286" t="s">
        <v>106</v>
      </c>
      <c r="O286">
        <v>97310</v>
      </c>
      <c r="P286" t="s">
        <v>29</v>
      </c>
      <c r="Q286" t="s">
        <v>30</v>
      </c>
      <c r="R286" s="5">
        <v>0.14099999999999999</v>
      </c>
      <c r="S286">
        <v>0</v>
      </c>
    </row>
    <row r="287" spans="1:19">
      <c r="A287" s="11" t="s">
        <v>133</v>
      </c>
      <c r="B287" s="5">
        <v>0.13900000000000001</v>
      </c>
      <c r="C287" s="11" t="s">
        <v>36</v>
      </c>
      <c r="D287" s="11" t="s">
        <v>24</v>
      </c>
      <c r="E287" s="11">
        <v>2382</v>
      </c>
      <c r="F287" s="11">
        <v>2382</v>
      </c>
      <c r="G287" s="11">
        <v>1</v>
      </c>
      <c r="H287" s="11">
        <v>1</v>
      </c>
      <c r="I287" s="11" t="s">
        <v>25</v>
      </c>
      <c r="J287" s="11" t="s">
        <v>382</v>
      </c>
      <c r="K287" s="12">
        <f t="shared" si="4"/>
        <v>1.6666666666666667</v>
      </c>
      <c r="L287" s="11">
        <v>5</v>
      </c>
      <c r="M287" s="11" t="s">
        <v>34</v>
      </c>
      <c r="N287" s="11" t="s">
        <v>383</v>
      </c>
      <c r="O287" s="11">
        <v>19173</v>
      </c>
      <c r="P287" s="11" t="s">
        <v>29</v>
      </c>
      <c r="Q287" s="11" t="s">
        <v>30</v>
      </c>
      <c r="R287" s="13">
        <v>0.13900000000000001</v>
      </c>
      <c r="S287" s="11">
        <v>0</v>
      </c>
    </row>
    <row r="288" spans="1:19">
      <c r="A288" s="11" t="s">
        <v>133</v>
      </c>
      <c r="B288" s="5">
        <v>0.13900000000000001</v>
      </c>
      <c r="C288" s="11" t="s">
        <v>36</v>
      </c>
      <c r="D288" s="11" t="s">
        <v>24</v>
      </c>
      <c r="E288" s="11">
        <v>2375</v>
      </c>
      <c r="F288" s="11">
        <v>2375</v>
      </c>
      <c r="G288" s="11">
        <v>1</v>
      </c>
      <c r="H288" s="11">
        <v>1</v>
      </c>
      <c r="I288" s="11" t="s">
        <v>25</v>
      </c>
      <c r="J288" s="11" t="s">
        <v>33</v>
      </c>
      <c r="K288" s="12">
        <f t="shared" si="4"/>
        <v>786.66666666666663</v>
      </c>
      <c r="L288" s="11">
        <v>2360</v>
      </c>
      <c r="M288" s="11" t="s">
        <v>34</v>
      </c>
      <c r="N288" s="11" t="s">
        <v>77</v>
      </c>
      <c r="O288" s="11">
        <v>18960</v>
      </c>
      <c r="P288" s="11" t="s">
        <v>29</v>
      </c>
      <c r="Q288" s="11" t="s">
        <v>30</v>
      </c>
      <c r="R288" s="13">
        <v>0.13900000000000001</v>
      </c>
      <c r="S288" s="11">
        <v>0</v>
      </c>
    </row>
    <row r="289" spans="1:19">
      <c r="A289" t="s">
        <v>99</v>
      </c>
      <c r="B289" s="5">
        <v>0.13300000000000001</v>
      </c>
      <c r="C289" t="s">
        <v>61</v>
      </c>
      <c r="D289" t="s">
        <v>24</v>
      </c>
      <c r="E289">
        <v>1958</v>
      </c>
      <c r="F289">
        <v>1958</v>
      </c>
      <c r="G289">
        <v>1</v>
      </c>
      <c r="H289">
        <v>1</v>
      </c>
      <c r="I289" t="s">
        <v>25</v>
      </c>
      <c r="J289" t="s">
        <v>156</v>
      </c>
      <c r="K289" s="3">
        <f t="shared" si="4"/>
        <v>641.66666666666663</v>
      </c>
      <c r="L289">
        <v>1925</v>
      </c>
      <c r="M289" t="s">
        <v>153</v>
      </c>
      <c r="N289" t="s">
        <v>157</v>
      </c>
      <c r="O289">
        <v>112081</v>
      </c>
      <c r="P289" t="s">
        <v>60</v>
      </c>
      <c r="Q289" t="s">
        <v>30</v>
      </c>
      <c r="R289" s="5">
        <v>0.13300000000000001</v>
      </c>
      <c r="S289">
        <v>0</v>
      </c>
    </row>
    <row r="290" spans="1:19">
      <c r="A290" t="s">
        <v>141</v>
      </c>
      <c r="B290" s="51">
        <v>0.13200000000000001</v>
      </c>
      <c r="C290" t="s">
        <v>61</v>
      </c>
      <c r="D290" t="s">
        <v>24</v>
      </c>
      <c r="E290">
        <v>535</v>
      </c>
      <c r="F290">
        <v>535</v>
      </c>
      <c r="G290">
        <v>1</v>
      </c>
      <c r="H290">
        <v>1</v>
      </c>
      <c r="I290" t="s">
        <v>25</v>
      </c>
      <c r="J290" t="s">
        <v>105</v>
      </c>
      <c r="K290" s="3">
        <f t="shared" si="4"/>
        <v>167.33333333333334</v>
      </c>
      <c r="L290">
        <v>502</v>
      </c>
      <c r="M290" t="s">
        <v>27</v>
      </c>
      <c r="N290" t="s">
        <v>106</v>
      </c>
      <c r="O290">
        <v>68226</v>
      </c>
      <c r="P290" t="s">
        <v>29</v>
      </c>
      <c r="Q290" t="s">
        <v>30</v>
      </c>
      <c r="R290" s="5">
        <v>0.13200000000000001</v>
      </c>
      <c r="S290">
        <v>0</v>
      </c>
    </row>
    <row r="291" spans="1:19">
      <c r="A291" s="11" t="s">
        <v>141</v>
      </c>
      <c r="B291" s="51">
        <v>0.13100000000000001</v>
      </c>
      <c r="C291" s="11" t="s">
        <v>23</v>
      </c>
      <c r="D291" s="11" t="s">
        <v>24</v>
      </c>
      <c r="E291" s="11">
        <v>1821</v>
      </c>
      <c r="F291" s="11">
        <v>1821</v>
      </c>
      <c r="G291" s="11">
        <v>1</v>
      </c>
      <c r="H291" s="11">
        <v>1</v>
      </c>
      <c r="I291" s="11" t="s">
        <v>25</v>
      </c>
      <c r="J291" s="11" t="s">
        <v>242</v>
      </c>
      <c r="K291" s="12">
        <f t="shared" si="4"/>
        <v>596</v>
      </c>
      <c r="L291" s="11">
        <v>1788</v>
      </c>
      <c r="M291" s="11" t="s">
        <v>63</v>
      </c>
      <c r="N291" s="11" t="s">
        <v>490</v>
      </c>
      <c r="O291" s="11">
        <v>104752</v>
      </c>
      <c r="P291" s="11" t="s">
        <v>60</v>
      </c>
      <c r="Q291" s="11" t="s">
        <v>30</v>
      </c>
      <c r="R291" s="13">
        <v>0.13100000000000001</v>
      </c>
      <c r="S291" s="11">
        <v>0</v>
      </c>
    </row>
    <row r="292" spans="1:19">
      <c r="A292" t="s">
        <v>99</v>
      </c>
      <c r="B292" s="5">
        <v>0.13</v>
      </c>
      <c r="C292" t="s">
        <v>32</v>
      </c>
      <c r="D292" t="s">
        <v>24</v>
      </c>
      <c r="E292">
        <v>3169</v>
      </c>
      <c r="F292">
        <v>3169</v>
      </c>
      <c r="G292">
        <v>1</v>
      </c>
      <c r="H292">
        <v>1</v>
      </c>
      <c r="I292" t="s">
        <v>25</v>
      </c>
      <c r="J292" t="s">
        <v>224</v>
      </c>
      <c r="K292" s="3">
        <f t="shared" si="4"/>
        <v>1044.6666666666667</v>
      </c>
      <c r="L292">
        <v>3134</v>
      </c>
      <c r="M292" t="s">
        <v>89</v>
      </c>
      <c r="N292" t="s">
        <v>235</v>
      </c>
      <c r="O292">
        <v>68030</v>
      </c>
      <c r="P292" t="s">
        <v>29</v>
      </c>
      <c r="Q292" t="s">
        <v>30</v>
      </c>
      <c r="R292" s="5">
        <v>0.13</v>
      </c>
      <c r="S292">
        <v>0</v>
      </c>
    </row>
    <row r="293" spans="1:19">
      <c r="A293" t="s">
        <v>41</v>
      </c>
      <c r="B293" s="5">
        <v>0.129</v>
      </c>
      <c r="C293" t="s">
        <v>23</v>
      </c>
      <c r="D293" t="s">
        <v>24</v>
      </c>
      <c r="E293">
        <v>533</v>
      </c>
      <c r="F293">
        <v>533</v>
      </c>
      <c r="G293">
        <v>1</v>
      </c>
      <c r="H293">
        <v>1</v>
      </c>
      <c r="I293" t="s">
        <v>25</v>
      </c>
      <c r="J293" t="s">
        <v>165</v>
      </c>
      <c r="K293" s="3">
        <f t="shared" si="4"/>
        <v>166.66666666666666</v>
      </c>
      <c r="L293">
        <v>500</v>
      </c>
      <c r="M293" t="s">
        <v>34</v>
      </c>
      <c r="N293" t="s">
        <v>961</v>
      </c>
      <c r="O293">
        <v>68945</v>
      </c>
      <c r="P293" t="s">
        <v>29</v>
      </c>
      <c r="Q293" t="s">
        <v>30</v>
      </c>
      <c r="R293" s="5">
        <v>0.129</v>
      </c>
      <c r="S293">
        <v>0</v>
      </c>
    </row>
    <row r="294" spans="1:19">
      <c r="A294" t="s">
        <v>133</v>
      </c>
      <c r="B294" s="5">
        <v>0.128</v>
      </c>
      <c r="C294" t="s">
        <v>36</v>
      </c>
      <c r="D294" t="s">
        <v>24</v>
      </c>
      <c r="E294">
        <v>2909</v>
      </c>
      <c r="F294">
        <v>2909</v>
      </c>
      <c r="G294">
        <v>1</v>
      </c>
      <c r="H294">
        <v>1</v>
      </c>
      <c r="I294" t="s">
        <v>25</v>
      </c>
      <c r="J294" t="s">
        <v>45</v>
      </c>
      <c r="K294" s="3">
        <f t="shared" si="4"/>
        <v>177.33333333333334</v>
      </c>
      <c r="L294">
        <v>532</v>
      </c>
      <c r="M294" t="s">
        <v>34</v>
      </c>
      <c r="N294" t="s">
        <v>79</v>
      </c>
      <c r="O294">
        <v>16981</v>
      </c>
      <c r="P294" t="s">
        <v>29</v>
      </c>
      <c r="Q294" t="s">
        <v>30</v>
      </c>
      <c r="R294" s="5">
        <v>0.128</v>
      </c>
      <c r="S294">
        <v>0</v>
      </c>
    </row>
    <row r="295" spans="1:19">
      <c r="A295" s="11" t="s">
        <v>41</v>
      </c>
      <c r="B295" s="5">
        <v>0.127</v>
      </c>
      <c r="C295" t="s">
        <v>23</v>
      </c>
      <c r="D295" t="s">
        <v>24</v>
      </c>
      <c r="E295">
        <v>3146</v>
      </c>
      <c r="F295">
        <v>3146</v>
      </c>
      <c r="G295">
        <v>1</v>
      </c>
      <c r="H295">
        <v>1</v>
      </c>
      <c r="I295" t="s">
        <v>25</v>
      </c>
      <c r="J295" t="s">
        <v>26</v>
      </c>
      <c r="K295" s="3">
        <f t="shared" si="4"/>
        <v>1037.6666666666667</v>
      </c>
      <c r="L295">
        <v>3113</v>
      </c>
      <c r="M295" t="s">
        <v>27</v>
      </c>
      <c r="N295" t="s">
        <v>28</v>
      </c>
      <c r="O295">
        <v>97641</v>
      </c>
      <c r="P295" t="s">
        <v>29</v>
      </c>
      <c r="Q295" t="s">
        <v>30</v>
      </c>
      <c r="R295" s="5">
        <v>0.127</v>
      </c>
      <c r="S295">
        <v>0</v>
      </c>
    </row>
    <row r="296" spans="1:19">
      <c r="A296" t="s">
        <v>141</v>
      </c>
      <c r="B296" s="51">
        <v>0.127</v>
      </c>
      <c r="D296" t="s">
        <v>24</v>
      </c>
      <c r="E296">
        <v>2136</v>
      </c>
      <c r="F296">
        <v>2135</v>
      </c>
      <c r="G296">
        <v>0</v>
      </c>
      <c r="H296">
        <v>1</v>
      </c>
      <c r="I296" t="s">
        <v>25</v>
      </c>
      <c r="K296" s="3">
        <f t="shared" si="4"/>
        <v>685</v>
      </c>
      <c r="L296">
        <v>2055</v>
      </c>
      <c r="M296" t="e">
        <f>+T</f>
        <v>#NAME?</v>
      </c>
      <c r="O296">
        <v>95099</v>
      </c>
      <c r="P296" t="s">
        <v>181</v>
      </c>
      <c r="Q296" t="s">
        <v>180</v>
      </c>
      <c r="R296" s="5">
        <v>0.127</v>
      </c>
      <c r="S296">
        <v>0</v>
      </c>
    </row>
    <row r="297" spans="1:19">
      <c r="A297" s="11" t="s">
        <v>133</v>
      </c>
      <c r="B297" s="5">
        <v>0.126</v>
      </c>
      <c r="C297" s="11" t="s">
        <v>61</v>
      </c>
      <c r="D297" s="11" t="s">
        <v>24</v>
      </c>
      <c r="E297" s="11">
        <v>2454</v>
      </c>
      <c r="F297" s="11">
        <v>2454</v>
      </c>
      <c r="G297" s="11">
        <v>1</v>
      </c>
      <c r="H297" s="11">
        <v>1</v>
      </c>
      <c r="I297" s="11" t="s">
        <v>25</v>
      </c>
      <c r="J297" s="11" t="s">
        <v>49</v>
      </c>
      <c r="K297" s="12">
        <f t="shared" si="4"/>
        <v>25.666666666666668</v>
      </c>
      <c r="L297" s="11">
        <v>77</v>
      </c>
      <c r="M297" s="11" t="s">
        <v>50</v>
      </c>
      <c r="N297" s="11" t="s">
        <v>51</v>
      </c>
      <c r="O297" s="11">
        <v>16561</v>
      </c>
      <c r="P297" s="11" t="s">
        <v>29</v>
      </c>
      <c r="Q297" s="11" t="s">
        <v>30</v>
      </c>
      <c r="R297" s="13">
        <v>0.126</v>
      </c>
      <c r="S297" s="11">
        <v>0</v>
      </c>
    </row>
    <row r="298" spans="1:19">
      <c r="A298" s="11" t="s">
        <v>133</v>
      </c>
      <c r="B298" s="5">
        <v>0.125</v>
      </c>
      <c r="C298" s="11" t="s">
        <v>61</v>
      </c>
      <c r="D298" s="11" t="s">
        <v>24</v>
      </c>
      <c r="E298" s="11">
        <v>2949</v>
      </c>
      <c r="F298" s="11">
        <v>2949</v>
      </c>
      <c r="G298" s="11">
        <v>1</v>
      </c>
      <c r="H298" s="11">
        <v>1</v>
      </c>
      <c r="I298" s="11" t="s">
        <v>25</v>
      </c>
      <c r="J298" s="11" t="s">
        <v>72</v>
      </c>
      <c r="K298" s="12">
        <f t="shared" si="4"/>
        <v>190.66666666666666</v>
      </c>
      <c r="L298" s="11">
        <v>572</v>
      </c>
      <c r="M298" s="11" t="s">
        <v>50</v>
      </c>
      <c r="N298" s="11" t="s">
        <v>73</v>
      </c>
      <c r="O298" s="11">
        <v>16374</v>
      </c>
      <c r="P298" s="11" t="s">
        <v>29</v>
      </c>
      <c r="Q298" s="11" t="s">
        <v>30</v>
      </c>
      <c r="R298" s="13">
        <v>0.125</v>
      </c>
      <c r="S298" s="11">
        <v>0</v>
      </c>
    </row>
    <row r="299" spans="1:19">
      <c r="A299" t="s">
        <v>133</v>
      </c>
      <c r="B299" s="5">
        <v>0.125</v>
      </c>
      <c r="C299" t="s">
        <v>36</v>
      </c>
      <c r="D299" t="s">
        <v>24</v>
      </c>
      <c r="E299">
        <v>1463</v>
      </c>
      <c r="F299">
        <v>1463</v>
      </c>
      <c r="G299">
        <v>1</v>
      </c>
      <c r="H299">
        <v>1</v>
      </c>
      <c r="I299" t="s">
        <v>25</v>
      </c>
      <c r="J299" t="s">
        <v>130</v>
      </c>
      <c r="K299" s="3">
        <f t="shared" si="4"/>
        <v>482.66666666666669</v>
      </c>
      <c r="L299">
        <v>1448</v>
      </c>
      <c r="M299" t="s">
        <v>27</v>
      </c>
      <c r="N299" t="s">
        <v>131</v>
      </c>
      <c r="O299">
        <v>73165</v>
      </c>
      <c r="P299" t="s">
        <v>29</v>
      </c>
      <c r="Q299" t="s">
        <v>30</v>
      </c>
      <c r="R299" s="5">
        <v>0.125</v>
      </c>
      <c r="S299">
        <v>0</v>
      </c>
    </row>
    <row r="300" spans="1:19">
      <c r="A300" t="s">
        <v>55</v>
      </c>
      <c r="B300" s="5">
        <v>0.125</v>
      </c>
      <c r="C300" t="s">
        <v>23</v>
      </c>
      <c r="D300" t="s">
        <v>24</v>
      </c>
      <c r="E300">
        <v>685</v>
      </c>
      <c r="F300">
        <v>685</v>
      </c>
      <c r="G300">
        <v>1</v>
      </c>
      <c r="H300">
        <v>1</v>
      </c>
      <c r="I300" t="s">
        <v>25</v>
      </c>
      <c r="J300" t="s">
        <v>127</v>
      </c>
      <c r="K300" s="3">
        <f t="shared" si="4"/>
        <v>217.33333333333334</v>
      </c>
      <c r="L300">
        <v>652</v>
      </c>
      <c r="M300" t="s">
        <v>34</v>
      </c>
      <c r="N300" t="s">
        <v>957</v>
      </c>
      <c r="O300">
        <v>74344</v>
      </c>
      <c r="P300" t="s">
        <v>29</v>
      </c>
      <c r="Q300" t="s">
        <v>30</v>
      </c>
      <c r="R300" s="5">
        <v>0.125</v>
      </c>
      <c r="S300">
        <v>0</v>
      </c>
    </row>
    <row r="301" spans="1:19">
      <c r="A301" s="11" t="s">
        <v>141</v>
      </c>
      <c r="B301" s="5">
        <v>0.124</v>
      </c>
      <c r="C301" s="11" t="s">
        <v>23</v>
      </c>
      <c r="D301" s="11" t="s">
        <v>24</v>
      </c>
      <c r="E301" s="11">
        <v>1829</v>
      </c>
      <c r="F301" s="11">
        <v>1829</v>
      </c>
      <c r="G301" s="11">
        <v>1</v>
      </c>
      <c r="H301" s="11">
        <v>1</v>
      </c>
      <c r="I301" s="11" t="s">
        <v>25</v>
      </c>
      <c r="J301" s="11" t="s">
        <v>119</v>
      </c>
      <c r="K301" s="12">
        <f t="shared" si="4"/>
        <v>598.66666666666663</v>
      </c>
      <c r="L301" s="11">
        <v>1796</v>
      </c>
      <c r="M301" s="11" t="s">
        <v>318</v>
      </c>
      <c r="N301" s="11" t="s">
        <v>319</v>
      </c>
      <c r="O301" s="11">
        <v>110410</v>
      </c>
      <c r="P301" s="11" t="s">
        <v>60</v>
      </c>
      <c r="Q301" s="11" t="s">
        <v>30</v>
      </c>
      <c r="R301" s="13">
        <v>0.124</v>
      </c>
      <c r="S301" s="11">
        <v>0</v>
      </c>
    </row>
    <row r="302" spans="1:19">
      <c r="A302" t="s">
        <v>253</v>
      </c>
      <c r="B302" s="5">
        <v>0.124</v>
      </c>
      <c r="C302" t="s">
        <v>32</v>
      </c>
      <c r="D302" t="s">
        <v>24</v>
      </c>
      <c r="E302">
        <v>1394</v>
      </c>
      <c r="F302">
        <v>1394</v>
      </c>
      <c r="G302">
        <v>1</v>
      </c>
      <c r="H302">
        <v>1</v>
      </c>
      <c r="I302" t="s">
        <v>25</v>
      </c>
      <c r="J302" t="s">
        <v>311</v>
      </c>
      <c r="K302" s="3">
        <f t="shared" si="4"/>
        <v>453</v>
      </c>
      <c r="L302">
        <v>1359</v>
      </c>
      <c r="M302" t="s">
        <v>58</v>
      </c>
      <c r="N302" t="s">
        <v>312</v>
      </c>
      <c r="O302">
        <v>97945</v>
      </c>
      <c r="P302" t="s">
        <v>60</v>
      </c>
      <c r="Q302" t="s">
        <v>30</v>
      </c>
      <c r="R302" s="5">
        <v>0.124</v>
      </c>
      <c r="S302">
        <v>0</v>
      </c>
    </row>
    <row r="303" spans="1:19">
      <c r="A303" t="s">
        <v>141</v>
      </c>
      <c r="B303" s="51">
        <v>0.124</v>
      </c>
      <c r="C303" t="s">
        <v>36</v>
      </c>
      <c r="D303" t="s">
        <v>24</v>
      </c>
      <c r="E303">
        <v>1394</v>
      </c>
      <c r="F303">
        <v>1394</v>
      </c>
      <c r="G303">
        <v>1</v>
      </c>
      <c r="H303">
        <v>1</v>
      </c>
      <c r="I303" t="s">
        <v>25</v>
      </c>
      <c r="J303" t="s">
        <v>308</v>
      </c>
      <c r="K303" s="3">
        <f t="shared" si="4"/>
        <v>56</v>
      </c>
      <c r="L303">
        <v>168</v>
      </c>
      <c r="M303" t="s">
        <v>58</v>
      </c>
      <c r="N303" t="s">
        <v>309</v>
      </c>
      <c r="O303">
        <v>97945</v>
      </c>
      <c r="P303" t="s">
        <v>60</v>
      </c>
      <c r="Q303" t="s">
        <v>30</v>
      </c>
      <c r="R303" s="5">
        <v>0.124</v>
      </c>
      <c r="S303">
        <v>0</v>
      </c>
    </row>
    <row r="304" spans="1:19">
      <c r="A304" t="s">
        <v>186</v>
      </c>
      <c r="B304" s="5">
        <v>0.124</v>
      </c>
      <c r="C304" t="s">
        <v>329</v>
      </c>
      <c r="D304" t="s">
        <v>24</v>
      </c>
      <c r="E304">
        <v>710</v>
      </c>
      <c r="F304">
        <v>710</v>
      </c>
      <c r="G304">
        <v>1</v>
      </c>
      <c r="H304">
        <v>1</v>
      </c>
      <c r="I304" t="s">
        <v>25</v>
      </c>
      <c r="J304" t="s">
        <v>224</v>
      </c>
      <c r="K304" s="3">
        <f t="shared" si="4"/>
        <v>225.66666666666666</v>
      </c>
      <c r="L304">
        <v>677</v>
      </c>
      <c r="M304" t="s">
        <v>89</v>
      </c>
      <c r="N304" t="s">
        <v>235</v>
      </c>
      <c r="O304">
        <v>73368</v>
      </c>
      <c r="P304" t="s">
        <v>29</v>
      </c>
      <c r="Q304" t="s">
        <v>30</v>
      </c>
      <c r="R304" s="5">
        <v>0.124</v>
      </c>
      <c r="S304">
        <v>0</v>
      </c>
    </row>
    <row r="305" spans="1:19">
      <c r="A305" t="s">
        <v>99</v>
      </c>
      <c r="B305" s="5">
        <v>0.122</v>
      </c>
      <c r="C305" t="s">
        <v>23</v>
      </c>
      <c r="D305" t="s">
        <v>24</v>
      </c>
      <c r="E305">
        <v>491</v>
      </c>
      <c r="F305">
        <v>491</v>
      </c>
      <c r="G305">
        <v>1</v>
      </c>
      <c r="H305">
        <v>1</v>
      </c>
      <c r="I305" t="s">
        <v>25</v>
      </c>
      <c r="J305" t="s">
        <v>1225</v>
      </c>
      <c r="K305" s="3">
        <f t="shared" si="4"/>
        <v>152.66666666666666</v>
      </c>
      <c r="L305">
        <v>458</v>
      </c>
      <c r="M305" t="s">
        <v>111</v>
      </c>
      <c r="N305" t="s">
        <v>1226</v>
      </c>
      <c r="O305">
        <v>75710</v>
      </c>
      <c r="P305" t="s">
        <v>60</v>
      </c>
      <c r="Q305" t="s">
        <v>30</v>
      </c>
      <c r="R305" s="5">
        <v>0.122</v>
      </c>
      <c r="S305">
        <v>0</v>
      </c>
    </row>
    <row r="306" spans="1:19">
      <c r="A306" s="11" t="s">
        <v>253</v>
      </c>
      <c r="B306" s="5">
        <v>0.122</v>
      </c>
      <c r="C306" s="11" t="s">
        <v>61</v>
      </c>
      <c r="D306" s="11" t="s">
        <v>24</v>
      </c>
      <c r="E306" s="11">
        <v>391</v>
      </c>
      <c r="F306" s="11">
        <v>391</v>
      </c>
      <c r="G306" s="11">
        <v>1</v>
      </c>
      <c r="H306" s="11">
        <v>1</v>
      </c>
      <c r="I306" s="11" t="s">
        <v>25</v>
      </c>
      <c r="J306" s="11" t="s">
        <v>130</v>
      </c>
      <c r="K306" s="12">
        <f t="shared" si="4"/>
        <v>118.66666666666667</v>
      </c>
      <c r="L306" s="11">
        <v>356</v>
      </c>
      <c r="M306" s="11" t="s">
        <v>27</v>
      </c>
      <c r="N306" s="11" t="s">
        <v>476</v>
      </c>
      <c r="O306" s="11">
        <v>103503</v>
      </c>
      <c r="P306" s="11" t="s">
        <v>29</v>
      </c>
      <c r="Q306" s="11" t="s">
        <v>30</v>
      </c>
      <c r="R306" s="13">
        <v>0.122</v>
      </c>
      <c r="S306" s="11">
        <v>0</v>
      </c>
    </row>
    <row r="307" spans="1:19">
      <c r="A307" s="11" t="s">
        <v>133</v>
      </c>
      <c r="B307" s="5">
        <v>0.121</v>
      </c>
      <c r="C307" s="11" t="s">
        <v>32</v>
      </c>
      <c r="D307" s="11" t="s">
        <v>24</v>
      </c>
      <c r="E307" s="11">
        <v>2793</v>
      </c>
      <c r="F307" s="11">
        <v>2793</v>
      </c>
      <c r="G307" s="11">
        <v>1</v>
      </c>
      <c r="H307" s="11">
        <v>1</v>
      </c>
      <c r="I307" s="11" t="s">
        <v>25</v>
      </c>
      <c r="J307" s="11" t="s">
        <v>224</v>
      </c>
      <c r="K307" s="12">
        <f t="shared" si="4"/>
        <v>138.66666666666666</v>
      </c>
      <c r="L307" s="11">
        <v>416</v>
      </c>
      <c r="M307" s="11" t="s">
        <v>89</v>
      </c>
      <c r="N307" s="11" t="s">
        <v>785</v>
      </c>
      <c r="O307" s="11">
        <v>15239</v>
      </c>
      <c r="P307" s="11" t="s">
        <v>29</v>
      </c>
      <c r="Q307" s="11" t="s">
        <v>30</v>
      </c>
      <c r="R307" s="13">
        <v>0.121</v>
      </c>
      <c r="S307" s="11">
        <v>0</v>
      </c>
    </row>
    <row r="308" spans="1:19">
      <c r="A308" t="s">
        <v>133</v>
      </c>
      <c r="B308" s="5">
        <v>0.121</v>
      </c>
      <c r="C308" t="s">
        <v>32</v>
      </c>
      <c r="D308" t="s">
        <v>24</v>
      </c>
      <c r="E308">
        <v>1185</v>
      </c>
      <c r="F308">
        <v>1185</v>
      </c>
      <c r="G308">
        <v>1</v>
      </c>
      <c r="H308">
        <v>1</v>
      </c>
      <c r="I308" t="s">
        <v>25</v>
      </c>
      <c r="K308" s="3">
        <f t="shared" si="4"/>
        <v>387</v>
      </c>
      <c r="L308">
        <v>1161</v>
      </c>
      <c r="M308" t="s">
        <v>34</v>
      </c>
      <c r="N308" t="s">
        <v>789</v>
      </c>
      <c r="O308">
        <v>85562</v>
      </c>
      <c r="P308" t="s">
        <v>29</v>
      </c>
      <c r="Q308" t="s">
        <v>710</v>
      </c>
      <c r="R308" s="5">
        <v>0.121</v>
      </c>
      <c r="S308">
        <v>0</v>
      </c>
    </row>
    <row r="309" spans="1:19">
      <c r="A309" t="s">
        <v>20</v>
      </c>
      <c r="B309" s="5">
        <v>0.121</v>
      </c>
      <c r="C309" t="s">
        <v>32</v>
      </c>
      <c r="D309" t="s">
        <v>24</v>
      </c>
      <c r="E309">
        <v>1036</v>
      </c>
      <c r="F309">
        <v>1036</v>
      </c>
      <c r="G309">
        <v>1</v>
      </c>
      <c r="H309">
        <v>1</v>
      </c>
      <c r="I309" t="s">
        <v>25</v>
      </c>
      <c r="J309" t="s">
        <v>139</v>
      </c>
      <c r="K309" s="3">
        <f t="shared" si="4"/>
        <v>334.33333333333331</v>
      </c>
      <c r="L309">
        <v>1003</v>
      </c>
      <c r="M309" t="s">
        <v>34</v>
      </c>
      <c r="N309" t="s">
        <v>140</v>
      </c>
      <c r="O309">
        <v>96466</v>
      </c>
      <c r="P309" t="s">
        <v>29</v>
      </c>
      <c r="Q309" t="s">
        <v>30</v>
      </c>
      <c r="R309" s="5">
        <v>0.121</v>
      </c>
      <c r="S309">
        <v>0</v>
      </c>
    </row>
    <row r="310" spans="1:19">
      <c r="A310" t="s">
        <v>99</v>
      </c>
      <c r="B310" s="5">
        <v>0.121</v>
      </c>
      <c r="C310" t="s">
        <v>23</v>
      </c>
      <c r="D310" t="s">
        <v>24</v>
      </c>
      <c r="E310">
        <v>829</v>
      </c>
      <c r="F310">
        <v>829</v>
      </c>
      <c r="G310">
        <v>1</v>
      </c>
      <c r="H310">
        <v>1</v>
      </c>
      <c r="I310" t="s">
        <v>25</v>
      </c>
      <c r="J310" t="s">
        <v>519</v>
      </c>
      <c r="K310" s="3">
        <f t="shared" si="4"/>
        <v>265.33333333333331</v>
      </c>
      <c r="L310">
        <v>796</v>
      </c>
      <c r="M310" t="s">
        <v>458</v>
      </c>
      <c r="N310" t="s">
        <v>1227</v>
      </c>
      <c r="O310">
        <v>81641</v>
      </c>
      <c r="P310" t="s">
        <v>60</v>
      </c>
      <c r="Q310" t="s">
        <v>30</v>
      </c>
      <c r="R310" s="5">
        <v>0.121</v>
      </c>
      <c r="S310">
        <v>0</v>
      </c>
    </row>
    <row r="311" spans="1:19">
      <c r="A311" t="s">
        <v>41</v>
      </c>
      <c r="B311" s="5">
        <v>0.12</v>
      </c>
      <c r="C311" t="s">
        <v>36</v>
      </c>
      <c r="D311" t="s">
        <v>24</v>
      </c>
      <c r="E311">
        <v>2737</v>
      </c>
      <c r="F311">
        <v>2737</v>
      </c>
      <c r="G311">
        <v>1</v>
      </c>
      <c r="H311">
        <v>1</v>
      </c>
      <c r="I311" t="s">
        <v>25</v>
      </c>
      <c r="J311" t="s">
        <v>45</v>
      </c>
      <c r="K311" s="3">
        <f t="shared" si="4"/>
        <v>901.33333333333337</v>
      </c>
      <c r="L311">
        <v>2704</v>
      </c>
      <c r="M311" t="s">
        <v>34</v>
      </c>
      <c r="N311" t="s">
        <v>46</v>
      </c>
      <c r="O311">
        <v>115990</v>
      </c>
      <c r="P311" t="s">
        <v>29</v>
      </c>
      <c r="Q311" t="s">
        <v>30</v>
      </c>
      <c r="R311" s="5">
        <v>0.12</v>
      </c>
      <c r="S311">
        <v>0</v>
      </c>
    </row>
    <row r="312" spans="1:19">
      <c r="A312" t="s">
        <v>133</v>
      </c>
      <c r="B312" s="5">
        <v>0.11899999999999999</v>
      </c>
      <c r="C312" t="s">
        <v>36</v>
      </c>
      <c r="D312" t="s">
        <v>24</v>
      </c>
      <c r="E312">
        <v>2976</v>
      </c>
      <c r="F312">
        <v>2976</v>
      </c>
      <c r="G312">
        <v>1</v>
      </c>
      <c r="H312">
        <v>1</v>
      </c>
      <c r="I312" t="s">
        <v>25</v>
      </c>
      <c r="J312" t="s">
        <v>119</v>
      </c>
      <c r="K312" s="3">
        <f t="shared" si="4"/>
        <v>199.66666666666666</v>
      </c>
      <c r="L312">
        <v>599</v>
      </c>
      <c r="M312" t="s">
        <v>318</v>
      </c>
      <c r="N312" t="s">
        <v>839</v>
      </c>
      <c r="O312">
        <v>14471</v>
      </c>
      <c r="P312" t="s">
        <v>60</v>
      </c>
      <c r="Q312" t="s">
        <v>30</v>
      </c>
      <c r="R312" s="5">
        <v>0.11899999999999999</v>
      </c>
      <c r="S312">
        <v>0</v>
      </c>
    </row>
    <row r="313" spans="1:19">
      <c r="A313" t="s">
        <v>41</v>
      </c>
      <c r="B313" s="5">
        <v>0.11899999999999999</v>
      </c>
      <c r="C313" t="s">
        <v>36</v>
      </c>
      <c r="D313" t="s">
        <v>24</v>
      </c>
      <c r="E313">
        <v>2786</v>
      </c>
      <c r="F313">
        <v>2786</v>
      </c>
      <c r="G313">
        <v>1</v>
      </c>
      <c r="H313">
        <v>1</v>
      </c>
      <c r="I313" t="s">
        <v>25</v>
      </c>
      <c r="J313" t="s">
        <v>33</v>
      </c>
      <c r="K313" s="3">
        <f t="shared" si="4"/>
        <v>917.66666666666663</v>
      </c>
      <c r="L313">
        <v>2753</v>
      </c>
      <c r="M313" t="s">
        <v>34</v>
      </c>
      <c r="N313" t="s">
        <v>35</v>
      </c>
      <c r="O313">
        <v>106831</v>
      </c>
      <c r="P313" t="s">
        <v>29</v>
      </c>
      <c r="Q313" t="s">
        <v>30</v>
      </c>
      <c r="R313" s="5">
        <v>0.11899999999999999</v>
      </c>
      <c r="S313">
        <v>0</v>
      </c>
    </row>
    <row r="314" spans="1:19">
      <c r="A314" t="s">
        <v>280</v>
      </c>
      <c r="B314" s="5">
        <v>0.11899999999999999</v>
      </c>
      <c r="C314" t="s">
        <v>23</v>
      </c>
      <c r="D314" t="s">
        <v>24</v>
      </c>
      <c r="E314">
        <v>4</v>
      </c>
      <c r="F314">
        <v>4</v>
      </c>
      <c r="G314">
        <v>1</v>
      </c>
      <c r="H314">
        <v>1</v>
      </c>
      <c r="I314" t="s">
        <v>25</v>
      </c>
      <c r="K314" s="3">
        <f t="shared" si="4"/>
        <v>0</v>
      </c>
      <c r="M314" t="s">
        <v>974</v>
      </c>
      <c r="O314">
        <v>42</v>
      </c>
      <c r="P314" t="s">
        <v>380</v>
      </c>
      <c r="R314" s="5">
        <v>0.11899999999999999</v>
      </c>
      <c r="S314">
        <v>0</v>
      </c>
    </row>
    <row r="315" spans="1:19">
      <c r="A315" t="s">
        <v>41</v>
      </c>
      <c r="B315" s="5">
        <v>0.11700000000000001</v>
      </c>
      <c r="C315" t="s">
        <v>236</v>
      </c>
      <c r="D315" t="s">
        <v>24</v>
      </c>
      <c r="E315">
        <v>2095</v>
      </c>
      <c r="F315">
        <v>2095</v>
      </c>
      <c r="G315">
        <v>1</v>
      </c>
      <c r="H315">
        <v>1</v>
      </c>
      <c r="I315" t="s">
        <v>25</v>
      </c>
      <c r="J315" t="s">
        <v>81</v>
      </c>
      <c r="K315" s="3">
        <f t="shared" si="4"/>
        <v>687.33333333333337</v>
      </c>
      <c r="L315">
        <v>2062</v>
      </c>
      <c r="M315" t="s">
        <v>50</v>
      </c>
      <c r="N315" t="s">
        <v>82</v>
      </c>
      <c r="O315">
        <v>109855</v>
      </c>
      <c r="P315" t="s">
        <v>29</v>
      </c>
      <c r="Q315" t="s">
        <v>30</v>
      </c>
      <c r="R315" s="5">
        <v>0.11700000000000001</v>
      </c>
      <c r="S315">
        <v>0</v>
      </c>
    </row>
    <row r="316" spans="1:19">
      <c r="A316" t="s">
        <v>133</v>
      </c>
      <c r="B316" s="5">
        <v>0.113</v>
      </c>
      <c r="C316" t="s">
        <v>23</v>
      </c>
      <c r="D316" t="s">
        <v>24</v>
      </c>
      <c r="E316">
        <v>1222</v>
      </c>
      <c r="F316">
        <v>1222</v>
      </c>
      <c r="G316">
        <v>1</v>
      </c>
      <c r="H316">
        <v>1</v>
      </c>
      <c r="I316" t="s">
        <v>25</v>
      </c>
      <c r="J316" t="s">
        <v>130</v>
      </c>
      <c r="K316" s="3">
        <f t="shared" si="4"/>
        <v>402.66666666666669</v>
      </c>
      <c r="L316">
        <v>1208</v>
      </c>
      <c r="M316" t="s">
        <v>27</v>
      </c>
      <c r="N316" t="s">
        <v>131</v>
      </c>
      <c r="O316">
        <v>127428</v>
      </c>
      <c r="P316" t="s">
        <v>29</v>
      </c>
      <c r="Q316" t="s">
        <v>30</v>
      </c>
      <c r="R316" s="5">
        <v>0.113</v>
      </c>
      <c r="S316">
        <v>0</v>
      </c>
    </row>
    <row r="317" spans="1:19">
      <c r="A317" t="s">
        <v>280</v>
      </c>
      <c r="B317" s="5">
        <v>0.111</v>
      </c>
      <c r="C317" t="s">
        <v>61</v>
      </c>
      <c r="D317" t="s">
        <v>24</v>
      </c>
      <c r="E317">
        <v>722</v>
      </c>
      <c r="F317">
        <v>722</v>
      </c>
      <c r="G317">
        <v>1</v>
      </c>
      <c r="H317">
        <v>1</v>
      </c>
      <c r="I317" t="s">
        <v>25</v>
      </c>
      <c r="J317" t="s">
        <v>207</v>
      </c>
      <c r="K317" s="3">
        <f t="shared" si="4"/>
        <v>235.66666666666666</v>
      </c>
      <c r="L317">
        <v>707</v>
      </c>
      <c r="M317" t="s">
        <v>243</v>
      </c>
      <c r="N317" t="s">
        <v>618</v>
      </c>
      <c r="O317">
        <v>110659</v>
      </c>
      <c r="P317" t="s">
        <v>60</v>
      </c>
      <c r="Q317" t="s">
        <v>30</v>
      </c>
      <c r="R317" s="5">
        <v>0.111</v>
      </c>
      <c r="S317">
        <v>0</v>
      </c>
    </row>
    <row r="318" spans="1:19">
      <c r="A318" t="s">
        <v>99</v>
      </c>
      <c r="B318" s="5">
        <v>0.11</v>
      </c>
      <c r="C318" t="s">
        <v>32</v>
      </c>
      <c r="D318" t="s">
        <v>24</v>
      </c>
      <c r="E318">
        <v>400</v>
      </c>
      <c r="F318">
        <v>400</v>
      </c>
      <c r="G318">
        <v>1</v>
      </c>
      <c r="H318">
        <v>1</v>
      </c>
      <c r="I318" t="s">
        <v>25</v>
      </c>
      <c r="J318" t="s">
        <v>211</v>
      </c>
      <c r="K318" s="3">
        <f t="shared" si="4"/>
        <v>122.33333333333333</v>
      </c>
      <c r="L318">
        <v>367</v>
      </c>
      <c r="M318" t="s">
        <v>89</v>
      </c>
      <c r="N318" t="s">
        <v>212</v>
      </c>
      <c r="O318">
        <v>98070</v>
      </c>
      <c r="P318" t="s">
        <v>29</v>
      </c>
      <c r="Q318" t="s">
        <v>30</v>
      </c>
      <c r="R318" s="5">
        <v>0.11</v>
      </c>
      <c r="S318">
        <v>0</v>
      </c>
    </row>
    <row r="319" spans="1:19">
      <c r="A319" t="s">
        <v>20</v>
      </c>
      <c r="B319" s="5">
        <v>0.107</v>
      </c>
      <c r="C319" t="s">
        <v>61</v>
      </c>
      <c r="D319" t="s">
        <v>24</v>
      </c>
      <c r="E319">
        <v>1381</v>
      </c>
      <c r="F319">
        <v>1381</v>
      </c>
      <c r="G319">
        <v>1</v>
      </c>
      <c r="H319">
        <v>1</v>
      </c>
      <c r="I319" t="s">
        <v>25</v>
      </c>
      <c r="J319" t="s">
        <v>26</v>
      </c>
      <c r="K319" s="3">
        <f t="shared" si="4"/>
        <v>448.66666666666669</v>
      </c>
      <c r="L319">
        <v>1346</v>
      </c>
      <c r="M319" t="s">
        <v>27</v>
      </c>
      <c r="N319" t="s">
        <v>1228</v>
      </c>
      <c r="O319">
        <v>97709</v>
      </c>
      <c r="P319" t="s">
        <v>29</v>
      </c>
      <c r="Q319" t="s">
        <v>30</v>
      </c>
      <c r="R319" s="5">
        <v>0.107</v>
      </c>
      <c r="S319">
        <v>0</v>
      </c>
    </row>
    <row r="320" spans="1:19">
      <c r="A320" t="s">
        <v>280</v>
      </c>
      <c r="B320" s="5">
        <v>0.107</v>
      </c>
      <c r="C320" t="s">
        <v>32</v>
      </c>
      <c r="D320" t="s">
        <v>24</v>
      </c>
      <c r="E320">
        <v>216</v>
      </c>
      <c r="F320">
        <v>215</v>
      </c>
      <c r="G320">
        <v>0</v>
      </c>
      <c r="H320">
        <v>1</v>
      </c>
      <c r="I320" t="s">
        <v>25</v>
      </c>
      <c r="K320" s="3">
        <f t="shared" si="4"/>
        <v>67</v>
      </c>
      <c r="L320">
        <v>201</v>
      </c>
      <c r="M320" t="s">
        <v>485</v>
      </c>
      <c r="O320">
        <v>42678</v>
      </c>
      <c r="P320" t="s">
        <v>486</v>
      </c>
      <c r="Q320" t="s">
        <v>180</v>
      </c>
      <c r="R320" s="5">
        <v>0.107</v>
      </c>
      <c r="S320">
        <v>0</v>
      </c>
    </row>
    <row r="321" spans="1:19">
      <c r="A321" t="s">
        <v>41</v>
      </c>
      <c r="B321" s="5">
        <v>0.106</v>
      </c>
      <c r="C321" t="s">
        <v>32</v>
      </c>
      <c r="D321" t="s">
        <v>24</v>
      </c>
      <c r="E321">
        <v>1379</v>
      </c>
      <c r="F321">
        <v>1381</v>
      </c>
      <c r="G321">
        <v>2</v>
      </c>
      <c r="H321">
        <v>2</v>
      </c>
      <c r="I321" t="s">
        <v>25</v>
      </c>
      <c r="J321" t="s">
        <v>211</v>
      </c>
      <c r="K321" s="3">
        <f t="shared" si="4"/>
        <v>60.333333333333336</v>
      </c>
      <c r="L321">
        <v>181</v>
      </c>
      <c r="M321" t="s">
        <v>1229</v>
      </c>
      <c r="N321" t="s">
        <v>1230</v>
      </c>
      <c r="O321" t="s">
        <v>1231</v>
      </c>
      <c r="P321" t="s">
        <v>30</v>
      </c>
      <c r="Q321" t="s">
        <v>30</v>
      </c>
      <c r="R321" s="5">
        <v>0.106</v>
      </c>
      <c r="S321">
        <v>0</v>
      </c>
    </row>
    <row r="322" spans="1:19">
      <c r="A322" t="s">
        <v>41</v>
      </c>
      <c r="B322" s="5">
        <v>0.105</v>
      </c>
      <c r="C322" t="s">
        <v>23</v>
      </c>
      <c r="D322" t="s">
        <v>24</v>
      </c>
      <c r="E322">
        <v>2381</v>
      </c>
      <c r="F322">
        <v>2381</v>
      </c>
      <c r="G322">
        <v>1</v>
      </c>
      <c r="H322">
        <v>1</v>
      </c>
      <c r="I322" t="s">
        <v>25</v>
      </c>
      <c r="J322" t="s">
        <v>26</v>
      </c>
      <c r="K322" s="3">
        <f t="shared" si="4"/>
        <v>782.66666666666663</v>
      </c>
      <c r="L322">
        <v>2348</v>
      </c>
      <c r="M322" t="s">
        <v>27</v>
      </c>
      <c r="N322" t="s">
        <v>1228</v>
      </c>
      <c r="O322">
        <v>101937</v>
      </c>
      <c r="P322" t="s">
        <v>29</v>
      </c>
      <c r="Q322" t="s">
        <v>30</v>
      </c>
      <c r="R322" s="5">
        <v>0.105</v>
      </c>
      <c r="S322">
        <v>0</v>
      </c>
    </row>
    <row r="323" spans="1:19">
      <c r="A323" t="s">
        <v>99</v>
      </c>
      <c r="B323" s="5">
        <v>0.104</v>
      </c>
      <c r="C323" t="s">
        <v>61</v>
      </c>
      <c r="D323" t="s">
        <v>24</v>
      </c>
      <c r="E323">
        <v>1668</v>
      </c>
      <c r="F323">
        <v>1668</v>
      </c>
      <c r="G323">
        <v>1</v>
      </c>
      <c r="H323">
        <v>1</v>
      </c>
      <c r="I323" t="s">
        <v>25</v>
      </c>
      <c r="J323" t="s">
        <v>311</v>
      </c>
      <c r="K323" s="3">
        <f t="shared" si="4"/>
        <v>545</v>
      </c>
      <c r="L323">
        <v>1635</v>
      </c>
      <c r="M323" t="s">
        <v>318</v>
      </c>
      <c r="N323" t="s">
        <v>427</v>
      </c>
      <c r="O323">
        <v>118248</v>
      </c>
      <c r="P323" t="s">
        <v>60</v>
      </c>
      <c r="Q323" t="s">
        <v>30</v>
      </c>
      <c r="R323" s="5">
        <v>0.104</v>
      </c>
      <c r="S323">
        <v>0</v>
      </c>
    </row>
    <row r="324" spans="1:19">
      <c r="A324" t="s">
        <v>41</v>
      </c>
      <c r="B324" s="5">
        <v>9.4E-2</v>
      </c>
      <c r="C324" t="s">
        <v>36</v>
      </c>
      <c r="D324" t="s">
        <v>24</v>
      </c>
      <c r="E324">
        <v>2780</v>
      </c>
      <c r="F324">
        <v>2780</v>
      </c>
      <c r="G324">
        <v>1</v>
      </c>
      <c r="H324">
        <v>1</v>
      </c>
      <c r="I324" t="s">
        <v>25</v>
      </c>
      <c r="J324" t="s">
        <v>33</v>
      </c>
      <c r="K324" s="3">
        <f t="shared" ref="K324:K387" si="5">L324/3</f>
        <v>915.66666666666663</v>
      </c>
      <c r="L324">
        <v>2747</v>
      </c>
      <c r="M324" t="s">
        <v>34</v>
      </c>
      <c r="N324" t="s">
        <v>77</v>
      </c>
      <c r="O324">
        <v>109958</v>
      </c>
      <c r="P324" t="s">
        <v>29</v>
      </c>
      <c r="Q324" t="s">
        <v>30</v>
      </c>
      <c r="R324" s="5">
        <v>9.4E-2</v>
      </c>
      <c r="S324">
        <v>0</v>
      </c>
    </row>
    <row r="325" spans="1:19">
      <c r="A325" t="s">
        <v>99</v>
      </c>
      <c r="B325" s="5">
        <v>9.4E-2</v>
      </c>
      <c r="C325" t="s">
        <v>61</v>
      </c>
      <c r="D325" t="s">
        <v>24</v>
      </c>
      <c r="E325">
        <v>1400</v>
      </c>
      <c r="F325">
        <v>1400</v>
      </c>
      <c r="G325">
        <v>1</v>
      </c>
      <c r="H325">
        <v>1</v>
      </c>
      <c r="I325" t="s">
        <v>25</v>
      </c>
      <c r="J325" t="s">
        <v>688</v>
      </c>
      <c r="K325" s="3">
        <f t="shared" si="5"/>
        <v>455.66666666666669</v>
      </c>
      <c r="L325">
        <v>1367</v>
      </c>
      <c r="M325" t="s">
        <v>27</v>
      </c>
      <c r="N325" t="s">
        <v>689</v>
      </c>
      <c r="O325">
        <v>91520</v>
      </c>
      <c r="P325" t="s">
        <v>29</v>
      </c>
      <c r="Q325" t="s">
        <v>30</v>
      </c>
      <c r="R325" s="5">
        <v>9.4E-2</v>
      </c>
      <c r="S325">
        <v>0</v>
      </c>
    </row>
    <row r="326" spans="1:19">
      <c r="A326" t="s">
        <v>20</v>
      </c>
      <c r="B326" s="5">
        <v>9.4E-2</v>
      </c>
      <c r="C326" t="s">
        <v>61</v>
      </c>
      <c r="D326" t="s">
        <v>24</v>
      </c>
      <c r="E326">
        <v>280</v>
      </c>
      <c r="F326">
        <v>280</v>
      </c>
      <c r="G326">
        <v>1</v>
      </c>
      <c r="H326">
        <v>1</v>
      </c>
      <c r="I326" t="s">
        <v>25</v>
      </c>
      <c r="J326" t="s">
        <v>49</v>
      </c>
      <c r="K326" s="3">
        <f t="shared" si="5"/>
        <v>88.666666666666671</v>
      </c>
      <c r="L326">
        <v>266</v>
      </c>
      <c r="M326" t="s">
        <v>50</v>
      </c>
      <c r="N326" t="s">
        <v>51</v>
      </c>
      <c r="O326">
        <v>32822</v>
      </c>
      <c r="P326" t="s">
        <v>29</v>
      </c>
      <c r="Q326" t="s">
        <v>30</v>
      </c>
      <c r="R326" s="5">
        <v>9.4E-2</v>
      </c>
      <c r="S326">
        <v>0</v>
      </c>
    </row>
    <row r="327" spans="1:19">
      <c r="A327" t="s">
        <v>41</v>
      </c>
      <c r="B327" s="5">
        <v>9.2999999999999999E-2</v>
      </c>
      <c r="C327" t="s">
        <v>32</v>
      </c>
      <c r="D327" t="s">
        <v>24</v>
      </c>
      <c r="E327">
        <v>1381</v>
      </c>
      <c r="F327">
        <v>1381</v>
      </c>
      <c r="G327">
        <v>1</v>
      </c>
      <c r="H327">
        <v>1</v>
      </c>
      <c r="I327" t="s">
        <v>25</v>
      </c>
      <c r="J327" t="s">
        <v>102</v>
      </c>
      <c r="K327" s="3">
        <f t="shared" si="5"/>
        <v>66.333333333333329</v>
      </c>
      <c r="L327">
        <v>199</v>
      </c>
      <c r="M327" t="s">
        <v>89</v>
      </c>
      <c r="N327" t="s">
        <v>852</v>
      </c>
      <c r="O327">
        <v>107691</v>
      </c>
      <c r="P327" t="s">
        <v>29</v>
      </c>
      <c r="Q327" t="s">
        <v>30</v>
      </c>
      <c r="R327" s="5">
        <v>9.2999999999999999E-2</v>
      </c>
      <c r="S327">
        <v>0</v>
      </c>
    </row>
    <row r="328" spans="1:19">
      <c r="A328" t="s">
        <v>219</v>
      </c>
      <c r="B328" s="5">
        <v>9.2999999999999999E-2</v>
      </c>
      <c r="C328" t="s">
        <v>36</v>
      </c>
      <c r="D328" t="s">
        <v>24</v>
      </c>
      <c r="E328">
        <v>586</v>
      </c>
      <c r="F328">
        <v>586</v>
      </c>
      <c r="G328">
        <v>1</v>
      </c>
      <c r="H328">
        <v>1</v>
      </c>
      <c r="I328" t="s">
        <v>25</v>
      </c>
      <c r="J328" t="s">
        <v>45</v>
      </c>
      <c r="K328" s="3">
        <f t="shared" si="5"/>
        <v>190.33333333333334</v>
      </c>
      <c r="L328">
        <v>571</v>
      </c>
      <c r="M328" t="s">
        <v>34</v>
      </c>
      <c r="N328" t="s">
        <v>46</v>
      </c>
      <c r="O328">
        <v>118586</v>
      </c>
      <c r="P328" t="s">
        <v>29</v>
      </c>
      <c r="Q328" t="s">
        <v>30</v>
      </c>
      <c r="R328" s="5">
        <v>9.2999999999999999E-2</v>
      </c>
      <c r="S328">
        <v>0</v>
      </c>
    </row>
    <row r="329" spans="1:19">
      <c r="A329" t="s">
        <v>41</v>
      </c>
      <c r="B329" s="5">
        <v>9.1999999999999998E-2</v>
      </c>
      <c r="C329" t="s">
        <v>61</v>
      </c>
      <c r="D329" t="s">
        <v>24</v>
      </c>
      <c r="E329">
        <v>2116</v>
      </c>
      <c r="F329">
        <v>2116</v>
      </c>
      <c r="G329">
        <v>1</v>
      </c>
      <c r="H329">
        <v>1</v>
      </c>
      <c r="I329" t="s">
        <v>25</v>
      </c>
      <c r="J329" t="s">
        <v>111</v>
      </c>
      <c r="K329" s="3">
        <f t="shared" si="5"/>
        <v>694.33333333333337</v>
      </c>
      <c r="L329">
        <v>2083</v>
      </c>
      <c r="M329" t="s">
        <v>27</v>
      </c>
      <c r="N329" t="s">
        <v>112</v>
      </c>
      <c r="O329">
        <v>106254</v>
      </c>
      <c r="P329" t="s">
        <v>29</v>
      </c>
      <c r="Q329" t="s">
        <v>30</v>
      </c>
      <c r="R329" s="5">
        <v>9.1999999999999998E-2</v>
      </c>
      <c r="S329">
        <v>0</v>
      </c>
    </row>
    <row r="330" spans="1:19">
      <c r="A330" t="s">
        <v>41</v>
      </c>
      <c r="B330" s="5">
        <v>9.1999999999999998E-2</v>
      </c>
      <c r="C330" t="s">
        <v>36</v>
      </c>
      <c r="D330" t="s">
        <v>24</v>
      </c>
      <c r="E330">
        <v>961</v>
      </c>
      <c r="F330">
        <v>961</v>
      </c>
      <c r="G330">
        <v>1</v>
      </c>
      <c r="H330">
        <v>1</v>
      </c>
      <c r="I330" t="s">
        <v>25</v>
      </c>
      <c r="J330" t="s">
        <v>237</v>
      </c>
      <c r="K330" s="3">
        <f t="shared" si="5"/>
        <v>313.33333333333331</v>
      </c>
      <c r="L330">
        <v>940</v>
      </c>
      <c r="M330" t="s">
        <v>111</v>
      </c>
      <c r="N330" t="s">
        <v>266</v>
      </c>
      <c r="O330">
        <v>99710</v>
      </c>
      <c r="P330" t="s">
        <v>60</v>
      </c>
      <c r="Q330" t="s">
        <v>30</v>
      </c>
      <c r="R330" s="5">
        <v>9.1999999999999998E-2</v>
      </c>
      <c r="S330">
        <v>0</v>
      </c>
    </row>
    <row r="331" spans="1:19">
      <c r="A331" s="11" t="s">
        <v>133</v>
      </c>
      <c r="B331" s="5">
        <v>8.8999999999999996E-2</v>
      </c>
      <c r="C331" s="11" t="s">
        <v>61</v>
      </c>
      <c r="D331" s="11" t="s">
        <v>24</v>
      </c>
      <c r="E331" s="11">
        <v>2485</v>
      </c>
      <c r="F331" s="11">
        <v>2485</v>
      </c>
      <c r="G331" s="11">
        <v>1</v>
      </c>
      <c r="H331" s="11">
        <v>1</v>
      </c>
      <c r="I331" s="11" t="s">
        <v>25</v>
      </c>
      <c r="J331" s="11" t="s">
        <v>325</v>
      </c>
      <c r="K331" s="12">
        <f t="shared" si="5"/>
        <v>823.33333333333337</v>
      </c>
      <c r="L331" s="11">
        <v>2470</v>
      </c>
      <c r="M331" s="11" t="s">
        <v>243</v>
      </c>
      <c r="N331" s="11" t="s">
        <v>405</v>
      </c>
      <c r="O331" s="11">
        <v>16172</v>
      </c>
      <c r="P331" s="11" t="s">
        <v>60</v>
      </c>
      <c r="Q331" s="11" t="s">
        <v>30</v>
      </c>
      <c r="R331" s="13">
        <v>8.8999999999999996E-2</v>
      </c>
      <c r="S331" s="11">
        <v>0</v>
      </c>
    </row>
    <row r="332" spans="1:19">
      <c r="A332" s="11" t="s">
        <v>133</v>
      </c>
      <c r="B332" s="5">
        <v>8.7999999999999995E-2</v>
      </c>
      <c r="C332" s="11" t="s">
        <v>61</v>
      </c>
      <c r="D332" s="11" t="s">
        <v>24</v>
      </c>
      <c r="E332" s="11">
        <v>2406</v>
      </c>
      <c r="F332" s="11">
        <v>2406</v>
      </c>
      <c r="G332" s="11">
        <v>1</v>
      </c>
      <c r="H332" s="11">
        <v>1</v>
      </c>
      <c r="I332" s="11" t="s">
        <v>25</v>
      </c>
      <c r="J332" s="11" t="s">
        <v>53</v>
      </c>
      <c r="K332" s="12">
        <f t="shared" si="5"/>
        <v>9.6666666666666661</v>
      </c>
      <c r="L332" s="11">
        <v>29</v>
      </c>
      <c r="M332" s="11" t="s">
        <v>50</v>
      </c>
      <c r="N332" s="11" t="s">
        <v>227</v>
      </c>
      <c r="O332" s="11">
        <v>17546</v>
      </c>
      <c r="P332" s="11" t="s">
        <v>29</v>
      </c>
      <c r="Q332" s="11" t="s">
        <v>30</v>
      </c>
      <c r="R332" s="13">
        <v>8.7999999999999995E-2</v>
      </c>
      <c r="S332" s="11">
        <v>0</v>
      </c>
    </row>
    <row r="333" spans="1:19">
      <c r="A333" s="11" t="s">
        <v>133</v>
      </c>
      <c r="B333" s="5">
        <v>8.2000000000000003E-2</v>
      </c>
      <c r="C333" s="11" t="s">
        <v>61</v>
      </c>
      <c r="D333" s="11" t="s">
        <v>24</v>
      </c>
      <c r="E333" s="11">
        <v>2396</v>
      </c>
      <c r="F333" s="11">
        <v>2396</v>
      </c>
      <c r="G333" s="11">
        <v>1</v>
      </c>
      <c r="H333" s="11">
        <v>1</v>
      </c>
      <c r="I333" s="11" t="s">
        <v>25</v>
      </c>
      <c r="J333" s="11" t="s">
        <v>72</v>
      </c>
      <c r="K333" s="12">
        <f t="shared" si="5"/>
        <v>793.66666666666663</v>
      </c>
      <c r="L333" s="11">
        <v>2381</v>
      </c>
      <c r="M333" s="11" t="s">
        <v>50</v>
      </c>
      <c r="N333" s="11" t="s">
        <v>73</v>
      </c>
      <c r="O333" s="11">
        <v>17732</v>
      </c>
      <c r="P333" s="11" t="s">
        <v>29</v>
      </c>
      <c r="Q333" s="11" t="s">
        <v>30</v>
      </c>
      <c r="R333" s="13">
        <v>8.2000000000000003E-2</v>
      </c>
      <c r="S333" s="11">
        <v>0</v>
      </c>
    </row>
    <row r="334" spans="1:19">
      <c r="A334" s="11" t="s">
        <v>133</v>
      </c>
      <c r="B334" s="5">
        <v>8.2000000000000003E-2</v>
      </c>
      <c r="C334" s="11" t="s">
        <v>61</v>
      </c>
      <c r="D334" s="11" t="s">
        <v>24</v>
      </c>
      <c r="E334" s="11">
        <v>2396</v>
      </c>
      <c r="F334" s="11">
        <v>2396</v>
      </c>
      <c r="G334" s="11">
        <v>1</v>
      </c>
      <c r="H334" s="11">
        <v>1</v>
      </c>
      <c r="I334" s="11" t="s">
        <v>25</v>
      </c>
      <c r="J334" s="11" t="s">
        <v>81</v>
      </c>
      <c r="K334" s="12">
        <f t="shared" si="5"/>
        <v>6.333333333333333</v>
      </c>
      <c r="L334" s="11">
        <v>19</v>
      </c>
      <c r="M334" s="11" t="s">
        <v>50</v>
      </c>
      <c r="N334" s="11" t="s">
        <v>1232</v>
      </c>
      <c r="O334" s="11">
        <v>17732</v>
      </c>
      <c r="P334" s="11" t="s">
        <v>29</v>
      </c>
      <c r="Q334" s="11" t="s">
        <v>30</v>
      </c>
      <c r="R334" s="13">
        <v>8.2000000000000003E-2</v>
      </c>
      <c r="S334" s="11">
        <v>0</v>
      </c>
    </row>
    <row r="335" spans="1:19">
      <c r="A335" s="9" t="s">
        <v>280</v>
      </c>
      <c r="B335" s="5">
        <v>8.1000000000000003E-2</v>
      </c>
      <c r="C335" t="s">
        <v>32</v>
      </c>
      <c r="D335" t="s">
        <v>24</v>
      </c>
      <c r="E335">
        <v>1612</v>
      </c>
      <c r="F335">
        <v>1612</v>
      </c>
      <c r="G335">
        <v>1</v>
      </c>
      <c r="H335">
        <v>1</v>
      </c>
      <c r="I335" t="s">
        <v>25</v>
      </c>
      <c r="J335" t="s">
        <v>105</v>
      </c>
      <c r="K335" s="3">
        <f t="shared" si="5"/>
        <v>510.33333333333331</v>
      </c>
      <c r="L335">
        <v>1531</v>
      </c>
      <c r="M335" t="s">
        <v>27</v>
      </c>
      <c r="N335" t="s">
        <v>106</v>
      </c>
      <c r="O335">
        <v>16388</v>
      </c>
      <c r="P335" t="s">
        <v>29</v>
      </c>
      <c r="Q335" t="s">
        <v>30</v>
      </c>
      <c r="R335" s="5">
        <v>8.1000000000000003E-2</v>
      </c>
      <c r="S335">
        <v>0</v>
      </c>
    </row>
    <row r="336" spans="1:19">
      <c r="A336" t="s">
        <v>55</v>
      </c>
      <c r="B336" s="5">
        <v>8.1000000000000003E-2</v>
      </c>
      <c r="C336" t="s">
        <v>32</v>
      </c>
      <c r="D336" t="s">
        <v>24</v>
      </c>
      <c r="E336">
        <v>1553</v>
      </c>
      <c r="F336">
        <v>1553</v>
      </c>
      <c r="G336">
        <v>1</v>
      </c>
      <c r="H336">
        <v>1</v>
      </c>
      <c r="I336" t="s">
        <v>25</v>
      </c>
      <c r="J336" t="s">
        <v>84</v>
      </c>
      <c r="K336" s="3">
        <f t="shared" si="5"/>
        <v>490.66666666666669</v>
      </c>
      <c r="L336">
        <v>1472</v>
      </c>
      <c r="M336" t="s">
        <v>89</v>
      </c>
      <c r="N336" t="s">
        <v>446</v>
      </c>
      <c r="O336">
        <v>18106</v>
      </c>
      <c r="P336" t="s">
        <v>29</v>
      </c>
      <c r="Q336" t="s">
        <v>30</v>
      </c>
      <c r="R336" s="5">
        <v>8.1000000000000003E-2</v>
      </c>
      <c r="S336">
        <v>0</v>
      </c>
    </row>
    <row r="337" spans="1:19">
      <c r="A337" t="s">
        <v>41</v>
      </c>
      <c r="B337" s="5">
        <v>7.9000000000000001E-2</v>
      </c>
      <c r="C337" t="s">
        <v>36</v>
      </c>
      <c r="D337" t="s">
        <v>24</v>
      </c>
      <c r="E337">
        <v>3041</v>
      </c>
      <c r="F337">
        <v>3041</v>
      </c>
      <c r="G337">
        <v>1</v>
      </c>
      <c r="H337">
        <v>1</v>
      </c>
      <c r="I337" t="s">
        <v>25</v>
      </c>
      <c r="J337" t="s">
        <v>521</v>
      </c>
      <c r="K337" s="3">
        <f t="shared" si="5"/>
        <v>1002.6666666666666</v>
      </c>
      <c r="L337">
        <v>3008</v>
      </c>
      <c r="M337" t="s">
        <v>34</v>
      </c>
      <c r="N337" t="s">
        <v>522</v>
      </c>
      <c r="O337">
        <v>78669</v>
      </c>
      <c r="P337" t="s">
        <v>29</v>
      </c>
      <c r="Q337" t="s">
        <v>30</v>
      </c>
      <c r="R337" s="5">
        <v>7.9000000000000001E-2</v>
      </c>
      <c r="S337">
        <v>0</v>
      </c>
    </row>
    <row r="338" spans="1:19">
      <c r="A338" s="11" t="s">
        <v>141</v>
      </c>
      <c r="B338" s="51">
        <v>7.8E-2</v>
      </c>
      <c r="C338" s="11" t="s">
        <v>32</v>
      </c>
      <c r="D338" s="11" t="s">
        <v>24</v>
      </c>
      <c r="E338" s="11">
        <v>1210</v>
      </c>
      <c r="F338" s="11">
        <v>1210</v>
      </c>
      <c r="G338" s="11">
        <v>1</v>
      </c>
      <c r="H338" s="11">
        <v>1</v>
      </c>
      <c r="I338" s="11" t="s">
        <v>25</v>
      </c>
      <c r="J338" s="11" t="s">
        <v>411</v>
      </c>
      <c r="K338" s="12">
        <f t="shared" si="5"/>
        <v>398.33333333333331</v>
      </c>
      <c r="L338" s="11">
        <v>1195</v>
      </c>
      <c r="M338" s="11" t="s">
        <v>153</v>
      </c>
      <c r="N338" s="11" t="s">
        <v>412</v>
      </c>
      <c r="O338" s="11">
        <v>95972</v>
      </c>
      <c r="P338" s="11" t="s">
        <v>60</v>
      </c>
      <c r="Q338" s="11" t="s">
        <v>30</v>
      </c>
      <c r="R338" s="13">
        <v>7.8E-2</v>
      </c>
      <c r="S338" s="11">
        <v>0</v>
      </c>
    </row>
    <row r="339" spans="1:19">
      <c r="A339" t="s">
        <v>280</v>
      </c>
      <c r="B339" s="5">
        <v>7.8E-2</v>
      </c>
      <c r="C339" t="s">
        <v>32</v>
      </c>
      <c r="D339" t="s">
        <v>24</v>
      </c>
      <c r="E339">
        <v>187</v>
      </c>
      <c r="F339">
        <v>187</v>
      </c>
      <c r="G339">
        <v>1</v>
      </c>
      <c r="H339">
        <v>1</v>
      </c>
      <c r="I339" t="s">
        <v>25</v>
      </c>
      <c r="J339" t="s">
        <v>289</v>
      </c>
      <c r="K339" s="3">
        <f t="shared" si="5"/>
        <v>35.333333333333336</v>
      </c>
      <c r="L339">
        <v>106</v>
      </c>
      <c r="M339" t="s">
        <v>50</v>
      </c>
      <c r="N339" t="s">
        <v>387</v>
      </c>
      <c r="O339">
        <v>17302</v>
      </c>
      <c r="P339" t="s">
        <v>29</v>
      </c>
      <c r="Q339" t="s">
        <v>30</v>
      </c>
      <c r="R339" s="5">
        <v>7.8E-2</v>
      </c>
      <c r="S339">
        <v>0</v>
      </c>
    </row>
    <row r="340" spans="1:19">
      <c r="A340" t="s">
        <v>99</v>
      </c>
      <c r="B340" s="5">
        <v>7.6999999999999999E-2</v>
      </c>
      <c r="C340" t="s">
        <v>32</v>
      </c>
      <c r="D340" t="s">
        <v>24</v>
      </c>
      <c r="E340">
        <v>1651</v>
      </c>
      <c r="F340">
        <v>1651</v>
      </c>
      <c r="G340">
        <v>1</v>
      </c>
      <c r="H340">
        <v>1</v>
      </c>
      <c r="I340" t="s">
        <v>25</v>
      </c>
      <c r="J340" t="s">
        <v>700</v>
      </c>
      <c r="K340" s="3">
        <f t="shared" si="5"/>
        <v>542.33333333333337</v>
      </c>
      <c r="L340">
        <v>1627</v>
      </c>
      <c r="M340" t="s">
        <v>192</v>
      </c>
      <c r="N340" t="s">
        <v>701</v>
      </c>
      <c r="O340">
        <v>134742</v>
      </c>
      <c r="P340" t="s">
        <v>60</v>
      </c>
      <c r="Q340" t="s">
        <v>30</v>
      </c>
      <c r="R340" s="5">
        <v>7.6999999999999999E-2</v>
      </c>
      <c r="S340">
        <v>0</v>
      </c>
    </row>
    <row r="341" spans="1:19">
      <c r="A341" t="s">
        <v>186</v>
      </c>
      <c r="B341" s="5">
        <v>7.4999999999999997E-2</v>
      </c>
      <c r="C341" t="s">
        <v>23</v>
      </c>
      <c r="D341" t="s">
        <v>24</v>
      </c>
      <c r="E341">
        <v>463</v>
      </c>
      <c r="F341">
        <v>463</v>
      </c>
      <c r="G341">
        <v>1</v>
      </c>
      <c r="H341">
        <v>1</v>
      </c>
      <c r="I341" t="s">
        <v>25</v>
      </c>
      <c r="J341" t="s">
        <v>111</v>
      </c>
      <c r="K341" s="3">
        <f t="shared" si="5"/>
        <v>137.33333333333334</v>
      </c>
      <c r="L341">
        <v>412</v>
      </c>
      <c r="M341" t="s">
        <v>27</v>
      </c>
      <c r="N341" t="s">
        <v>388</v>
      </c>
      <c r="O341">
        <v>82756</v>
      </c>
      <c r="P341" t="s">
        <v>29</v>
      </c>
      <c r="Q341" t="s">
        <v>30</v>
      </c>
      <c r="R341" s="5">
        <v>7.4999999999999997E-2</v>
      </c>
      <c r="S341">
        <v>0</v>
      </c>
    </row>
    <row r="342" spans="1:19">
      <c r="A342" t="s">
        <v>99</v>
      </c>
      <c r="B342" s="5">
        <v>7.3999999999999996E-2</v>
      </c>
      <c r="C342" t="s">
        <v>23</v>
      </c>
      <c r="D342" t="s">
        <v>24</v>
      </c>
      <c r="E342">
        <v>1338</v>
      </c>
      <c r="F342">
        <v>1338</v>
      </c>
      <c r="G342">
        <v>1</v>
      </c>
      <c r="H342">
        <v>1</v>
      </c>
      <c r="I342" t="s">
        <v>25</v>
      </c>
      <c r="J342" t="s">
        <v>250</v>
      </c>
      <c r="K342" s="3">
        <f t="shared" si="5"/>
        <v>434.33333333333331</v>
      </c>
      <c r="L342">
        <v>1303</v>
      </c>
      <c r="M342" t="s">
        <v>63</v>
      </c>
      <c r="N342" t="s">
        <v>286</v>
      </c>
      <c r="O342">
        <v>96754</v>
      </c>
      <c r="P342" t="s">
        <v>60</v>
      </c>
      <c r="Q342" t="s">
        <v>30</v>
      </c>
      <c r="R342" s="5">
        <v>7.3999999999999996E-2</v>
      </c>
      <c r="S342">
        <v>0</v>
      </c>
    </row>
    <row r="343" spans="1:19">
      <c r="A343" t="s">
        <v>55</v>
      </c>
      <c r="B343" s="5">
        <v>7.3999999999999996E-2</v>
      </c>
      <c r="C343" t="s">
        <v>32</v>
      </c>
      <c r="D343" t="s">
        <v>24</v>
      </c>
      <c r="E343">
        <v>1338</v>
      </c>
      <c r="F343">
        <v>1338</v>
      </c>
      <c r="G343">
        <v>1</v>
      </c>
      <c r="H343">
        <v>1</v>
      </c>
      <c r="I343" t="s">
        <v>25</v>
      </c>
      <c r="J343" t="s">
        <v>401</v>
      </c>
      <c r="K343" s="3">
        <f t="shared" si="5"/>
        <v>74.666666666666671</v>
      </c>
      <c r="L343">
        <v>224</v>
      </c>
      <c r="M343" t="s">
        <v>63</v>
      </c>
      <c r="N343" t="s">
        <v>402</v>
      </c>
      <c r="O343">
        <v>96754</v>
      </c>
      <c r="P343" t="s">
        <v>60</v>
      </c>
      <c r="Q343" t="s">
        <v>30</v>
      </c>
      <c r="R343" s="5">
        <v>7.3999999999999996E-2</v>
      </c>
      <c r="S343">
        <v>0</v>
      </c>
    </row>
    <row r="344" spans="1:19">
      <c r="A344" s="11" t="s">
        <v>253</v>
      </c>
      <c r="B344" s="5">
        <v>7.3999999999999996E-2</v>
      </c>
      <c r="C344" s="11" t="s">
        <v>36</v>
      </c>
      <c r="D344" s="11" t="s">
        <v>24</v>
      </c>
      <c r="E344" s="11">
        <v>1268</v>
      </c>
      <c r="F344" s="11">
        <v>1268</v>
      </c>
      <c r="G344" s="11">
        <v>1</v>
      </c>
      <c r="H344" s="11">
        <v>1</v>
      </c>
      <c r="I344" s="11" t="s">
        <v>25</v>
      </c>
      <c r="J344" s="11" t="s">
        <v>272</v>
      </c>
      <c r="K344" s="12">
        <f t="shared" si="5"/>
        <v>98</v>
      </c>
      <c r="L344" s="11">
        <v>294</v>
      </c>
      <c r="M344" s="11" t="s">
        <v>89</v>
      </c>
      <c r="N344" s="11" t="s">
        <v>585</v>
      </c>
      <c r="O344" s="11">
        <v>109083</v>
      </c>
      <c r="P344" s="11" t="s">
        <v>29</v>
      </c>
      <c r="Q344" s="11" t="s">
        <v>30</v>
      </c>
      <c r="R344" s="13">
        <v>7.3999999999999996E-2</v>
      </c>
      <c r="S344" s="11">
        <v>0</v>
      </c>
    </row>
    <row r="345" spans="1:19">
      <c r="A345" s="11" t="s">
        <v>41</v>
      </c>
      <c r="B345" s="5">
        <v>7.0000000000000007E-2</v>
      </c>
      <c r="C345" t="s">
        <v>23</v>
      </c>
      <c r="D345" t="s">
        <v>24</v>
      </c>
      <c r="E345">
        <v>3131</v>
      </c>
      <c r="F345">
        <v>3131</v>
      </c>
      <c r="G345">
        <v>1</v>
      </c>
      <c r="H345">
        <v>1</v>
      </c>
      <c r="I345" t="s">
        <v>25</v>
      </c>
      <c r="J345" t="s">
        <v>130</v>
      </c>
      <c r="K345" s="3">
        <f t="shared" si="5"/>
        <v>1032.6666666666667</v>
      </c>
      <c r="L345">
        <v>3098</v>
      </c>
      <c r="M345" t="s">
        <v>27</v>
      </c>
      <c r="N345" t="s">
        <v>131</v>
      </c>
      <c r="O345">
        <v>89689</v>
      </c>
      <c r="P345" t="s">
        <v>29</v>
      </c>
      <c r="Q345" t="s">
        <v>30</v>
      </c>
      <c r="R345" s="5">
        <v>7.0000000000000007E-2</v>
      </c>
      <c r="S345">
        <v>0</v>
      </c>
    </row>
    <row r="346" spans="1:19">
      <c r="A346" t="s">
        <v>55</v>
      </c>
      <c r="B346" s="5">
        <v>7.0000000000000007E-2</v>
      </c>
      <c r="C346" t="s">
        <v>23</v>
      </c>
      <c r="D346" t="s">
        <v>24</v>
      </c>
      <c r="E346">
        <v>1804</v>
      </c>
      <c r="F346">
        <v>1804</v>
      </c>
      <c r="G346">
        <v>1</v>
      </c>
      <c r="H346">
        <v>1</v>
      </c>
      <c r="I346" t="s">
        <v>25</v>
      </c>
      <c r="J346" t="s">
        <v>63</v>
      </c>
      <c r="K346" s="3">
        <f t="shared" si="5"/>
        <v>574.33333333333337</v>
      </c>
      <c r="L346">
        <v>1723</v>
      </c>
      <c r="M346" t="s">
        <v>34</v>
      </c>
      <c r="N346" t="s">
        <v>260</v>
      </c>
      <c r="O346">
        <v>48704</v>
      </c>
      <c r="P346" t="s">
        <v>29</v>
      </c>
      <c r="Q346" t="s">
        <v>30</v>
      </c>
      <c r="R346" s="5">
        <v>7.0000000000000007E-2</v>
      </c>
      <c r="S346">
        <v>0</v>
      </c>
    </row>
    <row r="347" spans="1:19">
      <c r="A347" t="s">
        <v>41</v>
      </c>
      <c r="B347" s="5">
        <v>7.0000000000000007E-2</v>
      </c>
      <c r="C347" t="s">
        <v>23</v>
      </c>
      <c r="D347" t="s">
        <v>24</v>
      </c>
      <c r="E347">
        <v>1237</v>
      </c>
      <c r="F347">
        <v>1237</v>
      </c>
      <c r="G347">
        <v>1</v>
      </c>
      <c r="H347">
        <v>1</v>
      </c>
      <c r="I347" t="s">
        <v>25</v>
      </c>
      <c r="J347" t="s">
        <v>250</v>
      </c>
      <c r="K347" s="3">
        <f t="shared" si="5"/>
        <v>405.33333333333331</v>
      </c>
      <c r="L347">
        <v>1216</v>
      </c>
      <c r="M347" t="s">
        <v>63</v>
      </c>
      <c r="N347" t="s">
        <v>1233</v>
      </c>
      <c r="O347">
        <v>137353</v>
      </c>
      <c r="P347" t="s">
        <v>60</v>
      </c>
      <c r="Q347" t="s">
        <v>30</v>
      </c>
      <c r="R347" s="5">
        <v>7.0000000000000007E-2</v>
      </c>
      <c r="S347">
        <v>0</v>
      </c>
    </row>
    <row r="348" spans="1:19">
      <c r="A348" t="s">
        <v>141</v>
      </c>
      <c r="B348" s="51">
        <v>6.8000000000000005E-2</v>
      </c>
      <c r="C348" t="s">
        <v>61</v>
      </c>
      <c r="D348" t="s">
        <v>24</v>
      </c>
      <c r="E348">
        <v>185</v>
      </c>
      <c r="F348">
        <v>185</v>
      </c>
      <c r="G348">
        <v>1</v>
      </c>
      <c r="H348">
        <v>1</v>
      </c>
      <c r="I348" t="s">
        <v>25</v>
      </c>
      <c r="J348" t="s">
        <v>72</v>
      </c>
      <c r="K348" s="3">
        <f t="shared" si="5"/>
        <v>53.666666666666664</v>
      </c>
      <c r="L348">
        <v>161</v>
      </c>
      <c r="M348" t="s">
        <v>50</v>
      </c>
      <c r="N348" t="s">
        <v>73</v>
      </c>
      <c r="O348">
        <v>47196</v>
      </c>
      <c r="P348" t="s">
        <v>29</v>
      </c>
      <c r="Q348" t="s">
        <v>30</v>
      </c>
      <c r="R348" s="5">
        <v>6.8000000000000005E-2</v>
      </c>
      <c r="S348">
        <v>0</v>
      </c>
    </row>
    <row r="349" spans="1:19">
      <c r="A349" t="s">
        <v>280</v>
      </c>
      <c r="B349" s="5">
        <v>6.7000000000000004E-2</v>
      </c>
      <c r="C349" t="s">
        <v>61</v>
      </c>
      <c r="D349" t="s">
        <v>24</v>
      </c>
      <c r="E349">
        <v>829</v>
      </c>
      <c r="F349">
        <v>829</v>
      </c>
      <c r="G349">
        <v>1</v>
      </c>
      <c r="H349">
        <v>1</v>
      </c>
      <c r="I349" t="s">
        <v>25</v>
      </c>
      <c r="J349" t="s">
        <v>228</v>
      </c>
      <c r="K349" s="3">
        <f t="shared" si="5"/>
        <v>265.33333333333331</v>
      </c>
      <c r="L349">
        <v>796</v>
      </c>
      <c r="M349" t="s">
        <v>318</v>
      </c>
      <c r="N349" t="s">
        <v>1234</v>
      </c>
      <c r="O349">
        <v>81641</v>
      </c>
      <c r="P349" t="s">
        <v>60</v>
      </c>
      <c r="Q349" t="s">
        <v>30</v>
      </c>
      <c r="R349" s="5">
        <v>6.7000000000000004E-2</v>
      </c>
      <c r="S349">
        <v>0</v>
      </c>
    </row>
    <row r="350" spans="1:19">
      <c r="A350" s="11" t="s">
        <v>41</v>
      </c>
      <c r="B350" s="5">
        <v>6.6000000000000003E-2</v>
      </c>
      <c r="C350" t="s">
        <v>23</v>
      </c>
      <c r="D350" t="s">
        <v>24</v>
      </c>
      <c r="E350">
        <v>3474</v>
      </c>
      <c r="F350">
        <v>3474</v>
      </c>
      <c r="G350">
        <v>1</v>
      </c>
      <c r="H350">
        <v>1</v>
      </c>
      <c r="I350" t="s">
        <v>25</v>
      </c>
      <c r="J350" t="s">
        <v>435</v>
      </c>
      <c r="K350" s="3">
        <f t="shared" si="5"/>
        <v>1147</v>
      </c>
      <c r="L350">
        <v>3441</v>
      </c>
      <c r="M350" t="s">
        <v>58</v>
      </c>
      <c r="N350" t="s">
        <v>1224</v>
      </c>
      <c r="O350">
        <v>167310</v>
      </c>
      <c r="P350" t="s">
        <v>60</v>
      </c>
      <c r="Q350" t="s">
        <v>30</v>
      </c>
      <c r="R350" s="5">
        <v>6.6000000000000003E-2</v>
      </c>
      <c r="S350">
        <v>0</v>
      </c>
    </row>
    <row r="351" spans="1:19">
      <c r="A351" s="11" t="s">
        <v>41</v>
      </c>
      <c r="B351" s="5">
        <v>6.6000000000000003E-2</v>
      </c>
      <c r="C351" t="s">
        <v>36</v>
      </c>
      <c r="D351" t="s">
        <v>24</v>
      </c>
      <c r="E351">
        <v>3401</v>
      </c>
      <c r="F351">
        <v>3401</v>
      </c>
      <c r="G351">
        <v>1</v>
      </c>
      <c r="H351">
        <v>1</v>
      </c>
      <c r="I351" t="s">
        <v>25</v>
      </c>
      <c r="J351" t="s">
        <v>33</v>
      </c>
      <c r="K351" s="3">
        <f t="shared" si="5"/>
        <v>1122.6666666666667</v>
      </c>
      <c r="L351">
        <v>3368</v>
      </c>
      <c r="M351" t="s">
        <v>34</v>
      </c>
      <c r="N351" t="s">
        <v>35</v>
      </c>
      <c r="O351">
        <v>134559</v>
      </c>
      <c r="P351" t="s">
        <v>29</v>
      </c>
      <c r="Q351" t="s">
        <v>30</v>
      </c>
      <c r="R351" s="5">
        <v>6.6000000000000003E-2</v>
      </c>
      <c r="S351">
        <v>0</v>
      </c>
    </row>
    <row r="352" spans="1:19">
      <c r="A352" t="s">
        <v>41</v>
      </c>
      <c r="B352" s="5">
        <v>6.6000000000000003E-2</v>
      </c>
      <c r="C352" t="s">
        <v>61</v>
      </c>
      <c r="D352" t="s">
        <v>24</v>
      </c>
      <c r="E352">
        <v>1570</v>
      </c>
      <c r="F352">
        <v>1570</v>
      </c>
      <c r="G352">
        <v>1</v>
      </c>
      <c r="H352">
        <v>1</v>
      </c>
      <c r="I352" t="s">
        <v>25</v>
      </c>
      <c r="J352" t="s">
        <v>111</v>
      </c>
      <c r="K352" s="3">
        <f t="shared" si="5"/>
        <v>512.33333333333337</v>
      </c>
      <c r="L352">
        <v>1537</v>
      </c>
      <c r="M352" t="s">
        <v>27</v>
      </c>
      <c r="N352" t="s">
        <v>388</v>
      </c>
      <c r="O352">
        <v>114243</v>
      </c>
      <c r="P352" t="s">
        <v>29</v>
      </c>
      <c r="Q352" t="s">
        <v>30</v>
      </c>
      <c r="R352" s="5">
        <v>6.6000000000000003E-2</v>
      </c>
      <c r="S352">
        <v>0</v>
      </c>
    </row>
    <row r="353" spans="1:19">
      <c r="A353" t="s">
        <v>141</v>
      </c>
      <c r="B353" s="51">
        <v>6.4000000000000001E-2</v>
      </c>
      <c r="C353" t="s">
        <v>23</v>
      </c>
      <c r="D353" t="s">
        <v>24</v>
      </c>
      <c r="E353">
        <v>2024</v>
      </c>
      <c r="F353">
        <v>2024</v>
      </c>
      <c r="G353">
        <v>1</v>
      </c>
      <c r="H353">
        <v>1</v>
      </c>
      <c r="I353" t="s">
        <v>25</v>
      </c>
      <c r="J353" t="s">
        <v>149</v>
      </c>
      <c r="K353" s="3">
        <f t="shared" si="5"/>
        <v>663.66666666666663</v>
      </c>
      <c r="L353">
        <v>1991</v>
      </c>
      <c r="M353" t="s">
        <v>111</v>
      </c>
      <c r="N353" t="s">
        <v>150</v>
      </c>
      <c r="O353">
        <v>112509</v>
      </c>
      <c r="P353" t="s">
        <v>60</v>
      </c>
      <c r="Q353" t="s">
        <v>30</v>
      </c>
      <c r="R353" s="5">
        <v>6.4000000000000001E-2</v>
      </c>
      <c r="S353">
        <v>0</v>
      </c>
    </row>
    <row r="354" spans="1:19">
      <c r="A354" t="s">
        <v>133</v>
      </c>
      <c r="B354" s="5">
        <v>6.4000000000000001E-2</v>
      </c>
      <c r="C354" t="s">
        <v>23</v>
      </c>
      <c r="D354" t="s">
        <v>24</v>
      </c>
      <c r="E354">
        <v>655</v>
      </c>
      <c r="F354">
        <v>655</v>
      </c>
      <c r="G354">
        <v>1</v>
      </c>
      <c r="H354">
        <v>1</v>
      </c>
      <c r="I354" t="s">
        <v>25</v>
      </c>
      <c r="J354" t="s">
        <v>69</v>
      </c>
      <c r="K354" s="3">
        <f t="shared" si="5"/>
        <v>207.33333333333334</v>
      </c>
      <c r="L354">
        <v>622</v>
      </c>
      <c r="M354" t="s">
        <v>153</v>
      </c>
      <c r="N354" t="s">
        <v>154</v>
      </c>
      <c r="O354">
        <v>78347</v>
      </c>
      <c r="P354" t="s">
        <v>60</v>
      </c>
      <c r="Q354" t="s">
        <v>30</v>
      </c>
      <c r="R354" s="5">
        <v>6.4000000000000001E-2</v>
      </c>
      <c r="S354" s="4">
        <v>3.8E-45</v>
      </c>
    </row>
    <row r="355" spans="1:19">
      <c r="A355" t="s">
        <v>219</v>
      </c>
      <c r="B355" s="5">
        <v>6.4000000000000001E-2</v>
      </c>
      <c r="C355" t="s">
        <v>36</v>
      </c>
      <c r="D355" t="s">
        <v>24</v>
      </c>
      <c r="E355">
        <v>475</v>
      </c>
      <c r="F355">
        <v>475</v>
      </c>
      <c r="G355">
        <v>1</v>
      </c>
      <c r="H355">
        <v>1</v>
      </c>
      <c r="I355" t="s">
        <v>25</v>
      </c>
      <c r="J355" t="s">
        <v>245</v>
      </c>
      <c r="K355" s="3">
        <f t="shared" si="5"/>
        <v>147.33333333333334</v>
      </c>
      <c r="L355">
        <v>442</v>
      </c>
      <c r="M355" t="s">
        <v>50</v>
      </c>
      <c r="N355" t="s">
        <v>246</v>
      </c>
      <c r="O355">
        <v>77464</v>
      </c>
      <c r="P355" t="s">
        <v>29</v>
      </c>
      <c r="Q355" t="s">
        <v>30</v>
      </c>
      <c r="R355" s="5">
        <v>6.4000000000000001E-2</v>
      </c>
      <c r="S355">
        <v>0</v>
      </c>
    </row>
    <row r="356" spans="1:19">
      <c r="A356" t="s">
        <v>99</v>
      </c>
      <c r="B356" s="5">
        <v>6.2E-2</v>
      </c>
      <c r="C356" t="s">
        <v>36</v>
      </c>
      <c r="D356" t="s">
        <v>24</v>
      </c>
      <c r="E356">
        <v>1446</v>
      </c>
      <c r="F356">
        <v>1448</v>
      </c>
      <c r="G356">
        <v>2</v>
      </c>
      <c r="H356">
        <v>2</v>
      </c>
      <c r="I356" t="s">
        <v>25</v>
      </c>
      <c r="J356" t="s">
        <v>191</v>
      </c>
      <c r="K356" s="3">
        <f t="shared" si="5"/>
        <v>470.33333333333331</v>
      </c>
      <c r="L356">
        <v>1411</v>
      </c>
      <c r="M356" t="s">
        <v>1235</v>
      </c>
      <c r="N356" t="s">
        <v>1236</v>
      </c>
      <c r="O356" t="s">
        <v>1214</v>
      </c>
      <c r="P356" t="s">
        <v>30</v>
      </c>
      <c r="Q356" t="s">
        <v>30</v>
      </c>
      <c r="R356" s="5">
        <v>6.2E-2</v>
      </c>
      <c r="S356">
        <v>0</v>
      </c>
    </row>
    <row r="357" spans="1:19">
      <c r="A357" t="s">
        <v>280</v>
      </c>
      <c r="B357" s="5">
        <v>6.2E-2</v>
      </c>
      <c r="C357" t="s">
        <v>23</v>
      </c>
      <c r="D357" t="s">
        <v>24</v>
      </c>
      <c r="E357">
        <v>655</v>
      </c>
      <c r="F357">
        <v>657</v>
      </c>
      <c r="G357">
        <v>2</v>
      </c>
      <c r="H357">
        <v>2</v>
      </c>
      <c r="I357" t="s">
        <v>25</v>
      </c>
      <c r="J357" t="s">
        <v>69</v>
      </c>
      <c r="K357" s="3">
        <f t="shared" si="5"/>
        <v>207.33333333333334</v>
      </c>
      <c r="L357">
        <v>622</v>
      </c>
      <c r="M357" t="s">
        <v>1237</v>
      </c>
      <c r="N357" t="s">
        <v>1238</v>
      </c>
      <c r="O357" t="s">
        <v>1239</v>
      </c>
      <c r="P357" t="s">
        <v>30</v>
      </c>
      <c r="Q357" t="s">
        <v>30</v>
      </c>
      <c r="R357" s="5">
        <v>6.2E-2</v>
      </c>
      <c r="S357">
        <v>0</v>
      </c>
    </row>
    <row r="358" spans="1:19">
      <c r="A358" t="s">
        <v>99</v>
      </c>
      <c r="B358" s="5">
        <v>6.0999999999999999E-2</v>
      </c>
      <c r="C358" t="s">
        <v>36</v>
      </c>
      <c r="D358" t="s">
        <v>24</v>
      </c>
      <c r="E358">
        <v>1393</v>
      </c>
      <c r="F358">
        <v>1393</v>
      </c>
      <c r="G358">
        <v>1</v>
      </c>
      <c r="H358">
        <v>1</v>
      </c>
      <c r="I358" t="s">
        <v>25</v>
      </c>
      <c r="J358" t="s">
        <v>38</v>
      </c>
      <c r="K358" s="3">
        <f t="shared" si="5"/>
        <v>56.333333333333336</v>
      </c>
      <c r="L358">
        <v>169</v>
      </c>
      <c r="M358" t="s">
        <v>153</v>
      </c>
      <c r="N358" t="s">
        <v>1240</v>
      </c>
      <c r="O358">
        <v>98899</v>
      </c>
      <c r="P358" t="s">
        <v>60</v>
      </c>
      <c r="Q358" t="s">
        <v>30</v>
      </c>
      <c r="R358" s="5">
        <v>6.0999999999999999E-2</v>
      </c>
      <c r="S358">
        <v>0</v>
      </c>
    </row>
    <row r="359" spans="1:19">
      <c r="A359" t="s">
        <v>133</v>
      </c>
      <c r="B359" s="5">
        <v>5.8999999999999997E-2</v>
      </c>
      <c r="C359" t="s">
        <v>23</v>
      </c>
      <c r="D359" t="s">
        <v>24</v>
      </c>
      <c r="E359">
        <v>2015</v>
      </c>
      <c r="F359">
        <v>2015</v>
      </c>
      <c r="G359">
        <v>1</v>
      </c>
      <c r="H359">
        <v>1</v>
      </c>
      <c r="I359" t="s">
        <v>25</v>
      </c>
      <c r="J359" t="s">
        <v>84</v>
      </c>
      <c r="K359" s="3">
        <f t="shared" si="5"/>
        <v>660.66666666666663</v>
      </c>
      <c r="L359">
        <v>1982</v>
      </c>
      <c r="M359" t="s">
        <v>89</v>
      </c>
      <c r="N359" t="s">
        <v>446</v>
      </c>
      <c r="O359">
        <v>113686</v>
      </c>
      <c r="P359" t="s">
        <v>29</v>
      </c>
      <c r="Q359" t="s">
        <v>30</v>
      </c>
      <c r="R359" s="5">
        <v>5.8999999999999997E-2</v>
      </c>
      <c r="S359">
        <v>0</v>
      </c>
    </row>
    <row r="360" spans="1:19">
      <c r="A360" t="s">
        <v>41</v>
      </c>
      <c r="B360" s="5">
        <v>5.8999999999999997E-2</v>
      </c>
      <c r="C360" t="s">
        <v>61</v>
      </c>
      <c r="D360" t="s">
        <v>24</v>
      </c>
      <c r="E360">
        <v>1907</v>
      </c>
      <c r="F360">
        <v>1908</v>
      </c>
      <c r="G360">
        <v>2</v>
      </c>
      <c r="H360">
        <v>1</v>
      </c>
      <c r="I360" t="s">
        <v>25</v>
      </c>
      <c r="J360" t="s">
        <v>72</v>
      </c>
      <c r="K360" s="3">
        <f t="shared" si="5"/>
        <v>608.66666666666663</v>
      </c>
      <c r="L360">
        <v>1826</v>
      </c>
      <c r="M360" t="s">
        <v>1241</v>
      </c>
      <c r="N360" t="s">
        <v>1242</v>
      </c>
      <c r="O360" t="s">
        <v>1207</v>
      </c>
      <c r="P360" t="s">
        <v>30</v>
      </c>
      <c r="Q360" t="s">
        <v>30</v>
      </c>
      <c r="R360" s="5">
        <v>5.8999999999999997E-2</v>
      </c>
      <c r="S360">
        <v>0</v>
      </c>
    </row>
    <row r="361" spans="1:19">
      <c r="A361" t="s">
        <v>141</v>
      </c>
      <c r="B361" s="51">
        <v>5.8999999999999997E-2</v>
      </c>
      <c r="C361" t="s">
        <v>36</v>
      </c>
      <c r="D361" t="s">
        <v>24</v>
      </c>
      <c r="E361">
        <v>947</v>
      </c>
      <c r="F361">
        <v>947</v>
      </c>
      <c r="G361">
        <v>1</v>
      </c>
      <c r="H361">
        <v>1</v>
      </c>
      <c r="I361" t="s">
        <v>25</v>
      </c>
      <c r="J361" t="s">
        <v>108</v>
      </c>
      <c r="K361" s="3">
        <f t="shared" si="5"/>
        <v>298.66666666666669</v>
      </c>
      <c r="L361">
        <v>896</v>
      </c>
      <c r="M361" t="s">
        <v>50</v>
      </c>
      <c r="N361" t="s">
        <v>109</v>
      </c>
      <c r="O361">
        <v>29937</v>
      </c>
      <c r="P361" t="s">
        <v>29</v>
      </c>
      <c r="Q361" t="s">
        <v>30</v>
      </c>
      <c r="R361" s="5">
        <v>5.8999999999999997E-2</v>
      </c>
      <c r="S361">
        <v>0</v>
      </c>
    </row>
    <row r="362" spans="1:19">
      <c r="A362" t="s">
        <v>219</v>
      </c>
      <c r="B362" s="5">
        <v>5.8999999999999997E-2</v>
      </c>
      <c r="C362" t="s">
        <v>36</v>
      </c>
      <c r="D362" t="s">
        <v>24</v>
      </c>
      <c r="E362">
        <v>475</v>
      </c>
      <c r="F362">
        <v>477</v>
      </c>
      <c r="G362">
        <v>2</v>
      </c>
      <c r="H362">
        <v>2</v>
      </c>
      <c r="I362" t="s">
        <v>25</v>
      </c>
      <c r="J362" t="s">
        <v>245</v>
      </c>
      <c r="K362" s="3">
        <f t="shared" si="5"/>
        <v>147.33333333333334</v>
      </c>
      <c r="L362">
        <v>442</v>
      </c>
      <c r="M362" t="s">
        <v>1243</v>
      </c>
      <c r="N362" t="s">
        <v>1244</v>
      </c>
      <c r="O362" t="s">
        <v>1245</v>
      </c>
      <c r="P362" t="s">
        <v>30</v>
      </c>
      <c r="Q362" t="s">
        <v>30</v>
      </c>
      <c r="R362" s="5">
        <v>5.8999999999999997E-2</v>
      </c>
      <c r="S362">
        <v>0</v>
      </c>
    </row>
    <row r="363" spans="1:19">
      <c r="A363" t="s">
        <v>55</v>
      </c>
      <c r="B363" s="5">
        <v>5.6000000000000001E-2</v>
      </c>
      <c r="C363" t="s">
        <v>23</v>
      </c>
      <c r="D363" t="s">
        <v>24</v>
      </c>
      <c r="E363">
        <v>1405</v>
      </c>
      <c r="F363">
        <v>1404</v>
      </c>
      <c r="G363">
        <v>0</v>
      </c>
      <c r="H363">
        <v>1</v>
      </c>
      <c r="I363" t="s">
        <v>25</v>
      </c>
      <c r="K363" s="3">
        <f t="shared" si="5"/>
        <v>463.33333333333331</v>
      </c>
      <c r="L363">
        <v>1390</v>
      </c>
      <c r="M363" t="s">
        <v>485</v>
      </c>
      <c r="O363">
        <v>77713</v>
      </c>
      <c r="P363" t="s">
        <v>486</v>
      </c>
      <c r="Q363" t="s">
        <v>180</v>
      </c>
      <c r="R363" s="5">
        <v>5.6000000000000001E-2</v>
      </c>
      <c r="S363">
        <v>0</v>
      </c>
    </row>
    <row r="364" spans="1:19">
      <c r="A364" t="s">
        <v>55</v>
      </c>
      <c r="B364" s="5">
        <v>5.6000000000000001E-2</v>
      </c>
      <c r="C364" t="s">
        <v>32</v>
      </c>
      <c r="D364" t="s">
        <v>24</v>
      </c>
      <c r="E364">
        <v>943</v>
      </c>
      <c r="F364">
        <v>943</v>
      </c>
      <c r="G364">
        <v>1</v>
      </c>
      <c r="H364">
        <v>1</v>
      </c>
      <c r="I364" t="s">
        <v>25</v>
      </c>
      <c r="J364" t="s">
        <v>255</v>
      </c>
      <c r="K364" s="3">
        <f t="shared" si="5"/>
        <v>297.33333333333331</v>
      </c>
      <c r="L364">
        <v>892</v>
      </c>
      <c r="M364" t="s">
        <v>34</v>
      </c>
      <c r="N364" t="s">
        <v>256</v>
      </c>
      <c r="O364">
        <v>29959</v>
      </c>
      <c r="P364" t="s">
        <v>29</v>
      </c>
      <c r="Q364" t="s">
        <v>30</v>
      </c>
      <c r="R364" s="5">
        <v>5.6000000000000001E-2</v>
      </c>
      <c r="S364">
        <v>0</v>
      </c>
    </row>
    <row r="365" spans="1:19">
      <c r="A365" s="11" t="s">
        <v>253</v>
      </c>
      <c r="B365" s="5">
        <v>5.6000000000000001E-2</v>
      </c>
      <c r="C365" s="11" t="s">
        <v>61</v>
      </c>
      <c r="D365" s="11" t="s">
        <v>24</v>
      </c>
      <c r="E365" s="11">
        <v>222</v>
      </c>
      <c r="F365" s="11">
        <v>222</v>
      </c>
      <c r="G365" s="11">
        <v>1</v>
      </c>
      <c r="H365" s="11">
        <v>1</v>
      </c>
      <c r="I365" s="11" t="s">
        <v>25</v>
      </c>
      <c r="J365" s="11" t="s">
        <v>105</v>
      </c>
      <c r="K365" s="12">
        <f t="shared" si="5"/>
        <v>62.333333333333336</v>
      </c>
      <c r="L365" s="11">
        <v>187</v>
      </c>
      <c r="M365" s="11" t="s">
        <v>27</v>
      </c>
      <c r="N365" s="11" t="s">
        <v>106</v>
      </c>
      <c r="O365" s="11">
        <v>94681</v>
      </c>
      <c r="P365" s="11" t="s">
        <v>29</v>
      </c>
      <c r="Q365" s="11" t="s">
        <v>30</v>
      </c>
      <c r="R365" s="13">
        <v>5.6000000000000001E-2</v>
      </c>
      <c r="S365" s="11">
        <v>0</v>
      </c>
    </row>
    <row r="366" spans="1:19">
      <c r="A366" t="s">
        <v>219</v>
      </c>
      <c r="B366" s="5">
        <v>5.5E-2</v>
      </c>
      <c r="C366" t="s">
        <v>61</v>
      </c>
      <c r="D366" t="s">
        <v>24</v>
      </c>
      <c r="E366">
        <v>1681</v>
      </c>
      <c r="F366">
        <v>1681</v>
      </c>
      <c r="G366">
        <v>1</v>
      </c>
      <c r="H366">
        <v>1</v>
      </c>
      <c r="I366" t="s">
        <v>25</v>
      </c>
      <c r="J366" t="s">
        <v>81</v>
      </c>
      <c r="K366" s="3">
        <f t="shared" si="5"/>
        <v>552.33333333333337</v>
      </c>
      <c r="L366">
        <v>1657</v>
      </c>
      <c r="M366" t="s">
        <v>50</v>
      </c>
      <c r="N366" t="s">
        <v>82</v>
      </c>
      <c r="O366">
        <v>156317</v>
      </c>
      <c r="P366" t="s">
        <v>29</v>
      </c>
      <c r="Q366" t="s">
        <v>30</v>
      </c>
      <c r="R366" s="5">
        <v>5.5E-2</v>
      </c>
      <c r="S366">
        <v>0</v>
      </c>
    </row>
    <row r="367" spans="1:19">
      <c r="A367" t="s">
        <v>186</v>
      </c>
      <c r="B367" s="5">
        <v>5.5E-2</v>
      </c>
      <c r="C367" t="s">
        <v>36</v>
      </c>
      <c r="D367" t="s">
        <v>24</v>
      </c>
      <c r="E367">
        <v>1169</v>
      </c>
      <c r="F367">
        <v>1170</v>
      </c>
      <c r="G367">
        <v>2</v>
      </c>
      <c r="H367">
        <v>1</v>
      </c>
      <c r="I367" t="s">
        <v>25</v>
      </c>
      <c r="J367" t="s">
        <v>156</v>
      </c>
      <c r="K367" s="3">
        <f t="shared" si="5"/>
        <v>378.66666666666669</v>
      </c>
      <c r="L367">
        <v>1136</v>
      </c>
      <c r="M367" t="s">
        <v>1246</v>
      </c>
      <c r="N367" t="s">
        <v>1247</v>
      </c>
      <c r="O367" t="s">
        <v>1248</v>
      </c>
      <c r="P367" t="s">
        <v>30</v>
      </c>
      <c r="Q367" t="s">
        <v>30</v>
      </c>
      <c r="R367" s="5">
        <v>5.5E-2</v>
      </c>
      <c r="S367">
        <v>0</v>
      </c>
    </row>
    <row r="368" spans="1:19">
      <c r="A368" t="s">
        <v>280</v>
      </c>
      <c r="B368" s="5">
        <v>5.5E-2</v>
      </c>
      <c r="C368" t="s">
        <v>61</v>
      </c>
      <c r="D368" t="s">
        <v>24</v>
      </c>
      <c r="E368">
        <v>700</v>
      </c>
      <c r="F368">
        <v>700</v>
      </c>
      <c r="G368">
        <v>1</v>
      </c>
      <c r="H368">
        <v>1</v>
      </c>
      <c r="I368" t="s">
        <v>25</v>
      </c>
      <c r="J368" t="s">
        <v>102</v>
      </c>
      <c r="K368" s="3">
        <f t="shared" si="5"/>
        <v>222.33333333333334</v>
      </c>
      <c r="L368">
        <v>667</v>
      </c>
      <c r="M368" t="s">
        <v>89</v>
      </c>
      <c r="N368" t="s">
        <v>852</v>
      </c>
      <c r="O368">
        <v>74412</v>
      </c>
      <c r="P368" t="s">
        <v>29</v>
      </c>
      <c r="Q368" t="s">
        <v>30</v>
      </c>
      <c r="R368" s="5">
        <v>5.5E-2</v>
      </c>
      <c r="S368">
        <v>0</v>
      </c>
    </row>
    <row r="369" spans="1:19">
      <c r="A369" t="s">
        <v>99</v>
      </c>
      <c r="B369" s="5">
        <v>5.5E-2</v>
      </c>
      <c r="C369" t="s">
        <v>61</v>
      </c>
      <c r="D369" t="s">
        <v>24</v>
      </c>
      <c r="E369">
        <v>165</v>
      </c>
      <c r="F369">
        <v>167</v>
      </c>
      <c r="G369">
        <v>2</v>
      </c>
      <c r="H369">
        <v>2</v>
      </c>
      <c r="I369" t="s">
        <v>25</v>
      </c>
      <c r="K369" s="3">
        <f t="shared" si="5"/>
        <v>43.333333333333336</v>
      </c>
      <c r="L369">
        <v>130</v>
      </c>
      <c r="M369" t="s">
        <v>841</v>
      </c>
      <c r="O369" t="s">
        <v>1249</v>
      </c>
      <c r="P369" t="s">
        <v>179</v>
      </c>
      <c r="Q369" t="s">
        <v>180</v>
      </c>
      <c r="R369" s="5">
        <v>5.5E-2</v>
      </c>
      <c r="S369" s="4">
        <v>9.9999999999999998E-257</v>
      </c>
    </row>
    <row r="370" spans="1:19">
      <c r="A370" t="s">
        <v>280</v>
      </c>
      <c r="B370" s="5">
        <v>5.3999999999999999E-2</v>
      </c>
      <c r="C370" t="s">
        <v>36</v>
      </c>
      <c r="D370" t="s">
        <v>24</v>
      </c>
      <c r="E370">
        <v>240</v>
      </c>
      <c r="F370">
        <v>241</v>
      </c>
      <c r="G370">
        <v>2</v>
      </c>
      <c r="H370">
        <v>1</v>
      </c>
      <c r="I370" t="s">
        <v>25</v>
      </c>
      <c r="J370" t="s">
        <v>1250</v>
      </c>
      <c r="K370" s="3">
        <f t="shared" si="5"/>
        <v>68.333333333333329</v>
      </c>
      <c r="L370">
        <v>205</v>
      </c>
      <c r="M370" t="s">
        <v>345</v>
      </c>
      <c r="N370" t="s">
        <v>1251</v>
      </c>
      <c r="O370" t="s">
        <v>1252</v>
      </c>
      <c r="P370" t="s">
        <v>30</v>
      </c>
      <c r="Q370" t="s">
        <v>30</v>
      </c>
      <c r="R370" s="5">
        <v>5.3999999999999999E-2</v>
      </c>
      <c r="S370">
        <v>0</v>
      </c>
    </row>
    <row r="371" spans="1:19">
      <c r="A371" s="11" t="s">
        <v>141</v>
      </c>
      <c r="B371" s="51">
        <v>5.2999999999999999E-2</v>
      </c>
      <c r="C371" s="11" t="s">
        <v>36</v>
      </c>
      <c r="D371" s="11" t="s">
        <v>24</v>
      </c>
      <c r="E371" s="11">
        <v>1436</v>
      </c>
      <c r="F371" s="11">
        <v>1437</v>
      </c>
      <c r="G371" s="11">
        <v>2</v>
      </c>
      <c r="H371" s="11">
        <v>1</v>
      </c>
      <c r="I371" s="11" t="s">
        <v>25</v>
      </c>
      <c r="J371" s="11" t="s">
        <v>156</v>
      </c>
      <c r="K371" s="12">
        <f t="shared" si="5"/>
        <v>467.66666666666669</v>
      </c>
      <c r="L371" s="11">
        <v>1403</v>
      </c>
      <c r="M371" s="11" t="s">
        <v>233</v>
      </c>
      <c r="N371" s="11" t="s">
        <v>234</v>
      </c>
      <c r="O371" s="11" t="s">
        <v>1253</v>
      </c>
      <c r="P371" s="11" t="s">
        <v>30</v>
      </c>
      <c r="Q371" s="11" t="s">
        <v>30</v>
      </c>
      <c r="R371" s="13">
        <v>5.2999999999999999E-2</v>
      </c>
      <c r="S371" s="11">
        <v>0</v>
      </c>
    </row>
    <row r="372" spans="1:19">
      <c r="A372" t="s">
        <v>41</v>
      </c>
      <c r="B372" s="5">
        <v>5.1999999999999998E-2</v>
      </c>
      <c r="C372" t="s">
        <v>287</v>
      </c>
      <c r="D372" t="s">
        <v>24</v>
      </c>
      <c r="E372">
        <v>3188</v>
      </c>
      <c r="F372">
        <v>3189</v>
      </c>
      <c r="G372">
        <v>2</v>
      </c>
      <c r="H372">
        <v>1</v>
      </c>
      <c r="I372" t="s">
        <v>25</v>
      </c>
      <c r="J372" t="s">
        <v>108</v>
      </c>
      <c r="K372" s="3">
        <f t="shared" si="5"/>
        <v>1051.6666666666667</v>
      </c>
      <c r="L372">
        <v>3155</v>
      </c>
      <c r="M372" t="s">
        <v>320</v>
      </c>
      <c r="N372" t="s">
        <v>1254</v>
      </c>
      <c r="O372" t="s">
        <v>1255</v>
      </c>
      <c r="P372" t="s">
        <v>30</v>
      </c>
      <c r="Q372" t="s">
        <v>30</v>
      </c>
      <c r="R372" s="5">
        <v>5.1999999999999998E-2</v>
      </c>
      <c r="S372">
        <v>0</v>
      </c>
    </row>
    <row r="373" spans="1:19">
      <c r="A373" t="s">
        <v>41</v>
      </c>
      <c r="B373" s="5">
        <v>5.1999999999999998E-2</v>
      </c>
      <c r="C373" t="s">
        <v>36</v>
      </c>
      <c r="D373" t="s">
        <v>24</v>
      </c>
      <c r="E373">
        <v>2813</v>
      </c>
      <c r="F373">
        <v>2813</v>
      </c>
      <c r="G373">
        <v>1</v>
      </c>
      <c r="H373">
        <v>1</v>
      </c>
      <c r="I373" t="s">
        <v>25</v>
      </c>
      <c r="J373" t="s">
        <v>389</v>
      </c>
      <c r="K373" s="3">
        <f t="shared" si="5"/>
        <v>926.66666666666663</v>
      </c>
      <c r="L373">
        <v>2780</v>
      </c>
      <c r="M373" t="s">
        <v>34</v>
      </c>
      <c r="N373" t="s">
        <v>390</v>
      </c>
      <c r="O373">
        <v>103687</v>
      </c>
      <c r="P373" t="s">
        <v>29</v>
      </c>
      <c r="Q373" t="s">
        <v>30</v>
      </c>
      <c r="R373" s="5">
        <v>5.1999999999999998E-2</v>
      </c>
      <c r="S373">
        <v>0</v>
      </c>
    </row>
    <row r="374" spans="1:19">
      <c r="A374" t="s">
        <v>41</v>
      </c>
      <c r="B374" s="5">
        <v>5.1999999999999998E-2</v>
      </c>
      <c r="C374" t="s">
        <v>512</v>
      </c>
      <c r="D374" t="s">
        <v>24</v>
      </c>
      <c r="E374">
        <v>889</v>
      </c>
      <c r="F374">
        <v>891</v>
      </c>
      <c r="G374">
        <v>2</v>
      </c>
      <c r="H374">
        <v>2</v>
      </c>
      <c r="I374" t="s">
        <v>25</v>
      </c>
      <c r="J374" t="s">
        <v>665</v>
      </c>
      <c r="K374" s="3">
        <f t="shared" si="5"/>
        <v>288.33333333333331</v>
      </c>
      <c r="L374">
        <v>865</v>
      </c>
      <c r="M374" t="s">
        <v>832</v>
      </c>
      <c r="N374" t="s">
        <v>832</v>
      </c>
      <c r="O374" t="s">
        <v>1221</v>
      </c>
      <c r="P374" t="s">
        <v>30</v>
      </c>
      <c r="Q374" t="s">
        <v>30</v>
      </c>
      <c r="R374" s="5">
        <v>5.1999999999999998E-2</v>
      </c>
      <c r="S374">
        <v>0</v>
      </c>
    </row>
    <row r="375" spans="1:19">
      <c r="A375" t="s">
        <v>55</v>
      </c>
      <c r="B375" s="5">
        <v>5.0999999999999997E-2</v>
      </c>
      <c r="C375" t="s">
        <v>36</v>
      </c>
      <c r="D375" t="s">
        <v>24</v>
      </c>
      <c r="E375">
        <v>1780</v>
      </c>
      <c r="F375">
        <v>1780</v>
      </c>
      <c r="G375">
        <v>1</v>
      </c>
      <c r="H375">
        <v>1</v>
      </c>
      <c r="I375" t="s">
        <v>25</v>
      </c>
      <c r="J375" t="s">
        <v>325</v>
      </c>
      <c r="K375" s="3">
        <f t="shared" si="5"/>
        <v>585.33333333333337</v>
      </c>
      <c r="L375">
        <v>1756</v>
      </c>
      <c r="M375" t="s">
        <v>243</v>
      </c>
      <c r="N375" t="s">
        <v>326</v>
      </c>
      <c r="O375">
        <v>182815</v>
      </c>
      <c r="P375" t="s">
        <v>60</v>
      </c>
      <c r="Q375" t="s">
        <v>30</v>
      </c>
      <c r="R375" s="5">
        <v>5.0999999999999997E-2</v>
      </c>
      <c r="S375">
        <v>0</v>
      </c>
    </row>
    <row r="376" spans="1:19">
      <c r="A376" t="s">
        <v>280</v>
      </c>
      <c r="B376" s="5">
        <v>5.0999999999999997E-2</v>
      </c>
      <c r="C376" t="s">
        <v>36</v>
      </c>
      <c r="D376" t="s">
        <v>24</v>
      </c>
      <c r="E376">
        <v>1403</v>
      </c>
      <c r="F376">
        <v>1403</v>
      </c>
      <c r="G376">
        <v>1</v>
      </c>
      <c r="H376">
        <v>1</v>
      </c>
      <c r="I376" t="s">
        <v>25</v>
      </c>
      <c r="J376" t="s">
        <v>230</v>
      </c>
      <c r="K376" s="3">
        <f t="shared" si="5"/>
        <v>456</v>
      </c>
      <c r="L376">
        <v>1368</v>
      </c>
      <c r="M376" t="s">
        <v>458</v>
      </c>
      <c r="N376" t="s">
        <v>1256</v>
      </c>
      <c r="O376">
        <v>100612</v>
      </c>
      <c r="P376" t="s">
        <v>60</v>
      </c>
      <c r="Q376" t="s">
        <v>30</v>
      </c>
      <c r="R376" s="5">
        <v>5.0999999999999997E-2</v>
      </c>
      <c r="S376">
        <v>0</v>
      </c>
    </row>
    <row r="377" spans="1:19">
      <c r="A377" t="s">
        <v>133</v>
      </c>
      <c r="B377" s="5">
        <v>5.0999999999999997E-2</v>
      </c>
      <c r="C377" t="s">
        <v>36</v>
      </c>
      <c r="D377" t="s">
        <v>24</v>
      </c>
      <c r="E377">
        <v>1403</v>
      </c>
      <c r="F377">
        <v>1403</v>
      </c>
      <c r="G377">
        <v>1</v>
      </c>
      <c r="H377">
        <v>1</v>
      </c>
      <c r="I377" t="s">
        <v>25</v>
      </c>
      <c r="J377" t="s">
        <v>299</v>
      </c>
      <c r="K377" s="3">
        <f t="shared" si="5"/>
        <v>53</v>
      </c>
      <c r="L377">
        <v>159</v>
      </c>
      <c r="M377" t="s">
        <v>458</v>
      </c>
      <c r="N377" t="s">
        <v>1257</v>
      </c>
      <c r="O377">
        <v>100612</v>
      </c>
      <c r="P377" t="s">
        <v>60</v>
      </c>
      <c r="Q377" t="s">
        <v>30</v>
      </c>
      <c r="R377" s="5">
        <v>5.0999999999999997E-2</v>
      </c>
      <c r="S377">
        <v>0</v>
      </c>
    </row>
    <row r="378" spans="1:19">
      <c r="A378" t="s">
        <v>20</v>
      </c>
      <c r="B378" s="5">
        <v>5.0999999999999997E-2</v>
      </c>
      <c r="C378" t="s">
        <v>32</v>
      </c>
      <c r="D378" t="s">
        <v>24</v>
      </c>
      <c r="E378">
        <v>1000</v>
      </c>
      <c r="F378">
        <v>1002</v>
      </c>
      <c r="G378">
        <v>2</v>
      </c>
      <c r="H378">
        <v>2</v>
      </c>
      <c r="I378" t="s">
        <v>25</v>
      </c>
      <c r="J378" t="s">
        <v>289</v>
      </c>
      <c r="K378" s="3">
        <f t="shared" si="5"/>
        <v>322.33333333333331</v>
      </c>
      <c r="L378">
        <v>967</v>
      </c>
      <c r="M378" t="s">
        <v>1258</v>
      </c>
      <c r="N378" t="s">
        <v>1258</v>
      </c>
      <c r="O378" t="s">
        <v>1259</v>
      </c>
      <c r="P378" t="s">
        <v>30</v>
      </c>
      <c r="Q378" t="s">
        <v>30</v>
      </c>
      <c r="R378" s="5">
        <v>5.0999999999999997E-2</v>
      </c>
      <c r="S378">
        <v>0</v>
      </c>
    </row>
    <row r="379" spans="1:19">
      <c r="A379" t="s">
        <v>99</v>
      </c>
      <c r="B379" s="5">
        <v>4.8000000000000001E-2</v>
      </c>
      <c r="C379" t="s">
        <v>61</v>
      </c>
      <c r="D379" t="s">
        <v>24</v>
      </c>
      <c r="E379">
        <v>1524</v>
      </c>
      <c r="F379">
        <v>1524</v>
      </c>
      <c r="G379">
        <v>1</v>
      </c>
      <c r="H379">
        <v>1</v>
      </c>
      <c r="I379" t="s">
        <v>25</v>
      </c>
      <c r="J379" t="s">
        <v>435</v>
      </c>
      <c r="K379" s="3">
        <f t="shared" si="5"/>
        <v>481</v>
      </c>
      <c r="L379">
        <v>1443</v>
      </c>
      <c r="M379" t="s">
        <v>111</v>
      </c>
      <c r="N379" t="s">
        <v>436</v>
      </c>
      <c r="O379">
        <v>19261</v>
      </c>
      <c r="P379" t="s">
        <v>60</v>
      </c>
      <c r="Q379" t="s">
        <v>30</v>
      </c>
      <c r="R379" s="5">
        <v>4.8000000000000001E-2</v>
      </c>
      <c r="S379">
        <v>0</v>
      </c>
    </row>
    <row r="380" spans="1:19">
      <c r="A380" t="s">
        <v>186</v>
      </c>
      <c r="B380" s="5">
        <v>4.8000000000000001E-2</v>
      </c>
      <c r="C380" t="s">
        <v>372</v>
      </c>
      <c r="D380" t="s">
        <v>24</v>
      </c>
      <c r="E380">
        <v>1211</v>
      </c>
      <c r="F380">
        <v>1211</v>
      </c>
      <c r="G380">
        <v>1</v>
      </c>
      <c r="H380">
        <v>1</v>
      </c>
      <c r="I380" t="s">
        <v>25</v>
      </c>
      <c r="J380" t="s">
        <v>88</v>
      </c>
      <c r="K380" s="3">
        <f t="shared" si="5"/>
        <v>398.66666666666669</v>
      </c>
      <c r="L380">
        <v>1196</v>
      </c>
      <c r="M380" t="s">
        <v>89</v>
      </c>
      <c r="N380" t="s">
        <v>90</v>
      </c>
      <c r="O380">
        <v>96388</v>
      </c>
      <c r="P380" t="s">
        <v>29</v>
      </c>
      <c r="Q380" t="s">
        <v>30</v>
      </c>
      <c r="R380" s="5">
        <v>4.8000000000000001E-2</v>
      </c>
      <c r="S380">
        <v>0</v>
      </c>
    </row>
    <row r="381" spans="1:19">
      <c r="A381" t="s">
        <v>99</v>
      </c>
      <c r="B381" s="5">
        <v>4.7E-2</v>
      </c>
      <c r="C381" t="s">
        <v>23</v>
      </c>
      <c r="D381" t="s">
        <v>24</v>
      </c>
      <c r="E381">
        <v>1366</v>
      </c>
      <c r="F381">
        <v>1366</v>
      </c>
      <c r="G381">
        <v>1</v>
      </c>
      <c r="H381">
        <v>1</v>
      </c>
      <c r="I381" t="s">
        <v>25</v>
      </c>
      <c r="J381" t="s">
        <v>105</v>
      </c>
      <c r="K381" s="3">
        <f t="shared" si="5"/>
        <v>428.33333333333331</v>
      </c>
      <c r="L381">
        <v>1285</v>
      </c>
      <c r="M381" t="s">
        <v>27</v>
      </c>
      <c r="N381" t="s">
        <v>106</v>
      </c>
      <c r="O381">
        <v>60491</v>
      </c>
      <c r="P381" t="s">
        <v>29</v>
      </c>
      <c r="Q381" t="s">
        <v>30</v>
      </c>
      <c r="R381" s="5">
        <v>4.7E-2</v>
      </c>
      <c r="S381">
        <v>0</v>
      </c>
    </row>
    <row r="382" spans="1:19">
      <c r="A382" t="s">
        <v>20</v>
      </c>
      <c r="B382" s="5">
        <v>4.7E-2</v>
      </c>
      <c r="C382" t="s">
        <v>61</v>
      </c>
      <c r="D382" t="s">
        <v>24</v>
      </c>
      <c r="E382">
        <v>988</v>
      </c>
      <c r="F382">
        <v>988</v>
      </c>
      <c r="G382">
        <v>1</v>
      </c>
      <c r="H382">
        <v>1</v>
      </c>
      <c r="I382" t="s">
        <v>25</v>
      </c>
      <c r="J382" t="s">
        <v>228</v>
      </c>
      <c r="K382" s="3">
        <f t="shared" si="5"/>
        <v>321.33333333333331</v>
      </c>
      <c r="L382">
        <v>964</v>
      </c>
      <c r="M382" t="s">
        <v>111</v>
      </c>
      <c r="N382" t="s">
        <v>229</v>
      </c>
      <c r="O382">
        <v>38480</v>
      </c>
      <c r="P382" t="s">
        <v>60</v>
      </c>
      <c r="Q382" t="s">
        <v>30</v>
      </c>
      <c r="R382" s="5">
        <v>4.7E-2</v>
      </c>
      <c r="S382">
        <v>0</v>
      </c>
    </row>
    <row r="383" spans="1:19">
      <c r="A383" t="s">
        <v>99</v>
      </c>
      <c r="B383" s="5">
        <v>4.5999999999999999E-2</v>
      </c>
      <c r="C383" t="s">
        <v>36</v>
      </c>
      <c r="D383" t="s">
        <v>24</v>
      </c>
      <c r="E383">
        <v>3202</v>
      </c>
      <c r="F383">
        <v>3202</v>
      </c>
      <c r="G383">
        <v>1</v>
      </c>
      <c r="H383">
        <v>1</v>
      </c>
      <c r="I383" t="s">
        <v>25</v>
      </c>
      <c r="J383" t="s">
        <v>33</v>
      </c>
      <c r="K383" s="3">
        <f t="shared" si="5"/>
        <v>1055.6666666666667</v>
      </c>
      <c r="L383">
        <v>3167</v>
      </c>
      <c r="M383" t="s">
        <v>34</v>
      </c>
      <c r="N383" t="s">
        <v>35</v>
      </c>
      <c r="O383">
        <v>67911</v>
      </c>
      <c r="P383" t="s">
        <v>29</v>
      </c>
      <c r="Q383" t="s">
        <v>30</v>
      </c>
      <c r="R383" s="5">
        <v>4.5999999999999999E-2</v>
      </c>
      <c r="S383">
        <v>0</v>
      </c>
    </row>
    <row r="384" spans="1:19">
      <c r="A384" t="s">
        <v>55</v>
      </c>
      <c r="B384" s="5">
        <v>4.5999999999999999E-2</v>
      </c>
      <c r="C384" t="s">
        <v>32</v>
      </c>
      <c r="D384" t="s">
        <v>24</v>
      </c>
      <c r="E384">
        <v>596</v>
      </c>
      <c r="F384">
        <v>597</v>
      </c>
      <c r="G384">
        <v>2</v>
      </c>
      <c r="H384">
        <v>1</v>
      </c>
      <c r="I384" t="s">
        <v>25</v>
      </c>
      <c r="J384" t="s">
        <v>393</v>
      </c>
      <c r="K384" s="3">
        <f t="shared" si="5"/>
        <v>187.66666666666666</v>
      </c>
      <c r="L384">
        <v>563</v>
      </c>
      <c r="M384" t="s">
        <v>120</v>
      </c>
      <c r="N384" t="s">
        <v>1260</v>
      </c>
      <c r="O384" t="s">
        <v>1261</v>
      </c>
      <c r="P384" t="s">
        <v>30</v>
      </c>
      <c r="Q384" t="s">
        <v>30</v>
      </c>
      <c r="R384" s="5">
        <v>4.5999999999999999E-2</v>
      </c>
      <c r="S384">
        <v>0</v>
      </c>
    </row>
    <row r="385" spans="1:19">
      <c r="A385" t="s">
        <v>20</v>
      </c>
      <c r="B385" s="5">
        <v>4.4999999999999998E-2</v>
      </c>
      <c r="C385" t="s">
        <v>32</v>
      </c>
      <c r="D385" t="s">
        <v>24</v>
      </c>
      <c r="E385" t="s">
        <v>649</v>
      </c>
      <c r="F385">
        <v>1423</v>
      </c>
      <c r="G385" t="s">
        <v>650</v>
      </c>
      <c r="H385">
        <v>1</v>
      </c>
      <c r="I385" t="s">
        <v>25</v>
      </c>
      <c r="K385" s="3">
        <f t="shared" si="5"/>
        <v>88</v>
      </c>
      <c r="L385">
        <v>264</v>
      </c>
      <c r="M385" t="s">
        <v>651</v>
      </c>
      <c r="O385" t="s">
        <v>1262</v>
      </c>
      <c r="P385" t="s">
        <v>181</v>
      </c>
      <c r="Q385" t="s">
        <v>180</v>
      </c>
      <c r="R385" s="5">
        <v>4.4999999999999998E-2</v>
      </c>
      <c r="S385">
        <v>0</v>
      </c>
    </row>
    <row r="386" spans="1:19">
      <c r="A386" s="11" t="s">
        <v>133</v>
      </c>
      <c r="B386" s="5">
        <v>4.3999999999999997E-2</v>
      </c>
      <c r="C386" s="11" t="s">
        <v>32</v>
      </c>
      <c r="D386" s="11" t="s">
        <v>24</v>
      </c>
      <c r="E386" s="11">
        <v>2570</v>
      </c>
      <c r="F386" s="11">
        <v>2570</v>
      </c>
      <c r="G386" s="11">
        <v>1</v>
      </c>
      <c r="H386" s="11">
        <v>1</v>
      </c>
      <c r="I386" s="11" t="s">
        <v>25</v>
      </c>
      <c r="J386" s="11" t="s">
        <v>1024</v>
      </c>
      <c r="K386" s="12">
        <f t="shared" si="5"/>
        <v>851.66666666666663</v>
      </c>
      <c r="L386" s="11">
        <v>2555</v>
      </c>
      <c r="M386" s="11" t="s">
        <v>153</v>
      </c>
      <c r="N386" s="11" t="s">
        <v>1263</v>
      </c>
      <c r="O386" s="11">
        <v>13757</v>
      </c>
      <c r="P386" s="11" t="s">
        <v>60</v>
      </c>
      <c r="Q386" s="11" t="s">
        <v>30</v>
      </c>
      <c r="R386" s="13">
        <v>4.3999999999999997E-2</v>
      </c>
      <c r="S386" s="11">
        <v>0</v>
      </c>
    </row>
    <row r="387" spans="1:19">
      <c r="A387" s="11" t="s">
        <v>133</v>
      </c>
      <c r="B387" s="5">
        <v>4.3999999999999997E-2</v>
      </c>
      <c r="C387" s="11" t="s">
        <v>32</v>
      </c>
      <c r="D387" s="11" t="s">
        <v>24</v>
      </c>
      <c r="E387" s="11">
        <v>2570</v>
      </c>
      <c r="F387" s="11">
        <v>2570</v>
      </c>
      <c r="G387" s="11">
        <v>1</v>
      </c>
      <c r="H387" s="11">
        <v>1</v>
      </c>
      <c r="I387" s="11" t="s">
        <v>25</v>
      </c>
      <c r="J387" s="11" t="s">
        <v>411</v>
      </c>
      <c r="K387" s="12">
        <f t="shared" si="5"/>
        <v>64.333333333333329</v>
      </c>
      <c r="L387" s="11">
        <v>193</v>
      </c>
      <c r="M387" s="11" t="s">
        <v>153</v>
      </c>
      <c r="N387" s="11" t="s">
        <v>412</v>
      </c>
      <c r="O387" s="11">
        <v>13757</v>
      </c>
      <c r="P387" s="11" t="s">
        <v>60</v>
      </c>
      <c r="Q387" s="11" t="s">
        <v>30</v>
      </c>
      <c r="R387" s="13">
        <v>4.3999999999999997E-2</v>
      </c>
      <c r="S387" s="11">
        <v>0</v>
      </c>
    </row>
    <row r="388" spans="1:19">
      <c r="A388" t="s">
        <v>55</v>
      </c>
      <c r="B388" s="5">
        <v>4.3999999999999997E-2</v>
      </c>
      <c r="C388" t="s">
        <v>23</v>
      </c>
      <c r="D388" t="s">
        <v>24</v>
      </c>
      <c r="E388">
        <v>1216</v>
      </c>
      <c r="F388">
        <v>1216</v>
      </c>
      <c r="G388">
        <v>1</v>
      </c>
      <c r="H388">
        <v>1</v>
      </c>
      <c r="I388" t="s">
        <v>25</v>
      </c>
      <c r="J388" t="s">
        <v>111</v>
      </c>
      <c r="K388" s="3">
        <f t="shared" ref="K388:K451" si="6">L388/3</f>
        <v>400.33333333333331</v>
      </c>
      <c r="L388">
        <v>1201</v>
      </c>
      <c r="M388" t="s">
        <v>27</v>
      </c>
      <c r="N388" t="s">
        <v>388</v>
      </c>
      <c r="O388">
        <v>97474</v>
      </c>
      <c r="P388" t="s">
        <v>29</v>
      </c>
      <c r="Q388" t="s">
        <v>30</v>
      </c>
      <c r="R388" s="5">
        <v>4.3999999999999997E-2</v>
      </c>
      <c r="S388">
        <v>0</v>
      </c>
    </row>
    <row r="389" spans="1:19">
      <c r="A389" t="s">
        <v>99</v>
      </c>
      <c r="B389" s="5">
        <v>4.3999999999999997E-2</v>
      </c>
      <c r="C389" t="s">
        <v>23</v>
      </c>
      <c r="D389" t="s">
        <v>24</v>
      </c>
      <c r="E389">
        <v>160</v>
      </c>
      <c r="F389">
        <v>160</v>
      </c>
      <c r="G389">
        <v>1</v>
      </c>
      <c r="H389">
        <v>1</v>
      </c>
      <c r="I389" t="s">
        <v>25</v>
      </c>
      <c r="J389" t="s">
        <v>204</v>
      </c>
      <c r="K389" s="3">
        <f t="shared" si="6"/>
        <v>41.666666666666664</v>
      </c>
      <c r="L389">
        <v>125</v>
      </c>
      <c r="M389" t="s">
        <v>63</v>
      </c>
      <c r="N389" t="s">
        <v>205</v>
      </c>
      <c r="O389">
        <v>82552</v>
      </c>
      <c r="P389" t="s">
        <v>60</v>
      </c>
      <c r="Q389" t="s">
        <v>30</v>
      </c>
      <c r="R389" s="5">
        <v>4.3999999999999997E-2</v>
      </c>
      <c r="S389" s="4">
        <v>1E-108</v>
      </c>
    </row>
    <row r="390" spans="1:19">
      <c r="A390" t="s">
        <v>99</v>
      </c>
      <c r="B390" s="5">
        <v>4.2999999999999997E-2</v>
      </c>
      <c r="C390" t="s">
        <v>61</v>
      </c>
      <c r="D390" t="s">
        <v>24</v>
      </c>
      <c r="E390">
        <v>3258</v>
      </c>
      <c r="F390">
        <v>3257</v>
      </c>
      <c r="G390">
        <v>0</v>
      </c>
      <c r="H390">
        <v>1</v>
      </c>
      <c r="I390" t="s">
        <v>25</v>
      </c>
      <c r="K390" s="3">
        <f t="shared" si="6"/>
        <v>1074.3333333333333</v>
      </c>
      <c r="L390">
        <v>3223</v>
      </c>
      <c r="M390" t="s">
        <v>627</v>
      </c>
      <c r="O390">
        <v>80517</v>
      </c>
      <c r="P390" t="s">
        <v>486</v>
      </c>
      <c r="Q390" t="s">
        <v>180</v>
      </c>
      <c r="R390" s="5">
        <v>4.2999999999999997E-2</v>
      </c>
      <c r="S390">
        <v>0</v>
      </c>
    </row>
    <row r="391" spans="1:19">
      <c r="A391" s="11" t="s">
        <v>133</v>
      </c>
      <c r="B391" s="5">
        <v>4.2999999999999997E-2</v>
      </c>
      <c r="C391" s="11" t="s">
        <v>36</v>
      </c>
      <c r="D391" s="11" t="s">
        <v>24</v>
      </c>
      <c r="E391" s="11">
        <v>2640</v>
      </c>
      <c r="F391" s="11">
        <v>2640</v>
      </c>
      <c r="G391" s="11">
        <v>1</v>
      </c>
      <c r="H391" s="11">
        <v>1</v>
      </c>
      <c r="I391" s="11" t="s">
        <v>25</v>
      </c>
      <c r="J391" s="11" t="s">
        <v>521</v>
      </c>
      <c r="K391" s="12">
        <f t="shared" si="6"/>
        <v>87.666666666666671</v>
      </c>
      <c r="L391" s="11">
        <v>263</v>
      </c>
      <c r="M391" s="11" t="s">
        <v>34</v>
      </c>
      <c r="N391" s="11" t="s">
        <v>660</v>
      </c>
      <c r="O391" s="11">
        <v>14519</v>
      </c>
      <c r="P391" s="11" t="s">
        <v>29</v>
      </c>
      <c r="Q391" s="11" t="s">
        <v>30</v>
      </c>
      <c r="R391" s="13">
        <v>4.2999999999999997E-2</v>
      </c>
      <c r="S391" s="11">
        <v>0</v>
      </c>
    </row>
    <row r="392" spans="1:19">
      <c r="A392" t="s">
        <v>219</v>
      </c>
      <c r="B392" s="5">
        <v>4.2999999999999997E-2</v>
      </c>
      <c r="C392" t="s">
        <v>32</v>
      </c>
      <c r="D392" t="s">
        <v>24</v>
      </c>
      <c r="E392">
        <v>948</v>
      </c>
      <c r="F392">
        <v>948</v>
      </c>
      <c r="G392">
        <v>1</v>
      </c>
      <c r="H392">
        <v>1</v>
      </c>
      <c r="I392" t="s">
        <v>25</v>
      </c>
      <c r="J392" t="s">
        <v>308</v>
      </c>
      <c r="K392" s="3">
        <f t="shared" si="6"/>
        <v>311</v>
      </c>
      <c r="L392">
        <v>933</v>
      </c>
      <c r="M392" t="s">
        <v>243</v>
      </c>
      <c r="N392" t="s">
        <v>669</v>
      </c>
      <c r="O392">
        <v>99784</v>
      </c>
      <c r="P392" t="s">
        <v>60</v>
      </c>
      <c r="Q392" t="s">
        <v>30</v>
      </c>
      <c r="R392" s="5">
        <v>4.2999999999999997E-2</v>
      </c>
      <c r="S392">
        <v>0</v>
      </c>
    </row>
    <row r="393" spans="1:19">
      <c r="A393" t="s">
        <v>141</v>
      </c>
      <c r="B393" s="51">
        <v>4.2999999999999997E-2</v>
      </c>
      <c r="C393" t="s">
        <v>61</v>
      </c>
      <c r="D393" t="s">
        <v>24</v>
      </c>
      <c r="E393">
        <v>477</v>
      </c>
      <c r="F393">
        <v>477</v>
      </c>
      <c r="G393">
        <v>1</v>
      </c>
      <c r="H393">
        <v>1</v>
      </c>
      <c r="I393" t="s">
        <v>25</v>
      </c>
      <c r="K393" s="3">
        <f t="shared" si="6"/>
        <v>142</v>
      </c>
      <c r="L393">
        <v>426</v>
      </c>
      <c r="M393" t="e">
        <f>-T</f>
        <v>#NAME?</v>
      </c>
      <c r="O393">
        <v>82672</v>
      </c>
      <c r="P393" t="s">
        <v>179</v>
      </c>
      <c r="Q393" t="s">
        <v>180</v>
      </c>
      <c r="R393" s="5">
        <v>4.2999999999999997E-2</v>
      </c>
      <c r="S393">
        <v>0</v>
      </c>
    </row>
    <row r="394" spans="1:19">
      <c r="A394" t="s">
        <v>99</v>
      </c>
      <c r="B394" s="5">
        <v>4.2999999999999997E-2</v>
      </c>
      <c r="C394" t="s">
        <v>36</v>
      </c>
      <c r="D394" t="s">
        <v>24</v>
      </c>
      <c r="E394">
        <v>474</v>
      </c>
      <c r="F394">
        <v>474</v>
      </c>
      <c r="G394">
        <v>1</v>
      </c>
      <c r="H394">
        <v>1</v>
      </c>
      <c r="I394" t="s">
        <v>25</v>
      </c>
      <c r="K394" s="3">
        <f t="shared" si="6"/>
        <v>141</v>
      </c>
      <c r="L394">
        <v>423</v>
      </c>
      <c r="M394" t="e">
        <f>-G</f>
        <v>#NAME?</v>
      </c>
      <c r="O394">
        <v>83091</v>
      </c>
      <c r="P394" t="s">
        <v>179</v>
      </c>
      <c r="Q394" t="s">
        <v>180</v>
      </c>
      <c r="R394" s="5">
        <v>4.2999999999999997E-2</v>
      </c>
      <c r="S394">
        <v>0</v>
      </c>
    </row>
    <row r="395" spans="1:19">
      <c r="A395" t="s">
        <v>99</v>
      </c>
      <c r="B395" s="5">
        <v>4.2999999999999997E-2</v>
      </c>
      <c r="C395" t="s">
        <v>36</v>
      </c>
      <c r="D395" t="s">
        <v>24</v>
      </c>
      <c r="E395">
        <v>268</v>
      </c>
      <c r="F395">
        <v>268</v>
      </c>
      <c r="G395">
        <v>1</v>
      </c>
      <c r="H395">
        <v>1</v>
      </c>
      <c r="I395" t="s">
        <v>25</v>
      </c>
      <c r="J395" t="s">
        <v>63</v>
      </c>
      <c r="K395" s="3">
        <f t="shared" si="6"/>
        <v>62.333333333333336</v>
      </c>
      <c r="L395">
        <v>187</v>
      </c>
      <c r="M395" t="s">
        <v>34</v>
      </c>
      <c r="N395" t="s">
        <v>260</v>
      </c>
      <c r="O395">
        <v>13371</v>
      </c>
      <c r="P395" t="s">
        <v>29</v>
      </c>
      <c r="Q395" t="s">
        <v>30</v>
      </c>
      <c r="R395" s="5">
        <v>4.2999999999999997E-2</v>
      </c>
      <c r="S395">
        <v>0</v>
      </c>
    </row>
    <row r="396" spans="1:19">
      <c r="A396" t="s">
        <v>55</v>
      </c>
      <c r="B396" s="5">
        <v>4.2000000000000003E-2</v>
      </c>
      <c r="C396" t="s">
        <v>23</v>
      </c>
      <c r="D396" t="s">
        <v>24</v>
      </c>
      <c r="E396">
        <v>2538</v>
      </c>
      <c r="F396">
        <v>2538</v>
      </c>
      <c r="G396">
        <v>1</v>
      </c>
      <c r="H396">
        <v>1</v>
      </c>
      <c r="I396" t="s">
        <v>25</v>
      </c>
      <c r="J396" t="s">
        <v>66</v>
      </c>
      <c r="K396" s="3">
        <f t="shared" si="6"/>
        <v>841.33333333333337</v>
      </c>
      <c r="L396">
        <v>2524</v>
      </c>
      <c r="M396" t="s">
        <v>27</v>
      </c>
      <c r="N396" t="s">
        <v>196</v>
      </c>
      <c r="O396">
        <v>99962</v>
      </c>
      <c r="P396" t="s">
        <v>29</v>
      </c>
      <c r="Q396" t="s">
        <v>30</v>
      </c>
      <c r="R396" s="5">
        <v>4.2000000000000003E-2</v>
      </c>
      <c r="S396">
        <v>0</v>
      </c>
    </row>
    <row r="397" spans="1:19">
      <c r="A397" t="s">
        <v>99</v>
      </c>
      <c r="B397" s="5">
        <v>4.2000000000000003E-2</v>
      </c>
      <c r="C397" t="s">
        <v>32</v>
      </c>
      <c r="D397" t="s">
        <v>24</v>
      </c>
      <c r="E397">
        <v>478</v>
      </c>
      <c r="F397">
        <v>478</v>
      </c>
      <c r="G397">
        <v>1</v>
      </c>
      <c r="H397">
        <v>1</v>
      </c>
      <c r="I397" t="s">
        <v>25</v>
      </c>
      <c r="J397" t="s">
        <v>127</v>
      </c>
      <c r="K397" s="3">
        <f t="shared" si="6"/>
        <v>142.33333333333334</v>
      </c>
      <c r="L397">
        <v>427</v>
      </c>
      <c r="M397" t="s">
        <v>34</v>
      </c>
      <c r="N397" t="s">
        <v>128</v>
      </c>
      <c r="O397">
        <v>82561</v>
      </c>
      <c r="P397" t="s">
        <v>29</v>
      </c>
      <c r="Q397" t="s">
        <v>30</v>
      </c>
      <c r="R397" s="5">
        <v>4.2000000000000003E-2</v>
      </c>
      <c r="S397">
        <v>0</v>
      </c>
    </row>
    <row r="398" spans="1:19">
      <c r="A398" t="s">
        <v>20</v>
      </c>
      <c r="B398" s="5">
        <v>4.2000000000000003E-2</v>
      </c>
      <c r="C398" t="s">
        <v>32</v>
      </c>
      <c r="D398" t="s">
        <v>24</v>
      </c>
      <c r="E398">
        <v>281</v>
      </c>
      <c r="F398">
        <v>281</v>
      </c>
      <c r="G398">
        <v>1</v>
      </c>
      <c r="H398">
        <v>1</v>
      </c>
      <c r="I398" t="s">
        <v>25</v>
      </c>
      <c r="J398" t="s">
        <v>53</v>
      </c>
      <c r="K398" s="3">
        <f t="shared" si="6"/>
        <v>66.666666666666671</v>
      </c>
      <c r="L398">
        <v>200</v>
      </c>
      <c r="M398" t="s">
        <v>50</v>
      </c>
      <c r="N398" t="s">
        <v>54</v>
      </c>
      <c r="O398">
        <v>11286</v>
      </c>
      <c r="P398" t="s">
        <v>29</v>
      </c>
      <c r="Q398" t="s">
        <v>30</v>
      </c>
      <c r="R398" s="5">
        <v>4.2000000000000003E-2</v>
      </c>
      <c r="S398">
        <v>0</v>
      </c>
    </row>
    <row r="399" spans="1:19">
      <c r="A399" s="11" t="s">
        <v>133</v>
      </c>
      <c r="B399" s="5">
        <v>4.1000000000000002E-2</v>
      </c>
      <c r="C399" s="11" t="s">
        <v>61</v>
      </c>
      <c r="D399" s="11" t="s">
        <v>24</v>
      </c>
      <c r="E399" s="11">
        <v>2718</v>
      </c>
      <c r="F399" s="11">
        <v>2718</v>
      </c>
      <c r="G399" s="11">
        <v>1</v>
      </c>
      <c r="H399" s="11">
        <v>1</v>
      </c>
      <c r="I399" s="11" t="s">
        <v>25</v>
      </c>
      <c r="J399" s="11" t="s">
        <v>108</v>
      </c>
      <c r="K399" s="12">
        <f t="shared" si="6"/>
        <v>113.66666666666667</v>
      </c>
      <c r="L399" s="11">
        <v>341</v>
      </c>
      <c r="M399" s="11" t="s">
        <v>50</v>
      </c>
      <c r="N399" s="11" t="s">
        <v>109</v>
      </c>
      <c r="O399" s="11">
        <v>13951</v>
      </c>
      <c r="P399" s="11" t="s">
        <v>29</v>
      </c>
      <c r="Q399" s="11" t="s">
        <v>30</v>
      </c>
      <c r="R399" s="13">
        <v>4.1000000000000002E-2</v>
      </c>
      <c r="S399" s="11">
        <v>0</v>
      </c>
    </row>
    <row r="400" spans="1:19">
      <c r="A400" t="s">
        <v>20</v>
      </c>
      <c r="B400" s="5">
        <v>4.1000000000000002E-2</v>
      </c>
      <c r="C400" t="s">
        <v>61</v>
      </c>
      <c r="D400" t="s">
        <v>24</v>
      </c>
      <c r="E400">
        <v>2073</v>
      </c>
      <c r="F400">
        <v>2073</v>
      </c>
      <c r="G400">
        <v>1</v>
      </c>
      <c r="H400">
        <v>1</v>
      </c>
      <c r="I400" t="s">
        <v>25</v>
      </c>
      <c r="J400" t="s">
        <v>311</v>
      </c>
      <c r="K400" s="3">
        <f t="shared" si="6"/>
        <v>664</v>
      </c>
      <c r="L400">
        <v>1992</v>
      </c>
      <c r="M400" t="s">
        <v>111</v>
      </c>
      <c r="N400" t="s">
        <v>795</v>
      </c>
      <c r="O400">
        <v>80547</v>
      </c>
      <c r="P400" t="s">
        <v>60</v>
      </c>
      <c r="Q400" t="s">
        <v>30</v>
      </c>
      <c r="R400" s="5">
        <v>4.1000000000000002E-2</v>
      </c>
      <c r="S400">
        <v>0</v>
      </c>
    </row>
    <row r="401" spans="1:19">
      <c r="A401" s="11" t="s">
        <v>186</v>
      </c>
      <c r="B401" s="5">
        <v>4.1000000000000002E-2</v>
      </c>
      <c r="C401" s="11" t="s">
        <v>564</v>
      </c>
      <c r="D401" s="11" t="s">
        <v>24</v>
      </c>
      <c r="E401" s="11">
        <v>1753</v>
      </c>
      <c r="F401" s="11">
        <v>1755</v>
      </c>
      <c r="G401" s="11">
        <v>2</v>
      </c>
      <c r="H401" s="11">
        <v>2</v>
      </c>
      <c r="I401" s="11" t="s">
        <v>25</v>
      </c>
      <c r="J401" s="11" t="s">
        <v>45</v>
      </c>
      <c r="K401" s="12">
        <f t="shared" si="6"/>
        <v>190.33333333333334</v>
      </c>
      <c r="L401" s="11">
        <v>571</v>
      </c>
      <c r="M401" s="11" t="s">
        <v>335</v>
      </c>
      <c r="N401" s="11" t="s">
        <v>336</v>
      </c>
      <c r="O401" s="11" t="s">
        <v>1264</v>
      </c>
      <c r="P401" s="11" t="s">
        <v>30</v>
      </c>
      <c r="Q401" s="11" t="s">
        <v>30</v>
      </c>
      <c r="R401" s="13">
        <v>4.1000000000000002E-2</v>
      </c>
      <c r="S401" s="11">
        <v>0</v>
      </c>
    </row>
    <row r="402" spans="1:19">
      <c r="A402" t="s">
        <v>99</v>
      </c>
      <c r="B402" s="5">
        <v>4.1000000000000002E-2</v>
      </c>
      <c r="C402" t="s">
        <v>512</v>
      </c>
      <c r="D402" t="s">
        <v>24</v>
      </c>
      <c r="E402">
        <v>215</v>
      </c>
      <c r="F402">
        <v>215</v>
      </c>
      <c r="G402">
        <v>1</v>
      </c>
      <c r="H402">
        <v>1</v>
      </c>
      <c r="I402" t="s">
        <v>25</v>
      </c>
      <c r="J402" t="s">
        <v>224</v>
      </c>
      <c r="K402" s="3">
        <f t="shared" si="6"/>
        <v>44.666666666666664</v>
      </c>
      <c r="L402">
        <v>134</v>
      </c>
      <c r="M402" t="s">
        <v>89</v>
      </c>
      <c r="N402" t="s">
        <v>785</v>
      </c>
      <c r="O402">
        <v>15087</v>
      </c>
      <c r="P402" t="s">
        <v>29</v>
      </c>
      <c r="Q402" t="s">
        <v>30</v>
      </c>
      <c r="R402" s="5">
        <v>4.1000000000000002E-2</v>
      </c>
      <c r="S402">
        <v>0</v>
      </c>
    </row>
    <row r="403" spans="1:19">
      <c r="A403" t="s">
        <v>253</v>
      </c>
      <c r="B403" s="5">
        <v>0.04</v>
      </c>
      <c r="C403" t="s">
        <v>61</v>
      </c>
      <c r="D403" t="s">
        <v>24</v>
      </c>
      <c r="E403">
        <v>1205</v>
      </c>
      <c r="F403">
        <v>1204</v>
      </c>
      <c r="G403">
        <v>0</v>
      </c>
      <c r="H403">
        <v>1</v>
      </c>
      <c r="I403" t="s">
        <v>25</v>
      </c>
      <c r="K403" s="3">
        <f t="shared" si="6"/>
        <v>374.66666666666669</v>
      </c>
      <c r="L403">
        <v>1124</v>
      </c>
      <c r="M403" t="s">
        <v>627</v>
      </c>
      <c r="O403">
        <v>69287</v>
      </c>
      <c r="P403" t="s">
        <v>486</v>
      </c>
      <c r="Q403" t="s">
        <v>180</v>
      </c>
      <c r="R403" s="5">
        <v>0.04</v>
      </c>
      <c r="S403">
        <v>0</v>
      </c>
    </row>
    <row r="404" spans="1:19">
      <c r="A404" t="s">
        <v>41</v>
      </c>
      <c r="B404" s="5">
        <v>0.04</v>
      </c>
      <c r="C404" t="s">
        <v>61</v>
      </c>
      <c r="D404" t="s">
        <v>24</v>
      </c>
      <c r="E404">
        <v>166</v>
      </c>
      <c r="F404">
        <v>168</v>
      </c>
      <c r="G404">
        <v>2</v>
      </c>
      <c r="H404">
        <v>2</v>
      </c>
      <c r="I404" t="s">
        <v>25</v>
      </c>
      <c r="J404" t="s">
        <v>289</v>
      </c>
      <c r="K404" s="3">
        <f t="shared" si="6"/>
        <v>47.333333333333336</v>
      </c>
      <c r="L404">
        <v>142</v>
      </c>
      <c r="M404" t="s">
        <v>1265</v>
      </c>
      <c r="N404" t="s">
        <v>1265</v>
      </c>
      <c r="O404" t="s">
        <v>1266</v>
      </c>
      <c r="P404" t="s">
        <v>30</v>
      </c>
      <c r="Q404" t="s">
        <v>30</v>
      </c>
      <c r="R404" s="5">
        <v>0.04</v>
      </c>
      <c r="S404">
        <v>0</v>
      </c>
    </row>
    <row r="405" spans="1:19">
      <c r="A405" t="s">
        <v>280</v>
      </c>
      <c r="B405" s="5">
        <v>3.9E-2</v>
      </c>
      <c r="C405" t="s">
        <v>23</v>
      </c>
      <c r="D405" t="s">
        <v>24</v>
      </c>
      <c r="E405">
        <v>1125</v>
      </c>
      <c r="F405">
        <v>1125</v>
      </c>
      <c r="G405">
        <v>1</v>
      </c>
      <c r="H405">
        <v>1</v>
      </c>
      <c r="I405" t="s">
        <v>25</v>
      </c>
      <c r="J405" t="s">
        <v>325</v>
      </c>
      <c r="K405" s="3">
        <f t="shared" si="6"/>
        <v>361.33333333333331</v>
      </c>
      <c r="L405">
        <v>1084</v>
      </c>
      <c r="M405" t="s">
        <v>243</v>
      </c>
      <c r="N405" t="s">
        <v>326</v>
      </c>
      <c r="O405">
        <v>34755</v>
      </c>
      <c r="P405" t="s">
        <v>60</v>
      </c>
      <c r="Q405" t="s">
        <v>30</v>
      </c>
      <c r="R405" s="5">
        <v>3.9E-2</v>
      </c>
      <c r="S405">
        <v>0</v>
      </c>
    </row>
    <row r="406" spans="1:19">
      <c r="A406" t="s">
        <v>41</v>
      </c>
      <c r="B406" s="5">
        <v>3.9E-2</v>
      </c>
      <c r="C406" t="s">
        <v>32</v>
      </c>
      <c r="D406" t="s">
        <v>24</v>
      </c>
      <c r="E406">
        <v>206</v>
      </c>
      <c r="F406">
        <v>206</v>
      </c>
      <c r="G406">
        <v>1</v>
      </c>
      <c r="H406">
        <v>1</v>
      </c>
      <c r="I406" t="s">
        <v>25</v>
      </c>
      <c r="J406" t="s">
        <v>382</v>
      </c>
      <c r="K406" s="3">
        <f t="shared" si="6"/>
        <v>57.666666666666664</v>
      </c>
      <c r="L406">
        <v>173</v>
      </c>
      <c r="M406" t="s">
        <v>34</v>
      </c>
      <c r="N406" t="s">
        <v>1023</v>
      </c>
      <c r="O406">
        <v>164552</v>
      </c>
      <c r="P406" t="s">
        <v>29</v>
      </c>
      <c r="Q406" t="s">
        <v>30</v>
      </c>
      <c r="R406" s="5">
        <v>3.9E-2</v>
      </c>
      <c r="S406">
        <v>0</v>
      </c>
    </row>
    <row r="407" spans="1:19">
      <c r="A407" t="s">
        <v>55</v>
      </c>
      <c r="B407" s="5">
        <v>3.7999999999999999E-2</v>
      </c>
      <c r="C407" t="s">
        <v>36</v>
      </c>
      <c r="D407" t="s">
        <v>24</v>
      </c>
      <c r="E407">
        <v>3302</v>
      </c>
      <c r="F407">
        <v>3302</v>
      </c>
      <c r="G407">
        <v>1</v>
      </c>
      <c r="H407">
        <v>1</v>
      </c>
      <c r="I407" t="s">
        <v>25</v>
      </c>
      <c r="J407" t="s">
        <v>215</v>
      </c>
      <c r="K407" s="3">
        <f t="shared" si="6"/>
        <v>1096</v>
      </c>
      <c r="L407">
        <v>3288</v>
      </c>
      <c r="M407" t="s">
        <v>34</v>
      </c>
      <c r="N407" t="s">
        <v>288</v>
      </c>
      <c r="O407">
        <v>78865</v>
      </c>
      <c r="P407" t="s">
        <v>29</v>
      </c>
      <c r="Q407" t="s">
        <v>30</v>
      </c>
      <c r="R407" s="5">
        <v>3.7999999999999999E-2</v>
      </c>
      <c r="S407">
        <v>0</v>
      </c>
    </row>
    <row r="408" spans="1:19">
      <c r="A408" t="s">
        <v>41</v>
      </c>
      <c r="B408" s="5">
        <v>3.7999999999999999E-2</v>
      </c>
      <c r="C408" t="s">
        <v>36</v>
      </c>
      <c r="D408" t="s">
        <v>24</v>
      </c>
      <c r="E408">
        <v>2434</v>
      </c>
      <c r="F408">
        <v>2433</v>
      </c>
      <c r="G408">
        <v>0</v>
      </c>
      <c r="H408">
        <v>1</v>
      </c>
      <c r="I408" t="s">
        <v>25</v>
      </c>
      <c r="K408" s="3">
        <f t="shared" si="6"/>
        <v>800.33333333333337</v>
      </c>
      <c r="L408">
        <v>2401</v>
      </c>
      <c r="M408" t="s">
        <v>485</v>
      </c>
      <c r="O408">
        <v>105954</v>
      </c>
      <c r="P408" t="s">
        <v>486</v>
      </c>
      <c r="Q408" t="s">
        <v>180</v>
      </c>
      <c r="R408" s="5">
        <v>3.7999999999999999E-2</v>
      </c>
      <c r="S408">
        <v>0</v>
      </c>
    </row>
    <row r="409" spans="1:19">
      <c r="A409" s="11" t="s">
        <v>133</v>
      </c>
      <c r="B409" s="5">
        <v>3.7999999999999999E-2</v>
      </c>
      <c r="C409" s="11" t="s">
        <v>32</v>
      </c>
      <c r="D409" s="11" t="s">
        <v>24</v>
      </c>
      <c r="E409" s="11">
        <v>2409</v>
      </c>
      <c r="F409" s="11">
        <v>2409</v>
      </c>
      <c r="G409" s="11">
        <v>1</v>
      </c>
      <c r="H409" s="11">
        <v>1</v>
      </c>
      <c r="I409" s="11" t="s">
        <v>25</v>
      </c>
      <c r="J409" s="11" t="s">
        <v>224</v>
      </c>
      <c r="K409" s="12">
        <f t="shared" si="6"/>
        <v>10.666666666666666</v>
      </c>
      <c r="L409" s="11">
        <v>32</v>
      </c>
      <c r="M409" s="11" t="s">
        <v>89</v>
      </c>
      <c r="N409" s="11" t="s">
        <v>785</v>
      </c>
      <c r="O409" s="11">
        <v>17092</v>
      </c>
      <c r="P409" s="11" t="s">
        <v>29</v>
      </c>
      <c r="Q409" s="11" t="s">
        <v>30</v>
      </c>
      <c r="R409" s="13">
        <v>3.7999999999999999E-2</v>
      </c>
      <c r="S409" s="11">
        <v>0</v>
      </c>
    </row>
    <row r="410" spans="1:19">
      <c r="A410" t="s">
        <v>133</v>
      </c>
      <c r="B410" s="5">
        <v>3.7999999999999999E-2</v>
      </c>
      <c r="C410" t="s">
        <v>23</v>
      </c>
      <c r="D410" t="s">
        <v>24</v>
      </c>
      <c r="E410">
        <v>2362</v>
      </c>
      <c r="F410">
        <v>2362</v>
      </c>
      <c r="G410">
        <v>1</v>
      </c>
      <c r="H410">
        <v>1</v>
      </c>
      <c r="I410" t="s">
        <v>25</v>
      </c>
      <c r="J410" t="s">
        <v>111</v>
      </c>
      <c r="K410" s="3">
        <f t="shared" si="6"/>
        <v>782.33333333333337</v>
      </c>
      <c r="L410">
        <v>2347</v>
      </c>
      <c r="M410" t="s">
        <v>27</v>
      </c>
      <c r="N410" t="s">
        <v>112</v>
      </c>
      <c r="O410">
        <v>18717</v>
      </c>
      <c r="P410" t="s">
        <v>29</v>
      </c>
      <c r="Q410" t="s">
        <v>30</v>
      </c>
      <c r="R410" s="5">
        <v>3.7999999999999999E-2</v>
      </c>
      <c r="S410">
        <v>0</v>
      </c>
    </row>
    <row r="411" spans="1:19">
      <c r="A411" t="s">
        <v>280</v>
      </c>
      <c r="B411" s="5">
        <v>3.7999999999999999E-2</v>
      </c>
      <c r="C411" t="s">
        <v>61</v>
      </c>
      <c r="D411" t="s">
        <v>24</v>
      </c>
      <c r="E411">
        <v>946</v>
      </c>
      <c r="F411">
        <v>946</v>
      </c>
      <c r="G411">
        <v>1</v>
      </c>
      <c r="H411">
        <v>1</v>
      </c>
      <c r="I411" t="s">
        <v>25</v>
      </c>
      <c r="J411" t="s">
        <v>45</v>
      </c>
      <c r="K411" s="3">
        <f t="shared" si="6"/>
        <v>304.33333333333331</v>
      </c>
      <c r="L411">
        <v>913</v>
      </c>
      <c r="M411" t="s">
        <v>34</v>
      </c>
      <c r="N411" t="s">
        <v>79</v>
      </c>
      <c r="O411">
        <v>108280</v>
      </c>
      <c r="P411" t="s">
        <v>29</v>
      </c>
      <c r="Q411" t="s">
        <v>30</v>
      </c>
      <c r="R411" s="5">
        <v>3.7999999999999999E-2</v>
      </c>
      <c r="S411">
        <v>0</v>
      </c>
    </row>
    <row r="412" spans="1:19">
      <c r="A412" t="s">
        <v>99</v>
      </c>
      <c r="B412" s="5">
        <v>3.7999999999999999E-2</v>
      </c>
      <c r="C412" t="s">
        <v>23</v>
      </c>
      <c r="D412" t="s">
        <v>24</v>
      </c>
      <c r="E412">
        <v>232</v>
      </c>
      <c r="F412">
        <v>232</v>
      </c>
      <c r="G412">
        <v>1</v>
      </c>
      <c r="H412">
        <v>1</v>
      </c>
      <c r="I412" t="s">
        <v>25</v>
      </c>
      <c r="J412" t="s">
        <v>139</v>
      </c>
      <c r="K412" s="3">
        <f t="shared" si="6"/>
        <v>60.333333333333336</v>
      </c>
      <c r="L412">
        <v>181</v>
      </c>
      <c r="M412" t="s">
        <v>34</v>
      </c>
      <c r="N412" t="s">
        <v>140</v>
      </c>
      <c r="O412">
        <v>87561</v>
      </c>
      <c r="P412" t="s">
        <v>29</v>
      </c>
      <c r="Q412" t="s">
        <v>30</v>
      </c>
      <c r="R412" s="5">
        <v>3.7999999999999999E-2</v>
      </c>
      <c r="S412">
        <v>0</v>
      </c>
    </row>
    <row r="413" spans="1:19">
      <c r="A413" s="11" t="s">
        <v>20</v>
      </c>
      <c r="B413" s="5">
        <v>3.6999999999999998E-2</v>
      </c>
      <c r="D413" t="s">
        <v>24</v>
      </c>
      <c r="E413">
        <v>3012</v>
      </c>
      <c r="F413">
        <v>3012</v>
      </c>
      <c r="G413">
        <v>1</v>
      </c>
      <c r="H413">
        <v>1</v>
      </c>
      <c r="I413" t="s">
        <v>25</v>
      </c>
      <c r="K413" s="3">
        <f t="shared" si="6"/>
        <v>989</v>
      </c>
      <c r="L413">
        <v>2967</v>
      </c>
      <c r="M413" t="s">
        <v>178</v>
      </c>
      <c r="O413">
        <v>29977</v>
      </c>
      <c r="P413" t="s">
        <v>179</v>
      </c>
      <c r="Q413" t="s">
        <v>180</v>
      </c>
      <c r="R413" s="5">
        <v>3.6999999999999998E-2</v>
      </c>
      <c r="S413">
        <v>0</v>
      </c>
    </row>
    <row r="414" spans="1:19">
      <c r="A414" t="s">
        <v>20</v>
      </c>
      <c r="B414" s="5">
        <v>3.6999999999999998E-2</v>
      </c>
      <c r="C414" t="s">
        <v>23</v>
      </c>
      <c r="D414" t="s">
        <v>24</v>
      </c>
      <c r="E414">
        <v>1969</v>
      </c>
      <c r="F414">
        <v>1969</v>
      </c>
      <c r="G414">
        <v>1</v>
      </c>
      <c r="H414">
        <v>1</v>
      </c>
      <c r="I414" t="s">
        <v>25</v>
      </c>
      <c r="J414" t="s">
        <v>130</v>
      </c>
      <c r="K414" s="3">
        <f t="shared" si="6"/>
        <v>651.66666666666663</v>
      </c>
      <c r="L414">
        <v>1955</v>
      </c>
      <c r="M414" t="s">
        <v>27</v>
      </c>
      <c r="N414" t="s">
        <v>476</v>
      </c>
      <c r="O414">
        <v>87859</v>
      </c>
      <c r="P414" t="s">
        <v>29</v>
      </c>
      <c r="Q414" t="s">
        <v>30</v>
      </c>
      <c r="R414" s="5">
        <v>3.6999999999999998E-2</v>
      </c>
      <c r="S414">
        <v>0</v>
      </c>
    </row>
    <row r="415" spans="1:19">
      <c r="A415" t="s">
        <v>55</v>
      </c>
      <c r="B415" s="5">
        <v>3.6999999999999998E-2</v>
      </c>
      <c r="C415" t="s">
        <v>61</v>
      </c>
      <c r="D415" t="s">
        <v>24</v>
      </c>
      <c r="E415">
        <v>1187</v>
      </c>
      <c r="F415">
        <v>1187</v>
      </c>
      <c r="G415">
        <v>1</v>
      </c>
      <c r="H415">
        <v>1</v>
      </c>
      <c r="I415" t="s">
        <v>25</v>
      </c>
      <c r="J415" t="s">
        <v>130</v>
      </c>
      <c r="K415" s="3">
        <f t="shared" si="6"/>
        <v>1.6666666666666667</v>
      </c>
      <c r="L415">
        <v>5</v>
      </c>
      <c r="M415" t="s">
        <v>27</v>
      </c>
      <c r="N415" t="s">
        <v>131</v>
      </c>
      <c r="O415">
        <v>32963</v>
      </c>
      <c r="P415" t="s">
        <v>29</v>
      </c>
      <c r="Q415" t="s">
        <v>30</v>
      </c>
      <c r="R415" s="5">
        <v>3.6999999999999998E-2</v>
      </c>
      <c r="S415">
        <v>0</v>
      </c>
    </row>
    <row r="416" spans="1:19">
      <c r="A416" t="s">
        <v>55</v>
      </c>
      <c r="B416" s="5">
        <v>3.5999999999999997E-2</v>
      </c>
      <c r="C416" t="s">
        <v>23</v>
      </c>
      <c r="D416" t="s">
        <v>24</v>
      </c>
      <c r="E416">
        <v>2970</v>
      </c>
      <c r="F416">
        <v>2970</v>
      </c>
      <c r="G416">
        <v>1</v>
      </c>
      <c r="H416">
        <v>1</v>
      </c>
      <c r="I416" t="s">
        <v>25</v>
      </c>
      <c r="J416" t="s">
        <v>111</v>
      </c>
      <c r="K416" s="3">
        <f t="shared" si="6"/>
        <v>985.33333333333337</v>
      </c>
      <c r="L416">
        <v>2956</v>
      </c>
      <c r="M416" t="s">
        <v>27</v>
      </c>
      <c r="N416" t="s">
        <v>173</v>
      </c>
      <c r="O416">
        <v>111337</v>
      </c>
      <c r="P416" t="s">
        <v>29</v>
      </c>
      <c r="Q416" t="s">
        <v>30</v>
      </c>
      <c r="R416" s="5">
        <v>3.5999999999999997E-2</v>
      </c>
      <c r="S416">
        <v>0</v>
      </c>
    </row>
    <row r="417" spans="1:19">
      <c r="A417" t="s">
        <v>99</v>
      </c>
      <c r="B417" s="5">
        <v>3.5999999999999997E-2</v>
      </c>
      <c r="C417" t="s">
        <v>32</v>
      </c>
      <c r="D417" t="s">
        <v>24</v>
      </c>
      <c r="E417">
        <v>1691</v>
      </c>
      <c r="F417">
        <v>1693</v>
      </c>
      <c r="G417">
        <v>2</v>
      </c>
      <c r="H417">
        <v>2</v>
      </c>
      <c r="I417" t="s">
        <v>25</v>
      </c>
      <c r="J417" t="s">
        <v>299</v>
      </c>
      <c r="K417" s="3">
        <f t="shared" si="6"/>
        <v>177.33333333333334</v>
      </c>
      <c r="L417">
        <v>532</v>
      </c>
      <c r="M417" t="s">
        <v>1188</v>
      </c>
      <c r="N417" t="s">
        <v>1189</v>
      </c>
      <c r="O417" t="s">
        <v>1267</v>
      </c>
      <c r="P417" t="s">
        <v>30</v>
      </c>
      <c r="Q417" t="s">
        <v>30</v>
      </c>
      <c r="R417" s="5">
        <v>3.5999999999999997E-2</v>
      </c>
      <c r="S417">
        <v>0</v>
      </c>
    </row>
    <row r="418" spans="1:19">
      <c r="A418" t="s">
        <v>141</v>
      </c>
      <c r="B418" s="51">
        <v>3.5999999999999997E-2</v>
      </c>
      <c r="C418" t="s">
        <v>61</v>
      </c>
      <c r="D418" t="s">
        <v>24</v>
      </c>
      <c r="E418">
        <v>1171</v>
      </c>
      <c r="F418">
        <v>1171</v>
      </c>
      <c r="G418">
        <v>1</v>
      </c>
      <c r="H418">
        <v>1</v>
      </c>
      <c r="I418" t="s">
        <v>25</v>
      </c>
      <c r="J418" t="s">
        <v>515</v>
      </c>
      <c r="K418" s="3">
        <f t="shared" si="6"/>
        <v>4</v>
      </c>
      <c r="L418">
        <v>12</v>
      </c>
      <c r="M418" t="s">
        <v>63</v>
      </c>
      <c r="N418" t="s">
        <v>1268</v>
      </c>
      <c r="O418">
        <v>95898</v>
      </c>
      <c r="P418" t="s">
        <v>60</v>
      </c>
      <c r="Q418" t="s">
        <v>30</v>
      </c>
      <c r="R418" s="5">
        <v>3.5999999999999997E-2</v>
      </c>
      <c r="S418">
        <v>0</v>
      </c>
    </row>
    <row r="419" spans="1:19">
      <c r="A419" t="s">
        <v>186</v>
      </c>
      <c r="B419" s="5">
        <v>3.5999999999999997E-2</v>
      </c>
      <c r="C419" t="s">
        <v>61</v>
      </c>
      <c r="D419" t="s">
        <v>24</v>
      </c>
      <c r="E419">
        <v>290</v>
      </c>
      <c r="F419">
        <v>290</v>
      </c>
      <c r="G419">
        <v>1</v>
      </c>
      <c r="H419">
        <v>1</v>
      </c>
      <c r="I419" t="s">
        <v>25</v>
      </c>
      <c r="J419" t="s">
        <v>393</v>
      </c>
      <c r="K419" s="3">
        <f t="shared" si="6"/>
        <v>69.666666666666671</v>
      </c>
      <c r="L419">
        <v>209</v>
      </c>
      <c r="M419" t="s">
        <v>318</v>
      </c>
      <c r="N419" t="s">
        <v>1269</v>
      </c>
      <c r="O419">
        <v>10721</v>
      </c>
      <c r="P419" t="s">
        <v>60</v>
      </c>
      <c r="Q419" t="s">
        <v>30</v>
      </c>
      <c r="R419" s="5">
        <v>3.5999999999999997E-2</v>
      </c>
      <c r="S419">
        <v>0</v>
      </c>
    </row>
    <row r="420" spans="1:19">
      <c r="A420" t="s">
        <v>219</v>
      </c>
      <c r="B420" s="5">
        <v>3.5999999999999997E-2</v>
      </c>
      <c r="C420" t="s">
        <v>61</v>
      </c>
      <c r="D420" t="s">
        <v>24</v>
      </c>
      <c r="E420">
        <v>203</v>
      </c>
      <c r="F420">
        <v>203</v>
      </c>
      <c r="G420">
        <v>1</v>
      </c>
      <c r="H420">
        <v>1</v>
      </c>
      <c r="I420" t="s">
        <v>25</v>
      </c>
      <c r="J420" t="s">
        <v>1270</v>
      </c>
      <c r="K420" s="3">
        <f t="shared" si="6"/>
        <v>40.666666666666664</v>
      </c>
      <c r="L420">
        <v>122</v>
      </c>
      <c r="M420" t="s">
        <v>111</v>
      </c>
      <c r="N420" t="s">
        <v>1271</v>
      </c>
      <c r="O420">
        <v>15647</v>
      </c>
      <c r="P420" t="s">
        <v>60</v>
      </c>
      <c r="Q420" t="s">
        <v>30</v>
      </c>
      <c r="R420" s="5">
        <v>3.5999999999999997E-2</v>
      </c>
      <c r="S420">
        <v>0</v>
      </c>
    </row>
    <row r="421" spans="1:19">
      <c r="A421" t="s">
        <v>41</v>
      </c>
      <c r="B421" s="5">
        <v>3.5000000000000003E-2</v>
      </c>
      <c r="C421" t="s">
        <v>23</v>
      </c>
      <c r="D421" t="s">
        <v>24</v>
      </c>
      <c r="E421">
        <v>3111</v>
      </c>
      <c r="F421">
        <v>3111</v>
      </c>
      <c r="G421">
        <v>1</v>
      </c>
      <c r="H421">
        <v>1</v>
      </c>
      <c r="I421" t="s">
        <v>25</v>
      </c>
      <c r="J421" t="s">
        <v>211</v>
      </c>
      <c r="K421" s="3">
        <f t="shared" si="6"/>
        <v>1026</v>
      </c>
      <c r="L421">
        <v>3078</v>
      </c>
      <c r="M421" t="s">
        <v>58</v>
      </c>
      <c r="N421" t="s">
        <v>301</v>
      </c>
      <c r="O421">
        <v>89619</v>
      </c>
      <c r="P421" t="s">
        <v>60</v>
      </c>
      <c r="Q421" t="s">
        <v>30</v>
      </c>
      <c r="R421" s="5">
        <v>3.5000000000000003E-2</v>
      </c>
      <c r="S421">
        <v>0</v>
      </c>
    </row>
    <row r="422" spans="1:19">
      <c r="A422" t="s">
        <v>133</v>
      </c>
      <c r="B422" s="5">
        <v>3.5000000000000003E-2</v>
      </c>
      <c r="C422" t="s">
        <v>23</v>
      </c>
      <c r="D422" t="s">
        <v>24</v>
      </c>
      <c r="E422">
        <v>2073</v>
      </c>
      <c r="F422">
        <v>2075</v>
      </c>
      <c r="G422">
        <v>2</v>
      </c>
      <c r="H422">
        <v>2</v>
      </c>
      <c r="I422" t="s">
        <v>25</v>
      </c>
      <c r="J422" t="s">
        <v>66</v>
      </c>
      <c r="K422" s="3">
        <f t="shared" si="6"/>
        <v>686.33333333333337</v>
      </c>
      <c r="L422">
        <v>2059</v>
      </c>
      <c r="M422" t="s">
        <v>1010</v>
      </c>
      <c r="N422" t="s">
        <v>1010</v>
      </c>
      <c r="O422" t="s">
        <v>1272</v>
      </c>
      <c r="P422" t="s">
        <v>30</v>
      </c>
      <c r="Q422" t="s">
        <v>30</v>
      </c>
      <c r="R422" s="5">
        <v>3.5000000000000003E-2</v>
      </c>
      <c r="S422">
        <v>0</v>
      </c>
    </row>
    <row r="423" spans="1:19">
      <c r="A423" s="11" t="s">
        <v>141</v>
      </c>
      <c r="B423" s="51">
        <v>3.5000000000000003E-2</v>
      </c>
      <c r="C423" s="11" t="s">
        <v>23</v>
      </c>
      <c r="D423" s="11" t="s">
        <v>24</v>
      </c>
      <c r="E423" s="11">
        <v>1609</v>
      </c>
      <c r="F423" s="11">
        <v>1609</v>
      </c>
      <c r="G423" s="11">
        <v>1</v>
      </c>
      <c r="H423" s="11">
        <v>1</v>
      </c>
      <c r="I423" s="11" t="s">
        <v>25</v>
      </c>
      <c r="J423" s="11" t="s">
        <v>38</v>
      </c>
      <c r="K423" s="12">
        <f t="shared" si="6"/>
        <v>509.33333333333331</v>
      </c>
      <c r="L423" s="11">
        <v>1528</v>
      </c>
      <c r="M423" s="11" t="s">
        <v>58</v>
      </c>
      <c r="N423" s="11" t="s">
        <v>59</v>
      </c>
      <c r="O423" s="11">
        <v>15429</v>
      </c>
      <c r="P423" s="11" t="s">
        <v>60</v>
      </c>
      <c r="Q423" s="11" t="s">
        <v>30</v>
      </c>
      <c r="R423" s="13">
        <v>3.5000000000000003E-2</v>
      </c>
      <c r="S423" s="11">
        <v>0</v>
      </c>
    </row>
    <row r="424" spans="1:19">
      <c r="A424" t="s">
        <v>219</v>
      </c>
      <c r="B424" s="5">
        <v>3.5000000000000003E-2</v>
      </c>
      <c r="C424" t="s">
        <v>339</v>
      </c>
      <c r="D424" t="s">
        <v>24</v>
      </c>
      <c r="E424">
        <v>1540</v>
      </c>
      <c r="F424">
        <v>1540</v>
      </c>
      <c r="G424">
        <v>1</v>
      </c>
      <c r="H424">
        <v>1</v>
      </c>
      <c r="I424" t="s">
        <v>25</v>
      </c>
      <c r="J424" t="s">
        <v>53</v>
      </c>
      <c r="K424" s="3">
        <f t="shared" si="6"/>
        <v>508.66666666666669</v>
      </c>
      <c r="L424">
        <v>1526</v>
      </c>
      <c r="M424" t="s">
        <v>50</v>
      </c>
      <c r="N424" t="s">
        <v>54</v>
      </c>
      <c r="O424">
        <v>111049</v>
      </c>
      <c r="P424" t="s">
        <v>29</v>
      </c>
      <c r="Q424" t="s">
        <v>30</v>
      </c>
      <c r="R424" s="5">
        <v>3.5000000000000003E-2</v>
      </c>
      <c r="S424">
        <v>0</v>
      </c>
    </row>
    <row r="425" spans="1:19">
      <c r="A425" t="s">
        <v>280</v>
      </c>
      <c r="B425" s="5">
        <v>3.5000000000000003E-2</v>
      </c>
      <c r="C425" t="s">
        <v>61</v>
      </c>
      <c r="D425" t="s">
        <v>24</v>
      </c>
      <c r="E425">
        <v>733</v>
      </c>
      <c r="F425">
        <v>733</v>
      </c>
      <c r="G425">
        <v>1</v>
      </c>
      <c r="H425">
        <v>1</v>
      </c>
      <c r="I425" t="s">
        <v>25</v>
      </c>
      <c r="J425" t="s">
        <v>66</v>
      </c>
      <c r="K425" s="3">
        <f t="shared" si="6"/>
        <v>227.33333333333334</v>
      </c>
      <c r="L425">
        <v>682</v>
      </c>
      <c r="M425" t="s">
        <v>27</v>
      </c>
      <c r="N425" t="s">
        <v>196</v>
      </c>
      <c r="O425">
        <v>89738</v>
      </c>
      <c r="P425" t="s">
        <v>29</v>
      </c>
      <c r="Q425" t="s">
        <v>30</v>
      </c>
      <c r="R425" s="5">
        <v>3.5000000000000003E-2</v>
      </c>
      <c r="S425">
        <v>0</v>
      </c>
    </row>
    <row r="426" spans="1:19">
      <c r="A426" t="s">
        <v>186</v>
      </c>
      <c r="B426" s="5">
        <v>3.5000000000000003E-2</v>
      </c>
      <c r="C426" t="s">
        <v>32</v>
      </c>
      <c r="D426" t="s">
        <v>24</v>
      </c>
      <c r="E426">
        <v>326</v>
      </c>
      <c r="F426">
        <v>326</v>
      </c>
      <c r="G426">
        <v>1</v>
      </c>
      <c r="H426">
        <v>1</v>
      </c>
      <c r="I426" t="s">
        <v>25</v>
      </c>
      <c r="J426" t="s">
        <v>33</v>
      </c>
      <c r="K426" s="3">
        <f t="shared" si="6"/>
        <v>100.66666666666667</v>
      </c>
      <c r="L426">
        <v>302</v>
      </c>
      <c r="M426" t="s">
        <v>34</v>
      </c>
      <c r="N426" t="s">
        <v>35</v>
      </c>
      <c r="O426">
        <v>39181</v>
      </c>
      <c r="P426" t="s">
        <v>29</v>
      </c>
      <c r="Q426" t="s">
        <v>30</v>
      </c>
      <c r="R426" s="5">
        <v>3.5000000000000003E-2</v>
      </c>
      <c r="S426">
        <v>0</v>
      </c>
    </row>
    <row r="427" spans="1:19">
      <c r="A427" t="s">
        <v>99</v>
      </c>
      <c r="B427" s="5">
        <v>3.4000000000000002E-2</v>
      </c>
      <c r="C427" t="s">
        <v>36</v>
      </c>
      <c r="D427" t="s">
        <v>24</v>
      </c>
      <c r="E427">
        <v>2479</v>
      </c>
      <c r="F427">
        <v>2479</v>
      </c>
      <c r="G427">
        <v>1</v>
      </c>
      <c r="H427">
        <v>1</v>
      </c>
      <c r="I427" t="s">
        <v>25</v>
      </c>
      <c r="J427" t="s">
        <v>33</v>
      </c>
      <c r="K427" s="3">
        <f t="shared" si="6"/>
        <v>814.66666666666663</v>
      </c>
      <c r="L427">
        <v>2444</v>
      </c>
      <c r="M427" t="s">
        <v>34</v>
      </c>
      <c r="N427" t="s">
        <v>77</v>
      </c>
      <c r="O427">
        <v>104284</v>
      </c>
      <c r="P427" t="s">
        <v>29</v>
      </c>
      <c r="Q427" t="s">
        <v>30</v>
      </c>
      <c r="R427" s="5">
        <v>3.4000000000000002E-2</v>
      </c>
      <c r="S427">
        <v>0</v>
      </c>
    </row>
    <row r="428" spans="1:19">
      <c r="A428" t="s">
        <v>219</v>
      </c>
      <c r="B428" s="5">
        <v>3.4000000000000002E-2</v>
      </c>
      <c r="C428" t="s">
        <v>269</v>
      </c>
      <c r="D428" t="s">
        <v>24</v>
      </c>
      <c r="E428">
        <v>1156</v>
      </c>
      <c r="F428">
        <v>1156</v>
      </c>
      <c r="G428">
        <v>1</v>
      </c>
      <c r="H428">
        <v>1</v>
      </c>
      <c r="I428" t="s">
        <v>25</v>
      </c>
      <c r="J428" t="s">
        <v>45</v>
      </c>
      <c r="K428" s="3">
        <f t="shared" si="6"/>
        <v>377.33333333333331</v>
      </c>
      <c r="L428">
        <v>1132</v>
      </c>
      <c r="M428" t="s">
        <v>34</v>
      </c>
      <c r="N428" t="s">
        <v>46</v>
      </c>
      <c r="O428">
        <v>81522</v>
      </c>
      <c r="P428" t="s">
        <v>29</v>
      </c>
      <c r="Q428" t="s">
        <v>30</v>
      </c>
      <c r="R428" s="5">
        <v>3.4000000000000002E-2</v>
      </c>
      <c r="S428">
        <v>0</v>
      </c>
    </row>
    <row r="429" spans="1:19">
      <c r="A429" t="s">
        <v>280</v>
      </c>
      <c r="B429" s="5">
        <v>3.4000000000000002E-2</v>
      </c>
      <c r="C429" t="s">
        <v>23</v>
      </c>
      <c r="D429" t="s">
        <v>24</v>
      </c>
      <c r="E429">
        <v>1072</v>
      </c>
      <c r="F429">
        <v>1072</v>
      </c>
      <c r="G429">
        <v>1</v>
      </c>
      <c r="H429">
        <v>1</v>
      </c>
      <c r="I429" t="s">
        <v>25</v>
      </c>
      <c r="J429" t="s">
        <v>139</v>
      </c>
      <c r="K429" s="3">
        <f t="shared" si="6"/>
        <v>349.33333333333331</v>
      </c>
      <c r="L429">
        <v>1048</v>
      </c>
      <c r="M429" t="s">
        <v>34</v>
      </c>
      <c r="N429" t="s">
        <v>140</v>
      </c>
      <c r="O429">
        <v>56686</v>
      </c>
      <c r="P429" t="s">
        <v>29</v>
      </c>
      <c r="Q429" t="s">
        <v>30</v>
      </c>
      <c r="R429" s="5">
        <v>3.4000000000000002E-2</v>
      </c>
      <c r="S429">
        <v>0</v>
      </c>
    </row>
    <row r="430" spans="1:19">
      <c r="A430" t="s">
        <v>219</v>
      </c>
      <c r="B430" s="5">
        <v>3.4000000000000002E-2</v>
      </c>
      <c r="C430" t="s">
        <v>61</v>
      </c>
      <c r="D430" t="s">
        <v>24</v>
      </c>
      <c r="E430">
        <v>939</v>
      </c>
      <c r="F430">
        <v>939</v>
      </c>
      <c r="G430">
        <v>1</v>
      </c>
      <c r="H430">
        <v>1</v>
      </c>
      <c r="I430" t="s">
        <v>25</v>
      </c>
      <c r="J430" t="s">
        <v>228</v>
      </c>
      <c r="K430" s="3">
        <f t="shared" si="6"/>
        <v>301.33333333333331</v>
      </c>
      <c r="L430">
        <v>904</v>
      </c>
      <c r="M430" t="s">
        <v>318</v>
      </c>
      <c r="N430" t="s">
        <v>1273</v>
      </c>
      <c r="O430">
        <v>115241</v>
      </c>
      <c r="P430" t="s">
        <v>60</v>
      </c>
      <c r="Q430" t="s">
        <v>30</v>
      </c>
      <c r="R430" s="5">
        <v>3.4000000000000002E-2</v>
      </c>
      <c r="S430">
        <v>0</v>
      </c>
    </row>
    <row r="431" spans="1:19">
      <c r="A431" t="s">
        <v>99</v>
      </c>
      <c r="B431" s="5">
        <v>3.4000000000000002E-2</v>
      </c>
      <c r="C431" t="s">
        <v>61</v>
      </c>
      <c r="D431" t="s">
        <v>24</v>
      </c>
      <c r="E431">
        <v>490</v>
      </c>
      <c r="F431">
        <v>490</v>
      </c>
      <c r="G431">
        <v>1</v>
      </c>
      <c r="H431">
        <v>1</v>
      </c>
      <c r="I431" t="s">
        <v>25</v>
      </c>
      <c r="J431" t="s">
        <v>105</v>
      </c>
      <c r="K431" s="3">
        <f t="shared" si="6"/>
        <v>146.33333333333334</v>
      </c>
      <c r="L431">
        <v>439</v>
      </c>
      <c r="M431" t="s">
        <v>27</v>
      </c>
      <c r="N431" t="s">
        <v>106</v>
      </c>
      <c r="O431">
        <v>89245</v>
      </c>
      <c r="P431" t="s">
        <v>29</v>
      </c>
      <c r="Q431" t="s">
        <v>30</v>
      </c>
      <c r="R431" s="5">
        <v>3.4000000000000002E-2</v>
      </c>
      <c r="S431">
        <v>0</v>
      </c>
    </row>
    <row r="432" spans="1:19">
      <c r="A432" t="s">
        <v>41</v>
      </c>
      <c r="B432" s="5">
        <v>3.4000000000000002E-2</v>
      </c>
      <c r="C432" t="s">
        <v>61</v>
      </c>
      <c r="D432" t="s">
        <v>24</v>
      </c>
      <c r="E432">
        <v>229</v>
      </c>
      <c r="F432">
        <v>229</v>
      </c>
      <c r="G432">
        <v>1</v>
      </c>
      <c r="H432">
        <v>1</v>
      </c>
      <c r="I432" t="s">
        <v>25</v>
      </c>
      <c r="J432" t="s">
        <v>130</v>
      </c>
      <c r="K432" s="3">
        <f t="shared" si="6"/>
        <v>64.666666666666671</v>
      </c>
      <c r="L432">
        <v>194</v>
      </c>
      <c r="M432" t="s">
        <v>27</v>
      </c>
      <c r="N432" t="s">
        <v>131</v>
      </c>
      <c r="O432">
        <v>96491</v>
      </c>
      <c r="P432" t="s">
        <v>29</v>
      </c>
      <c r="Q432" t="s">
        <v>30</v>
      </c>
      <c r="R432" s="5">
        <v>3.4000000000000002E-2</v>
      </c>
      <c r="S432">
        <v>0</v>
      </c>
    </row>
    <row r="433" spans="1:19">
      <c r="A433" t="s">
        <v>20</v>
      </c>
      <c r="B433" s="5">
        <v>3.3000000000000002E-2</v>
      </c>
      <c r="C433" t="s">
        <v>32</v>
      </c>
      <c r="D433" t="s">
        <v>24</v>
      </c>
      <c r="E433">
        <v>1776</v>
      </c>
      <c r="F433">
        <v>1775</v>
      </c>
      <c r="G433">
        <v>0</v>
      </c>
      <c r="H433">
        <v>1</v>
      </c>
      <c r="I433" t="s">
        <v>25</v>
      </c>
      <c r="K433" s="3">
        <f t="shared" si="6"/>
        <v>198</v>
      </c>
      <c r="L433">
        <v>594</v>
      </c>
      <c r="M433" t="e">
        <f>+T</f>
        <v>#NAME?</v>
      </c>
      <c r="O433">
        <v>120727</v>
      </c>
      <c r="P433" t="s">
        <v>181</v>
      </c>
      <c r="Q433" t="s">
        <v>180</v>
      </c>
      <c r="R433" s="5">
        <v>3.3000000000000002E-2</v>
      </c>
      <c r="S433">
        <v>0</v>
      </c>
    </row>
    <row r="434" spans="1:19">
      <c r="A434" t="s">
        <v>253</v>
      </c>
      <c r="B434" s="5">
        <v>3.3000000000000002E-2</v>
      </c>
      <c r="C434" t="s">
        <v>36</v>
      </c>
      <c r="D434" t="s">
        <v>24</v>
      </c>
      <c r="E434">
        <v>1117</v>
      </c>
      <c r="F434">
        <v>1117</v>
      </c>
      <c r="G434">
        <v>1</v>
      </c>
      <c r="H434">
        <v>1</v>
      </c>
      <c r="I434" t="s">
        <v>25</v>
      </c>
      <c r="J434" t="s">
        <v>66</v>
      </c>
      <c r="K434" s="3">
        <f t="shared" si="6"/>
        <v>361.33333333333331</v>
      </c>
      <c r="L434">
        <v>1084</v>
      </c>
      <c r="M434" t="s">
        <v>27</v>
      </c>
      <c r="N434" t="s">
        <v>196</v>
      </c>
      <c r="O434">
        <v>94640</v>
      </c>
      <c r="P434" t="s">
        <v>29</v>
      </c>
      <c r="Q434" t="s">
        <v>30</v>
      </c>
      <c r="R434" s="5">
        <v>3.3000000000000002E-2</v>
      </c>
      <c r="S434">
        <v>0</v>
      </c>
    </row>
    <row r="435" spans="1:19">
      <c r="A435" t="s">
        <v>219</v>
      </c>
      <c r="B435" s="5">
        <v>3.3000000000000002E-2</v>
      </c>
      <c r="C435" t="s">
        <v>32</v>
      </c>
      <c r="D435" t="s">
        <v>24</v>
      </c>
      <c r="E435">
        <v>619</v>
      </c>
      <c r="F435">
        <v>619</v>
      </c>
      <c r="G435">
        <v>1</v>
      </c>
      <c r="H435">
        <v>1</v>
      </c>
      <c r="I435" t="s">
        <v>25</v>
      </c>
      <c r="J435" t="s">
        <v>45</v>
      </c>
      <c r="K435" s="3">
        <f t="shared" si="6"/>
        <v>195.33333333333334</v>
      </c>
      <c r="L435">
        <v>586</v>
      </c>
      <c r="M435" t="s">
        <v>34</v>
      </c>
      <c r="N435" t="s">
        <v>46</v>
      </c>
      <c r="O435">
        <v>75743</v>
      </c>
      <c r="P435" t="s">
        <v>29</v>
      </c>
      <c r="Q435" t="s">
        <v>30</v>
      </c>
      <c r="R435" s="5">
        <v>3.3000000000000002E-2</v>
      </c>
      <c r="S435">
        <v>0</v>
      </c>
    </row>
    <row r="436" spans="1:19">
      <c r="A436" t="s">
        <v>99</v>
      </c>
      <c r="B436" s="5">
        <v>3.3000000000000002E-2</v>
      </c>
      <c r="C436" t="s">
        <v>36</v>
      </c>
      <c r="D436" t="s">
        <v>24</v>
      </c>
      <c r="E436">
        <v>178</v>
      </c>
      <c r="F436">
        <v>178</v>
      </c>
      <c r="G436">
        <v>1</v>
      </c>
      <c r="H436">
        <v>1</v>
      </c>
      <c r="I436" t="s">
        <v>25</v>
      </c>
      <c r="J436" t="s">
        <v>284</v>
      </c>
      <c r="K436" s="3">
        <f t="shared" si="6"/>
        <v>32.333333333333336</v>
      </c>
      <c r="L436">
        <v>97</v>
      </c>
      <c r="M436" t="s">
        <v>318</v>
      </c>
      <c r="N436" t="s">
        <v>1274</v>
      </c>
      <c r="O436">
        <v>18097</v>
      </c>
      <c r="P436" t="s">
        <v>60</v>
      </c>
      <c r="Q436" t="s">
        <v>30</v>
      </c>
      <c r="R436" s="5">
        <v>3.3000000000000002E-2</v>
      </c>
      <c r="S436">
        <v>0</v>
      </c>
    </row>
    <row r="437" spans="1:19">
      <c r="A437" t="s">
        <v>55</v>
      </c>
      <c r="B437" s="5">
        <v>3.2000000000000001E-2</v>
      </c>
      <c r="C437" t="s">
        <v>61</v>
      </c>
      <c r="D437" t="s">
        <v>24</v>
      </c>
      <c r="E437">
        <v>2742</v>
      </c>
      <c r="F437">
        <v>2742</v>
      </c>
      <c r="G437">
        <v>1</v>
      </c>
      <c r="H437">
        <v>1</v>
      </c>
      <c r="I437" t="s">
        <v>25</v>
      </c>
      <c r="J437" t="s">
        <v>289</v>
      </c>
      <c r="K437" s="3">
        <f t="shared" si="6"/>
        <v>909.33333333333337</v>
      </c>
      <c r="L437">
        <v>2728</v>
      </c>
      <c r="M437" t="s">
        <v>50</v>
      </c>
      <c r="N437" t="s">
        <v>438</v>
      </c>
      <c r="O437">
        <v>107612</v>
      </c>
      <c r="P437" t="s">
        <v>29</v>
      </c>
      <c r="Q437" t="s">
        <v>30</v>
      </c>
      <c r="R437" s="5">
        <v>3.2000000000000001E-2</v>
      </c>
      <c r="S437">
        <v>0</v>
      </c>
    </row>
    <row r="438" spans="1:19">
      <c r="A438" s="11" t="s">
        <v>133</v>
      </c>
      <c r="B438" s="5">
        <v>3.2000000000000001E-2</v>
      </c>
      <c r="C438" s="11" t="s">
        <v>32</v>
      </c>
      <c r="D438" s="11" t="s">
        <v>24</v>
      </c>
      <c r="E438" s="11">
        <v>2470</v>
      </c>
      <c r="F438" s="11">
        <v>2470</v>
      </c>
      <c r="G438" s="11">
        <v>1</v>
      </c>
      <c r="H438" s="11">
        <v>1</v>
      </c>
      <c r="I438" s="11" t="s">
        <v>25</v>
      </c>
      <c r="J438" s="11" t="s">
        <v>69</v>
      </c>
      <c r="K438" s="12">
        <f t="shared" si="6"/>
        <v>818.33333333333337</v>
      </c>
      <c r="L438" s="11">
        <v>2455</v>
      </c>
      <c r="M438" s="11" t="s">
        <v>153</v>
      </c>
      <c r="N438" s="11" t="s">
        <v>154</v>
      </c>
      <c r="O438" s="11">
        <v>17274</v>
      </c>
      <c r="P438" s="11" t="s">
        <v>60</v>
      </c>
      <c r="Q438" s="11" t="s">
        <v>30</v>
      </c>
      <c r="R438" s="13">
        <v>3.2000000000000001E-2</v>
      </c>
      <c r="S438" s="11">
        <v>0</v>
      </c>
    </row>
    <row r="439" spans="1:19">
      <c r="A439" s="11" t="s">
        <v>133</v>
      </c>
      <c r="B439" s="5">
        <v>3.2000000000000001E-2</v>
      </c>
      <c r="C439" s="11" t="s">
        <v>32</v>
      </c>
      <c r="D439" s="11" t="s">
        <v>24</v>
      </c>
      <c r="E439" s="11">
        <v>2470</v>
      </c>
      <c r="F439" s="11">
        <v>2470</v>
      </c>
      <c r="G439" s="11">
        <v>1</v>
      </c>
      <c r="H439" s="11">
        <v>1</v>
      </c>
      <c r="I439" s="11" t="s">
        <v>25</v>
      </c>
      <c r="J439" s="11" t="s">
        <v>242</v>
      </c>
      <c r="K439" s="12">
        <f t="shared" si="6"/>
        <v>31</v>
      </c>
      <c r="L439" s="11">
        <v>93</v>
      </c>
      <c r="M439" s="11" t="s">
        <v>153</v>
      </c>
      <c r="N439" s="11" t="s">
        <v>489</v>
      </c>
      <c r="O439" s="11">
        <v>17274</v>
      </c>
      <c r="P439" s="11" t="s">
        <v>60</v>
      </c>
      <c r="Q439" s="11" t="s">
        <v>30</v>
      </c>
      <c r="R439" s="13">
        <v>3.2000000000000001E-2</v>
      </c>
      <c r="S439" s="11">
        <v>0</v>
      </c>
    </row>
    <row r="440" spans="1:19">
      <c r="A440" t="s">
        <v>99</v>
      </c>
      <c r="B440" s="5">
        <v>3.2000000000000001E-2</v>
      </c>
      <c r="C440" t="s">
        <v>32</v>
      </c>
      <c r="D440" t="s">
        <v>24</v>
      </c>
      <c r="E440">
        <v>2063</v>
      </c>
      <c r="F440">
        <v>2063</v>
      </c>
      <c r="G440">
        <v>1</v>
      </c>
      <c r="H440">
        <v>1</v>
      </c>
      <c r="I440" t="s">
        <v>25</v>
      </c>
      <c r="K440" s="3">
        <f t="shared" si="6"/>
        <v>676</v>
      </c>
      <c r="L440">
        <v>2028</v>
      </c>
      <c r="M440" t="s">
        <v>178</v>
      </c>
      <c r="O440">
        <v>101369</v>
      </c>
      <c r="P440" t="s">
        <v>179</v>
      </c>
      <c r="Q440" t="s">
        <v>180</v>
      </c>
      <c r="R440" s="5">
        <v>3.2000000000000001E-2</v>
      </c>
      <c r="S440">
        <v>0</v>
      </c>
    </row>
    <row r="441" spans="1:19">
      <c r="A441" t="s">
        <v>41</v>
      </c>
      <c r="B441" s="5">
        <v>3.2000000000000001E-2</v>
      </c>
      <c r="C441" t="s">
        <v>32</v>
      </c>
      <c r="D441" t="s">
        <v>24</v>
      </c>
      <c r="E441">
        <v>2024</v>
      </c>
      <c r="F441">
        <v>2024</v>
      </c>
      <c r="G441">
        <v>1</v>
      </c>
      <c r="H441">
        <v>1</v>
      </c>
      <c r="I441" t="s">
        <v>25</v>
      </c>
      <c r="J441" t="s">
        <v>848</v>
      </c>
      <c r="K441" s="3">
        <f t="shared" si="6"/>
        <v>663.66666666666663</v>
      </c>
      <c r="L441">
        <v>1991</v>
      </c>
      <c r="M441" t="s">
        <v>89</v>
      </c>
      <c r="N441" t="s">
        <v>1275</v>
      </c>
      <c r="O441">
        <v>112509</v>
      </c>
      <c r="P441" t="s">
        <v>29</v>
      </c>
      <c r="Q441" t="s">
        <v>30</v>
      </c>
      <c r="R441" s="5">
        <v>3.2000000000000001E-2</v>
      </c>
      <c r="S441">
        <v>0</v>
      </c>
    </row>
    <row r="442" spans="1:19">
      <c r="A442" t="s">
        <v>41</v>
      </c>
      <c r="B442" s="5">
        <v>3.2000000000000001E-2</v>
      </c>
      <c r="C442" t="s">
        <v>32</v>
      </c>
      <c r="D442" t="s">
        <v>24</v>
      </c>
      <c r="E442">
        <v>1777</v>
      </c>
      <c r="F442">
        <v>1777</v>
      </c>
      <c r="G442">
        <v>1</v>
      </c>
      <c r="H442">
        <v>1</v>
      </c>
      <c r="I442" t="s">
        <v>25</v>
      </c>
      <c r="J442" t="s">
        <v>299</v>
      </c>
      <c r="K442" s="3">
        <f t="shared" si="6"/>
        <v>198.33333333333334</v>
      </c>
      <c r="L442">
        <v>595</v>
      </c>
      <c r="M442" t="s">
        <v>50</v>
      </c>
      <c r="N442" t="s">
        <v>300</v>
      </c>
      <c r="O442">
        <v>131617</v>
      </c>
      <c r="P442" t="s">
        <v>29</v>
      </c>
      <c r="Q442" t="s">
        <v>30</v>
      </c>
      <c r="R442" s="5">
        <v>3.2000000000000001E-2</v>
      </c>
      <c r="S442">
        <v>0</v>
      </c>
    </row>
    <row r="443" spans="1:19">
      <c r="A443" t="s">
        <v>219</v>
      </c>
      <c r="B443" s="5">
        <v>3.2000000000000001E-2</v>
      </c>
      <c r="C443" t="s">
        <v>23</v>
      </c>
      <c r="D443" t="s">
        <v>24</v>
      </c>
      <c r="E443">
        <v>1214</v>
      </c>
      <c r="F443">
        <v>1215</v>
      </c>
      <c r="G443">
        <v>2</v>
      </c>
      <c r="H443">
        <v>1</v>
      </c>
      <c r="I443" t="s">
        <v>25</v>
      </c>
      <c r="J443" t="s">
        <v>72</v>
      </c>
      <c r="K443" s="3">
        <f t="shared" si="6"/>
        <v>10.666666666666666</v>
      </c>
      <c r="L443">
        <v>32</v>
      </c>
      <c r="M443" t="s">
        <v>373</v>
      </c>
      <c r="N443" t="s">
        <v>374</v>
      </c>
      <c r="O443" t="s">
        <v>1276</v>
      </c>
      <c r="P443" t="s">
        <v>30</v>
      </c>
      <c r="Q443" t="s">
        <v>30</v>
      </c>
      <c r="R443" s="5">
        <v>3.2000000000000001E-2</v>
      </c>
      <c r="S443">
        <v>0</v>
      </c>
    </row>
    <row r="444" spans="1:19">
      <c r="A444" t="s">
        <v>133</v>
      </c>
      <c r="B444" s="5">
        <v>3.2000000000000001E-2</v>
      </c>
      <c r="C444" t="s">
        <v>61</v>
      </c>
      <c r="D444" t="s">
        <v>24</v>
      </c>
      <c r="E444">
        <v>685</v>
      </c>
      <c r="F444">
        <v>685</v>
      </c>
      <c r="G444">
        <v>1</v>
      </c>
      <c r="H444">
        <v>1</v>
      </c>
      <c r="I444" t="s">
        <v>25</v>
      </c>
      <c r="J444" t="s">
        <v>45</v>
      </c>
      <c r="K444" s="3">
        <f t="shared" si="6"/>
        <v>223.33333333333334</v>
      </c>
      <c r="L444">
        <v>670</v>
      </c>
      <c r="M444" t="s">
        <v>34</v>
      </c>
      <c r="N444" t="s">
        <v>79</v>
      </c>
      <c r="O444">
        <v>106393</v>
      </c>
      <c r="P444" t="s">
        <v>29</v>
      </c>
      <c r="Q444" t="s">
        <v>30</v>
      </c>
      <c r="R444" s="5">
        <v>3.2000000000000001E-2</v>
      </c>
      <c r="S444">
        <v>0</v>
      </c>
    </row>
    <row r="445" spans="1:19">
      <c r="A445" t="s">
        <v>99</v>
      </c>
      <c r="B445" s="5">
        <v>3.2000000000000001E-2</v>
      </c>
      <c r="C445" t="s">
        <v>61</v>
      </c>
      <c r="D445" t="s">
        <v>24</v>
      </c>
      <c r="E445">
        <v>661</v>
      </c>
      <c r="F445">
        <v>661</v>
      </c>
      <c r="G445">
        <v>1</v>
      </c>
      <c r="H445">
        <v>1</v>
      </c>
      <c r="I445" t="s">
        <v>25</v>
      </c>
      <c r="J445" t="s">
        <v>211</v>
      </c>
      <c r="K445" s="3">
        <f t="shared" si="6"/>
        <v>209.33333333333334</v>
      </c>
      <c r="L445">
        <v>628</v>
      </c>
      <c r="M445" t="s">
        <v>89</v>
      </c>
      <c r="N445" t="s">
        <v>212</v>
      </c>
      <c r="O445">
        <v>77371</v>
      </c>
      <c r="P445" t="s">
        <v>29</v>
      </c>
      <c r="Q445" t="s">
        <v>30</v>
      </c>
      <c r="R445" s="5">
        <v>3.2000000000000001E-2</v>
      </c>
      <c r="S445">
        <v>0</v>
      </c>
    </row>
    <row r="446" spans="1:19">
      <c r="A446" t="s">
        <v>20</v>
      </c>
      <c r="B446" s="5">
        <v>3.2000000000000001E-2</v>
      </c>
      <c r="C446" t="s">
        <v>61</v>
      </c>
      <c r="D446" t="s">
        <v>24</v>
      </c>
      <c r="E446">
        <v>640</v>
      </c>
      <c r="F446">
        <v>640</v>
      </c>
      <c r="G446">
        <v>1</v>
      </c>
      <c r="H446">
        <v>1</v>
      </c>
      <c r="I446" t="s">
        <v>25</v>
      </c>
      <c r="J446" t="s">
        <v>411</v>
      </c>
      <c r="K446" s="3">
        <f t="shared" si="6"/>
        <v>205.33333333333334</v>
      </c>
      <c r="L446">
        <v>616</v>
      </c>
      <c r="M446" t="s">
        <v>153</v>
      </c>
      <c r="N446" t="s">
        <v>412</v>
      </c>
      <c r="O446">
        <v>86152</v>
      </c>
      <c r="P446" t="s">
        <v>60</v>
      </c>
      <c r="Q446" t="s">
        <v>30</v>
      </c>
      <c r="R446" s="5">
        <v>3.2000000000000001E-2</v>
      </c>
      <c r="S446">
        <v>0</v>
      </c>
    </row>
    <row r="447" spans="1:19">
      <c r="A447" t="s">
        <v>41</v>
      </c>
      <c r="B447" s="5">
        <v>3.2000000000000001E-2</v>
      </c>
      <c r="C447" t="s">
        <v>61</v>
      </c>
      <c r="D447" t="s">
        <v>24</v>
      </c>
      <c r="E447">
        <v>518</v>
      </c>
      <c r="F447">
        <v>518</v>
      </c>
      <c r="G447">
        <v>1</v>
      </c>
      <c r="H447">
        <v>1</v>
      </c>
      <c r="I447" t="s">
        <v>25</v>
      </c>
      <c r="J447" t="s">
        <v>407</v>
      </c>
      <c r="K447" s="3">
        <f t="shared" si="6"/>
        <v>167.66666666666666</v>
      </c>
      <c r="L447">
        <v>503</v>
      </c>
      <c r="M447" t="s">
        <v>50</v>
      </c>
      <c r="N447" t="s">
        <v>408</v>
      </c>
      <c r="O447">
        <v>125215</v>
      </c>
      <c r="P447" t="s">
        <v>29</v>
      </c>
      <c r="Q447" t="s">
        <v>30</v>
      </c>
      <c r="R447" s="5">
        <v>3.2000000000000001E-2</v>
      </c>
      <c r="S447">
        <v>0</v>
      </c>
    </row>
    <row r="448" spans="1:19">
      <c r="A448" t="s">
        <v>41</v>
      </c>
      <c r="B448" s="5">
        <v>3.2000000000000001E-2</v>
      </c>
      <c r="C448" t="s">
        <v>32</v>
      </c>
      <c r="D448" t="s">
        <v>24</v>
      </c>
      <c r="E448">
        <v>478</v>
      </c>
      <c r="F448">
        <v>478</v>
      </c>
      <c r="G448">
        <v>1</v>
      </c>
      <c r="H448">
        <v>1</v>
      </c>
      <c r="I448" t="s">
        <v>25</v>
      </c>
      <c r="J448" t="s">
        <v>1277</v>
      </c>
      <c r="K448" s="3">
        <f t="shared" si="6"/>
        <v>154.33333333333334</v>
      </c>
      <c r="L448">
        <v>463</v>
      </c>
      <c r="M448" t="s">
        <v>153</v>
      </c>
      <c r="N448" t="s">
        <v>1278</v>
      </c>
      <c r="O448">
        <v>114036</v>
      </c>
      <c r="P448" t="s">
        <v>60</v>
      </c>
      <c r="Q448" t="s">
        <v>30</v>
      </c>
      <c r="R448" s="5">
        <v>3.2000000000000001E-2</v>
      </c>
      <c r="S448">
        <v>0</v>
      </c>
    </row>
    <row r="449" spans="1:19">
      <c r="A449" t="s">
        <v>99</v>
      </c>
      <c r="B449" s="5">
        <v>3.2000000000000001E-2</v>
      </c>
      <c r="C449" t="s">
        <v>349</v>
      </c>
      <c r="D449" t="s">
        <v>24</v>
      </c>
      <c r="E449">
        <v>230</v>
      </c>
      <c r="F449">
        <v>230</v>
      </c>
      <c r="G449">
        <v>1</v>
      </c>
      <c r="H449">
        <v>1</v>
      </c>
      <c r="I449" t="s">
        <v>25</v>
      </c>
      <c r="J449" t="s">
        <v>230</v>
      </c>
      <c r="K449" s="3">
        <f t="shared" si="6"/>
        <v>65</v>
      </c>
      <c r="L449">
        <v>195</v>
      </c>
      <c r="M449" t="s">
        <v>58</v>
      </c>
      <c r="N449" t="s">
        <v>323</v>
      </c>
      <c r="O449">
        <v>96215</v>
      </c>
      <c r="P449" t="s">
        <v>60</v>
      </c>
      <c r="Q449" t="s">
        <v>30</v>
      </c>
      <c r="R449" s="5">
        <v>3.2000000000000001E-2</v>
      </c>
      <c r="S449">
        <v>0</v>
      </c>
    </row>
    <row r="450" spans="1:19">
      <c r="A450" s="11" t="s">
        <v>253</v>
      </c>
      <c r="B450" s="5">
        <v>3.2000000000000001E-2</v>
      </c>
      <c r="C450" s="11" t="s">
        <v>32</v>
      </c>
      <c r="D450" s="11" t="s">
        <v>24</v>
      </c>
      <c r="E450" s="11">
        <v>187</v>
      </c>
      <c r="F450" s="11">
        <v>187</v>
      </c>
      <c r="G450" s="11">
        <v>1</v>
      </c>
      <c r="H450" s="11">
        <v>1</v>
      </c>
      <c r="I450" s="11" t="s">
        <v>25</v>
      </c>
      <c r="J450" s="11" t="s">
        <v>1222</v>
      </c>
      <c r="K450" s="12">
        <f t="shared" si="6"/>
        <v>57.666666666666664</v>
      </c>
      <c r="L450" s="11">
        <v>173</v>
      </c>
      <c r="M450" s="11" t="s">
        <v>153</v>
      </c>
      <c r="N450" s="11" t="s">
        <v>1223</v>
      </c>
      <c r="O450" s="11">
        <v>46280</v>
      </c>
      <c r="P450" s="11" t="s">
        <v>60</v>
      </c>
      <c r="Q450" s="11" t="s">
        <v>30</v>
      </c>
      <c r="R450" s="13">
        <v>3.2000000000000001E-2</v>
      </c>
      <c r="S450" s="11">
        <v>0</v>
      </c>
    </row>
    <row r="451" spans="1:19">
      <c r="A451" t="s">
        <v>20</v>
      </c>
      <c r="B451" s="5">
        <v>3.2000000000000001E-2</v>
      </c>
      <c r="C451" t="s">
        <v>287</v>
      </c>
      <c r="D451" t="s">
        <v>24</v>
      </c>
      <c r="E451">
        <v>165</v>
      </c>
      <c r="F451">
        <v>165</v>
      </c>
      <c r="G451">
        <v>1</v>
      </c>
      <c r="H451">
        <v>1</v>
      </c>
      <c r="I451" t="s">
        <v>25</v>
      </c>
      <c r="J451" t="s">
        <v>111</v>
      </c>
      <c r="K451" s="3">
        <f t="shared" si="6"/>
        <v>43.333333333333336</v>
      </c>
      <c r="L451">
        <v>130</v>
      </c>
      <c r="M451" t="s">
        <v>27</v>
      </c>
      <c r="N451" t="s">
        <v>388</v>
      </c>
      <c r="O451">
        <v>82253</v>
      </c>
      <c r="P451" t="s">
        <v>29</v>
      </c>
      <c r="Q451" t="s">
        <v>30</v>
      </c>
      <c r="R451" s="5">
        <v>3.2000000000000001E-2</v>
      </c>
      <c r="S451">
        <v>0</v>
      </c>
    </row>
    <row r="452" spans="1:19">
      <c r="A452" t="s">
        <v>99</v>
      </c>
      <c r="B452" s="5">
        <v>3.1E-2</v>
      </c>
      <c r="C452" t="s">
        <v>32</v>
      </c>
      <c r="D452" t="s">
        <v>24</v>
      </c>
      <c r="E452">
        <v>3387</v>
      </c>
      <c r="F452">
        <v>3387</v>
      </c>
      <c r="G452">
        <v>1</v>
      </c>
      <c r="H452">
        <v>1</v>
      </c>
      <c r="I452" t="s">
        <v>25</v>
      </c>
      <c r="J452" t="s">
        <v>211</v>
      </c>
      <c r="K452" s="3">
        <f t="shared" ref="K452:K515" si="7">L452/3</f>
        <v>1117.3333333333333</v>
      </c>
      <c r="L452">
        <v>3352</v>
      </c>
      <c r="M452" t="s">
        <v>89</v>
      </c>
      <c r="N452" t="s">
        <v>212</v>
      </c>
      <c r="O452">
        <v>108291</v>
      </c>
      <c r="P452" t="s">
        <v>29</v>
      </c>
      <c r="Q452" t="s">
        <v>30</v>
      </c>
      <c r="R452" s="5">
        <v>3.1E-2</v>
      </c>
      <c r="S452">
        <v>0</v>
      </c>
    </row>
    <row r="453" spans="1:19">
      <c r="A453" t="s">
        <v>99</v>
      </c>
      <c r="B453" s="5">
        <v>3.1E-2</v>
      </c>
      <c r="C453" t="s">
        <v>23</v>
      </c>
      <c r="D453" t="s">
        <v>24</v>
      </c>
      <c r="E453">
        <v>3181</v>
      </c>
      <c r="F453">
        <v>3181</v>
      </c>
      <c r="G453">
        <v>1</v>
      </c>
      <c r="H453">
        <v>1</v>
      </c>
      <c r="I453" t="s">
        <v>25</v>
      </c>
      <c r="J453" t="s">
        <v>130</v>
      </c>
      <c r="K453" s="3">
        <f t="shared" si="7"/>
        <v>1048.6666666666667</v>
      </c>
      <c r="L453">
        <v>3146</v>
      </c>
      <c r="M453" t="s">
        <v>27</v>
      </c>
      <c r="N453" t="s">
        <v>131</v>
      </c>
      <c r="O453">
        <v>70235</v>
      </c>
      <c r="P453" t="s">
        <v>29</v>
      </c>
      <c r="Q453" t="s">
        <v>30</v>
      </c>
      <c r="R453" s="5">
        <v>3.1E-2</v>
      </c>
      <c r="S453">
        <v>0</v>
      </c>
    </row>
    <row r="454" spans="1:19">
      <c r="A454" t="s">
        <v>133</v>
      </c>
      <c r="B454" s="5">
        <v>3.1E-2</v>
      </c>
      <c r="C454" t="s">
        <v>61</v>
      </c>
      <c r="D454" t="s">
        <v>24</v>
      </c>
      <c r="E454">
        <v>2051</v>
      </c>
      <c r="F454">
        <v>2051</v>
      </c>
      <c r="G454">
        <v>1</v>
      </c>
      <c r="H454">
        <v>1</v>
      </c>
      <c r="I454" t="s">
        <v>25</v>
      </c>
      <c r="J454" t="s">
        <v>156</v>
      </c>
      <c r="K454" s="3">
        <f t="shared" si="7"/>
        <v>656.66666666666663</v>
      </c>
      <c r="L454">
        <v>1970</v>
      </c>
      <c r="M454" t="s">
        <v>153</v>
      </c>
      <c r="N454" t="s">
        <v>157</v>
      </c>
      <c r="O454">
        <v>73963</v>
      </c>
      <c r="P454" t="s">
        <v>60</v>
      </c>
      <c r="Q454" t="s">
        <v>30</v>
      </c>
      <c r="R454" s="5">
        <v>3.1E-2</v>
      </c>
      <c r="S454">
        <v>0</v>
      </c>
    </row>
    <row r="455" spans="1:19">
      <c r="A455" s="11" t="s">
        <v>141</v>
      </c>
      <c r="B455" s="51">
        <v>3.1E-2</v>
      </c>
      <c r="C455" s="11" t="s">
        <v>61</v>
      </c>
      <c r="D455" s="11" t="s">
        <v>24</v>
      </c>
      <c r="E455" s="11">
        <v>2012</v>
      </c>
      <c r="F455" s="11">
        <v>2012</v>
      </c>
      <c r="G455" s="11">
        <v>1</v>
      </c>
      <c r="H455" s="11">
        <v>1</v>
      </c>
      <c r="I455" s="11" t="s">
        <v>25</v>
      </c>
      <c r="J455" s="11" t="s">
        <v>557</v>
      </c>
      <c r="K455" s="12">
        <f t="shared" si="7"/>
        <v>643.66666666666663</v>
      </c>
      <c r="L455" s="11">
        <v>1931</v>
      </c>
      <c r="M455" s="11" t="s">
        <v>153</v>
      </c>
      <c r="N455" s="11" t="s">
        <v>558</v>
      </c>
      <c r="O455" s="11">
        <v>63607</v>
      </c>
      <c r="P455" s="11" t="s">
        <v>60</v>
      </c>
      <c r="Q455" s="11" t="s">
        <v>30</v>
      </c>
      <c r="R455" s="13">
        <v>3.1E-2</v>
      </c>
      <c r="S455" s="11">
        <v>0</v>
      </c>
    </row>
    <row r="456" spans="1:19">
      <c r="A456" t="s">
        <v>55</v>
      </c>
      <c r="B456" s="5">
        <v>3.1E-2</v>
      </c>
      <c r="C456" t="s">
        <v>32</v>
      </c>
      <c r="D456" t="s">
        <v>24</v>
      </c>
      <c r="E456">
        <v>1296</v>
      </c>
      <c r="F456">
        <v>1296</v>
      </c>
      <c r="G456">
        <v>1</v>
      </c>
      <c r="H456">
        <v>1</v>
      </c>
      <c r="I456" t="s">
        <v>25</v>
      </c>
      <c r="J456" t="s">
        <v>102</v>
      </c>
      <c r="K456" s="3">
        <f t="shared" si="7"/>
        <v>420.33333333333331</v>
      </c>
      <c r="L456">
        <v>1261</v>
      </c>
      <c r="M456" t="s">
        <v>89</v>
      </c>
      <c r="N456" t="s">
        <v>103</v>
      </c>
      <c r="O456">
        <v>102219</v>
      </c>
      <c r="P456" t="s">
        <v>29</v>
      </c>
      <c r="Q456" t="s">
        <v>30</v>
      </c>
      <c r="R456" s="5">
        <v>3.1E-2</v>
      </c>
      <c r="S456">
        <v>0</v>
      </c>
    </row>
    <row r="457" spans="1:19">
      <c r="A457" t="s">
        <v>41</v>
      </c>
      <c r="B457" s="5">
        <v>3.1E-2</v>
      </c>
      <c r="C457" t="s">
        <v>32</v>
      </c>
      <c r="D457" t="s">
        <v>24</v>
      </c>
      <c r="E457">
        <v>658</v>
      </c>
      <c r="F457">
        <v>658</v>
      </c>
      <c r="G457">
        <v>1</v>
      </c>
      <c r="H457">
        <v>1</v>
      </c>
      <c r="I457" t="s">
        <v>25</v>
      </c>
      <c r="J457" t="s">
        <v>127</v>
      </c>
      <c r="K457" s="3">
        <f t="shared" si="7"/>
        <v>208.33333333333334</v>
      </c>
      <c r="L457">
        <v>625</v>
      </c>
      <c r="M457" t="s">
        <v>34</v>
      </c>
      <c r="N457" t="s">
        <v>128</v>
      </c>
      <c r="O457">
        <v>78093</v>
      </c>
      <c r="P457" t="s">
        <v>29</v>
      </c>
      <c r="Q457" t="s">
        <v>30</v>
      </c>
      <c r="R457" s="5">
        <v>3.1E-2</v>
      </c>
      <c r="S457">
        <v>0</v>
      </c>
    </row>
    <row r="458" spans="1:19">
      <c r="A458" s="11" t="s">
        <v>41</v>
      </c>
      <c r="B458" s="5">
        <v>0.03</v>
      </c>
      <c r="C458" t="s">
        <v>509</v>
      </c>
      <c r="D458" t="s">
        <v>24</v>
      </c>
      <c r="E458">
        <v>3229</v>
      </c>
      <c r="F458">
        <v>3230</v>
      </c>
      <c r="G458">
        <v>2</v>
      </c>
      <c r="H458">
        <v>1</v>
      </c>
      <c r="I458" t="s">
        <v>25</v>
      </c>
      <c r="J458" t="s">
        <v>547</v>
      </c>
      <c r="K458" s="3">
        <f t="shared" si="7"/>
        <v>1065.3333333333333</v>
      </c>
      <c r="L458">
        <v>3196</v>
      </c>
      <c r="M458" t="s">
        <v>510</v>
      </c>
      <c r="N458" t="s">
        <v>548</v>
      </c>
      <c r="O458" t="s">
        <v>1279</v>
      </c>
      <c r="P458" t="s">
        <v>30</v>
      </c>
      <c r="Q458" t="s">
        <v>30</v>
      </c>
      <c r="R458" s="5">
        <v>0.03</v>
      </c>
      <c r="S458">
        <v>0</v>
      </c>
    </row>
    <row r="459" spans="1:19">
      <c r="A459" t="s">
        <v>133</v>
      </c>
      <c r="B459" s="5">
        <v>0.03</v>
      </c>
      <c r="C459" t="s">
        <v>61</v>
      </c>
      <c r="D459" t="s">
        <v>24</v>
      </c>
      <c r="E459">
        <v>2381</v>
      </c>
      <c r="F459">
        <v>2381</v>
      </c>
      <c r="G459">
        <v>1</v>
      </c>
      <c r="H459">
        <v>1</v>
      </c>
      <c r="I459" t="s">
        <v>25</v>
      </c>
      <c r="J459" t="s">
        <v>108</v>
      </c>
      <c r="K459" s="3">
        <f t="shared" si="7"/>
        <v>788.66666666666663</v>
      </c>
      <c r="L459">
        <v>2366</v>
      </c>
      <c r="M459" t="s">
        <v>50</v>
      </c>
      <c r="N459" t="s">
        <v>956</v>
      </c>
      <c r="O459">
        <v>18943</v>
      </c>
      <c r="P459" t="s">
        <v>29</v>
      </c>
      <c r="Q459" t="s">
        <v>30</v>
      </c>
      <c r="R459" s="5">
        <v>0.03</v>
      </c>
      <c r="S459">
        <v>0</v>
      </c>
    </row>
    <row r="460" spans="1:19">
      <c r="A460" t="s">
        <v>133</v>
      </c>
      <c r="B460" s="5">
        <v>0.03</v>
      </c>
      <c r="C460" t="s">
        <v>61</v>
      </c>
      <c r="D460" t="s">
        <v>24</v>
      </c>
      <c r="E460">
        <v>2381</v>
      </c>
      <c r="F460">
        <v>2381</v>
      </c>
      <c r="G460">
        <v>1</v>
      </c>
      <c r="H460">
        <v>1</v>
      </c>
      <c r="I460" t="s">
        <v>25</v>
      </c>
      <c r="K460" s="3">
        <f t="shared" si="7"/>
        <v>1.3333333333333333</v>
      </c>
      <c r="L460">
        <v>4</v>
      </c>
      <c r="M460" t="s">
        <v>50</v>
      </c>
      <c r="O460">
        <v>18943</v>
      </c>
      <c r="P460" t="s">
        <v>29</v>
      </c>
      <c r="Q460" t="s">
        <v>232</v>
      </c>
      <c r="R460" s="5">
        <v>0.03</v>
      </c>
      <c r="S460">
        <v>0</v>
      </c>
    </row>
    <row r="461" spans="1:19">
      <c r="A461" t="s">
        <v>41</v>
      </c>
      <c r="B461" s="5">
        <v>0.03</v>
      </c>
      <c r="C461" t="s">
        <v>32</v>
      </c>
      <c r="D461" t="s">
        <v>24</v>
      </c>
      <c r="E461">
        <v>1847</v>
      </c>
      <c r="F461">
        <v>1848</v>
      </c>
      <c r="G461">
        <v>2</v>
      </c>
      <c r="H461">
        <v>1</v>
      </c>
      <c r="I461" t="s">
        <v>25</v>
      </c>
      <c r="J461" t="s">
        <v>162</v>
      </c>
      <c r="K461" s="3">
        <f t="shared" si="7"/>
        <v>604.66666666666663</v>
      </c>
      <c r="L461">
        <v>1814</v>
      </c>
      <c r="M461" t="s">
        <v>208</v>
      </c>
      <c r="N461" t="s">
        <v>566</v>
      </c>
      <c r="O461" t="s">
        <v>1280</v>
      </c>
      <c r="P461" t="s">
        <v>30</v>
      </c>
      <c r="Q461" t="s">
        <v>30</v>
      </c>
      <c r="R461" s="5">
        <v>0.03</v>
      </c>
      <c r="S461">
        <v>0</v>
      </c>
    </row>
    <row r="462" spans="1:19">
      <c r="A462" t="s">
        <v>186</v>
      </c>
      <c r="B462" s="5">
        <v>0.03</v>
      </c>
      <c r="C462" t="s">
        <v>61</v>
      </c>
      <c r="D462" t="s">
        <v>24</v>
      </c>
      <c r="E462">
        <v>1630</v>
      </c>
      <c r="F462">
        <v>1631</v>
      </c>
      <c r="G462">
        <v>2</v>
      </c>
      <c r="H462">
        <v>1</v>
      </c>
      <c r="I462" t="s">
        <v>25</v>
      </c>
      <c r="J462" t="s">
        <v>1281</v>
      </c>
      <c r="K462" s="3">
        <f t="shared" si="7"/>
        <v>516.33333333333337</v>
      </c>
      <c r="L462">
        <v>1549</v>
      </c>
      <c r="M462" t="s">
        <v>993</v>
      </c>
      <c r="N462" t="s">
        <v>1282</v>
      </c>
      <c r="O462" t="s">
        <v>1283</v>
      </c>
      <c r="P462" t="s">
        <v>30</v>
      </c>
      <c r="Q462" t="s">
        <v>30</v>
      </c>
      <c r="R462" s="5">
        <v>0.03</v>
      </c>
      <c r="S462">
        <v>0</v>
      </c>
    </row>
    <row r="463" spans="1:19">
      <c r="A463" t="s">
        <v>41</v>
      </c>
      <c r="B463" s="5">
        <v>0.03</v>
      </c>
      <c r="C463" t="s">
        <v>61</v>
      </c>
      <c r="D463" t="s">
        <v>24</v>
      </c>
      <c r="E463">
        <v>842</v>
      </c>
      <c r="F463">
        <v>841</v>
      </c>
      <c r="G463">
        <v>0</v>
      </c>
      <c r="H463">
        <v>1</v>
      </c>
      <c r="I463" t="s">
        <v>25</v>
      </c>
      <c r="K463" s="3">
        <f t="shared" si="7"/>
        <v>276</v>
      </c>
      <c r="L463">
        <v>828</v>
      </c>
      <c r="M463" t="s">
        <v>627</v>
      </c>
      <c r="O463">
        <v>103787</v>
      </c>
      <c r="P463" t="s">
        <v>486</v>
      </c>
      <c r="Q463" t="s">
        <v>180</v>
      </c>
      <c r="R463" s="5">
        <v>0.03</v>
      </c>
      <c r="S463">
        <v>0</v>
      </c>
    </row>
    <row r="464" spans="1:19">
      <c r="A464" t="s">
        <v>41</v>
      </c>
      <c r="B464" s="5">
        <v>0.03</v>
      </c>
      <c r="C464" t="s">
        <v>36</v>
      </c>
      <c r="D464" t="s">
        <v>24</v>
      </c>
      <c r="E464">
        <v>613</v>
      </c>
      <c r="F464">
        <v>613</v>
      </c>
      <c r="G464">
        <v>1</v>
      </c>
      <c r="H464">
        <v>1</v>
      </c>
      <c r="I464" t="s">
        <v>25</v>
      </c>
      <c r="J464" t="s">
        <v>66</v>
      </c>
      <c r="K464" s="3">
        <f t="shared" si="7"/>
        <v>193.33333333333334</v>
      </c>
      <c r="L464">
        <v>580</v>
      </c>
      <c r="M464" t="s">
        <v>27</v>
      </c>
      <c r="N464" t="s">
        <v>196</v>
      </c>
      <c r="O464">
        <v>75049</v>
      </c>
      <c r="P464" t="s">
        <v>29</v>
      </c>
      <c r="Q464" t="s">
        <v>30</v>
      </c>
      <c r="R464" s="5">
        <v>0.03</v>
      </c>
      <c r="S464">
        <v>0</v>
      </c>
    </row>
    <row r="465" spans="1:19">
      <c r="A465" t="s">
        <v>133</v>
      </c>
      <c r="B465" s="5">
        <v>0.03</v>
      </c>
      <c r="C465" t="s">
        <v>61</v>
      </c>
      <c r="D465" t="s">
        <v>24</v>
      </c>
      <c r="E465">
        <v>587</v>
      </c>
      <c r="F465">
        <v>587</v>
      </c>
      <c r="G465">
        <v>1</v>
      </c>
      <c r="H465">
        <v>1</v>
      </c>
      <c r="I465" t="s">
        <v>25</v>
      </c>
      <c r="J465" t="s">
        <v>191</v>
      </c>
      <c r="K465" s="3">
        <f t="shared" si="7"/>
        <v>187.66666666666666</v>
      </c>
      <c r="L465">
        <v>563</v>
      </c>
      <c r="M465" t="s">
        <v>192</v>
      </c>
      <c r="N465" t="s">
        <v>437</v>
      </c>
      <c r="O465">
        <v>98256</v>
      </c>
      <c r="P465" t="s">
        <v>60</v>
      </c>
      <c r="Q465" t="s">
        <v>30</v>
      </c>
      <c r="R465" s="5">
        <v>0.03</v>
      </c>
      <c r="S465">
        <v>0</v>
      </c>
    </row>
    <row r="466" spans="1:19">
      <c r="A466" s="11" t="s">
        <v>253</v>
      </c>
      <c r="B466" s="5">
        <v>0.03</v>
      </c>
      <c r="C466" s="11" t="s">
        <v>36</v>
      </c>
      <c r="D466" s="11" t="s">
        <v>24</v>
      </c>
      <c r="E466" s="11">
        <v>231</v>
      </c>
      <c r="F466" s="11">
        <v>233</v>
      </c>
      <c r="G466" s="11">
        <v>2</v>
      </c>
      <c r="H466" s="11">
        <v>2</v>
      </c>
      <c r="I466" s="11" t="s">
        <v>25</v>
      </c>
      <c r="J466" s="11" t="s">
        <v>191</v>
      </c>
      <c r="K466" s="12">
        <f t="shared" si="7"/>
        <v>65.333333333333329</v>
      </c>
      <c r="L466" s="11">
        <v>196</v>
      </c>
      <c r="M466" s="11" t="s">
        <v>1284</v>
      </c>
      <c r="N466" s="11" t="s">
        <v>1285</v>
      </c>
      <c r="O466" s="11" t="s">
        <v>1108</v>
      </c>
      <c r="P466" s="11" t="s">
        <v>30</v>
      </c>
      <c r="Q466" s="11" t="s">
        <v>30</v>
      </c>
      <c r="R466" s="13">
        <v>0.03</v>
      </c>
      <c r="S466" s="11">
        <v>0</v>
      </c>
    </row>
    <row r="467" spans="1:19">
      <c r="A467" t="s">
        <v>133</v>
      </c>
      <c r="B467" s="5">
        <v>2.9000000000000001E-2</v>
      </c>
      <c r="C467" t="s">
        <v>23</v>
      </c>
      <c r="D467" t="s">
        <v>24</v>
      </c>
      <c r="E467">
        <v>2303</v>
      </c>
      <c r="F467">
        <v>2303</v>
      </c>
      <c r="G467">
        <v>1</v>
      </c>
      <c r="H467">
        <v>1</v>
      </c>
      <c r="I467" t="s">
        <v>25</v>
      </c>
      <c r="J467" t="s">
        <v>130</v>
      </c>
      <c r="K467" s="3">
        <f t="shared" si="7"/>
        <v>762.66666666666663</v>
      </c>
      <c r="L467">
        <v>2288</v>
      </c>
      <c r="M467" t="s">
        <v>27</v>
      </c>
      <c r="N467" t="s">
        <v>131</v>
      </c>
      <c r="O467">
        <v>17196</v>
      </c>
      <c r="P467" t="s">
        <v>29</v>
      </c>
      <c r="Q467" t="s">
        <v>30</v>
      </c>
      <c r="R467" s="5">
        <v>2.9000000000000001E-2</v>
      </c>
      <c r="S467">
        <v>0</v>
      </c>
    </row>
    <row r="468" spans="1:19">
      <c r="A468" t="s">
        <v>133</v>
      </c>
      <c r="B468" s="5">
        <v>2.9000000000000001E-2</v>
      </c>
      <c r="C468" t="s">
        <v>32</v>
      </c>
      <c r="D468" t="s">
        <v>24</v>
      </c>
      <c r="E468">
        <v>1895</v>
      </c>
      <c r="F468">
        <v>1895</v>
      </c>
      <c r="G468">
        <v>1</v>
      </c>
      <c r="H468">
        <v>1</v>
      </c>
      <c r="I468" t="s">
        <v>25</v>
      </c>
      <c r="J468" t="s">
        <v>130</v>
      </c>
      <c r="K468" s="3">
        <f t="shared" si="7"/>
        <v>237.66666666666666</v>
      </c>
      <c r="L468">
        <v>713</v>
      </c>
      <c r="M468" t="s">
        <v>27</v>
      </c>
      <c r="N468" t="s">
        <v>476</v>
      </c>
      <c r="O468">
        <v>144958</v>
      </c>
      <c r="P468" t="s">
        <v>29</v>
      </c>
      <c r="Q468" t="s">
        <v>30</v>
      </c>
      <c r="R468" s="5">
        <v>2.9000000000000001E-2</v>
      </c>
      <c r="S468">
        <v>0</v>
      </c>
    </row>
    <row r="469" spans="1:19">
      <c r="A469" t="s">
        <v>55</v>
      </c>
      <c r="B469" s="5">
        <v>2.9000000000000001E-2</v>
      </c>
      <c r="C469" t="s">
        <v>32</v>
      </c>
      <c r="D469" t="s">
        <v>24</v>
      </c>
      <c r="E469">
        <v>1582</v>
      </c>
      <c r="F469">
        <v>1582</v>
      </c>
      <c r="G469">
        <v>1</v>
      </c>
      <c r="H469">
        <v>1</v>
      </c>
      <c r="I469" t="s">
        <v>25</v>
      </c>
      <c r="J469" t="s">
        <v>237</v>
      </c>
      <c r="K469" s="3">
        <f t="shared" si="7"/>
        <v>520.33333333333337</v>
      </c>
      <c r="L469">
        <v>1561</v>
      </c>
      <c r="M469" t="s">
        <v>111</v>
      </c>
      <c r="N469" t="s">
        <v>266</v>
      </c>
      <c r="O469">
        <v>22397</v>
      </c>
      <c r="P469" t="s">
        <v>60</v>
      </c>
      <c r="Q469" t="s">
        <v>30</v>
      </c>
      <c r="R469" s="5">
        <v>2.9000000000000001E-2</v>
      </c>
      <c r="S469">
        <v>0</v>
      </c>
    </row>
    <row r="470" spans="1:19">
      <c r="A470" t="s">
        <v>280</v>
      </c>
      <c r="B470" s="5">
        <v>2.9000000000000001E-2</v>
      </c>
      <c r="C470" t="s">
        <v>36</v>
      </c>
      <c r="D470" t="s">
        <v>24</v>
      </c>
      <c r="E470">
        <v>1112</v>
      </c>
      <c r="F470">
        <v>1112</v>
      </c>
      <c r="G470">
        <v>1</v>
      </c>
      <c r="H470">
        <v>1</v>
      </c>
      <c r="I470" t="s">
        <v>25</v>
      </c>
      <c r="J470" t="s">
        <v>33</v>
      </c>
      <c r="K470" s="3">
        <f t="shared" si="7"/>
        <v>363.66666666666669</v>
      </c>
      <c r="L470">
        <v>1091</v>
      </c>
      <c r="M470" t="s">
        <v>34</v>
      </c>
      <c r="N470" t="s">
        <v>35</v>
      </c>
      <c r="O470">
        <v>97778</v>
      </c>
      <c r="P470" t="s">
        <v>29</v>
      </c>
      <c r="Q470" t="s">
        <v>30</v>
      </c>
      <c r="R470" s="5">
        <v>2.9000000000000001E-2</v>
      </c>
      <c r="S470">
        <v>0</v>
      </c>
    </row>
    <row r="471" spans="1:19">
      <c r="A471" t="s">
        <v>141</v>
      </c>
      <c r="B471" s="51">
        <v>2.9000000000000001E-2</v>
      </c>
      <c r="C471" t="s">
        <v>32</v>
      </c>
      <c r="D471" t="s">
        <v>24</v>
      </c>
      <c r="E471">
        <v>859</v>
      </c>
      <c r="F471">
        <v>859</v>
      </c>
      <c r="G471">
        <v>1</v>
      </c>
      <c r="H471">
        <v>1</v>
      </c>
      <c r="I471" t="s">
        <v>25</v>
      </c>
      <c r="J471" t="s">
        <v>228</v>
      </c>
      <c r="K471" s="3">
        <f t="shared" si="7"/>
        <v>278.33333333333331</v>
      </c>
      <c r="L471">
        <v>835</v>
      </c>
      <c r="M471" t="s">
        <v>318</v>
      </c>
      <c r="N471" t="s">
        <v>1273</v>
      </c>
      <c r="O471">
        <v>43161</v>
      </c>
      <c r="P471" t="s">
        <v>60</v>
      </c>
      <c r="Q471" t="s">
        <v>30</v>
      </c>
      <c r="R471" s="5">
        <v>2.9000000000000001E-2</v>
      </c>
      <c r="S471">
        <v>0</v>
      </c>
    </row>
    <row r="472" spans="1:19">
      <c r="A472" t="s">
        <v>41</v>
      </c>
      <c r="B472" s="5">
        <v>2.9000000000000001E-2</v>
      </c>
      <c r="C472" t="s">
        <v>32</v>
      </c>
      <c r="D472" t="s">
        <v>24</v>
      </c>
      <c r="E472">
        <v>517</v>
      </c>
      <c r="F472">
        <v>517</v>
      </c>
      <c r="G472">
        <v>1</v>
      </c>
      <c r="H472">
        <v>1</v>
      </c>
      <c r="I472" t="s">
        <v>25</v>
      </c>
      <c r="J472" t="s">
        <v>111</v>
      </c>
      <c r="K472" s="3">
        <f t="shared" si="7"/>
        <v>167.33333333333334</v>
      </c>
      <c r="L472">
        <v>502</v>
      </c>
      <c r="M472" t="s">
        <v>27</v>
      </c>
      <c r="N472" t="s">
        <v>1286</v>
      </c>
      <c r="O472">
        <v>122044</v>
      </c>
      <c r="P472" t="s">
        <v>29</v>
      </c>
      <c r="Q472" t="s">
        <v>30</v>
      </c>
      <c r="R472" s="5">
        <v>2.9000000000000001E-2</v>
      </c>
      <c r="S472">
        <v>0</v>
      </c>
    </row>
    <row r="473" spans="1:19">
      <c r="A473" t="s">
        <v>141</v>
      </c>
      <c r="B473" s="51">
        <v>2.9000000000000001E-2</v>
      </c>
      <c r="C473" t="s">
        <v>32</v>
      </c>
      <c r="D473" t="s">
        <v>24</v>
      </c>
      <c r="E473">
        <v>235</v>
      </c>
      <c r="F473">
        <v>235</v>
      </c>
      <c r="G473">
        <v>1</v>
      </c>
      <c r="H473">
        <v>1</v>
      </c>
      <c r="I473" t="s">
        <v>25</v>
      </c>
      <c r="J473" t="s">
        <v>1287</v>
      </c>
      <c r="K473" s="3">
        <f t="shared" si="7"/>
        <v>66.666666666666671</v>
      </c>
      <c r="L473">
        <v>200</v>
      </c>
      <c r="M473" t="s">
        <v>458</v>
      </c>
      <c r="N473" t="s">
        <v>1288</v>
      </c>
      <c r="O473">
        <v>96263</v>
      </c>
      <c r="P473" t="s">
        <v>60</v>
      </c>
      <c r="Q473" t="s">
        <v>30</v>
      </c>
      <c r="R473" s="5">
        <v>2.9000000000000001E-2</v>
      </c>
      <c r="S473">
        <v>0</v>
      </c>
    </row>
    <row r="474" spans="1:19">
      <c r="A474" t="s">
        <v>99</v>
      </c>
      <c r="B474" s="5">
        <v>2.9000000000000001E-2</v>
      </c>
      <c r="C474" t="s">
        <v>23</v>
      </c>
      <c r="D474" t="s">
        <v>24</v>
      </c>
      <c r="E474">
        <v>184</v>
      </c>
      <c r="F474">
        <v>184</v>
      </c>
      <c r="G474">
        <v>1</v>
      </c>
      <c r="H474">
        <v>1</v>
      </c>
      <c r="I474" t="s">
        <v>25</v>
      </c>
      <c r="J474" t="s">
        <v>640</v>
      </c>
      <c r="K474" s="3">
        <f t="shared" si="7"/>
        <v>56.666666666666664</v>
      </c>
      <c r="L474">
        <v>170</v>
      </c>
      <c r="M474" t="s">
        <v>50</v>
      </c>
      <c r="N474" t="s">
        <v>1289</v>
      </c>
      <c r="O474">
        <v>49516</v>
      </c>
      <c r="P474" t="s">
        <v>29</v>
      </c>
      <c r="Q474" t="s">
        <v>30</v>
      </c>
      <c r="R474" s="5">
        <v>2.9000000000000001E-2</v>
      </c>
      <c r="S474">
        <v>0</v>
      </c>
    </row>
    <row r="475" spans="1:19">
      <c r="A475" t="s">
        <v>280</v>
      </c>
      <c r="B475" s="5">
        <v>2.9000000000000001E-2</v>
      </c>
      <c r="C475" t="s">
        <v>61</v>
      </c>
      <c r="D475" t="s">
        <v>24</v>
      </c>
      <c r="E475">
        <v>181</v>
      </c>
      <c r="F475">
        <v>181</v>
      </c>
      <c r="G475">
        <v>1</v>
      </c>
      <c r="H475">
        <v>1</v>
      </c>
      <c r="I475" t="s">
        <v>25</v>
      </c>
      <c r="J475" t="s">
        <v>53</v>
      </c>
      <c r="K475" s="3">
        <f t="shared" si="7"/>
        <v>48.666666666666664</v>
      </c>
      <c r="L475">
        <v>146</v>
      </c>
      <c r="M475" t="s">
        <v>50</v>
      </c>
      <c r="N475" t="s">
        <v>693</v>
      </c>
      <c r="O475">
        <v>86957</v>
      </c>
      <c r="P475" t="s">
        <v>29</v>
      </c>
      <c r="Q475" t="s">
        <v>30</v>
      </c>
      <c r="R475" s="5">
        <v>2.9000000000000001E-2</v>
      </c>
      <c r="S475">
        <v>0</v>
      </c>
    </row>
    <row r="476" spans="1:19">
      <c r="A476" t="s">
        <v>99</v>
      </c>
      <c r="B476" s="5">
        <v>2.8000000000000001E-2</v>
      </c>
      <c r="C476" t="s">
        <v>23</v>
      </c>
      <c r="D476" t="s">
        <v>24</v>
      </c>
      <c r="E476">
        <v>3693</v>
      </c>
      <c r="F476">
        <v>3693</v>
      </c>
      <c r="G476">
        <v>1</v>
      </c>
      <c r="H476">
        <v>1</v>
      </c>
      <c r="I476" t="s">
        <v>25</v>
      </c>
      <c r="J476" t="s">
        <v>105</v>
      </c>
      <c r="K476" s="3">
        <f t="shared" si="7"/>
        <v>1219.3333333333333</v>
      </c>
      <c r="L476">
        <v>3658</v>
      </c>
      <c r="M476" t="s">
        <v>27</v>
      </c>
      <c r="N476" t="s">
        <v>106</v>
      </c>
      <c r="O476">
        <v>32146</v>
      </c>
      <c r="P476" t="s">
        <v>29</v>
      </c>
      <c r="Q476" t="s">
        <v>30</v>
      </c>
      <c r="R476" s="5">
        <v>2.8000000000000001E-2</v>
      </c>
      <c r="S476">
        <v>0</v>
      </c>
    </row>
    <row r="477" spans="1:19">
      <c r="A477" t="s">
        <v>133</v>
      </c>
      <c r="B477" s="5">
        <v>2.8000000000000001E-2</v>
      </c>
      <c r="C477" t="s">
        <v>61</v>
      </c>
      <c r="D477" t="s">
        <v>24</v>
      </c>
      <c r="E477">
        <v>2984</v>
      </c>
      <c r="F477">
        <v>2984</v>
      </c>
      <c r="G477">
        <v>1</v>
      </c>
      <c r="H477">
        <v>1</v>
      </c>
      <c r="I477" t="s">
        <v>25</v>
      </c>
      <c r="J477" t="s">
        <v>289</v>
      </c>
      <c r="K477" s="3">
        <f t="shared" si="7"/>
        <v>202.33333333333334</v>
      </c>
      <c r="L477">
        <v>607</v>
      </c>
      <c r="M477" t="s">
        <v>50</v>
      </c>
      <c r="N477" t="s">
        <v>1290</v>
      </c>
      <c r="O477">
        <v>13575</v>
      </c>
      <c r="P477" t="s">
        <v>29</v>
      </c>
      <c r="Q477" t="s">
        <v>30</v>
      </c>
      <c r="R477" s="5">
        <v>2.8000000000000001E-2</v>
      </c>
      <c r="S477">
        <v>0</v>
      </c>
    </row>
    <row r="478" spans="1:19">
      <c r="A478" t="s">
        <v>133</v>
      </c>
      <c r="B478" s="5">
        <v>2.8000000000000001E-2</v>
      </c>
      <c r="C478" t="s">
        <v>23</v>
      </c>
      <c r="D478" t="s">
        <v>24</v>
      </c>
      <c r="E478">
        <v>2901</v>
      </c>
      <c r="F478">
        <v>2901</v>
      </c>
      <c r="G478">
        <v>1</v>
      </c>
      <c r="H478">
        <v>1</v>
      </c>
      <c r="I478" t="s">
        <v>25</v>
      </c>
      <c r="J478" t="s">
        <v>26</v>
      </c>
      <c r="K478" s="3">
        <f t="shared" si="7"/>
        <v>174.66666666666666</v>
      </c>
      <c r="L478">
        <v>524</v>
      </c>
      <c r="M478" t="s">
        <v>27</v>
      </c>
      <c r="N478" t="s">
        <v>28</v>
      </c>
      <c r="O478">
        <v>17468</v>
      </c>
      <c r="P478" t="s">
        <v>29</v>
      </c>
      <c r="Q478" t="s">
        <v>30</v>
      </c>
      <c r="R478" s="5">
        <v>2.8000000000000001E-2</v>
      </c>
      <c r="S478">
        <v>0</v>
      </c>
    </row>
    <row r="479" spans="1:19">
      <c r="A479" t="s">
        <v>99</v>
      </c>
      <c r="B479" s="5">
        <v>2.8000000000000001E-2</v>
      </c>
      <c r="D479" t="s">
        <v>24</v>
      </c>
      <c r="E479">
        <v>2562</v>
      </c>
      <c r="F479">
        <v>2562</v>
      </c>
      <c r="G479">
        <v>1</v>
      </c>
      <c r="H479">
        <v>1</v>
      </c>
      <c r="I479" t="s">
        <v>25</v>
      </c>
      <c r="K479" s="3">
        <f t="shared" si="7"/>
        <v>842.33333333333337</v>
      </c>
      <c r="L479">
        <v>2527</v>
      </c>
      <c r="M479" t="s">
        <v>178</v>
      </c>
      <c r="O479">
        <v>104895</v>
      </c>
      <c r="P479" t="s">
        <v>179</v>
      </c>
      <c r="Q479" t="s">
        <v>180</v>
      </c>
      <c r="R479" s="5">
        <v>2.8000000000000001E-2</v>
      </c>
      <c r="S479">
        <v>0</v>
      </c>
    </row>
    <row r="480" spans="1:19">
      <c r="A480" t="s">
        <v>41</v>
      </c>
      <c r="B480" s="5">
        <v>2.8000000000000001E-2</v>
      </c>
      <c r="C480" t="s">
        <v>32</v>
      </c>
      <c r="D480" t="s">
        <v>24</v>
      </c>
      <c r="E480">
        <v>2369</v>
      </c>
      <c r="F480">
        <v>2369</v>
      </c>
      <c r="G480">
        <v>1</v>
      </c>
      <c r="H480">
        <v>1</v>
      </c>
      <c r="I480" t="s">
        <v>25</v>
      </c>
      <c r="J480" t="s">
        <v>156</v>
      </c>
      <c r="K480" s="3">
        <f t="shared" si="7"/>
        <v>778.66666666666663</v>
      </c>
      <c r="L480">
        <v>2336</v>
      </c>
      <c r="M480" t="s">
        <v>153</v>
      </c>
      <c r="N480" t="s">
        <v>157</v>
      </c>
      <c r="O480">
        <v>100610</v>
      </c>
      <c r="P480" t="s">
        <v>60</v>
      </c>
      <c r="Q480" t="s">
        <v>30</v>
      </c>
      <c r="R480" s="5">
        <v>2.8000000000000001E-2</v>
      </c>
      <c r="S480">
        <v>0</v>
      </c>
    </row>
    <row r="481" spans="1:19">
      <c r="A481" t="s">
        <v>41</v>
      </c>
      <c r="B481" s="5">
        <v>2.8000000000000001E-2</v>
      </c>
      <c r="C481" t="s">
        <v>23</v>
      </c>
      <c r="D481" t="s">
        <v>24</v>
      </c>
      <c r="E481">
        <v>2092</v>
      </c>
      <c r="F481">
        <v>2092</v>
      </c>
      <c r="G481">
        <v>1</v>
      </c>
      <c r="H481">
        <v>1</v>
      </c>
      <c r="I481" t="s">
        <v>25</v>
      </c>
      <c r="J481" t="s">
        <v>105</v>
      </c>
      <c r="K481" s="3">
        <f t="shared" si="7"/>
        <v>670.33333333333337</v>
      </c>
      <c r="L481">
        <v>2011</v>
      </c>
      <c r="M481" t="s">
        <v>27</v>
      </c>
      <c r="N481" t="s">
        <v>106</v>
      </c>
      <c r="O481">
        <v>80046</v>
      </c>
      <c r="P481" t="s">
        <v>29</v>
      </c>
      <c r="Q481" t="s">
        <v>30</v>
      </c>
      <c r="R481" s="5">
        <v>2.8000000000000001E-2</v>
      </c>
      <c r="S481">
        <v>0</v>
      </c>
    </row>
    <row r="482" spans="1:19">
      <c r="A482" t="s">
        <v>41</v>
      </c>
      <c r="B482" s="5">
        <v>2.8000000000000001E-2</v>
      </c>
      <c r="C482" t="s">
        <v>36</v>
      </c>
      <c r="D482" t="s">
        <v>24</v>
      </c>
      <c r="E482">
        <v>1211</v>
      </c>
      <c r="F482">
        <v>1211</v>
      </c>
      <c r="G482">
        <v>1</v>
      </c>
      <c r="H482">
        <v>1</v>
      </c>
      <c r="I482" t="s">
        <v>25</v>
      </c>
      <c r="J482" t="s">
        <v>72</v>
      </c>
      <c r="K482" s="3">
        <f t="shared" si="7"/>
        <v>395.66666666666669</v>
      </c>
      <c r="L482">
        <v>1187</v>
      </c>
      <c r="M482" t="s">
        <v>50</v>
      </c>
      <c r="N482" t="s">
        <v>73</v>
      </c>
      <c r="O482">
        <v>93166</v>
      </c>
      <c r="P482" t="s">
        <v>29</v>
      </c>
      <c r="Q482" t="s">
        <v>30</v>
      </c>
      <c r="R482" s="5">
        <v>2.8000000000000001E-2</v>
      </c>
      <c r="S482">
        <v>0</v>
      </c>
    </row>
    <row r="483" spans="1:19">
      <c r="A483" t="s">
        <v>133</v>
      </c>
      <c r="B483" s="5">
        <v>2.8000000000000001E-2</v>
      </c>
      <c r="C483" t="s">
        <v>61</v>
      </c>
      <c r="D483" t="s">
        <v>24</v>
      </c>
      <c r="E483">
        <v>1186</v>
      </c>
      <c r="F483">
        <v>1186</v>
      </c>
      <c r="G483">
        <v>1</v>
      </c>
      <c r="H483">
        <v>1</v>
      </c>
      <c r="I483" t="s">
        <v>25</v>
      </c>
      <c r="J483" t="s">
        <v>45</v>
      </c>
      <c r="K483" s="3">
        <f t="shared" si="7"/>
        <v>388.33333333333331</v>
      </c>
      <c r="L483">
        <v>1165</v>
      </c>
      <c r="M483" t="s">
        <v>34</v>
      </c>
      <c r="N483" t="s">
        <v>46</v>
      </c>
      <c r="O483">
        <v>121157</v>
      </c>
      <c r="P483" t="s">
        <v>29</v>
      </c>
      <c r="Q483" t="s">
        <v>30</v>
      </c>
      <c r="R483" s="5">
        <v>2.8000000000000001E-2</v>
      </c>
      <c r="S483">
        <v>0</v>
      </c>
    </row>
    <row r="484" spans="1:19">
      <c r="A484" t="s">
        <v>186</v>
      </c>
      <c r="B484" s="5">
        <v>2.8000000000000001E-2</v>
      </c>
      <c r="C484" t="s">
        <v>61</v>
      </c>
      <c r="D484" t="s">
        <v>24</v>
      </c>
      <c r="E484">
        <v>1102</v>
      </c>
      <c r="F484">
        <v>1102</v>
      </c>
      <c r="G484">
        <v>1</v>
      </c>
      <c r="H484">
        <v>1</v>
      </c>
      <c r="I484" t="s">
        <v>25</v>
      </c>
      <c r="J484" t="s">
        <v>139</v>
      </c>
      <c r="K484" s="3">
        <f t="shared" si="7"/>
        <v>362.33333333333331</v>
      </c>
      <c r="L484">
        <v>1087</v>
      </c>
      <c r="M484" t="s">
        <v>34</v>
      </c>
      <c r="N484" t="s">
        <v>140</v>
      </c>
      <c r="O484">
        <v>105715</v>
      </c>
      <c r="P484" t="s">
        <v>29</v>
      </c>
      <c r="Q484" t="s">
        <v>30</v>
      </c>
      <c r="R484" s="5">
        <v>2.8000000000000001E-2</v>
      </c>
      <c r="S484">
        <v>0</v>
      </c>
    </row>
    <row r="485" spans="1:19">
      <c r="A485" t="s">
        <v>41</v>
      </c>
      <c r="B485" s="5">
        <v>2.8000000000000001E-2</v>
      </c>
      <c r="C485" t="s">
        <v>32</v>
      </c>
      <c r="D485" t="s">
        <v>24</v>
      </c>
      <c r="E485">
        <v>796</v>
      </c>
      <c r="F485">
        <v>796</v>
      </c>
      <c r="G485">
        <v>1</v>
      </c>
      <c r="H485">
        <v>1</v>
      </c>
      <c r="I485" t="s">
        <v>25</v>
      </c>
      <c r="J485" t="s">
        <v>94</v>
      </c>
      <c r="K485" s="3">
        <f t="shared" si="7"/>
        <v>254.33333333333334</v>
      </c>
      <c r="L485">
        <v>763</v>
      </c>
      <c r="M485" t="s">
        <v>27</v>
      </c>
      <c r="N485" t="s">
        <v>95</v>
      </c>
      <c r="O485">
        <v>78237</v>
      </c>
      <c r="P485" t="s">
        <v>29</v>
      </c>
      <c r="Q485" t="s">
        <v>30</v>
      </c>
      <c r="R485" s="5">
        <v>2.8000000000000001E-2</v>
      </c>
      <c r="S485">
        <v>0</v>
      </c>
    </row>
    <row r="486" spans="1:19">
      <c r="A486" s="11" t="s">
        <v>253</v>
      </c>
      <c r="B486" s="5">
        <v>2.8000000000000001E-2</v>
      </c>
      <c r="C486" s="11" t="s">
        <v>23</v>
      </c>
      <c r="D486" s="11" t="s">
        <v>24</v>
      </c>
      <c r="E486" s="11">
        <v>442</v>
      </c>
      <c r="F486" s="11">
        <v>442</v>
      </c>
      <c r="G486" s="11">
        <v>1</v>
      </c>
      <c r="H486" s="11">
        <v>1</v>
      </c>
      <c r="I486" s="11" t="s">
        <v>25</v>
      </c>
      <c r="J486" s="11" t="s">
        <v>111</v>
      </c>
      <c r="K486" s="12">
        <f t="shared" si="7"/>
        <v>136.33333333333334</v>
      </c>
      <c r="L486" s="11">
        <v>409</v>
      </c>
      <c r="M486" s="11" t="s">
        <v>27</v>
      </c>
      <c r="N486" s="11" t="s">
        <v>173</v>
      </c>
      <c r="O486" s="11">
        <v>91455</v>
      </c>
      <c r="P486" s="11" t="s">
        <v>29</v>
      </c>
      <c r="Q486" s="11" t="s">
        <v>30</v>
      </c>
      <c r="R486" s="13">
        <v>2.8000000000000001E-2</v>
      </c>
      <c r="S486" s="11">
        <v>0</v>
      </c>
    </row>
    <row r="487" spans="1:19">
      <c r="A487" t="s">
        <v>141</v>
      </c>
      <c r="B487" s="51">
        <v>2.8000000000000001E-2</v>
      </c>
      <c r="C487" t="s">
        <v>32</v>
      </c>
      <c r="D487" t="s">
        <v>24</v>
      </c>
      <c r="E487">
        <v>387</v>
      </c>
      <c r="F487">
        <v>387</v>
      </c>
      <c r="G487">
        <v>1</v>
      </c>
      <c r="H487">
        <v>1</v>
      </c>
      <c r="I487" t="s">
        <v>25</v>
      </c>
      <c r="J487" t="s">
        <v>501</v>
      </c>
      <c r="K487" s="3">
        <f t="shared" si="7"/>
        <v>117.33333333333333</v>
      </c>
      <c r="L487">
        <v>352</v>
      </c>
      <c r="M487" t="s">
        <v>153</v>
      </c>
      <c r="N487" t="s">
        <v>836</v>
      </c>
      <c r="O487">
        <v>104560</v>
      </c>
      <c r="P487" t="s">
        <v>60</v>
      </c>
      <c r="Q487" t="s">
        <v>30</v>
      </c>
      <c r="R487" s="5">
        <v>2.8000000000000001E-2</v>
      </c>
      <c r="S487">
        <v>0</v>
      </c>
    </row>
    <row r="488" spans="1:19">
      <c r="A488" t="s">
        <v>280</v>
      </c>
      <c r="B488" s="5">
        <v>2.8000000000000001E-2</v>
      </c>
      <c r="C488" t="s">
        <v>23</v>
      </c>
      <c r="D488" t="s">
        <v>24</v>
      </c>
      <c r="E488">
        <v>187</v>
      </c>
      <c r="F488">
        <v>187</v>
      </c>
      <c r="G488">
        <v>1</v>
      </c>
      <c r="H488">
        <v>1</v>
      </c>
      <c r="I488" t="s">
        <v>25</v>
      </c>
      <c r="J488" t="s">
        <v>49</v>
      </c>
      <c r="K488" s="3">
        <f t="shared" si="7"/>
        <v>50.666666666666664</v>
      </c>
      <c r="L488">
        <v>152</v>
      </c>
      <c r="M488" t="s">
        <v>50</v>
      </c>
      <c r="N488" t="s">
        <v>114</v>
      </c>
      <c r="O488">
        <v>90702</v>
      </c>
      <c r="P488" t="s">
        <v>29</v>
      </c>
      <c r="Q488" t="s">
        <v>30</v>
      </c>
      <c r="R488" s="5">
        <v>2.8000000000000001E-2</v>
      </c>
      <c r="S488">
        <v>0</v>
      </c>
    </row>
    <row r="489" spans="1:19">
      <c r="A489" s="11" t="s">
        <v>133</v>
      </c>
      <c r="B489" s="5">
        <v>2.7E-2</v>
      </c>
      <c r="C489" s="11" t="s">
        <v>36</v>
      </c>
      <c r="D489" s="11" t="s">
        <v>24</v>
      </c>
      <c r="E489" s="11">
        <v>3014</v>
      </c>
      <c r="F489" s="11">
        <v>3014</v>
      </c>
      <c r="G489" s="11">
        <v>1</v>
      </c>
      <c r="H489" s="11">
        <v>1</v>
      </c>
      <c r="I489" s="11" t="s">
        <v>25</v>
      </c>
      <c r="J489" s="11" t="s">
        <v>63</v>
      </c>
      <c r="K489" s="12">
        <f t="shared" si="7"/>
        <v>212.33333333333334</v>
      </c>
      <c r="L489" s="11">
        <v>637</v>
      </c>
      <c r="M489" s="11" t="s">
        <v>34</v>
      </c>
      <c r="N489" s="11" t="s">
        <v>260</v>
      </c>
      <c r="O489" s="11">
        <v>12468</v>
      </c>
      <c r="P489" s="11" t="s">
        <v>29</v>
      </c>
      <c r="Q489" s="11" t="s">
        <v>30</v>
      </c>
      <c r="R489" s="13">
        <v>2.7E-2</v>
      </c>
      <c r="S489" s="11">
        <v>0</v>
      </c>
    </row>
    <row r="490" spans="1:19">
      <c r="A490" t="s">
        <v>280</v>
      </c>
      <c r="B490" s="5">
        <v>2.7E-2</v>
      </c>
      <c r="C490" t="s">
        <v>36</v>
      </c>
      <c r="D490" t="s">
        <v>24</v>
      </c>
      <c r="E490">
        <v>1199</v>
      </c>
      <c r="F490">
        <v>1198</v>
      </c>
      <c r="G490">
        <v>0</v>
      </c>
      <c r="H490">
        <v>1</v>
      </c>
      <c r="I490" t="s">
        <v>25</v>
      </c>
      <c r="K490" s="3">
        <f t="shared" si="7"/>
        <v>392.66666666666669</v>
      </c>
      <c r="L490">
        <v>1178</v>
      </c>
      <c r="M490" t="s">
        <v>485</v>
      </c>
      <c r="O490">
        <v>124034</v>
      </c>
      <c r="P490" t="s">
        <v>486</v>
      </c>
      <c r="Q490" t="s">
        <v>180</v>
      </c>
      <c r="R490" s="5">
        <v>2.7E-2</v>
      </c>
      <c r="S490">
        <v>0</v>
      </c>
    </row>
    <row r="491" spans="1:19">
      <c r="A491" t="s">
        <v>41</v>
      </c>
      <c r="B491" s="5">
        <v>2.7E-2</v>
      </c>
      <c r="C491" t="s">
        <v>61</v>
      </c>
      <c r="D491" t="s">
        <v>24</v>
      </c>
      <c r="E491">
        <v>504</v>
      </c>
      <c r="F491">
        <v>503</v>
      </c>
      <c r="G491">
        <v>0</v>
      </c>
      <c r="H491">
        <v>1</v>
      </c>
      <c r="I491" t="s">
        <v>25</v>
      </c>
      <c r="K491" s="3">
        <f t="shared" si="7"/>
        <v>151</v>
      </c>
      <c r="L491">
        <v>453</v>
      </c>
      <c r="M491" t="s">
        <v>626</v>
      </c>
      <c r="O491">
        <v>86164</v>
      </c>
      <c r="P491" t="s">
        <v>181</v>
      </c>
      <c r="Q491" t="s">
        <v>180</v>
      </c>
      <c r="R491" s="5">
        <v>2.7E-2</v>
      </c>
      <c r="S491">
        <v>0</v>
      </c>
    </row>
    <row r="492" spans="1:19">
      <c r="A492" t="s">
        <v>99</v>
      </c>
      <c r="B492" s="5">
        <v>2.5999999999999999E-2</v>
      </c>
      <c r="C492" t="s">
        <v>36</v>
      </c>
      <c r="D492" t="s">
        <v>24</v>
      </c>
      <c r="E492">
        <v>3754</v>
      </c>
      <c r="F492">
        <v>3754</v>
      </c>
      <c r="G492">
        <v>1</v>
      </c>
      <c r="H492">
        <v>1</v>
      </c>
      <c r="I492" t="s">
        <v>25</v>
      </c>
      <c r="J492" t="s">
        <v>389</v>
      </c>
      <c r="K492" s="3">
        <f t="shared" si="7"/>
        <v>1239.6666666666667</v>
      </c>
      <c r="L492">
        <v>3719</v>
      </c>
      <c r="M492" t="s">
        <v>34</v>
      </c>
      <c r="N492" t="s">
        <v>392</v>
      </c>
      <c r="O492">
        <v>39939</v>
      </c>
      <c r="P492" t="s">
        <v>29</v>
      </c>
      <c r="Q492" t="s">
        <v>30</v>
      </c>
      <c r="R492" s="5">
        <v>2.5999999999999999E-2</v>
      </c>
      <c r="S492">
        <v>0</v>
      </c>
    </row>
    <row r="493" spans="1:19">
      <c r="A493" t="s">
        <v>133</v>
      </c>
      <c r="B493" s="5">
        <v>2.5999999999999999E-2</v>
      </c>
      <c r="C493" t="s">
        <v>61</v>
      </c>
      <c r="D493" t="s">
        <v>24</v>
      </c>
      <c r="E493">
        <v>2317</v>
      </c>
      <c r="F493">
        <v>2317</v>
      </c>
      <c r="G493">
        <v>1</v>
      </c>
      <c r="H493">
        <v>1</v>
      </c>
      <c r="I493" t="s">
        <v>25</v>
      </c>
      <c r="J493" t="s">
        <v>289</v>
      </c>
      <c r="K493" s="3">
        <f t="shared" si="7"/>
        <v>767.33333333333337</v>
      </c>
      <c r="L493">
        <v>2302</v>
      </c>
      <c r="M493" t="s">
        <v>50</v>
      </c>
      <c r="N493" t="s">
        <v>438</v>
      </c>
      <c r="O493">
        <v>16692</v>
      </c>
      <c r="P493" t="s">
        <v>29</v>
      </c>
      <c r="Q493" t="s">
        <v>30</v>
      </c>
      <c r="R493" s="5">
        <v>2.5999999999999999E-2</v>
      </c>
      <c r="S493">
        <v>0</v>
      </c>
    </row>
    <row r="494" spans="1:19">
      <c r="A494" t="s">
        <v>219</v>
      </c>
      <c r="B494" s="5">
        <v>2.5999999999999999E-2</v>
      </c>
      <c r="C494" t="s">
        <v>23</v>
      </c>
      <c r="D494" t="s">
        <v>24</v>
      </c>
      <c r="E494">
        <v>1304</v>
      </c>
      <c r="F494">
        <v>1304</v>
      </c>
      <c r="G494">
        <v>1</v>
      </c>
      <c r="H494">
        <v>1</v>
      </c>
      <c r="I494" t="s">
        <v>25</v>
      </c>
      <c r="J494" t="s">
        <v>33</v>
      </c>
      <c r="K494" s="3">
        <f t="shared" si="7"/>
        <v>407.66666666666669</v>
      </c>
      <c r="L494">
        <v>1223</v>
      </c>
      <c r="M494" t="s">
        <v>34</v>
      </c>
      <c r="N494" t="s">
        <v>77</v>
      </c>
      <c r="O494">
        <v>67093</v>
      </c>
      <c r="P494" t="s">
        <v>29</v>
      </c>
      <c r="Q494" t="s">
        <v>30</v>
      </c>
      <c r="R494" s="5">
        <v>2.5999999999999999E-2</v>
      </c>
      <c r="S494">
        <v>0</v>
      </c>
    </row>
    <row r="495" spans="1:19">
      <c r="A495" t="s">
        <v>41</v>
      </c>
      <c r="B495" s="5">
        <v>2.5999999999999999E-2</v>
      </c>
      <c r="C495" t="s">
        <v>32</v>
      </c>
      <c r="D495" t="s">
        <v>24</v>
      </c>
      <c r="E495">
        <v>1250</v>
      </c>
      <c r="F495">
        <v>1250</v>
      </c>
      <c r="G495">
        <v>1</v>
      </c>
      <c r="H495">
        <v>1</v>
      </c>
      <c r="I495" t="s">
        <v>25</v>
      </c>
      <c r="J495" t="s">
        <v>688</v>
      </c>
      <c r="K495" s="3">
        <f t="shared" si="7"/>
        <v>22.666666666666668</v>
      </c>
      <c r="L495">
        <v>68</v>
      </c>
      <c r="M495" t="s">
        <v>27</v>
      </c>
      <c r="N495" t="s">
        <v>689</v>
      </c>
      <c r="O495">
        <v>61367</v>
      </c>
      <c r="P495" t="s">
        <v>29</v>
      </c>
      <c r="Q495" t="s">
        <v>30</v>
      </c>
      <c r="R495" s="5">
        <v>2.5999999999999999E-2</v>
      </c>
      <c r="S495">
        <v>0</v>
      </c>
    </row>
    <row r="496" spans="1:19">
      <c r="A496" t="s">
        <v>280</v>
      </c>
      <c r="B496" s="5">
        <v>2.5999999999999999E-2</v>
      </c>
      <c r="C496" t="s">
        <v>658</v>
      </c>
      <c r="D496" t="s">
        <v>24</v>
      </c>
      <c r="E496">
        <v>886</v>
      </c>
      <c r="F496">
        <v>885</v>
      </c>
      <c r="G496">
        <v>0</v>
      </c>
      <c r="H496">
        <v>1</v>
      </c>
      <c r="I496" t="s">
        <v>25</v>
      </c>
      <c r="K496" s="3">
        <f t="shared" si="7"/>
        <v>280.33333333333331</v>
      </c>
      <c r="L496">
        <v>841</v>
      </c>
      <c r="M496" t="s">
        <v>485</v>
      </c>
      <c r="O496">
        <v>118370</v>
      </c>
      <c r="P496" t="s">
        <v>486</v>
      </c>
      <c r="Q496" t="s">
        <v>180</v>
      </c>
      <c r="R496" s="5">
        <v>2.5999999999999999E-2</v>
      </c>
      <c r="S496">
        <v>0</v>
      </c>
    </row>
    <row r="497" spans="1:19">
      <c r="A497" s="11" t="s">
        <v>253</v>
      </c>
      <c r="B497" s="5">
        <v>2.5999999999999999E-2</v>
      </c>
      <c r="C497" s="11" t="s">
        <v>32</v>
      </c>
      <c r="D497" s="11" t="s">
        <v>24</v>
      </c>
      <c r="E497" s="11">
        <v>721</v>
      </c>
      <c r="F497" s="11">
        <v>721</v>
      </c>
      <c r="G497" s="11">
        <v>1</v>
      </c>
      <c r="H497" s="11">
        <v>1</v>
      </c>
      <c r="I497" s="11" t="s">
        <v>25</v>
      </c>
      <c r="J497" s="11" t="s">
        <v>94</v>
      </c>
      <c r="K497" s="12">
        <f t="shared" si="7"/>
        <v>235.33333333333334</v>
      </c>
      <c r="L497" s="11">
        <v>706</v>
      </c>
      <c r="M497" s="11" t="s">
        <v>27</v>
      </c>
      <c r="N497" s="11" t="s">
        <v>95</v>
      </c>
      <c r="O497" s="11">
        <v>110854</v>
      </c>
      <c r="P497" s="11" t="s">
        <v>29</v>
      </c>
      <c r="Q497" s="11" t="s">
        <v>30</v>
      </c>
      <c r="R497" s="13">
        <v>2.5999999999999999E-2</v>
      </c>
      <c r="S497" s="11">
        <v>0</v>
      </c>
    </row>
    <row r="498" spans="1:19">
      <c r="A498" t="s">
        <v>133</v>
      </c>
      <c r="B498" s="5">
        <v>2.5999999999999999E-2</v>
      </c>
      <c r="C498" t="s">
        <v>23</v>
      </c>
      <c r="D498" t="s">
        <v>24</v>
      </c>
      <c r="E498">
        <v>532</v>
      </c>
      <c r="F498">
        <v>532</v>
      </c>
      <c r="G498">
        <v>1</v>
      </c>
      <c r="H498">
        <v>1</v>
      </c>
      <c r="I498" t="s">
        <v>25</v>
      </c>
      <c r="J498" t="s">
        <v>255</v>
      </c>
      <c r="K498" s="3">
        <f t="shared" si="7"/>
        <v>166.33333333333334</v>
      </c>
      <c r="L498">
        <v>499</v>
      </c>
      <c r="M498" t="s">
        <v>34</v>
      </c>
      <c r="N498" t="s">
        <v>1291</v>
      </c>
      <c r="O498">
        <v>69200</v>
      </c>
      <c r="P498" t="s">
        <v>29</v>
      </c>
      <c r="Q498" t="s">
        <v>30</v>
      </c>
      <c r="R498" s="5">
        <v>2.5999999999999999E-2</v>
      </c>
      <c r="S498">
        <v>0</v>
      </c>
    </row>
    <row r="499" spans="1:19">
      <c r="A499" t="s">
        <v>219</v>
      </c>
      <c r="B499" s="5">
        <v>2.5999999999999999E-2</v>
      </c>
      <c r="C499" t="s">
        <v>32</v>
      </c>
      <c r="D499" t="s">
        <v>24</v>
      </c>
      <c r="E499">
        <v>499</v>
      </c>
      <c r="F499">
        <v>500</v>
      </c>
      <c r="G499">
        <v>2</v>
      </c>
      <c r="H499">
        <v>1</v>
      </c>
      <c r="I499" t="s">
        <v>25</v>
      </c>
      <c r="K499" s="3">
        <f t="shared" si="7"/>
        <v>149.33333333333334</v>
      </c>
      <c r="L499">
        <v>448</v>
      </c>
      <c r="M499" t="s">
        <v>1292</v>
      </c>
      <c r="O499" t="s">
        <v>1064</v>
      </c>
      <c r="P499" t="s">
        <v>179</v>
      </c>
      <c r="Q499" t="s">
        <v>180</v>
      </c>
      <c r="R499" s="5">
        <v>2.5999999999999999E-2</v>
      </c>
      <c r="S499">
        <v>0</v>
      </c>
    </row>
    <row r="500" spans="1:19">
      <c r="A500" s="11" t="s">
        <v>253</v>
      </c>
      <c r="B500" s="5">
        <v>2.5999999999999999E-2</v>
      </c>
      <c r="C500" s="11" t="s">
        <v>32</v>
      </c>
      <c r="D500" s="11" t="s">
        <v>24</v>
      </c>
      <c r="E500" s="11">
        <v>339</v>
      </c>
      <c r="F500" s="11">
        <v>339</v>
      </c>
      <c r="G500" s="11">
        <v>1</v>
      </c>
      <c r="H500" s="11">
        <v>1</v>
      </c>
      <c r="I500" s="11" t="s">
        <v>25</v>
      </c>
      <c r="J500" s="11"/>
      <c r="K500" s="12">
        <f t="shared" si="7"/>
        <v>98</v>
      </c>
      <c r="L500" s="11">
        <v>294</v>
      </c>
      <c r="M500" s="11" t="e">
        <f>-G</f>
        <v>#NAME?</v>
      </c>
      <c r="N500" s="11"/>
      <c r="O500" s="11">
        <v>137073</v>
      </c>
      <c r="P500" s="11" t="s">
        <v>179</v>
      </c>
      <c r="Q500" s="11" t="s">
        <v>180</v>
      </c>
      <c r="R500" s="13">
        <v>2.5999999999999999E-2</v>
      </c>
      <c r="S500" s="11">
        <v>0</v>
      </c>
    </row>
    <row r="501" spans="1:19">
      <c r="A501" t="s">
        <v>99</v>
      </c>
      <c r="B501" s="5">
        <v>2.5999999999999999E-2</v>
      </c>
      <c r="C501" t="s">
        <v>36</v>
      </c>
      <c r="D501" t="s">
        <v>24</v>
      </c>
      <c r="E501">
        <v>239</v>
      </c>
      <c r="F501">
        <v>239</v>
      </c>
      <c r="G501">
        <v>1</v>
      </c>
      <c r="H501">
        <v>1</v>
      </c>
      <c r="I501" t="s">
        <v>25</v>
      </c>
      <c r="J501" t="s">
        <v>1222</v>
      </c>
      <c r="K501" s="3">
        <f t="shared" si="7"/>
        <v>52.666666666666664</v>
      </c>
      <c r="L501">
        <v>158</v>
      </c>
      <c r="M501" t="s">
        <v>153</v>
      </c>
      <c r="N501" t="s">
        <v>1223</v>
      </c>
      <c r="O501">
        <v>15172</v>
      </c>
      <c r="P501" t="s">
        <v>60</v>
      </c>
      <c r="Q501" t="s">
        <v>30</v>
      </c>
      <c r="R501" s="5">
        <v>2.5999999999999999E-2</v>
      </c>
      <c r="S501">
        <v>0</v>
      </c>
    </row>
    <row r="502" spans="1:19">
      <c r="A502" t="s">
        <v>219</v>
      </c>
      <c r="B502" s="5">
        <v>2.5999999999999999E-2</v>
      </c>
      <c r="C502" t="s">
        <v>61</v>
      </c>
      <c r="D502" t="s">
        <v>24</v>
      </c>
      <c r="E502">
        <v>197</v>
      </c>
      <c r="F502">
        <v>197</v>
      </c>
      <c r="G502">
        <v>1</v>
      </c>
      <c r="H502">
        <v>1</v>
      </c>
      <c r="I502" t="s">
        <v>25</v>
      </c>
      <c r="J502" t="s">
        <v>792</v>
      </c>
      <c r="K502" s="3">
        <f t="shared" si="7"/>
        <v>54</v>
      </c>
      <c r="L502">
        <v>162</v>
      </c>
      <c r="M502" t="s">
        <v>111</v>
      </c>
      <c r="N502" t="s">
        <v>1293</v>
      </c>
      <c r="O502">
        <v>88731</v>
      </c>
      <c r="P502" t="s">
        <v>60</v>
      </c>
      <c r="Q502" t="s">
        <v>30</v>
      </c>
      <c r="R502" s="5">
        <v>2.5999999999999999E-2</v>
      </c>
      <c r="S502">
        <v>0</v>
      </c>
    </row>
    <row r="503" spans="1:19">
      <c r="A503" t="s">
        <v>55</v>
      </c>
      <c r="B503" s="5">
        <v>2.5999999999999999E-2</v>
      </c>
      <c r="C503" t="s">
        <v>23</v>
      </c>
      <c r="D503" t="s">
        <v>24</v>
      </c>
      <c r="E503">
        <v>153</v>
      </c>
      <c r="F503">
        <v>153</v>
      </c>
      <c r="G503">
        <v>1</v>
      </c>
      <c r="H503">
        <v>1</v>
      </c>
      <c r="I503" t="s">
        <v>25</v>
      </c>
      <c r="J503" t="s">
        <v>430</v>
      </c>
      <c r="K503" s="3">
        <f t="shared" si="7"/>
        <v>39.333333333333336</v>
      </c>
      <c r="L503">
        <v>118</v>
      </c>
      <c r="M503" t="s">
        <v>318</v>
      </c>
      <c r="N503" t="s">
        <v>610</v>
      </c>
      <c r="O503">
        <v>88561</v>
      </c>
      <c r="P503" t="s">
        <v>60</v>
      </c>
      <c r="Q503" t="s">
        <v>30</v>
      </c>
      <c r="R503" s="5">
        <v>2.5999999999999999E-2</v>
      </c>
      <c r="S503">
        <v>0</v>
      </c>
    </row>
    <row r="504" spans="1:19">
      <c r="A504" s="11" t="s">
        <v>253</v>
      </c>
      <c r="B504" s="5">
        <v>2.5999999999999999E-2</v>
      </c>
      <c r="C504" s="11" t="s">
        <v>61</v>
      </c>
      <c r="D504" s="11" t="s">
        <v>24</v>
      </c>
      <c r="E504" s="11">
        <v>145</v>
      </c>
      <c r="F504" s="11">
        <v>145</v>
      </c>
      <c r="G504" s="11">
        <v>1</v>
      </c>
      <c r="H504" s="11">
        <v>1</v>
      </c>
      <c r="I504" s="11" t="s">
        <v>25</v>
      </c>
      <c r="J504" s="11" t="s">
        <v>72</v>
      </c>
      <c r="K504" s="12">
        <f t="shared" si="7"/>
        <v>36.666666666666664</v>
      </c>
      <c r="L504" s="11">
        <v>110</v>
      </c>
      <c r="M504" s="11" t="s">
        <v>50</v>
      </c>
      <c r="N504" s="11" t="s">
        <v>73</v>
      </c>
      <c r="O504" s="11">
        <v>83978</v>
      </c>
      <c r="P504" s="11" t="s">
        <v>29</v>
      </c>
      <c r="Q504" s="11" t="s">
        <v>30</v>
      </c>
      <c r="R504" s="13">
        <v>2.5999999999999999E-2</v>
      </c>
      <c r="S504" s="11">
        <v>0</v>
      </c>
    </row>
    <row r="505" spans="1:19">
      <c r="A505" s="11" t="s">
        <v>41</v>
      </c>
      <c r="B505" s="5">
        <v>2.5000000000000001E-2</v>
      </c>
      <c r="C505" t="s">
        <v>32</v>
      </c>
      <c r="D505" t="s">
        <v>24</v>
      </c>
      <c r="E505">
        <v>3114</v>
      </c>
      <c r="F505">
        <v>3114</v>
      </c>
      <c r="G505">
        <v>1</v>
      </c>
      <c r="H505">
        <v>1</v>
      </c>
      <c r="I505" t="s">
        <v>25</v>
      </c>
      <c r="J505" t="s">
        <v>242</v>
      </c>
      <c r="K505" s="3">
        <f t="shared" si="7"/>
        <v>1027</v>
      </c>
      <c r="L505">
        <v>3081</v>
      </c>
      <c r="M505" t="s">
        <v>192</v>
      </c>
      <c r="N505" t="s">
        <v>845</v>
      </c>
      <c r="O505">
        <v>88197</v>
      </c>
      <c r="P505" t="s">
        <v>60</v>
      </c>
      <c r="Q505" t="s">
        <v>30</v>
      </c>
      <c r="R505" s="5">
        <v>2.5000000000000001E-2</v>
      </c>
      <c r="S505">
        <v>0</v>
      </c>
    </row>
    <row r="506" spans="1:19">
      <c r="A506" t="s">
        <v>141</v>
      </c>
      <c r="B506" s="51">
        <v>2.5000000000000001E-2</v>
      </c>
      <c r="C506" t="s">
        <v>287</v>
      </c>
      <c r="D506" t="s">
        <v>24</v>
      </c>
      <c r="E506">
        <v>2117</v>
      </c>
      <c r="F506">
        <v>2117</v>
      </c>
      <c r="G506">
        <v>1</v>
      </c>
      <c r="H506">
        <v>1</v>
      </c>
      <c r="I506" t="s">
        <v>25</v>
      </c>
      <c r="J506" t="s">
        <v>119</v>
      </c>
      <c r="K506" s="3">
        <f t="shared" si="7"/>
        <v>694.66666666666663</v>
      </c>
      <c r="L506">
        <v>2084</v>
      </c>
      <c r="M506" t="s">
        <v>318</v>
      </c>
      <c r="N506" t="s">
        <v>839</v>
      </c>
      <c r="O506">
        <v>107901</v>
      </c>
      <c r="P506" t="s">
        <v>60</v>
      </c>
      <c r="Q506" t="s">
        <v>30</v>
      </c>
      <c r="R506" s="5">
        <v>2.5000000000000001E-2</v>
      </c>
      <c r="S506">
        <v>0</v>
      </c>
    </row>
    <row r="507" spans="1:19">
      <c r="A507" t="s">
        <v>55</v>
      </c>
      <c r="B507" s="5">
        <v>2.5000000000000001E-2</v>
      </c>
      <c r="C507" t="s">
        <v>32</v>
      </c>
      <c r="D507" t="s">
        <v>24</v>
      </c>
      <c r="E507">
        <v>1812</v>
      </c>
      <c r="F507">
        <v>1812</v>
      </c>
      <c r="G507">
        <v>1</v>
      </c>
      <c r="H507">
        <v>1</v>
      </c>
      <c r="I507" t="s">
        <v>25</v>
      </c>
      <c r="J507" t="s">
        <v>308</v>
      </c>
      <c r="K507" s="3">
        <f t="shared" si="7"/>
        <v>577</v>
      </c>
      <c r="L507">
        <v>1731</v>
      </c>
      <c r="M507" t="s">
        <v>153</v>
      </c>
      <c r="N507" t="s">
        <v>309</v>
      </c>
      <c r="O507">
        <v>50814</v>
      </c>
      <c r="P507" t="s">
        <v>60</v>
      </c>
      <c r="Q507" t="s">
        <v>30</v>
      </c>
      <c r="R507" s="5">
        <v>2.5000000000000001E-2</v>
      </c>
      <c r="S507">
        <v>0</v>
      </c>
    </row>
    <row r="508" spans="1:19">
      <c r="A508" t="s">
        <v>20</v>
      </c>
      <c r="B508" s="5">
        <v>2.5000000000000001E-2</v>
      </c>
      <c r="C508" t="s">
        <v>61</v>
      </c>
      <c r="D508" t="s">
        <v>24</v>
      </c>
      <c r="E508">
        <v>1778</v>
      </c>
      <c r="F508">
        <v>1777</v>
      </c>
      <c r="G508">
        <v>0</v>
      </c>
      <c r="H508">
        <v>1</v>
      </c>
      <c r="I508" t="s">
        <v>25</v>
      </c>
      <c r="K508" s="3">
        <f t="shared" si="7"/>
        <v>198.66666666666666</v>
      </c>
      <c r="L508">
        <v>596</v>
      </c>
      <c r="M508" t="s">
        <v>627</v>
      </c>
      <c r="O508">
        <v>131532</v>
      </c>
      <c r="P508" t="s">
        <v>486</v>
      </c>
      <c r="Q508" t="s">
        <v>180</v>
      </c>
      <c r="R508" s="5">
        <v>2.5000000000000001E-2</v>
      </c>
      <c r="S508">
        <v>0</v>
      </c>
    </row>
    <row r="509" spans="1:19">
      <c r="A509" t="s">
        <v>219</v>
      </c>
      <c r="B509" s="5">
        <v>2.5000000000000001E-2</v>
      </c>
      <c r="C509" t="s">
        <v>32</v>
      </c>
      <c r="D509" t="s">
        <v>24</v>
      </c>
      <c r="E509">
        <v>1605</v>
      </c>
      <c r="F509">
        <v>1605</v>
      </c>
      <c r="G509">
        <v>1</v>
      </c>
      <c r="H509">
        <v>1</v>
      </c>
      <c r="I509" t="s">
        <v>25</v>
      </c>
      <c r="J509" t="s">
        <v>230</v>
      </c>
      <c r="K509" s="3">
        <f t="shared" si="7"/>
        <v>508</v>
      </c>
      <c r="L509">
        <v>1524</v>
      </c>
      <c r="M509" t="s">
        <v>58</v>
      </c>
      <c r="N509" t="s">
        <v>323</v>
      </c>
      <c r="O509">
        <v>15856</v>
      </c>
      <c r="P509" t="s">
        <v>60</v>
      </c>
      <c r="Q509" t="s">
        <v>30</v>
      </c>
      <c r="R509" s="5">
        <v>2.5000000000000001E-2</v>
      </c>
      <c r="S509">
        <v>0</v>
      </c>
    </row>
    <row r="510" spans="1:19">
      <c r="A510" t="s">
        <v>280</v>
      </c>
      <c r="B510" s="5">
        <v>2.5000000000000001E-2</v>
      </c>
      <c r="C510" t="s">
        <v>36</v>
      </c>
      <c r="D510" t="s">
        <v>24</v>
      </c>
      <c r="E510">
        <v>1411</v>
      </c>
      <c r="F510">
        <v>1411</v>
      </c>
      <c r="G510">
        <v>1</v>
      </c>
      <c r="H510">
        <v>1</v>
      </c>
      <c r="I510" t="s">
        <v>25</v>
      </c>
      <c r="J510" t="s">
        <v>69</v>
      </c>
      <c r="K510" s="3">
        <f t="shared" si="7"/>
        <v>455.33333333333331</v>
      </c>
      <c r="L510">
        <v>1366</v>
      </c>
      <c r="M510" t="s">
        <v>153</v>
      </c>
      <c r="N510" t="s">
        <v>154</v>
      </c>
      <c r="O510">
        <v>111033</v>
      </c>
      <c r="P510" t="s">
        <v>60</v>
      </c>
      <c r="Q510" t="s">
        <v>30</v>
      </c>
      <c r="R510" s="5">
        <v>2.5000000000000001E-2</v>
      </c>
      <c r="S510">
        <v>0</v>
      </c>
    </row>
    <row r="511" spans="1:19">
      <c r="A511" s="11" t="s">
        <v>253</v>
      </c>
      <c r="B511" s="5">
        <v>2.5000000000000001E-2</v>
      </c>
      <c r="C511" s="11" t="s">
        <v>32</v>
      </c>
      <c r="D511" s="11" t="s">
        <v>24</v>
      </c>
      <c r="E511" s="11">
        <v>539</v>
      </c>
      <c r="F511" s="11">
        <v>540</v>
      </c>
      <c r="G511" s="11">
        <v>2</v>
      </c>
      <c r="H511" s="11">
        <v>1</v>
      </c>
      <c r="I511" s="11" t="s">
        <v>25</v>
      </c>
      <c r="J511" s="11" t="s">
        <v>296</v>
      </c>
      <c r="K511" s="12">
        <f t="shared" si="7"/>
        <v>162.66666666666666</v>
      </c>
      <c r="L511" s="11">
        <v>488</v>
      </c>
      <c r="M511" s="11" t="s">
        <v>1294</v>
      </c>
      <c r="N511" s="11" t="s">
        <v>1295</v>
      </c>
      <c r="O511" s="11" t="s">
        <v>1296</v>
      </c>
      <c r="P511" s="11" t="s">
        <v>30</v>
      </c>
      <c r="Q511" s="11" t="s">
        <v>30</v>
      </c>
      <c r="R511" s="13">
        <v>2.5000000000000001E-2</v>
      </c>
      <c r="S511" s="11">
        <v>0</v>
      </c>
    </row>
    <row r="512" spans="1:19">
      <c r="A512" t="s">
        <v>186</v>
      </c>
      <c r="B512" s="5">
        <v>2.5000000000000001E-2</v>
      </c>
      <c r="C512" t="s">
        <v>61</v>
      </c>
      <c r="D512" t="s">
        <v>24</v>
      </c>
      <c r="E512">
        <v>286</v>
      </c>
      <c r="F512">
        <v>286</v>
      </c>
      <c r="G512">
        <v>1</v>
      </c>
      <c r="H512">
        <v>1</v>
      </c>
      <c r="I512" t="s">
        <v>25</v>
      </c>
      <c r="J512" t="s">
        <v>81</v>
      </c>
      <c r="K512" s="3">
        <f t="shared" si="7"/>
        <v>90.333333333333329</v>
      </c>
      <c r="L512">
        <v>271</v>
      </c>
      <c r="M512" t="s">
        <v>50</v>
      </c>
      <c r="N512" t="s">
        <v>82</v>
      </c>
      <c r="O512">
        <v>52518</v>
      </c>
      <c r="P512" t="s">
        <v>29</v>
      </c>
      <c r="Q512" t="s">
        <v>30</v>
      </c>
      <c r="R512" s="5">
        <v>2.5000000000000001E-2</v>
      </c>
      <c r="S512">
        <v>0</v>
      </c>
    </row>
    <row r="513" spans="1:19">
      <c r="A513" t="s">
        <v>133</v>
      </c>
      <c r="B513" s="5">
        <v>2.5000000000000001E-2</v>
      </c>
      <c r="C513" t="s">
        <v>32</v>
      </c>
      <c r="D513" t="s">
        <v>24</v>
      </c>
      <c r="E513">
        <v>199</v>
      </c>
      <c r="F513">
        <v>199</v>
      </c>
      <c r="G513">
        <v>1</v>
      </c>
      <c r="H513">
        <v>1</v>
      </c>
      <c r="I513" t="s">
        <v>25</v>
      </c>
      <c r="J513" t="s">
        <v>289</v>
      </c>
      <c r="K513" s="3">
        <f t="shared" si="7"/>
        <v>39.333333333333336</v>
      </c>
      <c r="L513">
        <v>118</v>
      </c>
      <c r="M513" t="s">
        <v>50</v>
      </c>
      <c r="N513" t="s">
        <v>438</v>
      </c>
      <c r="O513">
        <v>15752</v>
      </c>
      <c r="P513" t="s">
        <v>29</v>
      </c>
      <c r="Q513" t="s">
        <v>30</v>
      </c>
      <c r="R513" s="5">
        <v>2.5000000000000001E-2</v>
      </c>
      <c r="S513">
        <v>0</v>
      </c>
    </row>
    <row r="514" spans="1:19">
      <c r="A514" t="s">
        <v>141</v>
      </c>
      <c r="B514" s="51">
        <v>2.5000000000000001E-2</v>
      </c>
      <c r="C514" t="s">
        <v>32</v>
      </c>
      <c r="D514" t="s">
        <v>24</v>
      </c>
      <c r="E514">
        <v>183</v>
      </c>
      <c r="F514">
        <v>184</v>
      </c>
      <c r="G514">
        <v>2</v>
      </c>
      <c r="H514">
        <v>1</v>
      </c>
      <c r="I514" t="s">
        <v>25</v>
      </c>
      <c r="J514" t="s">
        <v>1297</v>
      </c>
      <c r="K514" s="3">
        <f t="shared" si="7"/>
        <v>56</v>
      </c>
      <c r="L514">
        <v>168</v>
      </c>
      <c r="M514" t="s">
        <v>1298</v>
      </c>
      <c r="N514" t="s">
        <v>1299</v>
      </c>
      <c r="O514" t="s">
        <v>1300</v>
      </c>
      <c r="P514" t="s">
        <v>30</v>
      </c>
      <c r="Q514" t="s">
        <v>30</v>
      </c>
      <c r="R514" s="5">
        <v>2.5000000000000001E-2</v>
      </c>
      <c r="S514">
        <v>0</v>
      </c>
    </row>
    <row r="515" spans="1:19">
      <c r="A515" t="s">
        <v>99</v>
      </c>
      <c r="B515" s="5">
        <v>2.5000000000000001E-2</v>
      </c>
      <c r="C515" t="s">
        <v>1301</v>
      </c>
      <c r="D515" t="s">
        <v>24</v>
      </c>
      <c r="E515">
        <v>166</v>
      </c>
      <c r="F515">
        <v>166</v>
      </c>
      <c r="G515">
        <v>1</v>
      </c>
      <c r="H515">
        <v>1</v>
      </c>
      <c r="I515" t="s">
        <v>25</v>
      </c>
      <c r="J515" t="s">
        <v>49</v>
      </c>
      <c r="K515" s="3">
        <f t="shared" si="7"/>
        <v>43.666666666666664</v>
      </c>
      <c r="L515">
        <v>131</v>
      </c>
      <c r="M515" t="s">
        <v>50</v>
      </c>
      <c r="N515" t="s">
        <v>114</v>
      </c>
      <c r="O515">
        <v>82063</v>
      </c>
      <c r="P515" t="s">
        <v>29</v>
      </c>
      <c r="Q515" t="s">
        <v>30</v>
      </c>
      <c r="R515" s="5">
        <v>2.5000000000000001E-2</v>
      </c>
      <c r="S515">
        <v>0</v>
      </c>
    </row>
    <row r="516" spans="1:19">
      <c r="A516" t="s">
        <v>41</v>
      </c>
      <c r="B516" s="5">
        <v>2.4E-2</v>
      </c>
      <c r="C516" t="s">
        <v>61</v>
      </c>
      <c r="D516" t="s">
        <v>24</v>
      </c>
      <c r="E516">
        <v>2263</v>
      </c>
      <c r="F516">
        <v>2263</v>
      </c>
      <c r="G516">
        <v>1</v>
      </c>
      <c r="H516">
        <v>1</v>
      </c>
      <c r="I516" t="s">
        <v>25</v>
      </c>
      <c r="J516" t="s">
        <v>289</v>
      </c>
      <c r="K516" s="3">
        <f t="shared" ref="K516:K579" si="8">L516/3</f>
        <v>743.33333333333337</v>
      </c>
      <c r="L516">
        <v>2230</v>
      </c>
      <c r="M516" t="s">
        <v>50</v>
      </c>
      <c r="N516" t="s">
        <v>438</v>
      </c>
      <c r="O516">
        <v>95143</v>
      </c>
      <c r="P516" t="s">
        <v>29</v>
      </c>
      <c r="Q516" t="s">
        <v>30</v>
      </c>
      <c r="R516" s="5">
        <v>2.4E-2</v>
      </c>
      <c r="S516">
        <v>0</v>
      </c>
    </row>
    <row r="517" spans="1:19">
      <c r="A517" t="s">
        <v>219</v>
      </c>
      <c r="B517" s="5">
        <v>2.4E-2</v>
      </c>
      <c r="C517" t="s">
        <v>36</v>
      </c>
      <c r="D517" t="s">
        <v>24</v>
      </c>
      <c r="E517">
        <v>1699</v>
      </c>
      <c r="F517">
        <v>1699</v>
      </c>
      <c r="G517">
        <v>1</v>
      </c>
      <c r="H517">
        <v>1</v>
      </c>
      <c r="I517" t="s">
        <v>25</v>
      </c>
      <c r="K517" s="3">
        <f t="shared" si="8"/>
        <v>180</v>
      </c>
      <c r="L517">
        <v>540</v>
      </c>
      <c r="M517" t="s">
        <v>178</v>
      </c>
      <c r="O517">
        <v>102043</v>
      </c>
      <c r="P517" t="s">
        <v>179</v>
      </c>
      <c r="Q517" t="s">
        <v>180</v>
      </c>
      <c r="R517" s="5">
        <v>2.4E-2</v>
      </c>
      <c r="S517" s="4">
        <v>6.0999999999999997E-307</v>
      </c>
    </row>
    <row r="518" spans="1:19">
      <c r="A518" t="s">
        <v>133</v>
      </c>
      <c r="B518" s="5">
        <v>2.4E-2</v>
      </c>
      <c r="C518" t="s">
        <v>32</v>
      </c>
      <c r="D518" t="s">
        <v>24</v>
      </c>
      <c r="E518">
        <v>1438</v>
      </c>
      <c r="F518">
        <v>1438</v>
      </c>
      <c r="G518">
        <v>1</v>
      </c>
      <c r="H518">
        <v>1</v>
      </c>
      <c r="I518" t="s">
        <v>25</v>
      </c>
      <c r="J518" t="s">
        <v>69</v>
      </c>
      <c r="K518" s="3">
        <f t="shared" si="8"/>
        <v>474.33333333333331</v>
      </c>
      <c r="L518">
        <v>1423</v>
      </c>
      <c r="M518" t="s">
        <v>63</v>
      </c>
      <c r="N518" t="s">
        <v>70</v>
      </c>
      <c r="O518">
        <v>74313</v>
      </c>
      <c r="P518" t="s">
        <v>60</v>
      </c>
      <c r="Q518" t="s">
        <v>30</v>
      </c>
      <c r="R518" s="5">
        <v>2.4E-2</v>
      </c>
      <c r="S518">
        <v>0</v>
      </c>
    </row>
    <row r="519" spans="1:19">
      <c r="A519" t="s">
        <v>99</v>
      </c>
      <c r="B519" s="5">
        <v>2.4E-2</v>
      </c>
      <c r="C519" t="s">
        <v>32</v>
      </c>
      <c r="D519" t="s">
        <v>24</v>
      </c>
      <c r="E519">
        <v>1426</v>
      </c>
      <c r="F519">
        <v>1426</v>
      </c>
      <c r="G519">
        <v>1</v>
      </c>
      <c r="H519">
        <v>1</v>
      </c>
      <c r="I519" t="s">
        <v>25</v>
      </c>
      <c r="J519" t="s">
        <v>211</v>
      </c>
      <c r="K519" s="3">
        <f t="shared" si="8"/>
        <v>89</v>
      </c>
      <c r="L519">
        <v>267</v>
      </c>
      <c r="M519" t="s">
        <v>58</v>
      </c>
      <c r="N519" t="s">
        <v>301</v>
      </c>
      <c r="O519">
        <v>100874</v>
      </c>
      <c r="P519" t="s">
        <v>60</v>
      </c>
      <c r="Q519" t="s">
        <v>30</v>
      </c>
      <c r="R519" s="5">
        <v>2.4E-2</v>
      </c>
      <c r="S519">
        <v>0</v>
      </c>
    </row>
    <row r="520" spans="1:19">
      <c r="A520" t="s">
        <v>99</v>
      </c>
      <c r="B520" s="5">
        <v>2.4E-2</v>
      </c>
      <c r="C520" t="s">
        <v>32</v>
      </c>
      <c r="D520" t="s">
        <v>24</v>
      </c>
      <c r="E520">
        <v>870</v>
      </c>
      <c r="F520">
        <v>870</v>
      </c>
      <c r="G520">
        <v>1</v>
      </c>
      <c r="H520">
        <v>1</v>
      </c>
      <c r="I520" t="s">
        <v>25</v>
      </c>
      <c r="K520" s="3">
        <f t="shared" si="8"/>
        <v>263</v>
      </c>
      <c r="L520">
        <v>789</v>
      </c>
      <c r="M520" t="s">
        <v>178</v>
      </c>
      <c r="O520">
        <v>102971</v>
      </c>
      <c r="P520" t="s">
        <v>179</v>
      </c>
      <c r="Q520" t="s">
        <v>180</v>
      </c>
      <c r="R520" s="5">
        <v>2.4E-2</v>
      </c>
      <c r="S520">
        <v>0</v>
      </c>
    </row>
    <row r="521" spans="1:19">
      <c r="A521" t="s">
        <v>141</v>
      </c>
      <c r="B521" s="51">
        <v>2.4E-2</v>
      </c>
      <c r="C521" t="s">
        <v>32</v>
      </c>
      <c r="D521" t="s">
        <v>24</v>
      </c>
      <c r="E521">
        <v>864</v>
      </c>
      <c r="F521">
        <v>864</v>
      </c>
      <c r="G521">
        <v>1</v>
      </c>
      <c r="H521">
        <v>1</v>
      </c>
      <c r="I521" t="s">
        <v>25</v>
      </c>
      <c r="J521" t="s">
        <v>242</v>
      </c>
      <c r="K521" s="3">
        <f t="shared" si="8"/>
        <v>277</v>
      </c>
      <c r="L521">
        <v>831</v>
      </c>
      <c r="M521" t="s">
        <v>243</v>
      </c>
      <c r="N521" t="s">
        <v>244</v>
      </c>
      <c r="O521">
        <v>92404</v>
      </c>
      <c r="P521" t="s">
        <v>60</v>
      </c>
      <c r="Q521" t="s">
        <v>30</v>
      </c>
      <c r="R521" s="5">
        <v>2.4E-2</v>
      </c>
      <c r="S521">
        <v>0</v>
      </c>
    </row>
    <row r="522" spans="1:19">
      <c r="A522" t="s">
        <v>99</v>
      </c>
      <c r="B522" s="5">
        <v>2.4E-2</v>
      </c>
      <c r="C522" t="s">
        <v>452</v>
      </c>
      <c r="D522" t="s">
        <v>24</v>
      </c>
      <c r="E522">
        <v>489</v>
      </c>
      <c r="F522">
        <v>489</v>
      </c>
      <c r="G522">
        <v>1</v>
      </c>
      <c r="H522">
        <v>1</v>
      </c>
      <c r="I522" t="s">
        <v>25</v>
      </c>
      <c r="J522" t="s">
        <v>308</v>
      </c>
      <c r="K522" s="3">
        <f t="shared" si="8"/>
        <v>146</v>
      </c>
      <c r="L522">
        <v>438</v>
      </c>
      <c r="M522" t="s">
        <v>243</v>
      </c>
      <c r="N522" t="s">
        <v>669</v>
      </c>
      <c r="O522">
        <v>89419</v>
      </c>
      <c r="P522" t="s">
        <v>60</v>
      </c>
      <c r="Q522" t="s">
        <v>30</v>
      </c>
      <c r="R522" s="5">
        <v>2.4E-2</v>
      </c>
      <c r="S522">
        <v>0</v>
      </c>
    </row>
    <row r="523" spans="1:19">
      <c r="A523" s="11" t="s">
        <v>253</v>
      </c>
      <c r="B523" s="5">
        <v>2.4E-2</v>
      </c>
      <c r="C523" s="11" t="s">
        <v>61</v>
      </c>
      <c r="D523" s="11" t="s">
        <v>24</v>
      </c>
      <c r="E523" s="11">
        <v>463</v>
      </c>
      <c r="F523" s="11">
        <v>464</v>
      </c>
      <c r="G523" s="11">
        <v>2</v>
      </c>
      <c r="H523" s="11">
        <v>1</v>
      </c>
      <c r="I523" s="11" t="s">
        <v>25</v>
      </c>
      <c r="J523" s="11" t="s">
        <v>1302</v>
      </c>
      <c r="K523" s="12">
        <f t="shared" si="8"/>
        <v>137.33333333333334</v>
      </c>
      <c r="L523" s="11">
        <v>412</v>
      </c>
      <c r="M523" s="11" t="s">
        <v>1303</v>
      </c>
      <c r="N523" s="11" t="s">
        <v>1304</v>
      </c>
      <c r="O523" s="11" t="s">
        <v>1305</v>
      </c>
      <c r="P523" s="11" t="s">
        <v>30</v>
      </c>
      <c r="Q523" s="11" t="s">
        <v>30</v>
      </c>
      <c r="R523" s="13">
        <v>2.4E-2</v>
      </c>
      <c r="S523" s="11">
        <v>0</v>
      </c>
    </row>
    <row r="524" spans="1:19">
      <c r="A524" t="s">
        <v>99</v>
      </c>
      <c r="B524" s="5">
        <v>2.4E-2</v>
      </c>
      <c r="C524" t="s">
        <v>61</v>
      </c>
      <c r="D524" t="s">
        <v>24</v>
      </c>
      <c r="E524">
        <v>420</v>
      </c>
      <c r="F524">
        <v>420</v>
      </c>
      <c r="G524">
        <v>1</v>
      </c>
      <c r="H524">
        <v>1</v>
      </c>
      <c r="I524" t="s">
        <v>25</v>
      </c>
      <c r="J524" t="s">
        <v>66</v>
      </c>
      <c r="K524" s="3">
        <f t="shared" si="8"/>
        <v>126.33333333333333</v>
      </c>
      <c r="L524">
        <v>379</v>
      </c>
      <c r="M524" t="s">
        <v>27</v>
      </c>
      <c r="N524" t="s">
        <v>67</v>
      </c>
      <c r="O524">
        <v>52528</v>
      </c>
      <c r="P524" t="s">
        <v>29</v>
      </c>
      <c r="Q524" t="s">
        <v>30</v>
      </c>
      <c r="R524" s="5">
        <v>2.4E-2</v>
      </c>
      <c r="S524">
        <v>0</v>
      </c>
    </row>
    <row r="525" spans="1:19">
      <c r="A525" t="s">
        <v>280</v>
      </c>
      <c r="B525" s="5">
        <v>2.4E-2</v>
      </c>
      <c r="C525" t="s">
        <v>32</v>
      </c>
      <c r="D525" t="s">
        <v>24</v>
      </c>
      <c r="E525">
        <v>250</v>
      </c>
      <c r="F525">
        <v>250</v>
      </c>
      <c r="G525">
        <v>1</v>
      </c>
      <c r="H525">
        <v>1</v>
      </c>
      <c r="I525" t="s">
        <v>25</v>
      </c>
      <c r="J525" t="s">
        <v>156</v>
      </c>
      <c r="K525" s="3">
        <f t="shared" si="8"/>
        <v>71.666666666666671</v>
      </c>
      <c r="L525">
        <v>215</v>
      </c>
      <c r="M525" t="s">
        <v>153</v>
      </c>
      <c r="N525" t="s">
        <v>157</v>
      </c>
      <c r="O525">
        <v>103548</v>
      </c>
      <c r="P525" t="s">
        <v>60</v>
      </c>
      <c r="Q525" t="s">
        <v>30</v>
      </c>
      <c r="R525" s="5">
        <v>2.4E-2</v>
      </c>
      <c r="S525">
        <v>0</v>
      </c>
    </row>
    <row r="526" spans="1:19">
      <c r="A526" s="11" t="s">
        <v>253</v>
      </c>
      <c r="B526" s="5">
        <v>2.4E-2</v>
      </c>
      <c r="C526" s="11" t="s">
        <v>36</v>
      </c>
      <c r="D526" s="11" t="s">
        <v>24</v>
      </c>
      <c r="E526" s="11">
        <v>247</v>
      </c>
      <c r="F526" s="11">
        <v>247</v>
      </c>
      <c r="G526" s="11">
        <v>1</v>
      </c>
      <c r="H526" s="11">
        <v>1</v>
      </c>
      <c r="I526" s="11" t="s">
        <v>25</v>
      </c>
      <c r="J526" s="11" t="s">
        <v>595</v>
      </c>
      <c r="K526" s="12">
        <f t="shared" si="8"/>
        <v>70.666666666666671</v>
      </c>
      <c r="L526" s="11">
        <v>212</v>
      </c>
      <c r="M526" s="11" t="s">
        <v>318</v>
      </c>
      <c r="N526" s="11" t="s">
        <v>596</v>
      </c>
      <c r="O526" s="11">
        <v>101952</v>
      </c>
      <c r="P526" s="11" t="s">
        <v>60</v>
      </c>
      <c r="Q526" s="11" t="s">
        <v>30</v>
      </c>
      <c r="R526" s="13">
        <v>2.4E-2</v>
      </c>
      <c r="S526" s="11">
        <v>0</v>
      </c>
    </row>
    <row r="527" spans="1:19">
      <c r="A527" t="s">
        <v>99</v>
      </c>
      <c r="B527" s="5">
        <v>2.3E-2</v>
      </c>
      <c r="C527" t="s">
        <v>36</v>
      </c>
      <c r="D527" t="s">
        <v>24</v>
      </c>
      <c r="E527">
        <v>3364</v>
      </c>
      <c r="F527">
        <v>3364</v>
      </c>
      <c r="G527">
        <v>1</v>
      </c>
      <c r="H527">
        <v>1</v>
      </c>
      <c r="I527" t="s">
        <v>25</v>
      </c>
      <c r="J527" t="s">
        <v>119</v>
      </c>
      <c r="K527" s="3">
        <f t="shared" si="8"/>
        <v>1109.6666666666667</v>
      </c>
      <c r="L527">
        <v>3329</v>
      </c>
      <c r="M527" t="s">
        <v>318</v>
      </c>
      <c r="N527" t="s">
        <v>319</v>
      </c>
      <c r="O527">
        <v>106915</v>
      </c>
      <c r="P527" t="s">
        <v>60</v>
      </c>
      <c r="Q527" t="s">
        <v>30</v>
      </c>
      <c r="R527" s="5">
        <v>2.3E-2</v>
      </c>
      <c r="S527">
        <v>0</v>
      </c>
    </row>
    <row r="528" spans="1:19">
      <c r="A528" t="s">
        <v>41</v>
      </c>
      <c r="B528" s="5">
        <v>2.3E-2</v>
      </c>
      <c r="C528" t="s">
        <v>32</v>
      </c>
      <c r="D528" t="s">
        <v>24</v>
      </c>
      <c r="E528">
        <v>3337</v>
      </c>
      <c r="F528">
        <v>3337</v>
      </c>
      <c r="G528">
        <v>1</v>
      </c>
      <c r="H528">
        <v>1</v>
      </c>
      <c r="I528" t="s">
        <v>25</v>
      </c>
      <c r="J528" t="s">
        <v>69</v>
      </c>
      <c r="K528" s="3">
        <f t="shared" si="8"/>
        <v>1101.3333333333333</v>
      </c>
      <c r="L528">
        <v>3304</v>
      </c>
      <c r="M528" t="s">
        <v>153</v>
      </c>
      <c r="N528" t="s">
        <v>265</v>
      </c>
      <c r="O528">
        <v>131313</v>
      </c>
      <c r="P528" t="s">
        <v>60</v>
      </c>
      <c r="Q528" t="s">
        <v>30</v>
      </c>
      <c r="R528" s="5">
        <v>2.3E-2</v>
      </c>
      <c r="S528">
        <v>0</v>
      </c>
    </row>
    <row r="529" spans="1:19">
      <c r="A529" s="11" t="s">
        <v>41</v>
      </c>
      <c r="B529" s="5">
        <v>2.3E-2</v>
      </c>
      <c r="C529" t="s">
        <v>61</v>
      </c>
      <c r="D529" t="s">
        <v>24</v>
      </c>
      <c r="E529">
        <v>3257</v>
      </c>
      <c r="F529">
        <v>3257</v>
      </c>
      <c r="G529">
        <v>1</v>
      </c>
      <c r="H529">
        <v>1</v>
      </c>
      <c r="I529" t="s">
        <v>25</v>
      </c>
      <c r="J529" t="s">
        <v>640</v>
      </c>
      <c r="K529" s="3">
        <f t="shared" si="8"/>
        <v>1074.6666666666667</v>
      </c>
      <c r="L529">
        <v>3224</v>
      </c>
      <c r="M529" t="s">
        <v>50</v>
      </c>
      <c r="N529" t="s">
        <v>641</v>
      </c>
      <c r="O529">
        <v>106337</v>
      </c>
      <c r="P529" t="s">
        <v>29</v>
      </c>
      <c r="Q529" t="s">
        <v>30</v>
      </c>
      <c r="R529" s="5">
        <v>2.3E-2</v>
      </c>
      <c r="S529">
        <v>0</v>
      </c>
    </row>
    <row r="530" spans="1:19">
      <c r="A530" t="s">
        <v>99</v>
      </c>
      <c r="B530" s="5">
        <v>2.3E-2</v>
      </c>
      <c r="C530" t="s">
        <v>23</v>
      </c>
      <c r="D530" t="s">
        <v>24</v>
      </c>
      <c r="E530">
        <v>3179</v>
      </c>
      <c r="F530">
        <v>3179</v>
      </c>
      <c r="G530">
        <v>1</v>
      </c>
      <c r="H530">
        <v>1</v>
      </c>
      <c r="I530" t="s">
        <v>25</v>
      </c>
      <c r="J530" t="s">
        <v>792</v>
      </c>
      <c r="K530" s="3">
        <f t="shared" si="8"/>
        <v>1048</v>
      </c>
      <c r="L530">
        <v>3144</v>
      </c>
      <c r="M530" t="s">
        <v>58</v>
      </c>
      <c r="N530" t="s">
        <v>1306</v>
      </c>
      <c r="O530">
        <v>68476</v>
      </c>
      <c r="P530" t="s">
        <v>60</v>
      </c>
      <c r="Q530" t="s">
        <v>30</v>
      </c>
      <c r="R530" s="5">
        <v>2.3E-2</v>
      </c>
      <c r="S530">
        <v>0</v>
      </c>
    </row>
    <row r="531" spans="1:19">
      <c r="A531" s="11" t="s">
        <v>141</v>
      </c>
      <c r="B531" s="51">
        <v>2.3E-2</v>
      </c>
      <c r="C531" s="11" t="s">
        <v>36</v>
      </c>
      <c r="D531" s="11" t="s">
        <v>24</v>
      </c>
      <c r="E531" s="11">
        <v>1951</v>
      </c>
      <c r="F531" s="11">
        <v>1951</v>
      </c>
      <c r="G531" s="11">
        <v>1</v>
      </c>
      <c r="H531" s="11">
        <v>1</v>
      </c>
      <c r="I531" s="11" t="s">
        <v>25</v>
      </c>
      <c r="J531" s="11" t="s">
        <v>66</v>
      </c>
      <c r="K531" s="12">
        <f t="shared" si="8"/>
        <v>639.33333333333337</v>
      </c>
      <c r="L531" s="11">
        <v>1918</v>
      </c>
      <c r="M531" s="11" t="s">
        <v>27</v>
      </c>
      <c r="N531" s="11" t="s">
        <v>196</v>
      </c>
      <c r="O531" s="11">
        <v>109394</v>
      </c>
      <c r="P531" s="11" t="s">
        <v>29</v>
      </c>
      <c r="Q531" s="11" t="s">
        <v>30</v>
      </c>
      <c r="R531" s="13">
        <v>2.3E-2</v>
      </c>
      <c r="S531" s="11">
        <v>0</v>
      </c>
    </row>
    <row r="532" spans="1:19">
      <c r="A532" t="s">
        <v>55</v>
      </c>
      <c r="B532" s="5">
        <v>2.3E-2</v>
      </c>
      <c r="C532" t="s">
        <v>36</v>
      </c>
      <c r="D532" t="s">
        <v>24</v>
      </c>
      <c r="E532">
        <v>1819</v>
      </c>
      <c r="F532">
        <v>1819</v>
      </c>
      <c r="G532">
        <v>1</v>
      </c>
      <c r="H532">
        <v>1</v>
      </c>
      <c r="I532" t="s">
        <v>25</v>
      </c>
      <c r="J532" t="s">
        <v>66</v>
      </c>
      <c r="K532" s="3">
        <f t="shared" si="8"/>
        <v>212.33333333333334</v>
      </c>
      <c r="L532">
        <v>637</v>
      </c>
      <c r="M532" t="s">
        <v>27</v>
      </c>
      <c r="N532" t="s">
        <v>67</v>
      </c>
      <c r="O532">
        <v>128235</v>
      </c>
      <c r="P532" t="s">
        <v>29</v>
      </c>
      <c r="Q532" t="s">
        <v>30</v>
      </c>
      <c r="R532" s="5">
        <v>2.3E-2</v>
      </c>
      <c r="S532">
        <v>0</v>
      </c>
    </row>
    <row r="533" spans="1:19">
      <c r="A533" t="s">
        <v>219</v>
      </c>
      <c r="B533" s="5">
        <v>2.3E-2</v>
      </c>
      <c r="C533" t="s">
        <v>23</v>
      </c>
      <c r="D533" t="s">
        <v>24</v>
      </c>
      <c r="E533">
        <v>1589</v>
      </c>
      <c r="F533">
        <v>1589</v>
      </c>
      <c r="G533">
        <v>1</v>
      </c>
      <c r="H533">
        <v>1</v>
      </c>
      <c r="I533" t="s">
        <v>25</v>
      </c>
      <c r="J533" t="s">
        <v>130</v>
      </c>
      <c r="K533" s="3">
        <f t="shared" si="8"/>
        <v>518.66666666666663</v>
      </c>
      <c r="L533">
        <v>1556</v>
      </c>
      <c r="M533" t="s">
        <v>27</v>
      </c>
      <c r="N533" t="s">
        <v>476</v>
      </c>
      <c r="O533">
        <v>115204</v>
      </c>
      <c r="P533" t="s">
        <v>29</v>
      </c>
      <c r="Q533" t="s">
        <v>30</v>
      </c>
      <c r="R533" s="5">
        <v>2.3E-2</v>
      </c>
      <c r="S533">
        <v>0</v>
      </c>
    </row>
    <row r="534" spans="1:19">
      <c r="A534" t="s">
        <v>99</v>
      </c>
      <c r="B534" s="5">
        <v>2.3E-2</v>
      </c>
      <c r="C534" t="s">
        <v>32</v>
      </c>
      <c r="D534" t="s">
        <v>24</v>
      </c>
      <c r="E534">
        <v>1426</v>
      </c>
      <c r="F534">
        <v>1426</v>
      </c>
      <c r="G534">
        <v>1</v>
      </c>
      <c r="H534">
        <v>1</v>
      </c>
      <c r="I534" t="s">
        <v>25</v>
      </c>
      <c r="J534" t="s">
        <v>139</v>
      </c>
      <c r="K534" s="3">
        <f t="shared" si="8"/>
        <v>470.33333333333331</v>
      </c>
      <c r="L534">
        <v>1411</v>
      </c>
      <c r="M534" t="s">
        <v>34</v>
      </c>
      <c r="N534" t="s">
        <v>324</v>
      </c>
      <c r="O534">
        <v>72257</v>
      </c>
      <c r="P534" t="s">
        <v>29</v>
      </c>
      <c r="Q534" t="s">
        <v>30</v>
      </c>
      <c r="R534" s="5">
        <v>2.3E-2</v>
      </c>
      <c r="S534">
        <v>0</v>
      </c>
    </row>
    <row r="535" spans="1:19">
      <c r="A535" t="s">
        <v>55</v>
      </c>
      <c r="B535" s="5">
        <v>2.3E-2</v>
      </c>
      <c r="C535" t="s">
        <v>61</v>
      </c>
      <c r="D535" t="s">
        <v>24</v>
      </c>
      <c r="E535">
        <v>1089</v>
      </c>
      <c r="F535">
        <v>1089</v>
      </c>
      <c r="G535">
        <v>1</v>
      </c>
      <c r="H535">
        <v>1</v>
      </c>
      <c r="I535" t="s">
        <v>25</v>
      </c>
      <c r="J535" t="s">
        <v>63</v>
      </c>
      <c r="K535" s="3">
        <f t="shared" si="8"/>
        <v>349.33333333333331</v>
      </c>
      <c r="L535">
        <v>1048</v>
      </c>
      <c r="M535" t="s">
        <v>34</v>
      </c>
      <c r="N535" t="s">
        <v>260</v>
      </c>
      <c r="O535">
        <v>35994</v>
      </c>
      <c r="P535" t="s">
        <v>29</v>
      </c>
      <c r="Q535" t="s">
        <v>30</v>
      </c>
      <c r="R535" s="5">
        <v>2.3E-2</v>
      </c>
      <c r="S535">
        <v>0</v>
      </c>
    </row>
    <row r="536" spans="1:19">
      <c r="A536" t="s">
        <v>280</v>
      </c>
      <c r="B536" s="5">
        <v>2.3E-2</v>
      </c>
      <c r="C536" t="s">
        <v>32</v>
      </c>
      <c r="D536" t="s">
        <v>24</v>
      </c>
      <c r="E536">
        <v>610</v>
      </c>
      <c r="F536">
        <v>610</v>
      </c>
      <c r="G536">
        <v>1</v>
      </c>
      <c r="H536">
        <v>1</v>
      </c>
      <c r="I536" t="s">
        <v>25</v>
      </c>
      <c r="J536" t="s">
        <v>959</v>
      </c>
      <c r="K536" s="3">
        <f t="shared" si="8"/>
        <v>192.33333333333334</v>
      </c>
      <c r="L536">
        <v>577</v>
      </c>
      <c r="M536" t="s">
        <v>27</v>
      </c>
      <c r="N536" t="s">
        <v>960</v>
      </c>
      <c r="O536">
        <v>75739</v>
      </c>
      <c r="P536" t="s">
        <v>29</v>
      </c>
      <c r="Q536" t="s">
        <v>30</v>
      </c>
      <c r="R536" s="5">
        <v>2.3E-2</v>
      </c>
      <c r="S536">
        <v>0</v>
      </c>
    </row>
    <row r="537" spans="1:19">
      <c r="A537" t="s">
        <v>99</v>
      </c>
      <c r="B537" s="5">
        <v>2.3E-2</v>
      </c>
      <c r="C537" t="s">
        <v>32</v>
      </c>
      <c r="D537" t="s">
        <v>24</v>
      </c>
      <c r="E537">
        <v>457</v>
      </c>
      <c r="F537">
        <v>457</v>
      </c>
      <c r="G537">
        <v>1</v>
      </c>
      <c r="H537">
        <v>1</v>
      </c>
      <c r="I537" t="s">
        <v>25</v>
      </c>
      <c r="J537" t="s">
        <v>1277</v>
      </c>
      <c r="K537" s="3">
        <f t="shared" si="8"/>
        <v>141.33333333333334</v>
      </c>
      <c r="L537">
        <v>424</v>
      </c>
      <c r="M537" t="s">
        <v>153</v>
      </c>
      <c r="N537" t="s">
        <v>1278</v>
      </c>
      <c r="O537">
        <v>80615</v>
      </c>
      <c r="P537" t="s">
        <v>60</v>
      </c>
      <c r="Q537" t="s">
        <v>30</v>
      </c>
      <c r="R537" s="5">
        <v>2.3E-2</v>
      </c>
      <c r="S537">
        <v>0</v>
      </c>
    </row>
    <row r="538" spans="1:19">
      <c r="A538" t="s">
        <v>41</v>
      </c>
      <c r="B538" s="5">
        <v>2.3E-2</v>
      </c>
      <c r="C538" t="s">
        <v>32</v>
      </c>
      <c r="D538" t="s">
        <v>24</v>
      </c>
      <c r="E538">
        <v>454</v>
      </c>
      <c r="F538">
        <v>454</v>
      </c>
      <c r="G538">
        <v>1</v>
      </c>
      <c r="H538">
        <v>1</v>
      </c>
      <c r="I538" t="s">
        <v>25</v>
      </c>
      <c r="J538" t="s">
        <v>299</v>
      </c>
      <c r="K538" s="3">
        <f t="shared" si="8"/>
        <v>124.33333333333333</v>
      </c>
      <c r="L538">
        <v>373</v>
      </c>
      <c r="M538" t="s">
        <v>50</v>
      </c>
      <c r="N538" t="s">
        <v>644</v>
      </c>
      <c r="O538">
        <v>7946</v>
      </c>
      <c r="P538" t="s">
        <v>29</v>
      </c>
      <c r="Q538" t="s">
        <v>30</v>
      </c>
      <c r="R538" s="5">
        <v>2.3E-2</v>
      </c>
      <c r="S538">
        <v>0</v>
      </c>
    </row>
    <row r="539" spans="1:19">
      <c r="A539" t="s">
        <v>219</v>
      </c>
      <c r="B539" s="5">
        <v>2.3E-2</v>
      </c>
      <c r="C539" t="s">
        <v>32</v>
      </c>
      <c r="D539" t="s">
        <v>24</v>
      </c>
      <c r="E539">
        <v>223</v>
      </c>
      <c r="F539">
        <v>223</v>
      </c>
      <c r="G539">
        <v>1</v>
      </c>
      <c r="H539">
        <v>1</v>
      </c>
      <c r="I539" t="s">
        <v>25</v>
      </c>
      <c r="J539" t="s">
        <v>63</v>
      </c>
      <c r="K539" s="3">
        <f t="shared" si="8"/>
        <v>63.333333333333336</v>
      </c>
      <c r="L539">
        <v>190</v>
      </c>
      <c r="M539" t="s">
        <v>34</v>
      </c>
      <c r="N539" t="s">
        <v>260</v>
      </c>
      <c r="O539">
        <v>164534</v>
      </c>
      <c r="P539" t="s">
        <v>29</v>
      </c>
      <c r="Q539" t="s">
        <v>30</v>
      </c>
      <c r="R539" s="5">
        <v>2.3E-2</v>
      </c>
      <c r="S539">
        <v>0</v>
      </c>
    </row>
    <row r="540" spans="1:19">
      <c r="A540" t="s">
        <v>99</v>
      </c>
      <c r="B540" s="5">
        <v>2.1999999999999999E-2</v>
      </c>
      <c r="C540" t="s">
        <v>36</v>
      </c>
      <c r="D540" t="s">
        <v>24</v>
      </c>
      <c r="E540">
        <v>2007</v>
      </c>
      <c r="F540">
        <v>2007</v>
      </c>
      <c r="G540">
        <v>1</v>
      </c>
      <c r="H540">
        <v>1</v>
      </c>
      <c r="I540" t="s">
        <v>25</v>
      </c>
      <c r="J540" t="s">
        <v>515</v>
      </c>
      <c r="K540" s="3">
        <f t="shared" si="8"/>
        <v>658</v>
      </c>
      <c r="L540">
        <v>1974</v>
      </c>
      <c r="M540" t="s">
        <v>153</v>
      </c>
      <c r="N540" t="s">
        <v>1307</v>
      </c>
      <c r="O540">
        <v>114939</v>
      </c>
      <c r="P540" t="s">
        <v>60</v>
      </c>
      <c r="Q540" t="s">
        <v>30</v>
      </c>
      <c r="R540" s="5">
        <v>2.1999999999999999E-2</v>
      </c>
      <c r="S540">
        <v>0</v>
      </c>
    </row>
    <row r="541" spans="1:19">
      <c r="A541" t="s">
        <v>41</v>
      </c>
      <c r="B541" s="5">
        <v>2.1999999999999999E-2</v>
      </c>
      <c r="C541" t="s">
        <v>23</v>
      </c>
      <c r="D541" t="s">
        <v>24</v>
      </c>
      <c r="E541">
        <v>1923</v>
      </c>
      <c r="F541">
        <v>1922</v>
      </c>
      <c r="G541">
        <v>0</v>
      </c>
      <c r="H541">
        <v>1</v>
      </c>
      <c r="I541" t="s">
        <v>25</v>
      </c>
      <c r="K541" s="3">
        <f t="shared" si="8"/>
        <v>630</v>
      </c>
      <c r="L541">
        <v>1890</v>
      </c>
      <c r="M541" t="s">
        <v>485</v>
      </c>
      <c r="O541">
        <v>104246</v>
      </c>
      <c r="P541" t="s">
        <v>486</v>
      </c>
      <c r="Q541" t="s">
        <v>180</v>
      </c>
      <c r="R541" s="5">
        <v>2.1999999999999999E-2</v>
      </c>
      <c r="S541">
        <v>0</v>
      </c>
    </row>
    <row r="542" spans="1:19">
      <c r="A542" t="s">
        <v>20</v>
      </c>
      <c r="B542" s="5">
        <v>2.1999999999999999E-2</v>
      </c>
      <c r="C542" t="s">
        <v>61</v>
      </c>
      <c r="D542" t="s">
        <v>24</v>
      </c>
      <c r="E542">
        <v>1821</v>
      </c>
      <c r="F542">
        <v>1821</v>
      </c>
      <c r="G542">
        <v>1</v>
      </c>
      <c r="H542">
        <v>1</v>
      </c>
      <c r="I542" t="s">
        <v>25</v>
      </c>
      <c r="J542" t="s">
        <v>272</v>
      </c>
      <c r="K542" s="3">
        <f t="shared" si="8"/>
        <v>213</v>
      </c>
      <c r="L542">
        <v>639</v>
      </c>
      <c r="M542" t="s">
        <v>27</v>
      </c>
      <c r="N542" t="s">
        <v>273</v>
      </c>
      <c r="O542">
        <v>129772</v>
      </c>
      <c r="P542" t="s">
        <v>29</v>
      </c>
      <c r="Q542" t="s">
        <v>30</v>
      </c>
      <c r="R542" s="5">
        <v>2.1999999999999999E-2</v>
      </c>
      <c r="S542">
        <v>0</v>
      </c>
    </row>
    <row r="543" spans="1:19">
      <c r="A543" t="s">
        <v>133</v>
      </c>
      <c r="B543" s="5">
        <v>2.1999999999999999E-2</v>
      </c>
      <c r="C543" t="s">
        <v>61</v>
      </c>
      <c r="D543" t="s">
        <v>24</v>
      </c>
      <c r="E543">
        <v>1363</v>
      </c>
      <c r="F543">
        <v>1365</v>
      </c>
      <c r="G543">
        <v>2</v>
      </c>
      <c r="H543">
        <v>2</v>
      </c>
      <c r="I543" t="s">
        <v>25</v>
      </c>
      <c r="J543" t="s">
        <v>66</v>
      </c>
      <c r="K543" s="3">
        <f t="shared" si="8"/>
        <v>449.33333333333331</v>
      </c>
      <c r="L543">
        <v>1348</v>
      </c>
      <c r="M543" t="s">
        <v>1010</v>
      </c>
      <c r="N543" t="s">
        <v>1010</v>
      </c>
      <c r="O543" t="s">
        <v>1308</v>
      </c>
      <c r="P543" t="s">
        <v>30</v>
      </c>
      <c r="Q543" t="s">
        <v>30</v>
      </c>
      <c r="R543" s="5">
        <v>2.1999999999999999E-2</v>
      </c>
      <c r="S543">
        <v>0</v>
      </c>
    </row>
    <row r="544" spans="1:19">
      <c r="A544" t="s">
        <v>55</v>
      </c>
      <c r="B544" s="5">
        <v>2.1999999999999999E-2</v>
      </c>
      <c r="C544" t="s">
        <v>61</v>
      </c>
      <c r="D544" t="s">
        <v>24</v>
      </c>
      <c r="E544">
        <v>1245</v>
      </c>
      <c r="F544">
        <v>1245</v>
      </c>
      <c r="G544">
        <v>1</v>
      </c>
      <c r="H544">
        <v>1</v>
      </c>
      <c r="I544" t="s">
        <v>25</v>
      </c>
      <c r="J544" t="s">
        <v>1222</v>
      </c>
      <c r="K544" s="3">
        <f t="shared" si="8"/>
        <v>28.666666666666668</v>
      </c>
      <c r="L544">
        <v>86</v>
      </c>
      <c r="M544" t="s">
        <v>153</v>
      </c>
      <c r="N544" t="s">
        <v>1223</v>
      </c>
      <c r="O544">
        <v>122984</v>
      </c>
      <c r="P544" t="s">
        <v>60</v>
      </c>
      <c r="Q544" t="s">
        <v>30</v>
      </c>
      <c r="R544" s="5">
        <v>2.1999999999999999E-2</v>
      </c>
      <c r="S544">
        <v>0</v>
      </c>
    </row>
    <row r="545" spans="1:19">
      <c r="A545" t="s">
        <v>253</v>
      </c>
      <c r="B545" s="5">
        <v>2.1999999999999999E-2</v>
      </c>
      <c r="C545" t="s">
        <v>36</v>
      </c>
      <c r="D545" t="s">
        <v>24</v>
      </c>
      <c r="E545">
        <v>1121</v>
      </c>
      <c r="F545">
        <v>1121</v>
      </c>
      <c r="G545">
        <v>1</v>
      </c>
      <c r="H545">
        <v>1</v>
      </c>
      <c r="I545" t="s">
        <v>25</v>
      </c>
      <c r="J545" t="s">
        <v>224</v>
      </c>
      <c r="K545" s="3">
        <f t="shared" si="8"/>
        <v>365.66666666666669</v>
      </c>
      <c r="L545">
        <v>1097</v>
      </c>
      <c r="M545" t="s">
        <v>89</v>
      </c>
      <c r="N545" t="s">
        <v>225</v>
      </c>
      <c r="O545">
        <v>68008</v>
      </c>
      <c r="P545" t="s">
        <v>29</v>
      </c>
      <c r="Q545" t="s">
        <v>30</v>
      </c>
      <c r="R545" s="5">
        <v>2.1999999999999999E-2</v>
      </c>
      <c r="S545">
        <v>0</v>
      </c>
    </row>
    <row r="546" spans="1:19">
      <c r="A546" t="s">
        <v>186</v>
      </c>
      <c r="B546" s="5">
        <v>2.1999999999999999E-2</v>
      </c>
      <c r="C546" t="s">
        <v>23</v>
      </c>
      <c r="D546" t="s">
        <v>24</v>
      </c>
      <c r="E546">
        <v>967</v>
      </c>
      <c r="F546">
        <v>967</v>
      </c>
      <c r="G546">
        <v>1</v>
      </c>
      <c r="H546">
        <v>1</v>
      </c>
      <c r="I546" t="s">
        <v>25</v>
      </c>
      <c r="J546" t="s">
        <v>102</v>
      </c>
      <c r="K546" s="3">
        <f t="shared" si="8"/>
        <v>317.33333333333331</v>
      </c>
      <c r="L546">
        <v>952</v>
      </c>
      <c r="M546" t="s">
        <v>89</v>
      </c>
      <c r="N546" t="s">
        <v>103</v>
      </c>
      <c r="O546">
        <v>104931</v>
      </c>
      <c r="P546" t="s">
        <v>29</v>
      </c>
      <c r="Q546" t="s">
        <v>30</v>
      </c>
      <c r="R546" s="5">
        <v>2.1999999999999999E-2</v>
      </c>
      <c r="S546">
        <v>0</v>
      </c>
    </row>
    <row r="547" spans="1:19">
      <c r="A547" t="s">
        <v>20</v>
      </c>
      <c r="B547" s="5">
        <v>2.1999999999999999E-2</v>
      </c>
      <c r="C547" t="s">
        <v>36</v>
      </c>
      <c r="D547" t="s">
        <v>24</v>
      </c>
      <c r="E547">
        <v>949</v>
      </c>
      <c r="F547">
        <v>951</v>
      </c>
      <c r="G547">
        <v>2</v>
      </c>
      <c r="H547">
        <v>2</v>
      </c>
      <c r="I547" t="s">
        <v>25</v>
      </c>
      <c r="J547" t="s">
        <v>267</v>
      </c>
      <c r="K547" s="3">
        <f t="shared" si="8"/>
        <v>299.33333333333331</v>
      </c>
      <c r="L547">
        <v>898</v>
      </c>
      <c r="M547" t="s">
        <v>1309</v>
      </c>
      <c r="N547" t="s">
        <v>1310</v>
      </c>
      <c r="O547" t="s">
        <v>1311</v>
      </c>
      <c r="P547" t="s">
        <v>30</v>
      </c>
      <c r="Q547" t="s">
        <v>30</v>
      </c>
      <c r="R547" s="5">
        <v>2.1999999999999999E-2</v>
      </c>
      <c r="S547">
        <v>0</v>
      </c>
    </row>
    <row r="548" spans="1:19">
      <c r="A548" t="s">
        <v>41</v>
      </c>
      <c r="B548" s="5">
        <v>2.1999999999999999E-2</v>
      </c>
      <c r="C548" t="s">
        <v>36</v>
      </c>
      <c r="D548" t="s">
        <v>24</v>
      </c>
      <c r="E548">
        <v>683</v>
      </c>
      <c r="F548">
        <v>683</v>
      </c>
      <c r="G548">
        <v>1</v>
      </c>
      <c r="H548">
        <v>1</v>
      </c>
      <c r="I548" t="s">
        <v>25</v>
      </c>
      <c r="J548" t="s">
        <v>97</v>
      </c>
      <c r="K548" s="3">
        <f t="shared" si="8"/>
        <v>219.66666666666666</v>
      </c>
      <c r="L548">
        <v>659</v>
      </c>
      <c r="M548" t="s">
        <v>89</v>
      </c>
      <c r="N548" t="s">
        <v>98</v>
      </c>
      <c r="O548">
        <v>77775</v>
      </c>
      <c r="P548" t="s">
        <v>29</v>
      </c>
      <c r="Q548" t="s">
        <v>30</v>
      </c>
      <c r="R548" s="5">
        <v>2.1999999999999999E-2</v>
      </c>
      <c r="S548">
        <v>0</v>
      </c>
    </row>
    <row r="549" spans="1:19">
      <c r="A549" s="11" t="s">
        <v>133</v>
      </c>
      <c r="B549" s="5">
        <v>2.1000000000000001E-2</v>
      </c>
      <c r="C549" s="11" t="s">
        <v>23</v>
      </c>
      <c r="D549" s="11" t="s">
        <v>24</v>
      </c>
      <c r="E549" s="11">
        <v>2805</v>
      </c>
      <c r="F549" s="11">
        <v>2805</v>
      </c>
      <c r="G549" s="11">
        <v>1</v>
      </c>
      <c r="H549" s="11">
        <v>1</v>
      </c>
      <c r="I549" s="11" t="s">
        <v>25</v>
      </c>
      <c r="J549" s="11" t="s">
        <v>136</v>
      </c>
      <c r="K549" s="12">
        <f t="shared" si="8"/>
        <v>142.66666666666666</v>
      </c>
      <c r="L549" s="11">
        <v>428</v>
      </c>
      <c r="M549" s="11" t="s">
        <v>27</v>
      </c>
      <c r="N549" s="11" t="s">
        <v>137</v>
      </c>
      <c r="O549" s="11">
        <v>16110</v>
      </c>
      <c r="P549" s="11" t="s">
        <v>29</v>
      </c>
      <c r="Q549" s="11" t="s">
        <v>30</v>
      </c>
      <c r="R549" s="13">
        <v>2.1000000000000001E-2</v>
      </c>
      <c r="S549" s="11">
        <v>0</v>
      </c>
    </row>
    <row r="550" spans="1:19">
      <c r="A550" t="s">
        <v>41</v>
      </c>
      <c r="B550" s="5">
        <v>2.1000000000000001E-2</v>
      </c>
      <c r="C550" t="s">
        <v>36</v>
      </c>
      <c r="D550" t="s">
        <v>24</v>
      </c>
      <c r="E550">
        <v>2389</v>
      </c>
      <c r="F550">
        <v>2389</v>
      </c>
      <c r="G550">
        <v>1</v>
      </c>
      <c r="H550">
        <v>1</v>
      </c>
      <c r="I550" t="s">
        <v>25</v>
      </c>
      <c r="J550" t="s">
        <v>191</v>
      </c>
      <c r="K550" s="3">
        <f t="shared" si="8"/>
        <v>785.33333333333337</v>
      </c>
      <c r="L550">
        <v>2356</v>
      </c>
      <c r="M550" t="s">
        <v>111</v>
      </c>
      <c r="N550" t="s">
        <v>417</v>
      </c>
      <c r="O550">
        <v>103065</v>
      </c>
      <c r="P550" t="s">
        <v>60</v>
      </c>
      <c r="Q550" t="s">
        <v>30</v>
      </c>
      <c r="R550" s="5">
        <v>2.1000000000000001E-2</v>
      </c>
      <c r="S550">
        <v>0</v>
      </c>
    </row>
    <row r="551" spans="1:19">
      <c r="A551" t="s">
        <v>141</v>
      </c>
      <c r="B551" s="51">
        <v>2.1000000000000001E-2</v>
      </c>
      <c r="C551" t="s">
        <v>420</v>
      </c>
      <c r="D551" t="s">
        <v>24</v>
      </c>
      <c r="E551">
        <v>2132</v>
      </c>
      <c r="F551">
        <v>2132</v>
      </c>
      <c r="G551">
        <v>1</v>
      </c>
      <c r="H551">
        <v>1</v>
      </c>
      <c r="I551" t="s">
        <v>25</v>
      </c>
      <c r="J551" t="s">
        <v>53</v>
      </c>
      <c r="K551" s="3">
        <f t="shared" si="8"/>
        <v>699.66666666666663</v>
      </c>
      <c r="L551">
        <v>2099</v>
      </c>
      <c r="M551" t="s">
        <v>50</v>
      </c>
      <c r="N551" t="s">
        <v>54</v>
      </c>
      <c r="O551">
        <v>101405</v>
      </c>
      <c r="P551" t="s">
        <v>29</v>
      </c>
      <c r="Q551" t="s">
        <v>30</v>
      </c>
      <c r="R551" s="5">
        <v>2.1000000000000001E-2</v>
      </c>
      <c r="S551">
        <v>0</v>
      </c>
    </row>
    <row r="552" spans="1:19">
      <c r="A552" t="s">
        <v>55</v>
      </c>
      <c r="B552" s="5">
        <v>2.1000000000000001E-2</v>
      </c>
      <c r="C552" t="s">
        <v>36</v>
      </c>
      <c r="D552" t="s">
        <v>24</v>
      </c>
      <c r="E552">
        <v>1994</v>
      </c>
      <c r="F552">
        <v>1994</v>
      </c>
      <c r="G552">
        <v>1</v>
      </c>
      <c r="H552">
        <v>1</v>
      </c>
      <c r="I552" t="s">
        <v>25</v>
      </c>
      <c r="J552" t="s">
        <v>108</v>
      </c>
      <c r="K552" s="3">
        <f t="shared" si="8"/>
        <v>649.66666666666663</v>
      </c>
      <c r="L552">
        <v>1949</v>
      </c>
      <c r="M552" t="s">
        <v>50</v>
      </c>
      <c r="N552" t="s">
        <v>391</v>
      </c>
      <c r="O552">
        <v>136503</v>
      </c>
      <c r="P552" t="s">
        <v>29</v>
      </c>
      <c r="Q552" t="s">
        <v>30</v>
      </c>
      <c r="R552" s="5">
        <v>2.1000000000000001E-2</v>
      </c>
      <c r="S552">
        <v>0</v>
      </c>
    </row>
    <row r="553" spans="1:19">
      <c r="A553" t="s">
        <v>20</v>
      </c>
      <c r="B553" s="5">
        <v>2.1000000000000001E-2</v>
      </c>
      <c r="C553" t="s">
        <v>36</v>
      </c>
      <c r="D553" t="s">
        <v>24</v>
      </c>
      <c r="E553">
        <v>1871</v>
      </c>
      <c r="F553">
        <v>1871</v>
      </c>
      <c r="G553">
        <v>1</v>
      </c>
      <c r="H553">
        <v>1</v>
      </c>
      <c r="I553" t="s">
        <v>25</v>
      </c>
      <c r="J553" t="s">
        <v>382</v>
      </c>
      <c r="K553" s="3">
        <f t="shared" si="8"/>
        <v>229.66666666666666</v>
      </c>
      <c r="L553">
        <v>689</v>
      </c>
      <c r="M553" t="s">
        <v>34</v>
      </c>
      <c r="N553" t="s">
        <v>383</v>
      </c>
      <c r="O553">
        <v>141594</v>
      </c>
      <c r="P553" t="s">
        <v>29</v>
      </c>
      <c r="Q553" t="s">
        <v>30</v>
      </c>
      <c r="R553" s="5">
        <v>2.1000000000000001E-2</v>
      </c>
      <c r="S553">
        <v>0</v>
      </c>
    </row>
    <row r="554" spans="1:19">
      <c r="A554" t="s">
        <v>99</v>
      </c>
      <c r="B554" s="5">
        <v>2.1000000000000001E-2</v>
      </c>
      <c r="C554" t="s">
        <v>61</v>
      </c>
      <c r="D554" t="s">
        <v>24</v>
      </c>
      <c r="E554">
        <v>1714</v>
      </c>
      <c r="F554">
        <v>1714</v>
      </c>
      <c r="G554">
        <v>1</v>
      </c>
      <c r="H554">
        <v>1</v>
      </c>
      <c r="I554" t="s">
        <v>25</v>
      </c>
      <c r="J554" t="s">
        <v>38</v>
      </c>
      <c r="K554" s="3">
        <f t="shared" si="8"/>
        <v>560.33333333333337</v>
      </c>
      <c r="L554">
        <v>1681</v>
      </c>
      <c r="M554" t="s">
        <v>58</v>
      </c>
      <c r="N554" t="s">
        <v>416</v>
      </c>
      <c r="O554">
        <v>115372</v>
      </c>
      <c r="P554" t="s">
        <v>60</v>
      </c>
      <c r="Q554" t="s">
        <v>30</v>
      </c>
      <c r="R554" s="5">
        <v>2.1000000000000001E-2</v>
      </c>
      <c r="S554">
        <v>0</v>
      </c>
    </row>
    <row r="555" spans="1:19">
      <c r="A555" t="s">
        <v>280</v>
      </c>
      <c r="B555" s="5">
        <v>2.1000000000000001E-2</v>
      </c>
      <c r="C555" t="s">
        <v>32</v>
      </c>
      <c r="D555" t="s">
        <v>24</v>
      </c>
      <c r="E555">
        <v>1565</v>
      </c>
      <c r="F555">
        <v>1565</v>
      </c>
      <c r="G555">
        <v>1</v>
      </c>
      <c r="H555">
        <v>1</v>
      </c>
      <c r="I555" t="s">
        <v>25</v>
      </c>
      <c r="J555" t="s">
        <v>45</v>
      </c>
      <c r="K555" s="3">
        <f t="shared" si="8"/>
        <v>135.33333333333334</v>
      </c>
      <c r="L555">
        <v>406</v>
      </c>
      <c r="M555" t="s">
        <v>34</v>
      </c>
      <c r="N555" t="s">
        <v>46</v>
      </c>
      <c r="O555">
        <v>88404</v>
      </c>
      <c r="P555" t="s">
        <v>29</v>
      </c>
      <c r="Q555" t="s">
        <v>30</v>
      </c>
      <c r="R555" s="5">
        <v>2.1000000000000001E-2</v>
      </c>
      <c r="S555">
        <v>0</v>
      </c>
    </row>
    <row r="556" spans="1:19">
      <c r="A556" t="s">
        <v>55</v>
      </c>
      <c r="B556" s="5">
        <v>2.1000000000000001E-2</v>
      </c>
      <c r="C556" t="s">
        <v>61</v>
      </c>
      <c r="D556" t="s">
        <v>24</v>
      </c>
      <c r="E556">
        <v>1522</v>
      </c>
      <c r="F556">
        <v>1522</v>
      </c>
      <c r="G556">
        <v>1</v>
      </c>
      <c r="H556">
        <v>1</v>
      </c>
      <c r="I556" t="s">
        <v>25</v>
      </c>
      <c r="J556" t="s">
        <v>399</v>
      </c>
      <c r="K556" s="3">
        <f t="shared" si="8"/>
        <v>480.33333333333331</v>
      </c>
      <c r="L556">
        <v>1441</v>
      </c>
      <c r="M556" t="s">
        <v>318</v>
      </c>
      <c r="N556" t="s">
        <v>704</v>
      </c>
      <c r="O556">
        <v>19346</v>
      </c>
      <c r="P556" t="s">
        <v>60</v>
      </c>
      <c r="Q556" t="s">
        <v>30</v>
      </c>
      <c r="R556" s="5">
        <v>2.1000000000000001E-2</v>
      </c>
      <c r="S556">
        <v>0</v>
      </c>
    </row>
    <row r="557" spans="1:19">
      <c r="A557" t="s">
        <v>253</v>
      </c>
      <c r="B557" s="5">
        <v>2.1000000000000001E-2</v>
      </c>
      <c r="C557" t="s">
        <v>61</v>
      </c>
      <c r="D557" t="s">
        <v>24</v>
      </c>
      <c r="E557">
        <v>1382</v>
      </c>
      <c r="F557">
        <v>1382</v>
      </c>
      <c r="G557">
        <v>1</v>
      </c>
      <c r="H557">
        <v>1</v>
      </c>
      <c r="I557" t="s">
        <v>25</v>
      </c>
      <c r="J557" t="s">
        <v>97</v>
      </c>
      <c r="K557" s="3">
        <f t="shared" si="8"/>
        <v>449.66666666666669</v>
      </c>
      <c r="L557">
        <v>1349</v>
      </c>
      <c r="M557" t="s">
        <v>89</v>
      </c>
      <c r="N557" t="s">
        <v>448</v>
      </c>
      <c r="O557">
        <v>97635</v>
      </c>
      <c r="P557" t="s">
        <v>29</v>
      </c>
      <c r="Q557" t="s">
        <v>30</v>
      </c>
      <c r="R557" s="5">
        <v>2.1000000000000001E-2</v>
      </c>
      <c r="S557">
        <v>0</v>
      </c>
    </row>
    <row r="558" spans="1:19">
      <c r="A558" t="s">
        <v>99</v>
      </c>
      <c r="B558" s="5">
        <v>2.1000000000000001E-2</v>
      </c>
      <c r="C558" t="s">
        <v>36</v>
      </c>
      <c r="D558" t="s">
        <v>24</v>
      </c>
      <c r="E558">
        <v>1343</v>
      </c>
      <c r="F558">
        <v>1343</v>
      </c>
      <c r="G558">
        <v>1</v>
      </c>
      <c r="H558">
        <v>1</v>
      </c>
      <c r="I558" t="s">
        <v>25</v>
      </c>
      <c r="J558" t="s">
        <v>311</v>
      </c>
      <c r="K558" s="3">
        <f t="shared" si="8"/>
        <v>443</v>
      </c>
      <c r="L558">
        <v>1329</v>
      </c>
      <c r="M558" t="s">
        <v>58</v>
      </c>
      <c r="N558" t="s">
        <v>312</v>
      </c>
      <c r="O558">
        <v>116669</v>
      </c>
      <c r="P558" t="s">
        <v>60</v>
      </c>
      <c r="Q558" t="s">
        <v>30</v>
      </c>
      <c r="R558" s="5">
        <v>2.1000000000000001E-2</v>
      </c>
      <c r="S558">
        <v>0</v>
      </c>
    </row>
    <row r="559" spans="1:19">
      <c r="A559" t="s">
        <v>99</v>
      </c>
      <c r="B559" s="5">
        <v>2.1000000000000001E-2</v>
      </c>
      <c r="C559" t="s">
        <v>36</v>
      </c>
      <c r="D559" t="s">
        <v>24</v>
      </c>
      <c r="E559">
        <v>1331</v>
      </c>
      <c r="F559">
        <v>1331</v>
      </c>
      <c r="G559">
        <v>1</v>
      </c>
      <c r="H559">
        <v>1</v>
      </c>
      <c r="I559" t="s">
        <v>25</v>
      </c>
      <c r="J559" t="s">
        <v>26</v>
      </c>
      <c r="K559" s="3">
        <f t="shared" si="8"/>
        <v>438.66666666666669</v>
      </c>
      <c r="L559">
        <v>1316</v>
      </c>
      <c r="M559" t="s">
        <v>27</v>
      </c>
      <c r="N559" t="s">
        <v>28</v>
      </c>
      <c r="O559">
        <v>95289</v>
      </c>
      <c r="P559" t="s">
        <v>29</v>
      </c>
      <c r="Q559" t="s">
        <v>30</v>
      </c>
      <c r="R559" s="5">
        <v>2.1000000000000001E-2</v>
      </c>
      <c r="S559">
        <v>0</v>
      </c>
    </row>
    <row r="560" spans="1:19">
      <c r="A560" t="s">
        <v>55</v>
      </c>
      <c r="B560" s="5">
        <v>2.1000000000000001E-2</v>
      </c>
      <c r="C560" t="s">
        <v>23</v>
      </c>
      <c r="D560" t="s">
        <v>24</v>
      </c>
      <c r="E560">
        <v>1225</v>
      </c>
      <c r="F560">
        <v>1225</v>
      </c>
      <c r="G560">
        <v>1</v>
      </c>
      <c r="H560">
        <v>1</v>
      </c>
      <c r="I560" t="s">
        <v>25</v>
      </c>
      <c r="J560" t="s">
        <v>94</v>
      </c>
      <c r="K560" s="3">
        <f t="shared" si="8"/>
        <v>403.33333333333331</v>
      </c>
      <c r="L560">
        <v>1210</v>
      </c>
      <c r="M560" t="s">
        <v>27</v>
      </c>
      <c r="N560" t="s">
        <v>95</v>
      </c>
      <c r="O560">
        <v>94497</v>
      </c>
      <c r="P560" t="s">
        <v>29</v>
      </c>
      <c r="Q560" t="s">
        <v>30</v>
      </c>
      <c r="R560" s="5">
        <v>2.1000000000000001E-2</v>
      </c>
      <c r="S560">
        <v>0</v>
      </c>
    </row>
    <row r="561" spans="1:19">
      <c r="A561" t="s">
        <v>219</v>
      </c>
      <c r="B561" s="5">
        <v>2.1000000000000001E-2</v>
      </c>
      <c r="C561" t="s">
        <v>366</v>
      </c>
      <c r="D561" t="s">
        <v>24</v>
      </c>
      <c r="E561">
        <v>550</v>
      </c>
      <c r="F561">
        <v>550</v>
      </c>
      <c r="G561">
        <v>1</v>
      </c>
      <c r="H561">
        <v>1</v>
      </c>
      <c r="I561" t="s">
        <v>25</v>
      </c>
      <c r="J561" t="s">
        <v>959</v>
      </c>
      <c r="K561" s="3">
        <f t="shared" si="8"/>
        <v>166.33333333333334</v>
      </c>
      <c r="L561">
        <v>499</v>
      </c>
      <c r="M561" t="s">
        <v>27</v>
      </c>
      <c r="N561" t="s">
        <v>960</v>
      </c>
      <c r="O561">
        <v>111166</v>
      </c>
      <c r="P561" t="s">
        <v>29</v>
      </c>
      <c r="Q561" t="s">
        <v>30</v>
      </c>
      <c r="R561" s="5">
        <v>2.1000000000000001E-2</v>
      </c>
      <c r="S561">
        <v>0</v>
      </c>
    </row>
    <row r="562" spans="1:19">
      <c r="A562" s="11" t="s">
        <v>253</v>
      </c>
      <c r="B562" s="5">
        <v>2.1000000000000001E-2</v>
      </c>
      <c r="C562" s="11" t="s">
        <v>32</v>
      </c>
      <c r="D562" s="11" t="s">
        <v>24</v>
      </c>
      <c r="E562" s="11">
        <v>301</v>
      </c>
      <c r="F562" s="11">
        <v>301</v>
      </c>
      <c r="G562" s="11">
        <v>1</v>
      </c>
      <c r="H562" s="11">
        <v>1</v>
      </c>
      <c r="I562" s="11" t="s">
        <v>25</v>
      </c>
      <c r="J562" s="11" t="s">
        <v>97</v>
      </c>
      <c r="K562" s="12">
        <f t="shared" si="8"/>
        <v>95.666666666666671</v>
      </c>
      <c r="L562" s="11">
        <v>287</v>
      </c>
      <c r="M562" s="11" t="s">
        <v>89</v>
      </c>
      <c r="N562" s="11" t="s">
        <v>98</v>
      </c>
      <c r="O562" s="11">
        <v>33791</v>
      </c>
      <c r="P562" s="11" t="s">
        <v>29</v>
      </c>
      <c r="Q562" s="11" t="s">
        <v>30</v>
      </c>
      <c r="R562" s="13">
        <v>2.1000000000000001E-2</v>
      </c>
      <c r="S562" s="11">
        <v>0</v>
      </c>
    </row>
    <row r="563" spans="1:19">
      <c r="A563" t="s">
        <v>55</v>
      </c>
      <c r="B563" s="5">
        <v>0.02</v>
      </c>
      <c r="C563" t="s">
        <v>61</v>
      </c>
      <c r="D563" t="s">
        <v>24</v>
      </c>
      <c r="E563">
        <v>1718</v>
      </c>
      <c r="F563">
        <v>1718</v>
      </c>
      <c r="G563">
        <v>1</v>
      </c>
      <c r="H563">
        <v>1</v>
      </c>
      <c r="I563" t="s">
        <v>25</v>
      </c>
      <c r="J563" t="s">
        <v>1312</v>
      </c>
      <c r="K563" s="3">
        <f t="shared" si="8"/>
        <v>545.66666666666663</v>
      </c>
      <c r="L563">
        <v>1637</v>
      </c>
      <c r="M563" t="s">
        <v>318</v>
      </c>
      <c r="N563" t="s">
        <v>1313</v>
      </c>
      <c r="O563">
        <v>32786</v>
      </c>
      <c r="P563" t="s">
        <v>60</v>
      </c>
      <c r="Q563" t="s">
        <v>30</v>
      </c>
      <c r="R563" s="5">
        <v>0.02</v>
      </c>
      <c r="S563">
        <v>0</v>
      </c>
    </row>
    <row r="564" spans="1:19">
      <c r="A564" t="s">
        <v>99</v>
      </c>
      <c r="B564" s="5">
        <v>0.02</v>
      </c>
      <c r="C564" t="s">
        <v>23</v>
      </c>
      <c r="D564" t="s">
        <v>24</v>
      </c>
      <c r="E564">
        <v>1362</v>
      </c>
      <c r="F564">
        <v>1361</v>
      </c>
      <c r="G564">
        <v>0</v>
      </c>
      <c r="H564">
        <v>1</v>
      </c>
      <c r="I564" t="s">
        <v>25</v>
      </c>
      <c r="K564" s="3">
        <f t="shared" si="8"/>
        <v>443</v>
      </c>
      <c r="L564">
        <v>1329</v>
      </c>
      <c r="M564" t="s">
        <v>632</v>
      </c>
      <c r="O564">
        <v>91362</v>
      </c>
      <c r="P564" t="s">
        <v>486</v>
      </c>
      <c r="Q564" t="s">
        <v>180</v>
      </c>
      <c r="R564" s="5">
        <v>0.02</v>
      </c>
      <c r="S564">
        <v>0</v>
      </c>
    </row>
    <row r="565" spans="1:19">
      <c r="A565" t="s">
        <v>41</v>
      </c>
      <c r="B565" s="5">
        <v>0.02</v>
      </c>
      <c r="C565" t="s">
        <v>32</v>
      </c>
      <c r="D565" t="s">
        <v>24</v>
      </c>
      <c r="E565">
        <v>1223</v>
      </c>
      <c r="F565">
        <v>1223</v>
      </c>
      <c r="G565">
        <v>1</v>
      </c>
      <c r="H565">
        <v>1</v>
      </c>
      <c r="I565" t="s">
        <v>25</v>
      </c>
      <c r="J565" t="s">
        <v>274</v>
      </c>
      <c r="K565" s="3">
        <f t="shared" si="8"/>
        <v>13.666666666666666</v>
      </c>
      <c r="L565">
        <v>41</v>
      </c>
      <c r="M565" t="s">
        <v>34</v>
      </c>
      <c r="N565" t="s">
        <v>275</v>
      </c>
      <c r="O565">
        <v>53718</v>
      </c>
      <c r="P565" t="s">
        <v>29</v>
      </c>
      <c r="Q565" t="s">
        <v>30</v>
      </c>
      <c r="R565" s="5">
        <v>0.02</v>
      </c>
      <c r="S565">
        <v>0</v>
      </c>
    </row>
    <row r="566" spans="1:19">
      <c r="A566" t="s">
        <v>41</v>
      </c>
      <c r="B566" s="5">
        <v>0.02</v>
      </c>
      <c r="C566" t="s">
        <v>36</v>
      </c>
      <c r="D566" t="s">
        <v>24</v>
      </c>
      <c r="E566">
        <v>1052</v>
      </c>
      <c r="F566">
        <v>1051</v>
      </c>
      <c r="G566">
        <v>0</v>
      </c>
      <c r="H566">
        <v>1</v>
      </c>
      <c r="I566" t="s">
        <v>25</v>
      </c>
      <c r="K566" s="3">
        <f t="shared" si="8"/>
        <v>335.66666666666669</v>
      </c>
      <c r="L566">
        <v>1007</v>
      </c>
      <c r="M566" t="s">
        <v>485</v>
      </c>
      <c r="O566">
        <v>126348</v>
      </c>
      <c r="P566" t="s">
        <v>486</v>
      </c>
      <c r="Q566" t="s">
        <v>180</v>
      </c>
      <c r="R566" s="5">
        <v>0.02</v>
      </c>
      <c r="S566">
        <v>0</v>
      </c>
    </row>
    <row r="567" spans="1:19">
      <c r="A567" t="s">
        <v>20</v>
      </c>
      <c r="B567" s="5">
        <v>0.02</v>
      </c>
      <c r="C567" t="s">
        <v>32</v>
      </c>
      <c r="D567" t="s">
        <v>24</v>
      </c>
      <c r="E567">
        <v>866</v>
      </c>
      <c r="F567">
        <v>866</v>
      </c>
      <c r="G567">
        <v>1</v>
      </c>
      <c r="H567">
        <v>1</v>
      </c>
      <c r="I567" t="s">
        <v>25</v>
      </c>
      <c r="J567" t="s">
        <v>26</v>
      </c>
      <c r="K567" s="3">
        <f t="shared" si="8"/>
        <v>277.66666666666669</v>
      </c>
      <c r="L567">
        <v>833</v>
      </c>
      <c r="M567" t="s">
        <v>27</v>
      </c>
      <c r="N567" t="s">
        <v>28</v>
      </c>
      <c r="O567">
        <v>92673</v>
      </c>
      <c r="P567" t="s">
        <v>29</v>
      </c>
      <c r="Q567" t="s">
        <v>30</v>
      </c>
      <c r="R567" s="5">
        <v>0.02</v>
      </c>
      <c r="S567">
        <v>0</v>
      </c>
    </row>
    <row r="568" spans="1:19">
      <c r="A568" t="s">
        <v>55</v>
      </c>
      <c r="B568" s="5">
        <v>0.02</v>
      </c>
      <c r="C568" t="s">
        <v>32</v>
      </c>
      <c r="D568" t="s">
        <v>24</v>
      </c>
      <c r="E568">
        <v>646</v>
      </c>
      <c r="F568">
        <v>646</v>
      </c>
      <c r="G568">
        <v>1</v>
      </c>
      <c r="H568">
        <v>1</v>
      </c>
      <c r="I568" t="s">
        <v>25</v>
      </c>
      <c r="J568" t="s">
        <v>501</v>
      </c>
      <c r="K568" s="3">
        <f t="shared" si="8"/>
        <v>204.33333333333334</v>
      </c>
      <c r="L568">
        <v>613</v>
      </c>
      <c r="M568" t="s">
        <v>153</v>
      </c>
      <c r="N568" t="s">
        <v>836</v>
      </c>
      <c r="O568">
        <v>80416</v>
      </c>
      <c r="P568" t="s">
        <v>60</v>
      </c>
      <c r="Q568" t="s">
        <v>30</v>
      </c>
      <c r="R568" s="5">
        <v>0.02</v>
      </c>
      <c r="S568">
        <v>0</v>
      </c>
    </row>
    <row r="569" spans="1:19">
      <c r="A569" t="s">
        <v>280</v>
      </c>
      <c r="B569" s="5">
        <v>0.02</v>
      </c>
      <c r="C569" t="s">
        <v>61</v>
      </c>
      <c r="D569" t="s">
        <v>24</v>
      </c>
      <c r="E569">
        <v>638</v>
      </c>
      <c r="F569">
        <v>638</v>
      </c>
      <c r="G569">
        <v>1</v>
      </c>
      <c r="H569">
        <v>1</v>
      </c>
      <c r="I569" t="s">
        <v>25</v>
      </c>
      <c r="J569" t="s">
        <v>837</v>
      </c>
      <c r="K569" s="3">
        <f t="shared" si="8"/>
        <v>201.66666666666666</v>
      </c>
      <c r="L569">
        <v>605</v>
      </c>
      <c r="M569" t="s">
        <v>27</v>
      </c>
      <c r="N569" t="s">
        <v>1314</v>
      </c>
      <c r="O569">
        <v>81557</v>
      </c>
      <c r="P569" t="s">
        <v>29</v>
      </c>
      <c r="Q569" t="s">
        <v>30</v>
      </c>
      <c r="R569" s="5">
        <v>0.02</v>
      </c>
      <c r="S569">
        <v>0</v>
      </c>
    </row>
    <row r="570" spans="1:19">
      <c r="A570" t="s">
        <v>219</v>
      </c>
      <c r="B570" s="5">
        <v>0.02</v>
      </c>
      <c r="C570" t="s">
        <v>61</v>
      </c>
      <c r="D570" t="s">
        <v>24</v>
      </c>
      <c r="E570">
        <v>444</v>
      </c>
      <c r="F570">
        <v>444</v>
      </c>
      <c r="G570">
        <v>1</v>
      </c>
      <c r="H570">
        <v>1</v>
      </c>
      <c r="I570" t="s">
        <v>25</v>
      </c>
      <c r="J570" t="s">
        <v>228</v>
      </c>
      <c r="K570" s="3">
        <f t="shared" si="8"/>
        <v>136.33333333333334</v>
      </c>
      <c r="L570">
        <v>409</v>
      </c>
      <c r="M570" t="s">
        <v>111</v>
      </c>
      <c r="N570" t="s">
        <v>229</v>
      </c>
      <c r="O570">
        <v>113169</v>
      </c>
      <c r="P570" t="s">
        <v>60</v>
      </c>
      <c r="Q570" t="s">
        <v>30</v>
      </c>
      <c r="R570" s="5">
        <v>0.02</v>
      </c>
      <c r="S570">
        <v>0</v>
      </c>
    </row>
    <row r="571" spans="1:19">
      <c r="A571" t="s">
        <v>280</v>
      </c>
      <c r="B571" s="5">
        <v>0.02</v>
      </c>
      <c r="C571" t="s">
        <v>36</v>
      </c>
      <c r="D571" t="s">
        <v>24</v>
      </c>
      <c r="E571">
        <v>224</v>
      </c>
      <c r="F571">
        <v>223</v>
      </c>
      <c r="G571">
        <v>0</v>
      </c>
      <c r="H571">
        <v>1</v>
      </c>
      <c r="I571" t="s">
        <v>25</v>
      </c>
      <c r="K571" s="3">
        <f t="shared" si="8"/>
        <v>70</v>
      </c>
      <c r="L571">
        <v>210</v>
      </c>
      <c r="M571" t="s">
        <v>657</v>
      </c>
      <c r="O571">
        <v>38726</v>
      </c>
      <c r="P571" t="s">
        <v>486</v>
      </c>
      <c r="Q571" t="s">
        <v>180</v>
      </c>
      <c r="R571" s="5">
        <v>0.02</v>
      </c>
      <c r="S571">
        <v>0</v>
      </c>
    </row>
    <row r="572" spans="1:19">
      <c r="A572" t="s">
        <v>20</v>
      </c>
      <c r="B572" s="5">
        <v>0.02</v>
      </c>
      <c r="C572" t="s">
        <v>23</v>
      </c>
      <c r="D572" t="s">
        <v>24</v>
      </c>
      <c r="E572">
        <v>190</v>
      </c>
      <c r="F572">
        <v>190</v>
      </c>
      <c r="G572">
        <v>1</v>
      </c>
      <c r="H572">
        <v>1</v>
      </c>
      <c r="I572" t="s">
        <v>25</v>
      </c>
      <c r="J572" t="s">
        <v>111</v>
      </c>
      <c r="K572" s="3">
        <f t="shared" si="8"/>
        <v>55.333333333333336</v>
      </c>
      <c r="L572">
        <v>166</v>
      </c>
      <c r="M572" t="s">
        <v>27</v>
      </c>
      <c r="N572" t="s">
        <v>388</v>
      </c>
      <c r="O572">
        <v>46859</v>
      </c>
      <c r="P572" t="s">
        <v>29</v>
      </c>
      <c r="Q572" t="s">
        <v>30</v>
      </c>
      <c r="R572" s="5">
        <v>0.02</v>
      </c>
      <c r="S572">
        <v>0</v>
      </c>
    </row>
    <row r="573" spans="1:19">
      <c r="A573" t="s">
        <v>99</v>
      </c>
      <c r="B573" s="5">
        <v>1.9E-2</v>
      </c>
      <c r="C573" t="s">
        <v>23</v>
      </c>
      <c r="D573" t="s">
        <v>24</v>
      </c>
      <c r="E573">
        <v>3504</v>
      </c>
      <c r="F573">
        <v>3504</v>
      </c>
      <c r="G573">
        <v>1</v>
      </c>
      <c r="H573">
        <v>1</v>
      </c>
      <c r="I573" t="s">
        <v>25</v>
      </c>
      <c r="J573" t="s">
        <v>94</v>
      </c>
      <c r="K573" s="3">
        <f t="shared" si="8"/>
        <v>1156.3333333333333</v>
      </c>
      <c r="L573">
        <v>3469</v>
      </c>
      <c r="M573" t="s">
        <v>27</v>
      </c>
      <c r="N573" t="s">
        <v>95</v>
      </c>
      <c r="O573">
        <v>120430</v>
      </c>
      <c r="P573" t="s">
        <v>29</v>
      </c>
      <c r="Q573" t="s">
        <v>30</v>
      </c>
      <c r="R573" s="5">
        <v>1.9E-2</v>
      </c>
      <c r="S573">
        <v>0</v>
      </c>
    </row>
    <row r="574" spans="1:19">
      <c r="A574" t="s">
        <v>99</v>
      </c>
      <c r="B574" s="5">
        <v>1.9E-2</v>
      </c>
      <c r="C574" t="s">
        <v>36</v>
      </c>
      <c r="D574" t="s">
        <v>24</v>
      </c>
      <c r="E574">
        <v>3471</v>
      </c>
      <c r="F574">
        <v>3471</v>
      </c>
      <c r="G574">
        <v>1</v>
      </c>
      <c r="H574">
        <v>1</v>
      </c>
      <c r="I574" t="s">
        <v>25</v>
      </c>
      <c r="J574" t="s">
        <v>45</v>
      </c>
      <c r="K574" s="3">
        <f t="shared" si="8"/>
        <v>1145.3333333333333</v>
      </c>
      <c r="L574">
        <v>3436</v>
      </c>
      <c r="M574" t="s">
        <v>34</v>
      </c>
      <c r="N574" t="s">
        <v>46</v>
      </c>
      <c r="O574">
        <v>121360</v>
      </c>
      <c r="P574" t="s">
        <v>29</v>
      </c>
      <c r="Q574" t="s">
        <v>30</v>
      </c>
      <c r="R574" s="5">
        <v>1.9E-2</v>
      </c>
      <c r="S574">
        <v>0</v>
      </c>
    </row>
    <row r="575" spans="1:19">
      <c r="A575" t="s">
        <v>99</v>
      </c>
      <c r="B575" s="5">
        <v>1.9E-2</v>
      </c>
      <c r="C575" t="s">
        <v>23</v>
      </c>
      <c r="D575" t="s">
        <v>24</v>
      </c>
      <c r="E575">
        <v>3114</v>
      </c>
      <c r="F575">
        <v>3114</v>
      </c>
      <c r="G575">
        <v>1</v>
      </c>
      <c r="H575">
        <v>1</v>
      </c>
      <c r="I575" t="s">
        <v>25</v>
      </c>
      <c r="J575" t="s">
        <v>111</v>
      </c>
      <c r="K575" s="3">
        <f t="shared" si="8"/>
        <v>1026.3333333333333</v>
      </c>
      <c r="L575">
        <v>3079</v>
      </c>
      <c r="M575" t="s">
        <v>27</v>
      </c>
      <c r="N575" t="s">
        <v>388</v>
      </c>
      <c r="O575">
        <v>73614</v>
      </c>
      <c r="P575" t="s">
        <v>29</v>
      </c>
      <c r="Q575" t="s">
        <v>30</v>
      </c>
      <c r="R575" s="5">
        <v>1.9E-2</v>
      </c>
      <c r="S575">
        <v>0</v>
      </c>
    </row>
    <row r="576" spans="1:19">
      <c r="A576" s="11" t="s">
        <v>133</v>
      </c>
      <c r="B576" s="5">
        <v>1.9E-2</v>
      </c>
      <c r="C576" s="11" t="s">
        <v>36</v>
      </c>
      <c r="D576" s="11" t="s">
        <v>24</v>
      </c>
      <c r="E576" s="11">
        <v>2770</v>
      </c>
      <c r="F576" s="11">
        <v>2770</v>
      </c>
      <c r="G576" s="11">
        <v>1</v>
      </c>
      <c r="H576" s="11">
        <v>1</v>
      </c>
      <c r="I576" s="11" t="s">
        <v>25</v>
      </c>
      <c r="J576" s="11" t="s">
        <v>45</v>
      </c>
      <c r="K576" s="12">
        <f t="shared" si="8"/>
        <v>918.33333333333337</v>
      </c>
      <c r="L576" s="11">
        <v>2755</v>
      </c>
      <c r="M576" s="11" t="s">
        <v>34</v>
      </c>
      <c r="N576" s="11" t="s">
        <v>1220</v>
      </c>
      <c r="O576" s="11">
        <v>15133</v>
      </c>
      <c r="P576" s="11" t="s">
        <v>29</v>
      </c>
      <c r="Q576" s="11" t="s">
        <v>30</v>
      </c>
      <c r="R576" s="13">
        <v>1.9E-2</v>
      </c>
      <c r="S576" s="11">
        <v>0</v>
      </c>
    </row>
    <row r="577" spans="1:19">
      <c r="A577" t="s">
        <v>55</v>
      </c>
      <c r="B577" s="5">
        <v>1.9E-2</v>
      </c>
      <c r="C577" t="s">
        <v>32</v>
      </c>
      <c r="D577" t="s">
        <v>24</v>
      </c>
      <c r="E577">
        <v>2280</v>
      </c>
      <c r="F577">
        <v>2280</v>
      </c>
      <c r="G577">
        <v>1</v>
      </c>
      <c r="H577">
        <v>1</v>
      </c>
      <c r="I577" t="s">
        <v>25</v>
      </c>
      <c r="J577" t="s">
        <v>1277</v>
      </c>
      <c r="K577" s="3">
        <f t="shared" si="8"/>
        <v>755.33333333333337</v>
      </c>
      <c r="L577">
        <v>2266</v>
      </c>
      <c r="M577" t="s">
        <v>153</v>
      </c>
      <c r="N577" t="s">
        <v>1278</v>
      </c>
      <c r="O577">
        <v>111723</v>
      </c>
      <c r="P577" t="s">
        <v>60</v>
      </c>
      <c r="Q577" t="s">
        <v>30</v>
      </c>
      <c r="R577" s="5">
        <v>1.9E-2</v>
      </c>
      <c r="S577">
        <v>0</v>
      </c>
    </row>
    <row r="578" spans="1:19">
      <c r="A578" t="s">
        <v>99</v>
      </c>
      <c r="B578" s="5">
        <v>1.9E-2</v>
      </c>
      <c r="C578" t="s">
        <v>32</v>
      </c>
      <c r="D578" t="s">
        <v>24</v>
      </c>
      <c r="E578">
        <v>2112</v>
      </c>
      <c r="F578">
        <v>2111</v>
      </c>
      <c r="G578">
        <v>0</v>
      </c>
      <c r="H578">
        <v>1</v>
      </c>
      <c r="I578" t="s">
        <v>25</v>
      </c>
      <c r="K578" s="3">
        <f t="shared" si="8"/>
        <v>692.33333333333337</v>
      </c>
      <c r="L578">
        <v>2077</v>
      </c>
      <c r="M578" t="e">
        <f>+G</f>
        <v>#NAME?</v>
      </c>
      <c r="O578">
        <v>95506</v>
      </c>
      <c r="P578" t="s">
        <v>181</v>
      </c>
      <c r="Q578" t="s">
        <v>180</v>
      </c>
      <c r="R578" s="5">
        <v>1.9E-2</v>
      </c>
      <c r="S578">
        <v>0</v>
      </c>
    </row>
    <row r="579" spans="1:19">
      <c r="A579" s="11" t="s">
        <v>141</v>
      </c>
      <c r="B579" s="51">
        <v>1.9E-2</v>
      </c>
      <c r="C579" s="11"/>
      <c r="D579" s="11" t="s">
        <v>24</v>
      </c>
      <c r="E579" s="11">
        <v>1630</v>
      </c>
      <c r="F579" s="11">
        <v>1632</v>
      </c>
      <c r="G579" s="11">
        <v>2</v>
      </c>
      <c r="H579" s="11">
        <v>2</v>
      </c>
      <c r="I579" s="11" t="s">
        <v>25</v>
      </c>
      <c r="J579" s="11" t="s">
        <v>105</v>
      </c>
      <c r="K579" s="12">
        <f t="shared" si="8"/>
        <v>516.33333333333337</v>
      </c>
      <c r="L579" s="11">
        <v>1549</v>
      </c>
      <c r="M579" s="11" t="s">
        <v>1315</v>
      </c>
      <c r="N579" s="11" t="s">
        <v>1315</v>
      </c>
      <c r="O579" s="11" t="s">
        <v>1316</v>
      </c>
      <c r="P579" s="11" t="s">
        <v>30</v>
      </c>
      <c r="Q579" s="11" t="s">
        <v>30</v>
      </c>
      <c r="R579" s="13">
        <v>1.9E-2</v>
      </c>
      <c r="S579" s="11">
        <v>0</v>
      </c>
    </row>
    <row r="580" spans="1:19">
      <c r="A580" t="s">
        <v>99</v>
      </c>
      <c r="B580" s="5">
        <v>1.9E-2</v>
      </c>
      <c r="C580" t="s">
        <v>32</v>
      </c>
      <c r="D580" t="s">
        <v>24</v>
      </c>
      <c r="E580">
        <v>1507</v>
      </c>
      <c r="F580">
        <v>1507</v>
      </c>
      <c r="G580">
        <v>1</v>
      </c>
      <c r="H580">
        <v>1</v>
      </c>
      <c r="I580" t="s">
        <v>25</v>
      </c>
      <c r="J580" t="s">
        <v>66</v>
      </c>
      <c r="K580" s="3">
        <f t="shared" ref="K580:K643" si="9">L580/3</f>
        <v>475.33333333333331</v>
      </c>
      <c r="L580">
        <v>1426</v>
      </c>
      <c r="M580" t="s">
        <v>27</v>
      </c>
      <c r="N580" t="s">
        <v>375</v>
      </c>
      <c r="O580">
        <v>19618</v>
      </c>
      <c r="P580" t="s">
        <v>29</v>
      </c>
      <c r="Q580" t="s">
        <v>30</v>
      </c>
      <c r="R580" s="5">
        <v>1.9E-2</v>
      </c>
      <c r="S580">
        <v>0</v>
      </c>
    </row>
    <row r="581" spans="1:19">
      <c r="A581" t="s">
        <v>219</v>
      </c>
      <c r="B581" s="5">
        <v>1.9E-2</v>
      </c>
      <c r="C581" t="s">
        <v>36</v>
      </c>
      <c r="D581" t="s">
        <v>24</v>
      </c>
      <c r="E581">
        <v>1112</v>
      </c>
      <c r="F581">
        <v>1112</v>
      </c>
      <c r="G581">
        <v>1</v>
      </c>
      <c r="H581">
        <v>1</v>
      </c>
      <c r="I581" t="s">
        <v>25</v>
      </c>
      <c r="J581" t="s">
        <v>640</v>
      </c>
      <c r="K581" s="3">
        <f t="shared" si="9"/>
        <v>365.66666666666669</v>
      </c>
      <c r="L581">
        <v>1097</v>
      </c>
      <c r="M581" t="s">
        <v>50</v>
      </c>
      <c r="N581" t="s">
        <v>641</v>
      </c>
      <c r="O581">
        <v>107013</v>
      </c>
      <c r="P581" t="s">
        <v>29</v>
      </c>
      <c r="Q581" t="s">
        <v>30</v>
      </c>
      <c r="R581" s="5">
        <v>1.9E-2</v>
      </c>
      <c r="S581">
        <v>0</v>
      </c>
    </row>
    <row r="582" spans="1:19">
      <c r="A582" t="s">
        <v>186</v>
      </c>
      <c r="B582" s="5">
        <v>1.9E-2</v>
      </c>
      <c r="C582" t="s">
        <v>36</v>
      </c>
      <c r="D582" t="s">
        <v>24</v>
      </c>
      <c r="E582">
        <v>985</v>
      </c>
      <c r="F582">
        <v>985</v>
      </c>
      <c r="G582">
        <v>1</v>
      </c>
      <c r="H582">
        <v>1</v>
      </c>
      <c r="I582" t="s">
        <v>25</v>
      </c>
      <c r="J582" t="s">
        <v>108</v>
      </c>
      <c r="K582" s="3">
        <f t="shared" si="9"/>
        <v>316.66666666666669</v>
      </c>
      <c r="L582">
        <v>950</v>
      </c>
      <c r="M582" t="s">
        <v>50</v>
      </c>
      <c r="N582" t="s">
        <v>109</v>
      </c>
      <c r="O582">
        <v>116859</v>
      </c>
      <c r="P582" t="s">
        <v>29</v>
      </c>
      <c r="Q582" t="s">
        <v>30</v>
      </c>
      <c r="R582" s="5">
        <v>1.9E-2</v>
      </c>
      <c r="S582">
        <v>0</v>
      </c>
    </row>
    <row r="583" spans="1:19">
      <c r="A583" t="s">
        <v>280</v>
      </c>
      <c r="B583" s="5">
        <v>1.9E-2</v>
      </c>
      <c r="C583" t="s">
        <v>32</v>
      </c>
      <c r="D583" t="s">
        <v>24</v>
      </c>
      <c r="E583">
        <v>892</v>
      </c>
      <c r="F583">
        <v>891</v>
      </c>
      <c r="G583">
        <v>0</v>
      </c>
      <c r="H583">
        <v>1</v>
      </c>
      <c r="I583" t="s">
        <v>25</v>
      </c>
      <c r="K583" s="3">
        <f t="shared" si="9"/>
        <v>285.66666666666669</v>
      </c>
      <c r="L583">
        <v>857</v>
      </c>
      <c r="M583" t="s">
        <v>485</v>
      </c>
      <c r="O583">
        <v>118226</v>
      </c>
      <c r="P583" t="s">
        <v>486</v>
      </c>
      <c r="Q583" t="s">
        <v>180</v>
      </c>
      <c r="R583" s="5">
        <v>1.9E-2</v>
      </c>
      <c r="S583">
        <v>0</v>
      </c>
    </row>
    <row r="584" spans="1:19">
      <c r="A584" t="s">
        <v>20</v>
      </c>
      <c r="B584" s="5">
        <v>1.9E-2</v>
      </c>
      <c r="C584" t="s">
        <v>23</v>
      </c>
      <c r="D584" t="s">
        <v>24</v>
      </c>
      <c r="E584">
        <v>601</v>
      </c>
      <c r="F584">
        <v>601</v>
      </c>
      <c r="G584">
        <v>1</v>
      </c>
      <c r="H584">
        <v>1</v>
      </c>
      <c r="I584" t="s">
        <v>25</v>
      </c>
      <c r="J584" t="s">
        <v>84</v>
      </c>
      <c r="K584" s="3">
        <f t="shared" si="9"/>
        <v>195.66666666666666</v>
      </c>
      <c r="L584">
        <v>587</v>
      </c>
      <c r="M584" t="s">
        <v>89</v>
      </c>
      <c r="N584" t="s">
        <v>446</v>
      </c>
      <c r="O584">
        <v>112682</v>
      </c>
      <c r="P584" t="s">
        <v>29</v>
      </c>
      <c r="Q584" t="s">
        <v>30</v>
      </c>
      <c r="R584" s="5">
        <v>1.9E-2</v>
      </c>
      <c r="S584">
        <v>0</v>
      </c>
    </row>
    <row r="585" spans="1:19">
      <c r="A585" t="s">
        <v>186</v>
      </c>
      <c r="B585" s="5">
        <v>1.9E-2</v>
      </c>
      <c r="C585" t="s">
        <v>32</v>
      </c>
      <c r="D585" t="s">
        <v>24</v>
      </c>
      <c r="E585">
        <v>469</v>
      </c>
      <c r="F585">
        <v>469</v>
      </c>
      <c r="G585">
        <v>1</v>
      </c>
      <c r="H585">
        <v>1</v>
      </c>
      <c r="I585" t="s">
        <v>25</v>
      </c>
      <c r="J585" t="s">
        <v>289</v>
      </c>
      <c r="K585" s="3">
        <f t="shared" si="9"/>
        <v>139.33333333333334</v>
      </c>
      <c r="L585">
        <v>418</v>
      </c>
      <c r="M585" t="s">
        <v>50</v>
      </c>
      <c r="N585" t="s">
        <v>1290</v>
      </c>
      <c r="O585">
        <v>83470</v>
      </c>
      <c r="P585" t="s">
        <v>29</v>
      </c>
      <c r="Q585" t="s">
        <v>30</v>
      </c>
      <c r="R585" s="5">
        <v>1.9E-2</v>
      </c>
      <c r="S585">
        <v>0</v>
      </c>
    </row>
    <row r="586" spans="1:19">
      <c r="A586" t="s">
        <v>133</v>
      </c>
      <c r="B586" s="5">
        <v>1.9E-2</v>
      </c>
      <c r="C586" t="s">
        <v>61</v>
      </c>
      <c r="D586" t="s">
        <v>24</v>
      </c>
      <c r="E586">
        <v>449</v>
      </c>
      <c r="F586">
        <v>449</v>
      </c>
      <c r="G586">
        <v>1</v>
      </c>
      <c r="H586">
        <v>1</v>
      </c>
      <c r="I586" t="s">
        <v>25</v>
      </c>
      <c r="J586" t="s">
        <v>72</v>
      </c>
      <c r="K586" s="3">
        <f t="shared" si="9"/>
        <v>132.66666666666666</v>
      </c>
      <c r="L586">
        <v>398</v>
      </c>
      <c r="M586" t="s">
        <v>50</v>
      </c>
      <c r="N586" t="s">
        <v>73</v>
      </c>
      <c r="O586">
        <v>85453</v>
      </c>
      <c r="P586" t="s">
        <v>29</v>
      </c>
      <c r="Q586" t="s">
        <v>30</v>
      </c>
      <c r="R586" s="5">
        <v>1.9E-2</v>
      </c>
      <c r="S586">
        <v>0</v>
      </c>
    </row>
    <row r="587" spans="1:19">
      <c r="A587" t="s">
        <v>55</v>
      </c>
      <c r="B587" s="5">
        <v>1.9E-2</v>
      </c>
      <c r="C587" t="s">
        <v>23</v>
      </c>
      <c r="D587" t="s">
        <v>24</v>
      </c>
      <c r="E587">
        <v>314</v>
      </c>
      <c r="F587">
        <v>314</v>
      </c>
      <c r="G587">
        <v>1</v>
      </c>
      <c r="H587">
        <v>1</v>
      </c>
      <c r="I587" t="s">
        <v>25</v>
      </c>
      <c r="J587" t="s">
        <v>49</v>
      </c>
      <c r="K587" s="3">
        <f t="shared" si="9"/>
        <v>93.666666666666671</v>
      </c>
      <c r="L587">
        <v>281</v>
      </c>
      <c r="M587" t="s">
        <v>50</v>
      </c>
      <c r="N587" t="s">
        <v>114</v>
      </c>
      <c r="O587">
        <v>125799</v>
      </c>
      <c r="P587" t="s">
        <v>29</v>
      </c>
      <c r="Q587" t="s">
        <v>30</v>
      </c>
      <c r="R587" s="5">
        <v>1.9E-2</v>
      </c>
      <c r="S587">
        <v>0</v>
      </c>
    </row>
    <row r="588" spans="1:19">
      <c r="A588" t="s">
        <v>20</v>
      </c>
      <c r="B588" s="5">
        <v>1.9E-2</v>
      </c>
      <c r="C588" t="s">
        <v>61</v>
      </c>
      <c r="D588" t="s">
        <v>24</v>
      </c>
      <c r="E588">
        <v>258</v>
      </c>
      <c r="F588">
        <v>258</v>
      </c>
      <c r="G588">
        <v>1</v>
      </c>
      <c r="H588">
        <v>1</v>
      </c>
      <c r="I588" t="s">
        <v>25</v>
      </c>
      <c r="J588" t="s">
        <v>430</v>
      </c>
      <c r="K588" s="3">
        <f t="shared" si="9"/>
        <v>74.333333333333329</v>
      </c>
      <c r="L588">
        <v>223</v>
      </c>
      <c r="M588" t="s">
        <v>318</v>
      </c>
      <c r="N588" t="s">
        <v>610</v>
      </c>
      <c r="O588">
        <v>102420</v>
      </c>
      <c r="P588" t="s">
        <v>60</v>
      </c>
      <c r="Q588" t="s">
        <v>30</v>
      </c>
      <c r="R588" s="5">
        <v>1.9E-2</v>
      </c>
      <c r="S588">
        <v>0</v>
      </c>
    </row>
    <row r="589" spans="1:19">
      <c r="A589" t="s">
        <v>141</v>
      </c>
      <c r="B589" s="51">
        <v>1.9E-2</v>
      </c>
      <c r="C589" t="s">
        <v>36</v>
      </c>
      <c r="D589" t="s">
        <v>24</v>
      </c>
      <c r="E589">
        <v>198</v>
      </c>
      <c r="F589">
        <v>197</v>
      </c>
      <c r="G589">
        <v>0</v>
      </c>
      <c r="H589">
        <v>1</v>
      </c>
      <c r="I589" t="s">
        <v>25</v>
      </c>
      <c r="K589" s="3">
        <f t="shared" si="9"/>
        <v>54.333333333333336</v>
      </c>
      <c r="L589">
        <v>163</v>
      </c>
      <c r="M589" t="s">
        <v>485</v>
      </c>
      <c r="O589">
        <v>88741</v>
      </c>
      <c r="P589" t="s">
        <v>486</v>
      </c>
      <c r="Q589" t="s">
        <v>180</v>
      </c>
      <c r="R589" s="5">
        <v>1.9E-2</v>
      </c>
      <c r="S589">
        <v>0</v>
      </c>
    </row>
    <row r="590" spans="1:19">
      <c r="A590" t="s">
        <v>55</v>
      </c>
      <c r="B590" s="5">
        <v>1.9E-2</v>
      </c>
      <c r="C590" t="s">
        <v>36</v>
      </c>
      <c r="D590" t="s">
        <v>24</v>
      </c>
      <c r="E590">
        <v>171</v>
      </c>
      <c r="F590">
        <v>173</v>
      </c>
      <c r="G590">
        <v>2</v>
      </c>
      <c r="H590">
        <v>2</v>
      </c>
      <c r="I590" t="s">
        <v>25</v>
      </c>
      <c r="J590" t="s">
        <v>191</v>
      </c>
      <c r="K590" s="3">
        <f t="shared" si="9"/>
        <v>45.333333333333336</v>
      </c>
      <c r="L590">
        <v>136</v>
      </c>
      <c r="M590" t="s">
        <v>1317</v>
      </c>
      <c r="N590" t="s">
        <v>1318</v>
      </c>
      <c r="O590" t="s">
        <v>1215</v>
      </c>
      <c r="P590" t="s">
        <v>30</v>
      </c>
      <c r="Q590" t="s">
        <v>30</v>
      </c>
      <c r="R590" s="5">
        <v>1.9E-2</v>
      </c>
      <c r="S590">
        <v>0</v>
      </c>
    </row>
    <row r="591" spans="1:19">
      <c r="A591" t="s">
        <v>99</v>
      </c>
      <c r="B591" s="5">
        <v>1.7999999999999999E-2</v>
      </c>
      <c r="C591" t="s">
        <v>36</v>
      </c>
      <c r="D591" t="s">
        <v>24</v>
      </c>
      <c r="E591">
        <v>3440</v>
      </c>
      <c r="F591">
        <v>3439</v>
      </c>
      <c r="G591">
        <v>0</v>
      </c>
      <c r="H591">
        <v>1</v>
      </c>
      <c r="I591" t="s">
        <v>25</v>
      </c>
      <c r="K591" s="3">
        <f t="shared" si="9"/>
        <v>1135</v>
      </c>
      <c r="L591">
        <v>3405</v>
      </c>
      <c r="M591" t="s">
        <v>485</v>
      </c>
      <c r="O591">
        <v>120077</v>
      </c>
      <c r="P591" t="s">
        <v>486</v>
      </c>
      <c r="Q591" t="s">
        <v>180</v>
      </c>
      <c r="R591" s="5">
        <v>1.7999999999999999E-2</v>
      </c>
      <c r="S591">
        <v>0</v>
      </c>
    </row>
    <row r="592" spans="1:19">
      <c r="A592" t="s">
        <v>99</v>
      </c>
      <c r="B592" s="5">
        <v>1.7999999999999999E-2</v>
      </c>
      <c r="C592" t="s">
        <v>32</v>
      </c>
      <c r="D592" t="s">
        <v>24</v>
      </c>
      <c r="E592">
        <v>3045</v>
      </c>
      <c r="F592">
        <v>3045</v>
      </c>
      <c r="G592">
        <v>1</v>
      </c>
      <c r="H592">
        <v>1</v>
      </c>
      <c r="I592" t="s">
        <v>25</v>
      </c>
      <c r="J592" t="s">
        <v>211</v>
      </c>
      <c r="K592" s="3">
        <f t="shared" si="9"/>
        <v>1003.3333333333334</v>
      </c>
      <c r="L592">
        <v>3010</v>
      </c>
      <c r="M592" t="s">
        <v>89</v>
      </c>
      <c r="N592" t="s">
        <v>212</v>
      </c>
      <c r="O592">
        <v>85085</v>
      </c>
      <c r="P592" t="s">
        <v>29</v>
      </c>
      <c r="Q592" t="s">
        <v>30</v>
      </c>
      <c r="R592" s="5">
        <v>1.7999999999999999E-2</v>
      </c>
      <c r="S592">
        <v>0</v>
      </c>
    </row>
    <row r="593" spans="1:19">
      <c r="A593" t="s">
        <v>20</v>
      </c>
      <c r="B593" s="5">
        <v>1.7999999999999999E-2</v>
      </c>
      <c r="C593" t="s">
        <v>23</v>
      </c>
      <c r="D593" t="s">
        <v>24</v>
      </c>
      <c r="E593">
        <v>2627</v>
      </c>
      <c r="F593">
        <v>2627</v>
      </c>
      <c r="G593">
        <v>1</v>
      </c>
      <c r="H593">
        <v>1</v>
      </c>
      <c r="I593" t="s">
        <v>25</v>
      </c>
      <c r="J593" t="s">
        <v>837</v>
      </c>
      <c r="K593" s="3">
        <f t="shared" si="9"/>
        <v>860.66666666666663</v>
      </c>
      <c r="L593">
        <v>2582</v>
      </c>
      <c r="M593" t="s">
        <v>27</v>
      </c>
      <c r="N593" t="s">
        <v>1314</v>
      </c>
      <c r="O593">
        <v>20844</v>
      </c>
      <c r="P593" t="s">
        <v>29</v>
      </c>
      <c r="Q593" t="s">
        <v>30</v>
      </c>
      <c r="R593" s="5">
        <v>1.7999999999999999E-2</v>
      </c>
      <c r="S593">
        <v>0</v>
      </c>
    </row>
    <row r="594" spans="1:19">
      <c r="A594" s="11" t="s">
        <v>133</v>
      </c>
      <c r="B594" s="5">
        <v>1.7999999999999999E-2</v>
      </c>
      <c r="C594" s="11" t="s">
        <v>23</v>
      </c>
      <c r="D594" s="11" t="s">
        <v>24</v>
      </c>
      <c r="E594" s="11">
        <v>2616</v>
      </c>
      <c r="F594" s="11">
        <v>2616</v>
      </c>
      <c r="G594" s="11">
        <v>1</v>
      </c>
      <c r="H594" s="11">
        <v>1</v>
      </c>
      <c r="I594" s="11" t="s">
        <v>25</v>
      </c>
      <c r="J594" s="11" t="s">
        <v>175</v>
      </c>
      <c r="K594" s="12">
        <f t="shared" si="9"/>
        <v>79.666666666666671</v>
      </c>
      <c r="L594" s="11">
        <v>239</v>
      </c>
      <c r="M594" s="11" t="s">
        <v>27</v>
      </c>
      <c r="N594" s="11" t="s">
        <v>687</v>
      </c>
      <c r="O594" s="11">
        <v>12615</v>
      </c>
      <c r="P594" s="11" t="s">
        <v>29</v>
      </c>
      <c r="Q594" s="11" t="s">
        <v>30</v>
      </c>
      <c r="R594" s="13">
        <v>1.7999999999999999E-2</v>
      </c>
      <c r="S594" s="14">
        <v>9.9999999999999996E-270</v>
      </c>
    </row>
    <row r="595" spans="1:19">
      <c r="A595" t="s">
        <v>55</v>
      </c>
      <c r="B595" s="5">
        <v>1.7999999999999999E-2</v>
      </c>
      <c r="C595" t="s">
        <v>452</v>
      </c>
      <c r="D595" t="s">
        <v>24</v>
      </c>
      <c r="E595">
        <v>2578</v>
      </c>
      <c r="F595">
        <v>2579</v>
      </c>
      <c r="G595">
        <v>2</v>
      </c>
      <c r="H595">
        <v>1</v>
      </c>
      <c r="I595" t="s">
        <v>25</v>
      </c>
      <c r="J595" t="s">
        <v>84</v>
      </c>
      <c r="K595" s="3">
        <f t="shared" si="9"/>
        <v>854.66666666666663</v>
      </c>
      <c r="L595">
        <v>2564</v>
      </c>
      <c r="M595" t="s">
        <v>440</v>
      </c>
      <c r="N595" t="s">
        <v>1319</v>
      </c>
      <c r="O595" t="s">
        <v>1210</v>
      </c>
      <c r="P595" t="s">
        <v>30</v>
      </c>
      <c r="Q595" t="s">
        <v>30</v>
      </c>
      <c r="R595" s="5">
        <v>1.7999999999999999E-2</v>
      </c>
      <c r="S595">
        <v>0</v>
      </c>
    </row>
    <row r="596" spans="1:19">
      <c r="A596" t="s">
        <v>186</v>
      </c>
      <c r="B596" s="5">
        <v>1.7999999999999999E-2</v>
      </c>
      <c r="C596" t="s">
        <v>32</v>
      </c>
      <c r="D596" t="s">
        <v>24</v>
      </c>
      <c r="E596">
        <v>1639</v>
      </c>
      <c r="F596">
        <v>1639</v>
      </c>
      <c r="G596">
        <v>1</v>
      </c>
      <c r="H596">
        <v>1</v>
      </c>
      <c r="I596" t="s">
        <v>25</v>
      </c>
      <c r="J596" t="s">
        <v>1320</v>
      </c>
      <c r="K596" s="3">
        <f t="shared" si="9"/>
        <v>538.33333333333337</v>
      </c>
      <c r="L596">
        <v>1615</v>
      </c>
      <c r="M596" t="s">
        <v>34</v>
      </c>
      <c r="N596" t="s">
        <v>1321</v>
      </c>
      <c r="O596">
        <v>131799</v>
      </c>
      <c r="P596" t="s">
        <v>29</v>
      </c>
      <c r="Q596" t="s">
        <v>30</v>
      </c>
      <c r="R596" s="5">
        <v>1.7999999999999999E-2</v>
      </c>
      <c r="S596">
        <v>0</v>
      </c>
    </row>
    <row r="597" spans="1:19">
      <c r="A597" t="s">
        <v>219</v>
      </c>
      <c r="B597" s="5">
        <v>1.7999999999999999E-2</v>
      </c>
      <c r="C597" t="s">
        <v>36</v>
      </c>
      <c r="D597" t="s">
        <v>24</v>
      </c>
      <c r="E597">
        <v>1436</v>
      </c>
      <c r="F597">
        <v>1436</v>
      </c>
      <c r="G597">
        <v>1</v>
      </c>
      <c r="H597">
        <v>1</v>
      </c>
      <c r="I597" t="s">
        <v>25</v>
      </c>
      <c r="J597" t="s">
        <v>130</v>
      </c>
      <c r="K597" s="3">
        <f t="shared" si="9"/>
        <v>467.66666666666669</v>
      </c>
      <c r="L597">
        <v>1403</v>
      </c>
      <c r="M597" t="s">
        <v>27</v>
      </c>
      <c r="N597" t="s">
        <v>131</v>
      </c>
      <c r="O597">
        <v>94386</v>
      </c>
      <c r="P597" t="s">
        <v>29</v>
      </c>
      <c r="Q597" t="s">
        <v>30</v>
      </c>
      <c r="R597" s="5">
        <v>1.7999999999999999E-2</v>
      </c>
      <c r="S597">
        <v>0</v>
      </c>
    </row>
    <row r="598" spans="1:19">
      <c r="A598" t="s">
        <v>99</v>
      </c>
      <c r="B598" s="5">
        <v>1.7999999999999999E-2</v>
      </c>
      <c r="C598" t="s">
        <v>61</v>
      </c>
      <c r="D598" t="s">
        <v>24</v>
      </c>
      <c r="E598">
        <v>1335</v>
      </c>
      <c r="F598">
        <v>1335</v>
      </c>
      <c r="G598">
        <v>1</v>
      </c>
      <c r="H598">
        <v>1</v>
      </c>
      <c r="I598" t="s">
        <v>25</v>
      </c>
      <c r="J598" t="s">
        <v>242</v>
      </c>
      <c r="K598" s="3">
        <f t="shared" si="9"/>
        <v>434</v>
      </c>
      <c r="L598">
        <v>1302</v>
      </c>
      <c r="M598" t="s">
        <v>243</v>
      </c>
      <c r="N598" t="s">
        <v>244</v>
      </c>
      <c r="O598">
        <v>94270</v>
      </c>
      <c r="P598" t="s">
        <v>60</v>
      </c>
      <c r="Q598" t="s">
        <v>30</v>
      </c>
      <c r="R598" s="5">
        <v>1.7999999999999999E-2</v>
      </c>
      <c r="S598">
        <v>0</v>
      </c>
    </row>
    <row r="599" spans="1:19">
      <c r="A599" t="s">
        <v>253</v>
      </c>
      <c r="B599" s="5">
        <v>1.7999999999999999E-2</v>
      </c>
      <c r="C599" t="s">
        <v>61</v>
      </c>
      <c r="D599" t="s">
        <v>24</v>
      </c>
      <c r="E599">
        <v>1046</v>
      </c>
      <c r="F599">
        <v>1046</v>
      </c>
      <c r="G599">
        <v>1</v>
      </c>
      <c r="H599">
        <v>1</v>
      </c>
      <c r="I599" t="s">
        <v>25</v>
      </c>
      <c r="J599" t="s">
        <v>207</v>
      </c>
      <c r="K599" s="3">
        <f t="shared" si="9"/>
        <v>321.66666666666669</v>
      </c>
      <c r="L599">
        <v>965</v>
      </c>
      <c r="M599" t="s">
        <v>243</v>
      </c>
      <c r="N599" t="s">
        <v>618</v>
      </c>
      <c r="O599">
        <v>148369</v>
      </c>
      <c r="P599" t="s">
        <v>60</v>
      </c>
      <c r="Q599" t="s">
        <v>30</v>
      </c>
      <c r="R599" s="5">
        <v>1.7999999999999999E-2</v>
      </c>
      <c r="S599">
        <v>0</v>
      </c>
    </row>
    <row r="600" spans="1:19">
      <c r="A600" t="s">
        <v>99</v>
      </c>
      <c r="B600" s="5">
        <v>1.7999999999999999E-2</v>
      </c>
      <c r="C600" t="s">
        <v>61</v>
      </c>
      <c r="D600" t="s">
        <v>24</v>
      </c>
      <c r="E600">
        <v>964</v>
      </c>
      <c r="F600">
        <v>964</v>
      </c>
      <c r="G600">
        <v>1</v>
      </c>
      <c r="H600">
        <v>1</v>
      </c>
      <c r="I600" t="s">
        <v>25</v>
      </c>
      <c r="J600" t="s">
        <v>111</v>
      </c>
      <c r="K600" s="3">
        <f t="shared" si="9"/>
        <v>314.33333333333331</v>
      </c>
      <c r="L600">
        <v>943</v>
      </c>
      <c r="M600" t="s">
        <v>27</v>
      </c>
      <c r="N600" t="s">
        <v>112</v>
      </c>
      <c r="O600">
        <v>103290</v>
      </c>
      <c r="P600" t="s">
        <v>29</v>
      </c>
      <c r="Q600" t="s">
        <v>30</v>
      </c>
      <c r="R600" s="5">
        <v>1.7999999999999999E-2</v>
      </c>
      <c r="S600">
        <v>0</v>
      </c>
    </row>
    <row r="601" spans="1:19">
      <c r="A601" t="s">
        <v>219</v>
      </c>
      <c r="B601" s="5">
        <v>1.7999999999999999E-2</v>
      </c>
      <c r="C601" t="s">
        <v>36</v>
      </c>
      <c r="D601" t="s">
        <v>24</v>
      </c>
      <c r="E601">
        <v>554</v>
      </c>
      <c r="F601">
        <v>554</v>
      </c>
      <c r="G601">
        <v>1</v>
      </c>
      <c r="H601">
        <v>1</v>
      </c>
      <c r="I601" t="s">
        <v>25</v>
      </c>
      <c r="J601" t="s">
        <v>837</v>
      </c>
      <c r="K601" s="3">
        <f t="shared" si="9"/>
        <v>173.66666666666666</v>
      </c>
      <c r="L601">
        <v>521</v>
      </c>
      <c r="M601" t="s">
        <v>27</v>
      </c>
      <c r="N601" t="s">
        <v>838</v>
      </c>
      <c r="O601">
        <v>65454</v>
      </c>
      <c r="P601" t="s">
        <v>29</v>
      </c>
      <c r="Q601" t="s">
        <v>30</v>
      </c>
      <c r="R601" s="5">
        <v>1.7999999999999999E-2</v>
      </c>
      <c r="S601">
        <v>0</v>
      </c>
    </row>
    <row r="602" spans="1:19">
      <c r="A602" s="11" t="s">
        <v>253</v>
      </c>
      <c r="B602" s="5">
        <v>1.7999999999999999E-2</v>
      </c>
      <c r="C602" s="11" t="s">
        <v>36</v>
      </c>
      <c r="D602" s="11" t="s">
        <v>24</v>
      </c>
      <c r="E602" s="11">
        <v>515</v>
      </c>
      <c r="F602" s="11">
        <v>515</v>
      </c>
      <c r="G602" s="11">
        <v>1</v>
      </c>
      <c r="H602" s="11">
        <v>1</v>
      </c>
      <c r="I602" s="11" t="s">
        <v>25</v>
      </c>
      <c r="J602" s="11" t="s">
        <v>33</v>
      </c>
      <c r="K602" s="12">
        <f t="shared" si="9"/>
        <v>160.66666666666666</v>
      </c>
      <c r="L602" s="11">
        <v>482</v>
      </c>
      <c r="M602" s="11" t="s">
        <v>34</v>
      </c>
      <c r="N602" s="11" t="s">
        <v>35</v>
      </c>
      <c r="O602" s="11">
        <v>75694</v>
      </c>
      <c r="P602" s="11" t="s">
        <v>29</v>
      </c>
      <c r="Q602" s="11" t="s">
        <v>30</v>
      </c>
      <c r="R602" s="13">
        <v>1.7999999999999999E-2</v>
      </c>
      <c r="S602" s="11">
        <v>0</v>
      </c>
    </row>
    <row r="603" spans="1:19">
      <c r="A603" t="s">
        <v>20</v>
      </c>
      <c r="B603" s="5">
        <v>1.7999999999999999E-2</v>
      </c>
      <c r="C603" t="s">
        <v>61</v>
      </c>
      <c r="D603" t="s">
        <v>24</v>
      </c>
      <c r="E603">
        <v>463</v>
      </c>
      <c r="F603">
        <v>463</v>
      </c>
      <c r="G603">
        <v>1</v>
      </c>
      <c r="H603">
        <v>1</v>
      </c>
      <c r="I603" t="s">
        <v>25</v>
      </c>
      <c r="J603" t="s">
        <v>250</v>
      </c>
      <c r="K603" s="3">
        <f t="shared" si="9"/>
        <v>137.33333333333334</v>
      </c>
      <c r="L603">
        <v>412</v>
      </c>
      <c r="M603" t="s">
        <v>63</v>
      </c>
      <c r="N603" t="s">
        <v>1322</v>
      </c>
      <c r="O603">
        <v>82756</v>
      </c>
      <c r="P603" t="s">
        <v>60</v>
      </c>
      <c r="Q603" t="s">
        <v>30</v>
      </c>
      <c r="R603" s="5">
        <v>1.7999999999999999E-2</v>
      </c>
      <c r="S603">
        <v>0</v>
      </c>
    </row>
    <row r="604" spans="1:19">
      <c r="A604" t="s">
        <v>55</v>
      </c>
      <c r="B604" s="5">
        <v>1.7999999999999999E-2</v>
      </c>
      <c r="C604" t="s">
        <v>32</v>
      </c>
      <c r="D604" t="s">
        <v>24</v>
      </c>
      <c r="E604">
        <v>248</v>
      </c>
      <c r="F604">
        <v>248</v>
      </c>
      <c r="G604">
        <v>1</v>
      </c>
      <c r="H604">
        <v>1</v>
      </c>
      <c r="I604" t="s">
        <v>25</v>
      </c>
      <c r="J604" t="s">
        <v>49</v>
      </c>
      <c r="K604" s="3">
        <f t="shared" si="9"/>
        <v>67.666666666666671</v>
      </c>
      <c r="L604">
        <v>203</v>
      </c>
      <c r="M604" t="s">
        <v>50</v>
      </c>
      <c r="N604" t="s">
        <v>114</v>
      </c>
      <c r="O604">
        <v>169760</v>
      </c>
      <c r="P604" t="s">
        <v>29</v>
      </c>
      <c r="Q604" t="s">
        <v>30</v>
      </c>
      <c r="R604" s="5">
        <v>1.7999999999999999E-2</v>
      </c>
      <c r="S604">
        <v>0</v>
      </c>
    </row>
    <row r="605" spans="1:19">
      <c r="A605" t="s">
        <v>141</v>
      </c>
      <c r="B605" s="51">
        <v>1.7999999999999999E-2</v>
      </c>
      <c r="C605" t="s">
        <v>32</v>
      </c>
      <c r="D605" t="s">
        <v>24</v>
      </c>
      <c r="E605">
        <v>208</v>
      </c>
      <c r="F605">
        <v>208</v>
      </c>
      <c r="G605">
        <v>1</v>
      </c>
      <c r="H605">
        <v>1</v>
      </c>
      <c r="I605" t="s">
        <v>25</v>
      </c>
      <c r="J605" t="s">
        <v>127</v>
      </c>
      <c r="K605" s="3">
        <f t="shared" si="9"/>
        <v>64.333333333333329</v>
      </c>
      <c r="L605">
        <v>193</v>
      </c>
      <c r="M605" t="s">
        <v>34</v>
      </c>
      <c r="N605" t="s">
        <v>957</v>
      </c>
      <c r="O605">
        <v>41643</v>
      </c>
      <c r="P605" t="s">
        <v>29</v>
      </c>
      <c r="Q605" t="s">
        <v>30</v>
      </c>
      <c r="R605" s="5">
        <v>1.7999999999999999E-2</v>
      </c>
      <c r="S605">
        <v>0</v>
      </c>
    </row>
    <row r="606" spans="1:19">
      <c r="A606" t="s">
        <v>99</v>
      </c>
      <c r="B606" s="5">
        <v>1.7000000000000001E-2</v>
      </c>
      <c r="C606" t="s">
        <v>32</v>
      </c>
      <c r="D606" t="s">
        <v>24</v>
      </c>
      <c r="E606">
        <v>2941</v>
      </c>
      <c r="F606">
        <v>2941</v>
      </c>
      <c r="G606">
        <v>1</v>
      </c>
      <c r="H606">
        <v>1</v>
      </c>
      <c r="I606" t="s">
        <v>25</v>
      </c>
      <c r="J606" t="s">
        <v>84</v>
      </c>
      <c r="K606" s="3">
        <f t="shared" si="9"/>
        <v>968.66666666666663</v>
      </c>
      <c r="L606">
        <v>2906</v>
      </c>
      <c r="M606" t="s">
        <v>89</v>
      </c>
      <c r="N606" t="s">
        <v>562</v>
      </c>
      <c r="O606">
        <v>101153</v>
      </c>
      <c r="P606" t="s">
        <v>29</v>
      </c>
      <c r="Q606" t="s">
        <v>30</v>
      </c>
      <c r="R606" s="5">
        <v>1.7000000000000001E-2</v>
      </c>
      <c r="S606">
        <v>0</v>
      </c>
    </row>
    <row r="607" spans="1:19">
      <c r="A607" t="s">
        <v>141</v>
      </c>
      <c r="B607" s="51">
        <v>1.7000000000000001E-2</v>
      </c>
      <c r="C607" t="s">
        <v>32</v>
      </c>
      <c r="D607" t="s">
        <v>24</v>
      </c>
      <c r="E607" t="s">
        <v>1323</v>
      </c>
      <c r="F607">
        <v>2135</v>
      </c>
      <c r="G607" t="s">
        <v>650</v>
      </c>
      <c r="H607">
        <v>1</v>
      </c>
      <c r="I607" t="s">
        <v>25</v>
      </c>
      <c r="K607" s="3">
        <f t="shared" si="9"/>
        <v>684.66666666666663</v>
      </c>
      <c r="L607">
        <v>2054</v>
      </c>
      <c r="M607" t="s">
        <v>1324</v>
      </c>
      <c r="O607" t="s">
        <v>1325</v>
      </c>
      <c r="P607" t="s">
        <v>181</v>
      </c>
      <c r="Q607" t="s">
        <v>180</v>
      </c>
      <c r="R607" s="5">
        <v>1.7000000000000001E-2</v>
      </c>
      <c r="S607">
        <v>0</v>
      </c>
    </row>
    <row r="608" spans="1:19">
      <c r="A608" t="s">
        <v>133</v>
      </c>
      <c r="B608" s="5">
        <v>1.7000000000000001E-2</v>
      </c>
      <c r="C608" t="s">
        <v>32</v>
      </c>
      <c r="D608" t="s">
        <v>24</v>
      </c>
      <c r="E608">
        <v>1950</v>
      </c>
      <c r="F608">
        <v>1952</v>
      </c>
      <c r="G608">
        <v>2</v>
      </c>
      <c r="H608">
        <v>2</v>
      </c>
      <c r="I608" t="s">
        <v>25</v>
      </c>
      <c r="J608" t="s">
        <v>69</v>
      </c>
      <c r="K608" s="3">
        <f t="shared" si="9"/>
        <v>638.33333333333337</v>
      </c>
      <c r="L608">
        <v>1915</v>
      </c>
      <c r="M608" t="s">
        <v>1326</v>
      </c>
      <c r="N608" t="s">
        <v>1326</v>
      </c>
      <c r="O608" t="s">
        <v>1075</v>
      </c>
      <c r="P608" t="s">
        <v>30</v>
      </c>
      <c r="Q608" t="s">
        <v>30</v>
      </c>
      <c r="R608" s="5">
        <v>1.7000000000000001E-2</v>
      </c>
      <c r="S608">
        <v>0</v>
      </c>
    </row>
    <row r="609" spans="1:19">
      <c r="A609" t="s">
        <v>41</v>
      </c>
      <c r="B609" s="5">
        <v>1.7000000000000001E-2</v>
      </c>
      <c r="C609" t="s">
        <v>32</v>
      </c>
      <c r="D609" t="s">
        <v>24</v>
      </c>
      <c r="E609">
        <v>1856</v>
      </c>
      <c r="F609">
        <v>1856</v>
      </c>
      <c r="G609">
        <v>1</v>
      </c>
      <c r="H609">
        <v>1</v>
      </c>
      <c r="I609" t="s">
        <v>25</v>
      </c>
      <c r="J609" t="s">
        <v>33</v>
      </c>
      <c r="K609" s="3">
        <f t="shared" si="9"/>
        <v>607.66666666666663</v>
      </c>
      <c r="L609">
        <v>1823</v>
      </c>
      <c r="M609" t="s">
        <v>34</v>
      </c>
      <c r="N609" t="s">
        <v>77</v>
      </c>
      <c r="O609">
        <v>111779</v>
      </c>
      <c r="P609" t="s">
        <v>29</v>
      </c>
      <c r="Q609" t="s">
        <v>30</v>
      </c>
      <c r="R609" s="5">
        <v>1.7000000000000001E-2</v>
      </c>
      <c r="S609">
        <v>0</v>
      </c>
    </row>
    <row r="610" spans="1:19">
      <c r="A610" t="s">
        <v>99</v>
      </c>
      <c r="B610" s="5">
        <v>1.7000000000000001E-2</v>
      </c>
      <c r="C610" t="s">
        <v>23</v>
      </c>
      <c r="D610" t="s">
        <v>24</v>
      </c>
      <c r="E610">
        <v>1720</v>
      </c>
      <c r="F610">
        <v>1719</v>
      </c>
      <c r="G610">
        <v>0</v>
      </c>
      <c r="H610">
        <v>1</v>
      </c>
      <c r="I610" t="s">
        <v>25</v>
      </c>
      <c r="K610" s="3">
        <f t="shared" si="9"/>
        <v>568.66666666666663</v>
      </c>
      <c r="L610">
        <v>1706</v>
      </c>
      <c r="M610" t="s">
        <v>627</v>
      </c>
      <c r="O610">
        <v>23073</v>
      </c>
      <c r="P610" t="s">
        <v>486</v>
      </c>
      <c r="Q610" t="s">
        <v>180</v>
      </c>
      <c r="R610" s="5">
        <v>1.7000000000000001E-2</v>
      </c>
      <c r="S610">
        <v>0</v>
      </c>
    </row>
    <row r="611" spans="1:19">
      <c r="A611" t="s">
        <v>186</v>
      </c>
      <c r="B611" s="5">
        <v>1.7000000000000001E-2</v>
      </c>
      <c r="C611" t="s">
        <v>61</v>
      </c>
      <c r="D611" t="s">
        <v>24</v>
      </c>
      <c r="E611">
        <v>1663</v>
      </c>
      <c r="F611">
        <v>1665</v>
      </c>
      <c r="G611">
        <v>3</v>
      </c>
      <c r="H611">
        <v>1</v>
      </c>
      <c r="I611" t="s">
        <v>25</v>
      </c>
      <c r="J611" t="s">
        <v>547</v>
      </c>
      <c r="K611" s="3">
        <f t="shared" si="9"/>
        <v>547.33333333333337</v>
      </c>
      <c r="L611">
        <v>1642</v>
      </c>
      <c r="M611" t="s">
        <v>1327</v>
      </c>
      <c r="N611" t="s">
        <v>1327</v>
      </c>
      <c r="O611" t="s">
        <v>1328</v>
      </c>
      <c r="P611" t="s">
        <v>30</v>
      </c>
      <c r="Q611" t="s">
        <v>30</v>
      </c>
      <c r="R611" s="5">
        <v>1.7000000000000001E-2</v>
      </c>
      <c r="S611">
        <v>0</v>
      </c>
    </row>
    <row r="612" spans="1:19">
      <c r="A612" t="s">
        <v>186</v>
      </c>
      <c r="B612" s="5">
        <v>1.7000000000000001E-2</v>
      </c>
      <c r="C612" t="s">
        <v>32</v>
      </c>
      <c r="D612" t="s">
        <v>24</v>
      </c>
      <c r="E612">
        <v>1255</v>
      </c>
      <c r="F612">
        <v>1256</v>
      </c>
      <c r="G612">
        <v>2</v>
      </c>
      <c r="H612">
        <v>1</v>
      </c>
      <c r="I612" t="s">
        <v>25</v>
      </c>
      <c r="J612" t="s">
        <v>557</v>
      </c>
      <c r="K612" s="3">
        <f t="shared" si="9"/>
        <v>413.66666666666669</v>
      </c>
      <c r="L612">
        <v>1241</v>
      </c>
      <c r="M612" t="s">
        <v>466</v>
      </c>
      <c r="N612" t="s">
        <v>580</v>
      </c>
      <c r="O612" t="s">
        <v>1329</v>
      </c>
      <c r="P612" t="s">
        <v>30</v>
      </c>
      <c r="Q612" t="s">
        <v>30</v>
      </c>
      <c r="R612" s="5">
        <v>1.7000000000000001E-2</v>
      </c>
      <c r="S612">
        <v>0</v>
      </c>
    </row>
    <row r="613" spans="1:19">
      <c r="A613" t="s">
        <v>253</v>
      </c>
      <c r="B613" s="5">
        <v>1.7000000000000001E-2</v>
      </c>
      <c r="C613" t="s">
        <v>61</v>
      </c>
      <c r="D613" t="s">
        <v>24</v>
      </c>
      <c r="E613">
        <v>1226</v>
      </c>
      <c r="F613">
        <v>1226</v>
      </c>
      <c r="G613">
        <v>1</v>
      </c>
      <c r="H613">
        <v>1</v>
      </c>
      <c r="I613" t="s">
        <v>25</v>
      </c>
      <c r="J613" t="s">
        <v>299</v>
      </c>
      <c r="K613" s="3">
        <f t="shared" si="9"/>
        <v>404</v>
      </c>
      <c r="L613">
        <v>1212</v>
      </c>
      <c r="M613" t="s">
        <v>243</v>
      </c>
      <c r="N613" t="s">
        <v>647</v>
      </c>
      <c r="O613">
        <v>131807</v>
      </c>
      <c r="P613" t="s">
        <v>60</v>
      </c>
      <c r="Q613" t="s">
        <v>30</v>
      </c>
      <c r="R613" s="5">
        <v>1.7000000000000001E-2</v>
      </c>
      <c r="S613">
        <v>0</v>
      </c>
    </row>
    <row r="614" spans="1:19">
      <c r="A614" t="s">
        <v>141</v>
      </c>
      <c r="B614" s="51">
        <v>1.7000000000000001E-2</v>
      </c>
      <c r="C614" t="s">
        <v>61</v>
      </c>
      <c r="D614" t="s">
        <v>24</v>
      </c>
      <c r="E614">
        <v>1025</v>
      </c>
      <c r="F614">
        <v>1026</v>
      </c>
      <c r="G614">
        <v>2</v>
      </c>
      <c r="H614">
        <v>1</v>
      </c>
      <c r="I614" t="s">
        <v>25</v>
      </c>
      <c r="J614" t="s">
        <v>389</v>
      </c>
      <c r="K614" s="3">
        <f t="shared" si="9"/>
        <v>324.66666666666669</v>
      </c>
      <c r="L614">
        <v>974</v>
      </c>
      <c r="M614" t="s">
        <v>1330</v>
      </c>
      <c r="N614" t="s">
        <v>1331</v>
      </c>
      <c r="O614" t="s">
        <v>1332</v>
      </c>
      <c r="P614" t="s">
        <v>30</v>
      </c>
      <c r="Q614" t="s">
        <v>30</v>
      </c>
      <c r="R614" s="5">
        <v>1.7000000000000001E-2</v>
      </c>
      <c r="S614">
        <v>0</v>
      </c>
    </row>
    <row r="615" spans="1:19">
      <c r="A615" t="s">
        <v>41</v>
      </c>
      <c r="B615" s="5">
        <v>1.7000000000000001E-2</v>
      </c>
      <c r="C615" t="s">
        <v>61</v>
      </c>
      <c r="D615" t="s">
        <v>24</v>
      </c>
      <c r="E615">
        <v>449</v>
      </c>
      <c r="F615">
        <v>449</v>
      </c>
      <c r="G615">
        <v>1</v>
      </c>
      <c r="H615">
        <v>1</v>
      </c>
      <c r="I615" t="s">
        <v>25</v>
      </c>
      <c r="J615" t="s">
        <v>261</v>
      </c>
      <c r="K615" s="3">
        <f t="shared" si="9"/>
        <v>141.66666666666666</v>
      </c>
      <c r="L615">
        <v>425</v>
      </c>
      <c r="M615" t="s">
        <v>27</v>
      </c>
      <c r="N615" t="s">
        <v>262</v>
      </c>
      <c r="O615">
        <v>53539</v>
      </c>
      <c r="P615" t="s">
        <v>29</v>
      </c>
      <c r="Q615" t="s">
        <v>30</v>
      </c>
      <c r="R615" s="5">
        <v>1.7000000000000001E-2</v>
      </c>
      <c r="S615">
        <v>0</v>
      </c>
    </row>
    <row r="616" spans="1:19">
      <c r="A616" t="s">
        <v>141</v>
      </c>
      <c r="B616" s="51">
        <v>1.7000000000000001E-2</v>
      </c>
      <c r="C616" t="s">
        <v>36</v>
      </c>
      <c r="D616" t="s">
        <v>24</v>
      </c>
      <c r="E616">
        <v>175</v>
      </c>
      <c r="F616">
        <v>175</v>
      </c>
      <c r="G616">
        <v>1</v>
      </c>
      <c r="H616">
        <v>1</v>
      </c>
      <c r="I616" t="s">
        <v>25</v>
      </c>
      <c r="J616" t="s">
        <v>691</v>
      </c>
      <c r="K616" s="3">
        <f t="shared" si="9"/>
        <v>53.666666666666664</v>
      </c>
      <c r="L616">
        <v>161</v>
      </c>
      <c r="M616" t="s">
        <v>318</v>
      </c>
      <c r="N616" t="s">
        <v>692</v>
      </c>
      <c r="O616">
        <v>52714</v>
      </c>
      <c r="P616" t="s">
        <v>60</v>
      </c>
      <c r="Q616" t="s">
        <v>30</v>
      </c>
      <c r="R616" s="5">
        <v>1.7000000000000001E-2</v>
      </c>
      <c r="S616">
        <v>0</v>
      </c>
    </row>
    <row r="617" spans="1:19">
      <c r="A617" t="s">
        <v>219</v>
      </c>
      <c r="B617" s="5">
        <v>1.7000000000000001E-2</v>
      </c>
      <c r="C617" t="s">
        <v>61</v>
      </c>
      <c r="D617" t="s">
        <v>24</v>
      </c>
      <c r="E617">
        <v>151</v>
      </c>
      <c r="F617">
        <v>151</v>
      </c>
      <c r="G617">
        <v>1</v>
      </c>
      <c r="H617">
        <v>1</v>
      </c>
      <c r="I617" t="s">
        <v>25</v>
      </c>
      <c r="J617" t="s">
        <v>81</v>
      </c>
      <c r="K617" s="3">
        <f t="shared" si="9"/>
        <v>43.333333333333336</v>
      </c>
      <c r="L617">
        <v>130</v>
      </c>
      <c r="M617" t="s">
        <v>50</v>
      </c>
      <c r="N617" t="s">
        <v>82</v>
      </c>
      <c r="O617">
        <v>23361</v>
      </c>
      <c r="P617" t="s">
        <v>29</v>
      </c>
      <c r="Q617" t="s">
        <v>30</v>
      </c>
      <c r="R617" s="5">
        <v>1.7000000000000001E-2</v>
      </c>
      <c r="S617">
        <v>0</v>
      </c>
    </row>
    <row r="618" spans="1:19">
      <c r="A618" t="s">
        <v>20</v>
      </c>
      <c r="B618" s="5">
        <v>1.6E-2</v>
      </c>
      <c r="C618" t="s">
        <v>32</v>
      </c>
      <c r="D618" t="s">
        <v>24</v>
      </c>
      <c r="E618">
        <v>2893</v>
      </c>
      <c r="F618">
        <v>2893</v>
      </c>
      <c r="G618">
        <v>1</v>
      </c>
      <c r="H618">
        <v>1</v>
      </c>
      <c r="I618" t="s">
        <v>25</v>
      </c>
      <c r="J618" t="s">
        <v>501</v>
      </c>
      <c r="K618" s="3">
        <f t="shared" si="9"/>
        <v>949.33333333333337</v>
      </c>
      <c r="L618">
        <v>2848</v>
      </c>
      <c r="M618" t="s">
        <v>153</v>
      </c>
      <c r="N618" t="s">
        <v>1028</v>
      </c>
      <c r="O618">
        <v>25943</v>
      </c>
      <c r="P618" t="s">
        <v>60</v>
      </c>
      <c r="Q618" t="s">
        <v>30</v>
      </c>
      <c r="R618" s="5">
        <v>1.6E-2</v>
      </c>
      <c r="S618">
        <v>0</v>
      </c>
    </row>
    <row r="619" spans="1:19">
      <c r="A619" t="s">
        <v>20</v>
      </c>
      <c r="B619" s="5">
        <v>1.6E-2</v>
      </c>
      <c r="C619" t="s">
        <v>61</v>
      </c>
      <c r="D619" t="s">
        <v>24</v>
      </c>
      <c r="E619">
        <v>2687</v>
      </c>
      <c r="F619">
        <v>2687</v>
      </c>
      <c r="G619">
        <v>1</v>
      </c>
      <c r="H619">
        <v>1</v>
      </c>
      <c r="I619" t="s">
        <v>25</v>
      </c>
      <c r="J619" t="s">
        <v>108</v>
      </c>
      <c r="K619" s="3">
        <f t="shared" si="9"/>
        <v>880.66666666666663</v>
      </c>
      <c r="L619">
        <v>2642</v>
      </c>
      <c r="M619" t="s">
        <v>50</v>
      </c>
      <c r="N619" t="s">
        <v>462</v>
      </c>
      <c r="O619">
        <v>21114</v>
      </c>
      <c r="P619" t="s">
        <v>29</v>
      </c>
      <c r="Q619" t="s">
        <v>30</v>
      </c>
      <c r="R619" s="5">
        <v>1.6E-2</v>
      </c>
      <c r="S619">
        <v>0</v>
      </c>
    </row>
    <row r="620" spans="1:19">
      <c r="A620" s="11" t="s">
        <v>133</v>
      </c>
      <c r="B620" s="5">
        <v>1.6E-2</v>
      </c>
      <c r="C620" s="11" t="s">
        <v>61</v>
      </c>
      <c r="D620" s="11" t="s">
        <v>24</v>
      </c>
      <c r="E620" s="11">
        <v>2397</v>
      </c>
      <c r="F620" s="11">
        <v>2397</v>
      </c>
      <c r="G620" s="11">
        <v>1</v>
      </c>
      <c r="H620" s="11">
        <v>1</v>
      </c>
      <c r="I620" s="11" t="s">
        <v>25</v>
      </c>
      <c r="J620" s="11" t="s">
        <v>487</v>
      </c>
      <c r="K620" s="12">
        <f t="shared" si="9"/>
        <v>6.666666666666667</v>
      </c>
      <c r="L620" s="11">
        <v>20</v>
      </c>
      <c r="M620" s="11" t="s">
        <v>63</v>
      </c>
      <c r="N620" s="11" t="s">
        <v>1333</v>
      </c>
      <c r="O620" s="11">
        <v>17743</v>
      </c>
      <c r="P620" s="11" t="s">
        <v>60</v>
      </c>
      <c r="Q620" s="11" t="s">
        <v>30</v>
      </c>
      <c r="R620" s="13">
        <v>1.6E-2</v>
      </c>
      <c r="S620" s="14" t="s">
        <v>1334</v>
      </c>
    </row>
    <row r="621" spans="1:19">
      <c r="A621" t="s">
        <v>99</v>
      </c>
      <c r="B621" s="5">
        <v>1.6E-2</v>
      </c>
      <c r="C621" t="s">
        <v>61</v>
      </c>
      <c r="D621" t="s">
        <v>24</v>
      </c>
      <c r="E621">
        <v>2319</v>
      </c>
      <c r="F621">
        <v>2318</v>
      </c>
      <c r="G621">
        <v>0</v>
      </c>
      <c r="H621">
        <v>1</v>
      </c>
      <c r="I621" t="s">
        <v>25</v>
      </c>
      <c r="K621" s="3">
        <f t="shared" si="9"/>
        <v>761.33333333333337</v>
      </c>
      <c r="L621">
        <v>2284</v>
      </c>
      <c r="M621" t="s">
        <v>627</v>
      </c>
      <c r="O621">
        <v>92285</v>
      </c>
      <c r="P621" t="s">
        <v>486</v>
      </c>
      <c r="Q621" t="s">
        <v>180</v>
      </c>
      <c r="R621" s="5">
        <v>1.6E-2</v>
      </c>
      <c r="S621">
        <v>0</v>
      </c>
    </row>
    <row r="622" spans="1:19">
      <c r="A622" t="s">
        <v>41</v>
      </c>
      <c r="B622" s="5">
        <v>1.6E-2</v>
      </c>
      <c r="C622" t="s">
        <v>61</v>
      </c>
      <c r="D622" t="s">
        <v>24</v>
      </c>
      <c r="E622">
        <v>2249</v>
      </c>
      <c r="F622">
        <v>2249</v>
      </c>
      <c r="G622">
        <v>1</v>
      </c>
      <c r="H622">
        <v>1</v>
      </c>
      <c r="I622" t="s">
        <v>25</v>
      </c>
      <c r="J622" t="s">
        <v>49</v>
      </c>
      <c r="K622" s="3">
        <f t="shared" si="9"/>
        <v>738.66666666666663</v>
      </c>
      <c r="L622">
        <v>2216</v>
      </c>
      <c r="M622" t="s">
        <v>50</v>
      </c>
      <c r="N622" t="s">
        <v>114</v>
      </c>
      <c r="O622">
        <v>95395</v>
      </c>
      <c r="P622" t="s">
        <v>29</v>
      </c>
      <c r="Q622" t="s">
        <v>30</v>
      </c>
      <c r="R622" s="5">
        <v>1.6E-2</v>
      </c>
      <c r="S622">
        <v>0</v>
      </c>
    </row>
    <row r="623" spans="1:19">
      <c r="A623" t="s">
        <v>41</v>
      </c>
      <c r="B623" s="5">
        <v>1.6E-2</v>
      </c>
      <c r="C623" t="s">
        <v>36</v>
      </c>
      <c r="D623" t="s">
        <v>24</v>
      </c>
      <c r="E623">
        <v>2110</v>
      </c>
      <c r="F623">
        <v>2110</v>
      </c>
      <c r="G623">
        <v>1</v>
      </c>
      <c r="H623">
        <v>1</v>
      </c>
      <c r="I623" t="s">
        <v>25</v>
      </c>
      <c r="J623" t="s">
        <v>156</v>
      </c>
      <c r="K623" s="3">
        <f t="shared" si="9"/>
        <v>698.66666666666663</v>
      </c>
      <c r="L623">
        <v>2096</v>
      </c>
      <c r="M623" t="s">
        <v>153</v>
      </c>
      <c r="N623" t="s">
        <v>157</v>
      </c>
      <c r="O623">
        <v>94888</v>
      </c>
      <c r="P623" t="s">
        <v>60</v>
      </c>
      <c r="Q623" t="s">
        <v>30</v>
      </c>
      <c r="R623" s="5">
        <v>1.6E-2</v>
      </c>
      <c r="S623">
        <v>0</v>
      </c>
    </row>
    <row r="624" spans="1:19">
      <c r="A624" t="s">
        <v>20</v>
      </c>
      <c r="B624" s="5">
        <v>1.6E-2</v>
      </c>
      <c r="C624" t="s">
        <v>222</v>
      </c>
      <c r="D624" t="s">
        <v>24</v>
      </c>
      <c r="E624">
        <v>1611</v>
      </c>
      <c r="F624">
        <v>1610</v>
      </c>
      <c r="G624">
        <v>0</v>
      </c>
      <c r="H624">
        <v>1</v>
      </c>
      <c r="I624" t="s">
        <v>25</v>
      </c>
      <c r="K624" s="3">
        <f t="shared" si="9"/>
        <v>522</v>
      </c>
      <c r="L624">
        <v>1566</v>
      </c>
      <c r="M624" t="s">
        <v>631</v>
      </c>
      <c r="O624">
        <v>131421</v>
      </c>
      <c r="P624" t="s">
        <v>486</v>
      </c>
      <c r="Q624" t="s">
        <v>180</v>
      </c>
      <c r="R624" s="5">
        <v>1.6E-2</v>
      </c>
      <c r="S624">
        <v>0</v>
      </c>
    </row>
    <row r="625" spans="1:19">
      <c r="A625" t="s">
        <v>219</v>
      </c>
      <c r="B625" s="5">
        <v>1.6E-2</v>
      </c>
      <c r="C625" t="s">
        <v>61</v>
      </c>
      <c r="D625" t="s">
        <v>24</v>
      </c>
      <c r="E625">
        <v>1399</v>
      </c>
      <c r="F625">
        <v>1401</v>
      </c>
      <c r="G625">
        <v>2</v>
      </c>
      <c r="H625">
        <v>2</v>
      </c>
      <c r="I625" t="s">
        <v>25</v>
      </c>
      <c r="J625" t="s">
        <v>139</v>
      </c>
      <c r="K625" s="3">
        <f t="shared" si="9"/>
        <v>72.333333333333329</v>
      </c>
      <c r="L625">
        <v>217</v>
      </c>
      <c r="M625" t="s">
        <v>425</v>
      </c>
      <c r="N625" t="s">
        <v>426</v>
      </c>
      <c r="O625" t="s">
        <v>1335</v>
      </c>
      <c r="P625" t="s">
        <v>30</v>
      </c>
      <c r="Q625" t="s">
        <v>30</v>
      </c>
      <c r="R625" s="5">
        <v>1.6E-2</v>
      </c>
      <c r="S625">
        <v>0</v>
      </c>
    </row>
    <row r="626" spans="1:19">
      <c r="A626" t="s">
        <v>133</v>
      </c>
      <c r="B626" s="5">
        <v>1.6E-2</v>
      </c>
      <c r="C626" t="s">
        <v>32</v>
      </c>
      <c r="D626" t="s">
        <v>24</v>
      </c>
      <c r="E626">
        <v>1222</v>
      </c>
      <c r="F626">
        <v>1222</v>
      </c>
      <c r="G626">
        <v>1</v>
      </c>
      <c r="H626">
        <v>1</v>
      </c>
      <c r="I626" t="s">
        <v>25</v>
      </c>
      <c r="J626" t="s">
        <v>245</v>
      </c>
      <c r="K626" s="3">
        <f t="shared" si="9"/>
        <v>13.333333333333334</v>
      </c>
      <c r="L626">
        <v>40</v>
      </c>
      <c r="M626" t="s">
        <v>50</v>
      </c>
      <c r="N626" t="s">
        <v>246</v>
      </c>
      <c r="O626">
        <v>52958</v>
      </c>
      <c r="P626" t="s">
        <v>29</v>
      </c>
      <c r="Q626" t="s">
        <v>30</v>
      </c>
      <c r="R626" s="5">
        <v>1.6E-2</v>
      </c>
      <c r="S626">
        <v>0</v>
      </c>
    </row>
    <row r="627" spans="1:19">
      <c r="A627" t="s">
        <v>186</v>
      </c>
      <c r="B627" s="5">
        <v>1.6E-2</v>
      </c>
      <c r="C627" t="s">
        <v>61</v>
      </c>
      <c r="D627" t="s">
        <v>24</v>
      </c>
      <c r="E627">
        <v>1135</v>
      </c>
      <c r="F627">
        <v>1135</v>
      </c>
      <c r="G627">
        <v>1</v>
      </c>
      <c r="H627">
        <v>1</v>
      </c>
      <c r="I627" t="s">
        <v>25</v>
      </c>
      <c r="J627" t="s">
        <v>111</v>
      </c>
      <c r="K627" s="3">
        <f t="shared" si="9"/>
        <v>367.33333333333331</v>
      </c>
      <c r="L627">
        <v>1102</v>
      </c>
      <c r="M627" t="s">
        <v>27</v>
      </c>
      <c r="N627" t="s">
        <v>173</v>
      </c>
      <c r="O627">
        <v>90898</v>
      </c>
      <c r="P627" t="s">
        <v>29</v>
      </c>
      <c r="Q627" t="s">
        <v>30</v>
      </c>
      <c r="R627" s="5">
        <v>1.6E-2</v>
      </c>
      <c r="S627">
        <v>0</v>
      </c>
    </row>
    <row r="628" spans="1:19">
      <c r="A628" t="s">
        <v>280</v>
      </c>
      <c r="B628" s="5">
        <v>1.6E-2</v>
      </c>
      <c r="C628" t="s">
        <v>32</v>
      </c>
      <c r="D628" t="s">
        <v>24</v>
      </c>
      <c r="E628">
        <v>933</v>
      </c>
      <c r="F628">
        <v>933</v>
      </c>
      <c r="G628">
        <v>1</v>
      </c>
      <c r="H628">
        <v>1</v>
      </c>
      <c r="I628" t="s">
        <v>25</v>
      </c>
      <c r="J628" t="s">
        <v>45</v>
      </c>
      <c r="K628" s="3">
        <f t="shared" si="9"/>
        <v>297.33333333333331</v>
      </c>
      <c r="L628">
        <v>892</v>
      </c>
      <c r="M628" t="s">
        <v>34</v>
      </c>
      <c r="N628" t="s">
        <v>79</v>
      </c>
      <c r="O628">
        <v>59913</v>
      </c>
      <c r="P628" t="s">
        <v>29</v>
      </c>
      <c r="Q628" t="s">
        <v>30</v>
      </c>
      <c r="R628" s="5">
        <v>1.6E-2</v>
      </c>
      <c r="S628">
        <v>0</v>
      </c>
    </row>
    <row r="629" spans="1:19">
      <c r="A629" t="s">
        <v>55</v>
      </c>
      <c r="B629" s="5">
        <v>1.6E-2</v>
      </c>
      <c r="C629" t="s">
        <v>32</v>
      </c>
      <c r="D629" t="s">
        <v>24</v>
      </c>
      <c r="E629">
        <v>637</v>
      </c>
      <c r="F629">
        <v>637</v>
      </c>
      <c r="G629">
        <v>1</v>
      </c>
      <c r="H629">
        <v>1</v>
      </c>
      <c r="I629" t="s">
        <v>25</v>
      </c>
      <c r="J629" t="s">
        <v>139</v>
      </c>
      <c r="K629" s="3">
        <f t="shared" si="9"/>
        <v>201.33333333333334</v>
      </c>
      <c r="L629">
        <v>604</v>
      </c>
      <c r="M629" t="s">
        <v>34</v>
      </c>
      <c r="N629" t="s">
        <v>324</v>
      </c>
      <c r="O629">
        <v>82503</v>
      </c>
      <c r="P629" t="s">
        <v>29</v>
      </c>
      <c r="Q629" t="s">
        <v>30</v>
      </c>
      <c r="R629" s="5">
        <v>1.6E-2</v>
      </c>
      <c r="S629">
        <v>0</v>
      </c>
    </row>
    <row r="630" spans="1:19">
      <c r="A630" t="s">
        <v>55</v>
      </c>
      <c r="B630" s="5">
        <v>1.6E-2</v>
      </c>
      <c r="C630" t="s">
        <v>32</v>
      </c>
      <c r="D630" t="s">
        <v>24</v>
      </c>
      <c r="E630">
        <v>150</v>
      </c>
      <c r="F630">
        <v>150</v>
      </c>
      <c r="G630">
        <v>1</v>
      </c>
      <c r="H630">
        <v>1</v>
      </c>
      <c r="I630" t="s">
        <v>25</v>
      </c>
      <c r="J630" t="s">
        <v>242</v>
      </c>
      <c r="K630" s="3">
        <f t="shared" si="9"/>
        <v>35</v>
      </c>
      <c r="L630">
        <v>105</v>
      </c>
      <c r="M630" t="s">
        <v>243</v>
      </c>
      <c r="N630" t="s">
        <v>244</v>
      </c>
      <c r="O630">
        <v>177469</v>
      </c>
      <c r="P630" t="s">
        <v>60</v>
      </c>
      <c r="Q630" t="s">
        <v>30</v>
      </c>
      <c r="R630" s="5">
        <v>1.6E-2</v>
      </c>
      <c r="S630">
        <v>0</v>
      </c>
    </row>
    <row r="631" spans="1:19">
      <c r="A631" s="11" t="s">
        <v>41</v>
      </c>
      <c r="B631" s="5">
        <v>1.4999999999999999E-2</v>
      </c>
      <c r="C631" t="s">
        <v>32</v>
      </c>
      <c r="D631" t="s">
        <v>24</v>
      </c>
      <c r="E631">
        <v>3094</v>
      </c>
      <c r="F631">
        <v>3093</v>
      </c>
      <c r="G631">
        <v>0</v>
      </c>
      <c r="H631">
        <v>1</v>
      </c>
      <c r="I631" t="s">
        <v>25</v>
      </c>
      <c r="K631" s="3">
        <f t="shared" si="9"/>
        <v>1020.3333333333334</v>
      </c>
      <c r="L631">
        <v>3061</v>
      </c>
      <c r="M631" t="s">
        <v>626</v>
      </c>
      <c r="O631">
        <v>87697</v>
      </c>
      <c r="P631" t="s">
        <v>181</v>
      </c>
      <c r="Q631" t="s">
        <v>180</v>
      </c>
      <c r="R631" s="5">
        <v>1.4999999999999999E-2</v>
      </c>
      <c r="S631">
        <v>0</v>
      </c>
    </row>
    <row r="632" spans="1:19">
      <c r="A632" s="11" t="s">
        <v>133</v>
      </c>
      <c r="B632" s="5">
        <v>1.4999999999999999E-2</v>
      </c>
      <c r="C632" s="11" t="s">
        <v>23</v>
      </c>
      <c r="D632" s="11" t="s">
        <v>24</v>
      </c>
      <c r="E632" s="11">
        <v>3020</v>
      </c>
      <c r="F632" s="11">
        <v>3020</v>
      </c>
      <c r="G632" s="11">
        <v>1</v>
      </c>
      <c r="H632" s="11">
        <v>1</v>
      </c>
      <c r="I632" s="11" t="s">
        <v>25</v>
      </c>
      <c r="J632" s="11" t="s">
        <v>66</v>
      </c>
      <c r="K632" s="12">
        <f t="shared" si="9"/>
        <v>214.33333333333334</v>
      </c>
      <c r="L632" s="11">
        <v>643</v>
      </c>
      <c r="M632" s="11" t="s">
        <v>27</v>
      </c>
      <c r="N632" s="11" t="s">
        <v>196</v>
      </c>
      <c r="O632" s="11">
        <v>11287</v>
      </c>
      <c r="P632" s="11" t="s">
        <v>29</v>
      </c>
      <c r="Q632" s="11" t="s">
        <v>30</v>
      </c>
      <c r="R632" s="13">
        <v>1.4999999999999999E-2</v>
      </c>
      <c r="S632" s="14">
        <v>1.4000000000000001E-239</v>
      </c>
    </row>
    <row r="633" spans="1:19">
      <c r="A633" t="s">
        <v>133</v>
      </c>
      <c r="B633" s="5">
        <v>1.4999999999999999E-2</v>
      </c>
      <c r="C633" t="s">
        <v>32</v>
      </c>
      <c r="D633" t="s">
        <v>24</v>
      </c>
      <c r="E633">
        <v>2997</v>
      </c>
      <c r="F633">
        <v>2997</v>
      </c>
      <c r="G633">
        <v>1</v>
      </c>
      <c r="H633">
        <v>1</v>
      </c>
      <c r="I633" t="s">
        <v>25</v>
      </c>
      <c r="J633" t="s">
        <v>156</v>
      </c>
      <c r="K633" s="3">
        <f t="shared" si="9"/>
        <v>206.66666666666666</v>
      </c>
      <c r="L633">
        <v>620</v>
      </c>
      <c r="M633" t="s">
        <v>153</v>
      </c>
      <c r="N633" t="s">
        <v>322</v>
      </c>
      <c r="O633">
        <v>12357</v>
      </c>
      <c r="P633" t="s">
        <v>60</v>
      </c>
      <c r="Q633" t="s">
        <v>30</v>
      </c>
      <c r="R633" s="5">
        <v>1.4999999999999999E-2</v>
      </c>
      <c r="S633" s="4">
        <v>4.1000000000000002E-109</v>
      </c>
    </row>
    <row r="634" spans="1:19">
      <c r="A634" t="s">
        <v>41</v>
      </c>
      <c r="B634" s="5">
        <v>1.4999999999999999E-2</v>
      </c>
      <c r="C634" t="s">
        <v>23</v>
      </c>
      <c r="D634" t="s">
        <v>24</v>
      </c>
      <c r="E634">
        <v>2809</v>
      </c>
      <c r="F634">
        <v>2809</v>
      </c>
      <c r="G634">
        <v>1</v>
      </c>
      <c r="H634">
        <v>1</v>
      </c>
      <c r="I634" t="s">
        <v>25</v>
      </c>
      <c r="J634" t="s">
        <v>66</v>
      </c>
      <c r="K634" s="3">
        <f t="shared" si="9"/>
        <v>925.33333333333337</v>
      </c>
      <c r="L634">
        <v>2776</v>
      </c>
      <c r="M634" t="s">
        <v>27</v>
      </c>
      <c r="N634" t="s">
        <v>196</v>
      </c>
      <c r="O634">
        <v>102081</v>
      </c>
      <c r="P634" t="s">
        <v>29</v>
      </c>
      <c r="Q634" t="s">
        <v>30</v>
      </c>
      <c r="R634" s="5">
        <v>1.4999999999999999E-2</v>
      </c>
      <c r="S634">
        <v>0</v>
      </c>
    </row>
    <row r="635" spans="1:19">
      <c r="A635" t="s">
        <v>141</v>
      </c>
      <c r="B635" s="51">
        <v>1.4999999999999999E-2</v>
      </c>
      <c r="C635" t="s">
        <v>23</v>
      </c>
      <c r="D635" t="s">
        <v>24</v>
      </c>
      <c r="E635">
        <v>2032</v>
      </c>
      <c r="F635">
        <v>2032</v>
      </c>
      <c r="G635">
        <v>1</v>
      </c>
      <c r="H635">
        <v>1</v>
      </c>
      <c r="I635" t="s">
        <v>25</v>
      </c>
      <c r="J635" t="s">
        <v>102</v>
      </c>
      <c r="K635" s="3">
        <f t="shared" si="9"/>
        <v>283.33333333333331</v>
      </c>
      <c r="L635">
        <v>850</v>
      </c>
      <c r="M635" t="s">
        <v>89</v>
      </c>
      <c r="N635" t="s">
        <v>103</v>
      </c>
      <c r="O635">
        <v>103222</v>
      </c>
      <c r="P635" t="s">
        <v>29</v>
      </c>
      <c r="Q635" t="s">
        <v>30</v>
      </c>
      <c r="R635" s="5">
        <v>1.4999999999999999E-2</v>
      </c>
      <c r="S635">
        <v>0</v>
      </c>
    </row>
    <row r="636" spans="1:19">
      <c r="A636" t="s">
        <v>280</v>
      </c>
      <c r="B636" s="5">
        <v>1.4999999999999999E-2</v>
      </c>
      <c r="C636" t="s">
        <v>32</v>
      </c>
      <c r="D636" t="s">
        <v>24</v>
      </c>
      <c r="E636">
        <v>1783</v>
      </c>
      <c r="F636">
        <v>1785</v>
      </c>
      <c r="G636">
        <v>2</v>
      </c>
      <c r="H636">
        <v>2</v>
      </c>
      <c r="I636" t="s">
        <v>25</v>
      </c>
      <c r="J636" t="s">
        <v>38</v>
      </c>
      <c r="K636" s="3">
        <f t="shared" si="9"/>
        <v>586.33333333333337</v>
      </c>
      <c r="L636">
        <v>1759</v>
      </c>
      <c r="M636" t="s">
        <v>1336</v>
      </c>
      <c r="N636" t="s">
        <v>1337</v>
      </c>
      <c r="O636" t="s">
        <v>1338</v>
      </c>
      <c r="P636" t="s">
        <v>30</v>
      </c>
      <c r="Q636" t="s">
        <v>30</v>
      </c>
      <c r="R636" s="5">
        <v>1.4999999999999999E-2</v>
      </c>
      <c r="S636">
        <v>0</v>
      </c>
    </row>
    <row r="637" spans="1:19">
      <c r="A637" s="11" t="s">
        <v>141</v>
      </c>
      <c r="B637" s="51">
        <v>1.4999999999999999E-2</v>
      </c>
      <c r="C637" s="11" t="s">
        <v>32</v>
      </c>
      <c r="D637" s="11" t="s">
        <v>24</v>
      </c>
      <c r="E637" s="11">
        <v>1463</v>
      </c>
      <c r="F637" s="11">
        <v>1463</v>
      </c>
      <c r="G637" s="11">
        <v>1</v>
      </c>
      <c r="H637" s="11">
        <v>1</v>
      </c>
      <c r="I637" s="11" t="s">
        <v>25</v>
      </c>
      <c r="J637" s="11" t="s">
        <v>130</v>
      </c>
      <c r="K637" s="12">
        <f t="shared" si="9"/>
        <v>460.66666666666669</v>
      </c>
      <c r="L637" s="11">
        <v>1382</v>
      </c>
      <c r="M637" s="11" t="s">
        <v>27</v>
      </c>
      <c r="N637" s="11" t="s">
        <v>131</v>
      </c>
      <c r="O637" s="11">
        <v>29476</v>
      </c>
      <c r="P637" s="11" t="s">
        <v>29</v>
      </c>
      <c r="Q637" s="11" t="s">
        <v>30</v>
      </c>
      <c r="R637" s="13">
        <v>1.4999999999999999E-2</v>
      </c>
      <c r="S637" s="11">
        <v>0</v>
      </c>
    </row>
    <row r="638" spans="1:19">
      <c r="A638" t="s">
        <v>186</v>
      </c>
      <c r="B638" s="5">
        <v>1.4999999999999999E-2</v>
      </c>
      <c r="C638" t="s">
        <v>23</v>
      </c>
      <c r="D638" t="s">
        <v>24</v>
      </c>
      <c r="E638">
        <v>990</v>
      </c>
      <c r="F638">
        <v>990</v>
      </c>
      <c r="G638">
        <v>1</v>
      </c>
      <c r="H638">
        <v>1</v>
      </c>
      <c r="I638" t="s">
        <v>25</v>
      </c>
      <c r="J638" t="s">
        <v>215</v>
      </c>
      <c r="K638" s="3">
        <f t="shared" si="9"/>
        <v>315</v>
      </c>
      <c r="L638">
        <v>945</v>
      </c>
      <c r="M638" t="s">
        <v>192</v>
      </c>
      <c r="N638" t="s">
        <v>1339</v>
      </c>
      <c r="O638">
        <v>117615</v>
      </c>
      <c r="P638" t="s">
        <v>60</v>
      </c>
      <c r="Q638" t="s">
        <v>30</v>
      </c>
      <c r="R638" s="5">
        <v>1.4999999999999999E-2</v>
      </c>
      <c r="S638">
        <v>0</v>
      </c>
    </row>
    <row r="639" spans="1:19">
      <c r="A639" t="s">
        <v>133</v>
      </c>
      <c r="B639" s="5">
        <v>1.4999999999999999E-2</v>
      </c>
      <c r="C639" t="s">
        <v>61</v>
      </c>
      <c r="D639" t="s">
        <v>24</v>
      </c>
      <c r="E639">
        <v>947</v>
      </c>
      <c r="F639">
        <v>947</v>
      </c>
      <c r="G639">
        <v>1</v>
      </c>
      <c r="H639">
        <v>1</v>
      </c>
      <c r="I639" t="s">
        <v>25</v>
      </c>
      <c r="J639" t="s">
        <v>53</v>
      </c>
      <c r="K639" s="3">
        <f t="shared" si="9"/>
        <v>307.66666666666669</v>
      </c>
      <c r="L639">
        <v>923</v>
      </c>
      <c r="M639" t="s">
        <v>50</v>
      </c>
      <c r="N639" t="s">
        <v>693</v>
      </c>
      <c r="O639">
        <v>34933</v>
      </c>
      <c r="P639" t="s">
        <v>29</v>
      </c>
      <c r="Q639" t="s">
        <v>30</v>
      </c>
      <c r="R639" s="5">
        <v>1.4999999999999999E-2</v>
      </c>
      <c r="S639">
        <v>0</v>
      </c>
    </row>
    <row r="640" spans="1:19">
      <c r="A640" t="s">
        <v>20</v>
      </c>
      <c r="B640" s="5">
        <v>1.4999999999999999E-2</v>
      </c>
      <c r="C640" t="s">
        <v>36</v>
      </c>
      <c r="D640" t="s">
        <v>24</v>
      </c>
      <c r="E640">
        <v>882</v>
      </c>
      <c r="F640">
        <v>882</v>
      </c>
      <c r="G640">
        <v>1</v>
      </c>
      <c r="H640">
        <v>1</v>
      </c>
      <c r="I640" t="s">
        <v>25</v>
      </c>
      <c r="J640" t="s">
        <v>38</v>
      </c>
      <c r="K640" s="3">
        <f t="shared" si="9"/>
        <v>282.33333333333331</v>
      </c>
      <c r="L640">
        <v>847</v>
      </c>
      <c r="M640" t="s">
        <v>58</v>
      </c>
      <c r="N640" t="s">
        <v>1340</v>
      </c>
      <c r="O640">
        <v>115003</v>
      </c>
      <c r="P640" t="s">
        <v>60</v>
      </c>
      <c r="Q640" t="s">
        <v>30</v>
      </c>
      <c r="R640" s="5">
        <v>1.4999999999999999E-2</v>
      </c>
      <c r="S640">
        <v>0</v>
      </c>
    </row>
    <row r="641" spans="1:19">
      <c r="A641" t="s">
        <v>133</v>
      </c>
      <c r="B641" s="5">
        <v>1.4999999999999999E-2</v>
      </c>
      <c r="C641" t="s">
        <v>23</v>
      </c>
      <c r="D641" t="s">
        <v>24</v>
      </c>
      <c r="E641">
        <v>848</v>
      </c>
      <c r="F641">
        <v>849</v>
      </c>
      <c r="G641">
        <v>2</v>
      </c>
      <c r="H641">
        <v>1</v>
      </c>
      <c r="I641" t="s">
        <v>25</v>
      </c>
      <c r="J641" t="s">
        <v>224</v>
      </c>
      <c r="K641" s="3">
        <f t="shared" si="9"/>
        <v>274.66666666666669</v>
      </c>
      <c r="L641">
        <v>824</v>
      </c>
      <c r="M641" t="s">
        <v>1341</v>
      </c>
      <c r="N641" t="s">
        <v>1342</v>
      </c>
      <c r="O641" t="s">
        <v>1343</v>
      </c>
      <c r="P641" t="s">
        <v>30</v>
      </c>
      <c r="Q641" t="s">
        <v>30</v>
      </c>
      <c r="R641" s="5">
        <v>1.4999999999999999E-2</v>
      </c>
      <c r="S641">
        <v>0</v>
      </c>
    </row>
    <row r="642" spans="1:19">
      <c r="A642" t="s">
        <v>20</v>
      </c>
      <c r="B642" s="5">
        <v>1.4999999999999999E-2</v>
      </c>
      <c r="C642" t="s">
        <v>32</v>
      </c>
      <c r="D642" t="s">
        <v>24</v>
      </c>
      <c r="E642">
        <v>508</v>
      </c>
      <c r="F642">
        <v>508</v>
      </c>
      <c r="G642">
        <v>1</v>
      </c>
      <c r="H642">
        <v>1</v>
      </c>
      <c r="I642" t="s">
        <v>25</v>
      </c>
      <c r="J642" t="s">
        <v>69</v>
      </c>
      <c r="K642" s="3">
        <f t="shared" si="9"/>
        <v>158.33333333333334</v>
      </c>
      <c r="L642">
        <v>475</v>
      </c>
      <c r="M642" t="s">
        <v>63</v>
      </c>
      <c r="N642" t="s">
        <v>70</v>
      </c>
      <c r="O642">
        <v>72549</v>
      </c>
      <c r="P642" t="s">
        <v>60</v>
      </c>
      <c r="Q642" t="s">
        <v>30</v>
      </c>
      <c r="R642" s="5">
        <v>1.4999999999999999E-2</v>
      </c>
      <c r="S642">
        <v>0</v>
      </c>
    </row>
    <row r="643" spans="1:19">
      <c r="A643" t="s">
        <v>99</v>
      </c>
      <c r="B643" s="5">
        <v>1.4999999999999999E-2</v>
      </c>
      <c r="C643" t="s">
        <v>343</v>
      </c>
      <c r="D643" t="s">
        <v>24</v>
      </c>
      <c r="E643">
        <v>238</v>
      </c>
      <c r="F643">
        <v>237</v>
      </c>
      <c r="G643">
        <v>0</v>
      </c>
      <c r="H643">
        <v>1</v>
      </c>
      <c r="I643" t="s">
        <v>25</v>
      </c>
      <c r="K643" s="3">
        <f t="shared" si="9"/>
        <v>52.333333333333336</v>
      </c>
      <c r="L643">
        <v>157</v>
      </c>
      <c r="M643" t="s">
        <v>485</v>
      </c>
      <c r="O643">
        <v>15039</v>
      </c>
      <c r="P643" t="s">
        <v>486</v>
      </c>
      <c r="Q643" t="s">
        <v>180</v>
      </c>
      <c r="R643" s="5">
        <v>1.4999999999999999E-2</v>
      </c>
      <c r="S643">
        <v>0</v>
      </c>
    </row>
    <row r="644" spans="1:19">
      <c r="A644" t="s">
        <v>55</v>
      </c>
      <c r="B644" s="5">
        <v>1.4E-2</v>
      </c>
      <c r="C644" t="s">
        <v>61</v>
      </c>
      <c r="D644" t="s">
        <v>24</v>
      </c>
      <c r="E644">
        <v>2616</v>
      </c>
      <c r="F644">
        <v>2616</v>
      </c>
      <c r="G644">
        <v>1</v>
      </c>
      <c r="H644">
        <v>1</v>
      </c>
      <c r="I644" t="s">
        <v>25</v>
      </c>
      <c r="J644" t="s">
        <v>192</v>
      </c>
      <c r="K644" s="3">
        <f t="shared" ref="K644:K707" si="10">L644/3</f>
        <v>867.33333333333337</v>
      </c>
      <c r="L644">
        <v>2602</v>
      </c>
      <c r="M644" t="s">
        <v>243</v>
      </c>
      <c r="N644" t="s">
        <v>1344</v>
      </c>
      <c r="O644">
        <v>90851</v>
      </c>
      <c r="P644" t="s">
        <v>60</v>
      </c>
      <c r="Q644" t="s">
        <v>30</v>
      </c>
      <c r="R644" s="5">
        <v>1.4E-2</v>
      </c>
      <c r="S644">
        <v>0</v>
      </c>
    </row>
    <row r="645" spans="1:19">
      <c r="A645" t="s">
        <v>99</v>
      </c>
      <c r="B645" s="5">
        <v>1.4E-2</v>
      </c>
      <c r="C645" t="s">
        <v>36</v>
      </c>
      <c r="D645" t="s">
        <v>24</v>
      </c>
      <c r="E645">
        <v>2602</v>
      </c>
      <c r="F645">
        <v>2602</v>
      </c>
      <c r="G645">
        <v>1</v>
      </c>
      <c r="H645">
        <v>1</v>
      </c>
      <c r="I645" t="s">
        <v>25</v>
      </c>
      <c r="J645" t="s">
        <v>389</v>
      </c>
      <c r="K645" s="3">
        <f t="shared" si="10"/>
        <v>855.66666666666663</v>
      </c>
      <c r="L645">
        <v>2567</v>
      </c>
      <c r="M645" t="s">
        <v>34</v>
      </c>
      <c r="N645" t="s">
        <v>392</v>
      </c>
      <c r="O645">
        <v>105563</v>
      </c>
      <c r="P645" t="s">
        <v>29</v>
      </c>
      <c r="Q645" t="s">
        <v>30</v>
      </c>
      <c r="R645" s="5">
        <v>1.4E-2</v>
      </c>
      <c r="S645">
        <v>0</v>
      </c>
    </row>
    <row r="646" spans="1:19">
      <c r="A646" t="s">
        <v>99</v>
      </c>
      <c r="B646" s="5">
        <v>1.4E-2</v>
      </c>
      <c r="C646" t="s">
        <v>36</v>
      </c>
      <c r="D646" t="s">
        <v>24</v>
      </c>
      <c r="E646">
        <v>2195</v>
      </c>
      <c r="F646">
        <v>2194</v>
      </c>
      <c r="G646">
        <v>0</v>
      </c>
      <c r="H646">
        <v>1</v>
      </c>
      <c r="I646" t="s">
        <v>25</v>
      </c>
      <c r="K646" s="3">
        <f t="shared" si="10"/>
        <v>720</v>
      </c>
      <c r="L646">
        <v>2160</v>
      </c>
      <c r="M646" t="s">
        <v>485</v>
      </c>
      <c r="O646">
        <v>106860</v>
      </c>
      <c r="P646" t="s">
        <v>486</v>
      </c>
      <c r="Q646" t="s">
        <v>180</v>
      </c>
      <c r="R646" s="5">
        <v>1.4E-2</v>
      </c>
      <c r="S646">
        <v>0</v>
      </c>
    </row>
    <row r="647" spans="1:19">
      <c r="A647" t="s">
        <v>55</v>
      </c>
      <c r="B647" s="5">
        <v>1.4E-2</v>
      </c>
      <c r="D647" t="s">
        <v>24</v>
      </c>
      <c r="E647">
        <v>2141</v>
      </c>
      <c r="F647">
        <v>2141</v>
      </c>
      <c r="G647">
        <v>1</v>
      </c>
      <c r="H647">
        <v>1</v>
      </c>
      <c r="I647" t="s">
        <v>25</v>
      </c>
      <c r="K647" s="3">
        <f t="shared" si="10"/>
        <v>709</v>
      </c>
      <c r="L647">
        <v>2127</v>
      </c>
      <c r="M647" t="e">
        <f>-G</f>
        <v>#NAME?</v>
      </c>
      <c r="O647">
        <v>97778</v>
      </c>
      <c r="P647" t="s">
        <v>179</v>
      </c>
      <c r="Q647" t="s">
        <v>180</v>
      </c>
      <c r="R647" s="5">
        <v>1.4E-2</v>
      </c>
      <c r="S647" s="4">
        <v>2.1999999999999999E-84</v>
      </c>
    </row>
    <row r="648" spans="1:19">
      <c r="A648" t="s">
        <v>41</v>
      </c>
      <c r="B648" s="5">
        <v>1.4E-2</v>
      </c>
      <c r="C648" t="s">
        <v>23</v>
      </c>
      <c r="D648" t="s">
        <v>24</v>
      </c>
      <c r="E648">
        <v>1995</v>
      </c>
      <c r="F648">
        <v>1995</v>
      </c>
      <c r="G648">
        <v>1</v>
      </c>
      <c r="H648">
        <v>1</v>
      </c>
      <c r="I648" t="s">
        <v>25</v>
      </c>
      <c r="J648" t="s">
        <v>242</v>
      </c>
      <c r="K648" s="3">
        <f t="shared" si="10"/>
        <v>654</v>
      </c>
      <c r="L648">
        <v>1962</v>
      </c>
      <c r="M648" t="s">
        <v>153</v>
      </c>
      <c r="N648" t="s">
        <v>489</v>
      </c>
      <c r="O648">
        <v>117066</v>
      </c>
      <c r="P648" t="s">
        <v>60</v>
      </c>
      <c r="Q648" t="s">
        <v>30</v>
      </c>
      <c r="R648" s="5">
        <v>1.4E-2</v>
      </c>
      <c r="S648">
        <v>0</v>
      </c>
    </row>
    <row r="649" spans="1:19">
      <c r="A649" t="s">
        <v>41</v>
      </c>
      <c r="B649" s="5">
        <v>1.4E-2</v>
      </c>
      <c r="C649" t="s">
        <v>32</v>
      </c>
      <c r="D649" t="s">
        <v>24</v>
      </c>
      <c r="E649">
        <v>1984</v>
      </c>
      <c r="F649">
        <v>1984</v>
      </c>
      <c r="G649">
        <v>1</v>
      </c>
      <c r="H649">
        <v>1</v>
      </c>
      <c r="I649" t="s">
        <v>25</v>
      </c>
      <c r="J649" t="s">
        <v>289</v>
      </c>
      <c r="K649" s="3">
        <f t="shared" si="10"/>
        <v>650.33333333333337</v>
      </c>
      <c r="L649">
        <v>1951</v>
      </c>
      <c r="M649" t="s">
        <v>50</v>
      </c>
      <c r="N649" t="s">
        <v>438</v>
      </c>
      <c r="O649">
        <v>113745</v>
      </c>
      <c r="P649" t="s">
        <v>29</v>
      </c>
      <c r="Q649" t="s">
        <v>30</v>
      </c>
      <c r="R649" s="5">
        <v>1.4E-2</v>
      </c>
      <c r="S649">
        <v>0</v>
      </c>
    </row>
    <row r="650" spans="1:19">
      <c r="A650" t="s">
        <v>99</v>
      </c>
      <c r="B650" s="5">
        <v>1.4E-2</v>
      </c>
      <c r="C650" t="s">
        <v>36</v>
      </c>
      <c r="D650" t="s">
        <v>24</v>
      </c>
      <c r="E650">
        <v>1747</v>
      </c>
      <c r="F650">
        <v>1747</v>
      </c>
      <c r="G650">
        <v>1</v>
      </c>
      <c r="H650">
        <v>1</v>
      </c>
      <c r="I650" t="s">
        <v>25</v>
      </c>
      <c r="J650" t="s">
        <v>245</v>
      </c>
      <c r="K650" s="3">
        <f t="shared" si="10"/>
        <v>567.33333333333337</v>
      </c>
      <c r="L650">
        <v>1702</v>
      </c>
      <c r="M650" t="s">
        <v>50</v>
      </c>
      <c r="N650" t="s">
        <v>246</v>
      </c>
      <c r="O650">
        <v>126713</v>
      </c>
      <c r="P650" t="s">
        <v>29</v>
      </c>
      <c r="Q650" t="s">
        <v>30</v>
      </c>
      <c r="R650" s="5">
        <v>1.4E-2</v>
      </c>
      <c r="S650">
        <v>0</v>
      </c>
    </row>
    <row r="651" spans="1:19">
      <c r="A651" s="11" t="s">
        <v>141</v>
      </c>
      <c r="B651" s="51">
        <v>1.4E-2</v>
      </c>
      <c r="C651" s="11" t="s">
        <v>36</v>
      </c>
      <c r="D651" s="11" t="s">
        <v>24</v>
      </c>
      <c r="E651" s="11">
        <v>1572</v>
      </c>
      <c r="F651" s="11">
        <v>1572</v>
      </c>
      <c r="G651" s="11">
        <v>1</v>
      </c>
      <c r="H651" s="11">
        <v>1</v>
      </c>
      <c r="I651" s="11" t="s">
        <v>25</v>
      </c>
      <c r="J651" s="11" t="s">
        <v>515</v>
      </c>
      <c r="K651" s="12">
        <f t="shared" si="10"/>
        <v>497</v>
      </c>
      <c r="L651" s="11">
        <v>1491</v>
      </c>
      <c r="M651" s="11" t="s">
        <v>192</v>
      </c>
      <c r="N651" s="11" t="s">
        <v>1345</v>
      </c>
      <c r="O651" s="11">
        <v>16366</v>
      </c>
      <c r="P651" s="11" t="s">
        <v>60</v>
      </c>
      <c r="Q651" s="11" t="s">
        <v>30</v>
      </c>
      <c r="R651" s="13">
        <v>1.4E-2</v>
      </c>
      <c r="S651" s="14">
        <v>1.8E-213</v>
      </c>
    </row>
    <row r="652" spans="1:19">
      <c r="A652" t="s">
        <v>99</v>
      </c>
      <c r="B652" s="5">
        <v>1.4E-2</v>
      </c>
      <c r="C652" t="s">
        <v>32</v>
      </c>
      <c r="D652" t="s">
        <v>24</v>
      </c>
      <c r="E652">
        <v>1273</v>
      </c>
      <c r="F652">
        <v>1273</v>
      </c>
      <c r="G652">
        <v>1</v>
      </c>
      <c r="H652">
        <v>1</v>
      </c>
      <c r="I652" t="s">
        <v>25</v>
      </c>
      <c r="J652" t="s">
        <v>1222</v>
      </c>
      <c r="K652" s="3">
        <f t="shared" si="10"/>
        <v>412.66666666666669</v>
      </c>
      <c r="L652">
        <v>1238</v>
      </c>
      <c r="M652" t="s">
        <v>153</v>
      </c>
      <c r="N652" t="s">
        <v>1223</v>
      </c>
      <c r="O652">
        <v>108893</v>
      </c>
      <c r="P652" t="s">
        <v>60</v>
      </c>
      <c r="Q652" t="s">
        <v>30</v>
      </c>
      <c r="R652" s="5">
        <v>1.4E-2</v>
      </c>
      <c r="S652">
        <v>0</v>
      </c>
    </row>
    <row r="653" spans="1:19">
      <c r="A653" t="s">
        <v>99</v>
      </c>
      <c r="B653" s="5">
        <v>1.4E-2</v>
      </c>
      <c r="C653" t="s">
        <v>32</v>
      </c>
      <c r="D653" t="s">
        <v>24</v>
      </c>
      <c r="E653">
        <v>1273</v>
      </c>
      <c r="F653">
        <v>1273</v>
      </c>
      <c r="G653">
        <v>1</v>
      </c>
      <c r="H653">
        <v>1</v>
      </c>
      <c r="I653" t="s">
        <v>25</v>
      </c>
      <c r="J653" t="s">
        <v>573</v>
      </c>
      <c r="K653" s="3">
        <f t="shared" si="10"/>
        <v>96.333333333333329</v>
      </c>
      <c r="L653">
        <v>289</v>
      </c>
      <c r="M653" t="s">
        <v>153</v>
      </c>
      <c r="N653" t="s">
        <v>1346</v>
      </c>
      <c r="O653">
        <v>108893</v>
      </c>
      <c r="P653" t="s">
        <v>60</v>
      </c>
      <c r="Q653" t="s">
        <v>30</v>
      </c>
      <c r="R653" s="5">
        <v>1.4E-2</v>
      </c>
      <c r="S653">
        <v>0</v>
      </c>
    </row>
    <row r="654" spans="1:19">
      <c r="A654" t="s">
        <v>280</v>
      </c>
      <c r="B654" s="5">
        <v>1.4E-2</v>
      </c>
      <c r="C654" t="s">
        <v>32</v>
      </c>
      <c r="D654" t="s">
        <v>24</v>
      </c>
      <c r="E654">
        <v>1255</v>
      </c>
      <c r="F654">
        <v>1255</v>
      </c>
      <c r="G654">
        <v>1</v>
      </c>
      <c r="H654">
        <v>1</v>
      </c>
      <c r="I654" t="s">
        <v>25</v>
      </c>
      <c r="J654" t="s">
        <v>111</v>
      </c>
      <c r="K654" s="3">
        <f t="shared" si="10"/>
        <v>407.33333333333331</v>
      </c>
      <c r="L654">
        <v>1222</v>
      </c>
      <c r="M654" t="s">
        <v>27</v>
      </c>
      <c r="N654" t="s">
        <v>388</v>
      </c>
      <c r="O654">
        <v>90167</v>
      </c>
      <c r="P654" t="s">
        <v>29</v>
      </c>
      <c r="Q654" t="s">
        <v>30</v>
      </c>
      <c r="R654" s="5">
        <v>1.4E-2</v>
      </c>
      <c r="S654">
        <v>0</v>
      </c>
    </row>
    <row r="655" spans="1:19">
      <c r="A655" t="s">
        <v>186</v>
      </c>
      <c r="B655" s="5">
        <v>1.4E-2</v>
      </c>
      <c r="C655" t="s">
        <v>61</v>
      </c>
      <c r="D655" t="s">
        <v>24</v>
      </c>
      <c r="E655">
        <v>1033</v>
      </c>
      <c r="F655">
        <v>1033</v>
      </c>
      <c r="G655">
        <v>1</v>
      </c>
      <c r="H655">
        <v>1</v>
      </c>
      <c r="I655" t="s">
        <v>25</v>
      </c>
      <c r="J655" t="s">
        <v>224</v>
      </c>
      <c r="K655" s="3">
        <f t="shared" si="10"/>
        <v>339.66666666666669</v>
      </c>
      <c r="L655">
        <v>1019</v>
      </c>
      <c r="M655" t="s">
        <v>89</v>
      </c>
      <c r="N655" t="s">
        <v>785</v>
      </c>
      <c r="O655">
        <v>118114</v>
      </c>
      <c r="P655" t="s">
        <v>29</v>
      </c>
      <c r="Q655" t="s">
        <v>30</v>
      </c>
      <c r="R655" s="5">
        <v>1.4E-2</v>
      </c>
      <c r="S655">
        <v>0</v>
      </c>
    </row>
    <row r="656" spans="1:19">
      <c r="A656" t="s">
        <v>253</v>
      </c>
      <c r="B656" s="5">
        <v>1.4E-2</v>
      </c>
      <c r="C656" t="s">
        <v>36</v>
      </c>
      <c r="D656" t="s">
        <v>24</v>
      </c>
      <c r="E656">
        <v>1004</v>
      </c>
      <c r="F656">
        <v>1004</v>
      </c>
      <c r="G656">
        <v>1</v>
      </c>
      <c r="H656">
        <v>1</v>
      </c>
      <c r="I656" t="s">
        <v>25</v>
      </c>
      <c r="J656" t="s">
        <v>393</v>
      </c>
      <c r="K656" s="3">
        <f t="shared" si="10"/>
        <v>327.66666666666669</v>
      </c>
      <c r="L656">
        <v>983</v>
      </c>
      <c r="M656" t="s">
        <v>318</v>
      </c>
      <c r="N656" t="s">
        <v>394</v>
      </c>
      <c r="O656">
        <v>110282</v>
      </c>
      <c r="P656" t="s">
        <v>60</v>
      </c>
      <c r="Q656" t="s">
        <v>30</v>
      </c>
      <c r="R656" s="5">
        <v>1.4E-2</v>
      </c>
      <c r="S656">
        <v>0</v>
      </c>
    </row>
    <row r="657" spans="1:19">
      <c r="A657" t="s">
        <v>219</v>
      </c>
      <c r="B657" s="5">
        <v>1.4E-2</v>
      </c>
      <c r="C657" t="s">
        <v>36</v>
      </c>
      <c r="D657" t="s">
        <v>24</v>
      </c>
      <c r="E657">
        <v>913</v>
      </c>
      <c r="F657">
        <v>915</v>
      </c>
      <c r="G657">
        <v>2</v>
      </c>
      <c r="H657">
        <v>2</v>
      </c>
      <c r="I657" t="s">
        <v>25</v>
      </c>
      <c r="J657" t="s">
        <v>45</v>
      </c>
      <c r="K657" s="3">
        <f t="shared" si="10"/>
        <v>277.33333333333331</v>
      </c>
      <c r="L657">
        <v>832</v>
      </c>
      <c r="M657" t="s">
        <v>335</v>
      </c>
      <c r="N657" t="s">
        <v>336</v>
      </c>
      <c r="O657" t="s">
        <v>1347</v>
      </c>
      <c r="P657" t="s">
        <v>30</v>
      </c>
      <c r="Q657" t="s">
        <v>30</v>
      </c>
      <c r="R657" s="5">
        <v>1.4E-2</v>
      </c>
      <c r="S657">
        <v>0</v>
      </c>
    </row>
    <row r="658" spans="1:19">
      <c r="A658" t="s">
        <v>219</v>
      </c>
      <c r="B658" s="5">
        <v>1.4E-2</v>
      </c>
      <c r="C658" t="s">
        <v>23</v>
      </c>
      <c r="D658" t="s">
        <v>24</v>
      </c>
      <c r="E658">
        <v>890</v>
      </c>
      <c r="F658">
        <v>890</v>
      </c>
      <c r="G658">
        <v>1</v>
      </c>
      <c r="H658">
        <v>1</v>
      </c>
      <c r="I658" t="s">
        <v>25</v>
      </c>
      <c r="J658" t="s">
        <v>224</v>
      </c>
      <c r="K658" s="3">
        <f t="shared" si="10"/>
        <v>288.66666666666669</v>
      </c>
      <c r="L658">
        <v>866</v>
      </c>
      <c r="M658" t="s">
        <v>89</v>
      </c>
      <c r="N658" t="s">
        <v>225</v>
      </c>
      <c r="O658">
        <v>35564</v>
      </c>
      <c r="P658" t="s">
        <v>29</v>
      </c>
      <c r="Q658" t="s">
        <v>30</v>
      </c>
      <c r="R658" s="5">
        <v>1.4E-2</v>
      </c>
      <c r="S658">
        <v>0</v>
      </c>
    </row>
    <row r="659" spans="1:19">
      <c r="A659" s="11" t="s">
        <v>253</v>
      </c>
      <c r="B659" s="5">
        <v>1.4E-2</v>
      </c>
      <c r="C659" s="11" t="s">
        <v>61</v>
      </c>
      <c r="D659" s="11" t="s">
        <v>24</v>
      </c>
      <c r="E659" s="11">
        <v>490</v>
      </c>
      <c r="F659" s="11">
        <v>491</v>
      </c>
      <c r="G659" s="11">
        <v>2</v>
      </c>
      <c r="H659" s="11">
        <v>1</v>
      </c>
      <c r="I659" s="11" t="s">
        <v>25</v>
      </c>
      <c r="J659" s="11" t="s">
        <v>224</v>
      </c>
      <c r="K659" s="12">
        <f t="shared" si="10"/>
        <v>151.66666666666666</v>
      </c>
      <c r="L659" s="11">
        <v>455</v>
      </c>
      <c r="M659" s="11" t="s">
        <v>1341</v>
      </c>
      <c r="N659" s="11" t="s">
        <v>1342</v>
      </c>
      <c r="O659" s="11" t="s">
        <v>1348</v>
      </c>
      <c r="P659" s="11" t="s">
        <v>30</v>
      </c>
      <c r="Q659" s="11" t="s">
        <v>30</v>
      </c>
      <c r="R659" s="13">
        <v>1.4E-2</v>
      </c>
      <c r="S659" s="11">
        <v>0</v>
      </c>
    </row>
    <row r="660" spans="1:19">
      <c r="A660" t="s">
        <v>141</v>
      </c>
      <c r="B660" s="51">
        <v>1.4E-2</v>
      </c>
      <c r="C660" t="s">
        <v>32</v>
      </c>
      <c r="D660" t="s">
        <v>24</v>
      </c>
      <c r="E660">
        <v>490</v>
      </c>
      <c r="F660">
        <v>490</v>
      </c>
      <c r="G660">
        <v>1</v>
      </c>
      <c r="H660">
        <v>1</v>
      </c>
      <c r="I660" t="s">
        <v>25</v>
      </c>
      <c r="J660" t="s">
        <v>959</v>
      </c>
      <c r="K660" s="3">
        <f t="shared" si="10"/>
        <v>152.33333333333334</v>
      </c>
      <c r="L660">
        <v>457</v>
      </c>
      <c r="M660" t="s">
        <v>27</v>
      </c>
      <c r="N660" t="s">
        <v>960</v>
      </c>
      <c r="O660">
        <v>76323</v>
      </c>
      <c r="P660" t="s">
        <v>29</v>
      </c>
      <c r="Q660" t="s">
        <v>30</v>
      </c>
      <c r="R660" s="5">
        <v>1.4E-2</v>
      </c>
      <c r="S660">
        <v>0</v>
      </c>
    </row>
    <row r="661" spans="1:19">
      <c r="A661" t="s">
        <v>20</v>
      </c>
      <c r="B661" s="5">
        <v>1.4E-2</v>
      </c>
      <c r="C661" t="s">
        <v>32</v>
      </c>
      <c r="D661" t="s">
        <v>24</v>
      </c>
      <c r="E661">
        <v>468</v>
      </c>
      <c r="F661">
        <v>468</v>
      </c>
      <c r="G661">
        <v>1</v>
      </c>
      <c r="H661">
        <v>1</v>
      </c>
      <c r="I661" t="s">
        <v>25</v>
      </c>
      <c r="J661" t="s">
        <v>228</v>
      </c>
      <c r="K661" s="3">
        <f t="shared" si="10"/>
        <v>144.33333333333334</v>
      </c>
      <c r="L661">
        <v>433</v>
      </c>
      <c r="M661" t="s">
        <v>318</v>
      </c>
      <c r="N661" t="s">
        <v>1273</v>
      </c>
      <c r="O661">
        <v>107076</v>
      </c>
      <c r="P661" t="s">
        <v>60</v>
      </c>
      <c r="Q661" t="s">
        <v>30</v>
      </c>
      <c r="R661" s="5">
        <v>1.4E-2</v>
      </c>
      <c r="S661">
        <v>0</v>
      </c>
    </row>
    <row r="662" spans="1:19">
      <c r="A662" t="s">
        <v>219</v>
      </c>
      <c r="B662" s="5">
        <v>1.4E-2</v>
      </c>
      <c r="C662" t="s">
        <v>36</v>
      </c>
      <c r="D662" t="s">
        <v>24</v>
      </c>
      <c r="E662">
        <v>400</v>
      </c>
      <c r="F662">
        <v>400</v>
      </c>
      <c r="G662">
        <v>1</v>
      </c>
      <c r="H662">
        <v>1</v>
      </c>
      <c r="I662" t="s">
        <v>25</v>
      </c>
      <c r="J662" t="s">
        <v>635</v>
      </c>
      <c r="K662" s="3">
        <f t="shared" si="10"/>
        <v>125.33333333333333</v>
      </c>
      <c r="L662">
        <v>376</v>
      </c>
      <c r="M662" t="s">
        <v>243</v>
      </c>
      <c r="N662" t="s">
        <v>636</v>
      </c>
      <c r="O662">
        <v>40430</v>
      </c>
      <c r="P662" t="s">
        <v>60</v>
      </c>
      <c r="Q662" t="s">
        <v>30</v>
      </c>
      <c r="R662" s="5">
        <v>1.4E-2</v>
      </c>
      <c r="S662">
        <v>0</v>
      </c>
    </row>
    <row r="663" spans="1:19">
      <c r="A663" t="s">
        <v>280</v>
      </c>
      <c r="B663" s="5">
        <v>1.4E-2</v>
      </c>
      <c r="C663" t="s">
        <v>366</v>
      </c>
      <c r="D663" t="s">
        <v>24</v>
      </c>
      <c r="E663">
        <v>160</v>
      </c>
      <c r="F663">
        <v>159</v>
      </c>
      <c r="G663">
        <v>0</v>
      </c>
      <c r="H663">
        <v>1</v>
      </c>
      <c r="I663" t="s">
        <v>25</v>
      </c>
      <c r="K663" s="3">
        <f t="shared" si="10"/>
        <v>41.666666666666664</v>
      </c>
      <c r="L663">
        <v>125</v>
      </c>
      <c r="M663" t="s">
        <v>485</v>
      </c>
      <c r="O663">
        <v>77886</v>
      </c>
      <c r="P663" t="s">
        <v>486</v>
      </c>
      <c r="Q663" t="s">
        <v>180</v>
      </c>
      <c r="R663" s="5">
        <v>1.4E-2</v>
      </c>
      <c r="S663">
        <v>0</v>
      </c>
    </row>
    <row r="664" spans="1:19">
      <c r="A664" t="s">
        <v>41</v>
      </c>
      <c r="B664" s="5">
        <v>1.2999999999999999E-2</v>
      </c>
      <c r="C664" t="s">
        <v>61</v>
      </c>
      <c r="D664" t="s">
        <v>24</v>
      </c>
      <c r="E664">
        <v>3331</v>
      </c>
      <c r="F664">
        <v>3331</v>
      </c>
      <c r="G664">
        <v>1</v>
      </c>
      <c r="H664">
        <v>1</v>
      </c>
      <c r="I664" t="s">
        <v>25</v>
      </c>
      <c r="J664" t="s">
        <v>411</v>
      </c>
      <c r="K664" s="3">
        <f t="shared" si="10"/>
        <v>1099.3333333333333</v>
      </c>
      <c r="L664">
        <v>3298</v>
      </c>
      <c r="M664" t="s">
        <v>63</v>
      </c>
      <c r="N664" t="s">
        <v>857</v>
      </c>
      <c r="O664">
        <v>123403</v>
      </c>
      <c r="P664" t="s">
        <v>60</v>
      </c>
      <c r="Q664" t="s">
        <v>30</v>
      </c>
      <c r="R664" s="5">
        <v>1.2999999999999999E-2</v>
      </c>
      <c r="S664">
        <v>0</v>
      </c>
    </row>
    <row r="665" spans="1:19">
      <c r="A665" t="s">
        <v>20</v>
      </c>
      <c r="B665" s="5">
        <v>1.2999999999999999E-2</v>
      </c>
      <c r="D665" t="s">
        <v>24</v>
      </c>
      <c r="E665">
        <v>3321</v>
      </c>
      <c r="F665">
        <v>3321</v>
      </c>
      <c r="G665">
        <v>1</v>
      </c>
      <c r="H665">
        <v>1</v>
      </c>
      <c r="I665" t="s">
        <v>25</v>
      </c>
      <c r="K665" s="3">
        <f t="shared" si="10"/>
        <v>1092</v>
      </c>
      <c r="L665">
        <v>3276</v>
      </c>
      <c r="M665" t="s">
        <v>178</v>
      </c>
      <c r="O665">
        <v>108764</v>
      </c>
      <c r="P665" t="s">
        <v>179</v>
      </c>
      <c r="Q665" t="s">
        <v>180</v>
      </c>
      <c r="R665" s="5">
        <v>1.2999999999999999E-2</v>
      </c>
      <c r="S665" s="4">
        <v>1.2999999999999999E-147</v>
      </c>
    </row>
    <row r="666" spans="1:19">
      <c r="A666" t="s">
        <v>41</v>
      </c>
      <c r="B666" s="5">
        <v>1.2999999999999999E-2</v>
      </c>
      <c r="C666" t="s">
        <v>36</v>
      </c>
      <c r="D666" t="s">
        <v>24</v>
      </c>
      <c r="E666">
        <v>3304</v>
      </c>
      <c r="F666">
        <v>3304</v>
      </c>
      <c r="G666">
        <v>1</v>
      </c>
      <c r="H666">
        <v>1</v>
      </c>
      <c r="I666" t="s">
        <v>25</v>
      </c>
      <c r="J666" t="s">
        <v>237</v>
      </c>
      <c r="K666" s="3">
        <f t="shared" si="10"/>
        <v>1090.3333333333333</v>
      </c>
      <c r="L666">
        <v>3271</v>
      </c>
      <c r="M666" t="s">
        <v>318</v>
      </c>
      <c r="N666" t="s">
        <v>1218</v>
      </c>
      <c r="O666">
        <v>111578</v>
      </c>
      <c r="P666" t="s">
        <v>60</v>
      </c>
      <c r="Q666" t="s">
        <v>30</v>
      </c>
      <c r="R666" s="5">
        <v>1.2999999999999999E-2</v>
      </c>
      <c r="S666">
        <v>0</v>
      </c>
    </row>
    <row r="667" spans="1:19">
      <c r="A667" t="s">
        <v>99</v>
      </c>
      <c r="B667" s="5">
        <v>1.2999999999999999E-2</v>
      </c>
      <c r="C667" t="s">
        <v>36</v>
      </c>
      <c r="D667" t="s">
        <v>24</v>
      </c>
      <c r="E667">
        <v>2679</v>
      </c>
      <c r="F667">
        <v>2679</v>
      </c>
      <c r="G667">
        <v>1</v>
      </c>
      <c r="H667">
        <v>1</v>
      </c>
      <c r="I667" t="s">
        <v>25</v>
      </c>
      <c r="J667" t="s">
        <v>45</v>
      </c>
      <c r="K667" s="3">
        <f t="shared" si="10"/>
        <v>881.33333333333337</v>
      </c>
      <c r="L667">
        <v>2644</v>
      </c>
      <c r="M667" t="s">
        <v>34</v>
      </c>
      <c r="N667" t="s">
        <v>1220</v>
      </c>
      <c r="O667">
        <v>105302</v>
      </c>
      <c r="P667" t="s">
        <v>29</v>
      </c>
      <c r="Q667" t="s">
        <v>30</v>
      </c>
      <c r="R667" s="5">
        <v>1.2999999999999999E-2</v>
      </c>
      <c r="S667">
        <v>0</v>
      </c>
    </row>
    <row r="668" spans="1:19">
      <c r="A668" t="s">
        <v>99</v>
      </c>
      <c r="B668" s="5">
        <v>1.2999999999999999E-2</v>
      </c>
      <c r="C668" t="s">
        <v>509</v>
      </c>
      <c r="D668" t="s">
        <v>24</v>
      </c>
      <c r="E668">
        <v>2305</v>
      </c>
      <c r="F668">
        <v>2306</v>
      </c>
      <c r="G668">
        <v>2</v>
      </c>
      <c r="H668">
        <v>1</v>
      </c>
      <c r="I668" t="s">
        <v>25</v>
      </c>
      <c r="J668" t="s">
        <v>130</v>
      </c>
      <c r="K668" s="3">
        <f t="shared" si="10"/>
        <v>756.66666666666663</v>
      </c>
      <c r="L668">
        <v>2270</v>
      </c>
      <c r="M668" t="s">
        <v>510</v>
      </c>
      <c r="N668" t="s">
        <v>511</v>
      </c>
      <c r="O668" t="s">
        <v>1349</v>
      </c>
      <c r="P668" t="s">
        <v>30</v>
      </c>
      <c r="Q668" t="s">
        <v>30</v>
      </c>
      <c r="R668" s="5">
        <v>1.2999999999999999E-2</v>
      </c>
      <c r="S668">
        <v>0</v>
      </c>
    </row>
    <row r="669" spans="1:19">
      <c r="A669" t="s">
        <v>41</v>
      </c>
      <c r="B669" s="5">
        <v>1.2999999999999999E-2</v>
      </c>
      <c r="C669" t="s">
        <v>23</v>
      </c>
      <c r="D669" t="s">
        <v>24</v>
      </c>
      <c r="E669">
        <v>2278</v>
      </c>
      <c r="F669">
        <v>2278</v>
      </c>
      <c r="G669">
        <v>1</v>
      </c>
      <c r="H669">
        <v>1</v>
      </c>
      <c r="I669" t="s">
        <v>25</v>
      </c>
      <c r="J669" t="s">
        <v>111</v>
      </c>
      <c r="K669" s="3">
        <f t="shared" si="10"/>
        <v>748.33333333333337</v>
      </c>
      <c r="L669">
        <v>2245</v>
      </c>
      <c r="M669" t="s">
        <v>27</v>
      </c>
      <c r="N669" t="s">
        <v>388</v>
      </c>
      <c r="O669">
        <v>95014</v>
      </c>
      <c r="P669" t="s">
        <v>29</v>
      </c>
      <c r="Q669" t="s">
        <v>30</v>
      </c>
      <c r="R669" s="5">
        <v>1.2999999999999999E-2</v>
      </c>
      <c r="S669">
        <v>0</v>
      </c>
    </row>
    <row r="670" spans="1:19">
      <c r="A670" t="s">
        <v>55</v>
      </c>
      <c r="B670" s="5">
        <v>1.2999999999999999E-2</v>
      </c>
      <c r="C670" t="s">
        <v>23</v>
      </c>
      <c r="D670" t="s">
        <v>24</v>
      </c>
      <c r="E670">
        <v>1840</v>
      </c>
      <c r="F670">
        <v>1840</v>
      </c>
      <c r="G670">
        <v>1</v>
      </c>
      <c r="H670">
        <v>1</v>
      </c>
      <c r="I670" t="s">
        <v>25</v>
      </c>
      <c r="J670" t="s">
        <v>63</v>
      </c>
      <c r="K670" s="3">
        <f t="shared" si="10"/>
        <v>586.33333333333337</v>
      </c>
      <c r="L670">
        <v>1759</v>
      </c>
      <c r="M670" t="s">
        <v>34</v>
      </c>
      <c r="N670" t="s">
        <v>171</v>
      </c>
      <c r="O670">
        <v>55203</v>
      </c>
      <c r="P670" t="s">
        <v>29</v>
      </c>
      <c r="Q670" t="s">
        <v>30</v>
      </c>
      <c r="R670" s="5">
        <v>1.2999999999999999E-2</v>
      </c>
      <c r="S670">
        <v>0</v>
      </c>
    </row>
    <row r="671" spans="1:19">
      <c r="A671" t="s">
        <v>186</v>
      </c>
      <c r="B671" s="5">
        <v>1.2999999999999999E-2</v>
      </c>
      <c r="C671" t="s">
        <v>61</v>
      </c>
      <c r="D671" t="s">
        <v>24</v>
      </c>
      <c r="E671">
        <v>1768</v>
      </c>
      <c r="F671">
        <v>1768</v>
      </c>
      <c r="G671">
        <v>1</v>
      </c>
      <c r="H671">
        <v>1</v>
      </c>
      <c r="I671" t="s">
        <v>25</v>
      </c>
      <c r="J671" t="s">
        <v>102</v>
      </c>
      <c r="K671" s="3">
        <f t="shared" si="10"/>
        <v>578.33333333333337</v>
      </c>
      <c r="L671">
        <v>1735</v>
      </c>
      <c r="M671" t="s">
        <v>89</v>
      </c>
      <c r="N671" t="s">
        <v>852</v>
      </c>
      <c r="O671">
        <v>103798</v>
      </c>
      <c r="P671" t="s">
        <v>29</v>
      </c>
      <c r="Q671" t="s">
        <v>30</v>
      </c>
      <c r="R671" s="5">
        <v>1.2999999999999999E-2</v>
      </c>
      <c r="S671">
        <v>0</v>
      </c>
    </row>
    <row r="672" spans="1:19">
      <c r="A672" s="11" t="s">
        <v>186</v>
      </c>
      <c r="B672" s="5">
        <v>1.2999999999999999E-2</v>
      </c>
      <c r="C672" s="11" t="s">
        <v>23</v>
      </c>
      <c r="D672" s="11" t="s">
        <v>24</v>
      </c>
      <c r="E672" s="11">
        <v>1691</v>
      </c>
      <c r="F672" s="11">
        <v>1691</v>
      </c>
      <c r="G672" s="11">
        <v>1</v>
      </c>
      <c r="H672" s="11">
        <v>1</v>
      </c>
      <c r="I672" s="11" t="s">
        <v>25</v>
      </c>
      <c r="J672" s="11" t="s">
        <v>299</v>
      </c>
      <c r="K672" s="12">
        <f t="shared" si="10"/>
        <v>177.33333333333334</v>
      </c>
      <c r="L672" s="11">
        <v>532</v>
      </c>
      <c r="M672" s="11" t="s">
        <v>50</v>
      </c>
      <c r="N672" s="11" t="s">
        <v>300</v>
      </c>
      <c r="O672" s="11">
        <v>103897</v>
      </c>
      <c r="P672" s="11" t="s">
        <v>29</v>
      </c>
      <c r="Q672" s="11" t="s">
        <v>30</v>
      </c>
      <c r="R672" s="13">
        <v>1.2999999999999999E-2</v>
      </c>
      <c r="S672" s="11">
        <v>0</v>
      </c>
    </row>
    <row r="673" spans="1:19">
      <c r="A673" s="9" t="s">
        <v>280</v>
      </c>
      <c r="B673" s="5">
        <v>1.2999999999999999E-2</v>
      </c>
      <c r="C673" t="s">
        <v>32</v>
      </c>
      <c r="D673" t="s">
        <v>24</v>
      </c>
      <c r="E673">
        <v>1648</v>
      </c>
      <c r="F673">
        <v>1648</v>
      </c>
      <c r="G673">
        <v>1</v>
      </c>
      <c r="H673">
        <v>1</v>
      </c>
      <c r="I673" t="s">
        <v>25</v>
      </c>
      <c r="J673" t="s">
        <v>66</v>
      </c>
      <c r="K673" s="3">
        <f t="shared" si="10"/>
        <v>522.33333333333337</v>
      </c>
      <c r="L673">
        <v>1567</v>
      </c>
      <c r="M673" t="s">
        <v>27</v>
      </c>
      <c r="N673" t="s">
        <v>196</v>
      </c>
      <c r="O673">
        <v>17616</v>
      </c>
      <c r="P673" t="s">
        <v>29</v>
      </c>
      <c r="Q673" t="s">
        <v>30</v>
      </c>
      <c r="R673" s="5">
        <v>1.2999999999999999E-2</v>
      </c>
      <c r="S673" s="4">
        <v>1.3E-239</v>
      </c>
    </row>
    <row r="674" spans="1:19">
      <c r="A674" t="s">
        <v>186</v>
      </c>
      <c r="B674" s="5">
        <v>1.2999999999999999E-2</v>
      </c>
      <c r="C674" t="s">
        <v>36</v>
      </c>
      <c r="D674" t="s">
        <v>24</v>
      </c>
      <c r="E674">
        <v>1600</v>
      </c>
      <c r="F674">
        <v>1600</v>
      </c>
      <c r="G674">
        <v>1</v>
      </c>
      <c r="H674">
        <v>1</v>
      </c>
      <c r="I674" t="s">
        <v>25</v>
      </c>
      <c r="J674" t="s">
        <v>45</v>
      </c>
      <c r="K674" s="3">
        <f t="shared" si="10"/>
        <v>518.33333333333337</v>
      </c>
      <c r="L674">
        <v>1555</v>
      </c>
      <c r="M674" t="s">
        <v>34</v>
      </c>
      <c r="N674" t="s">
        <v>46</v>
      </c>
      <c r="O674">
        <v>122931</v>
      </c>
      <c r="P674" t="s">
        <v>29</v>
      </c>
      <c r="Q674" t="s">
        <v>30</v>
      </c>
      <c r="R674" s="5">
        <v>1.2999999999999999E-2</v>
      </c>
      <c r="S674">
        <v>0</v>
      </c>
    </row>
    <row r="675" spans="1:19">
      <c r="A675" t="s">
        <v>280</v>
      </c>
      <c r="B675" s="5">
        <v>1.2999999999999999E-2</v>
      </c>
      <c r="C675" t="s">
        <v>32</v>
      </c>
      <c r="D675" t="s">
        <v>24</v>
      </c>
      <c r="E675">
        <v>1574</v>
      </c>
      <c r="F675">
        <v>1573</v>
      </c>
      <c r="G675">
        <v>0</v>
      </c>
      <c r="H675">
        <v>1</v>
      </c>
      <c r="I675" t="s">
        <v>25</v>
      </c>
      <c r="K675" s="3">
        <f t="shared" si="10"/>
        <v>138.33333333333334</v>
      </c>
      <c r="L675">
        <v>415</v>
      </c>
      <c r="M675" t="s">
        <v>627</v>
      </c>
      <c r="O675">
        <v>87642</v>
      </c>
      <c r="P675" t="s">
        <v>486</v>
      </c>
      <c r="Q675" t="s">
        <v>180</v>
      </c>
      <c r="R675" s="5">
        <v>1.2999999999999999E-2</v>
      </c>
      <c r="S675">
        <v>0</v>
      </c>
    </row>
    <row r="676" spans="1:19">
      <c r="A676" t="s">
        <v>219</v>
      </c>
      <c r="B676" s="5">
        <v>1.2999999999999999E-2</v>
      </c>
      <c r="C676" t="s">
        <v>36</v>
      </c>
      <c r="D676" t="s">
        <v>24</v>
      </c>
      <c r="E676">
        <v>1469</v>
      </c>
      <c r="F676">
        <v>1469</v>
      </c>
      <c r="G676">
        <v>1</v>
      </c>
      <c r="H676">
        <v>1</v>
      </c>
      <c r="I676" t="s">
        <v>25</v>
      </c>
      <c r="J676" t="s">
        <v>49</v>
      </c>
      <c r="K676" s="3">
        <f t="shared" si="10"/>
        <v>95.666666666666671</v>
      </c>
      <c r="L676">
        <v>287</v>
      </c>
      <c r="M676" t="s">
        <v>50</v>
      </c>
      <c r="N676" t="s">
        <v>114</v>
      </c>
      <c r="O676">
        <v>97123</v>
      </c>
      <c r="P676" t="s">
        <v>29</v>
      </c>
      <c r="Q676" t="s">
        <v>30</v>
      </c>
      <c r="R676" s="5">
        <v>1.2999999999999999E-2</v>
      </c>
      <c r="S676">
        <v>0</v>
      </c>
    </row>
    <row r="677" spans="1:19">
      <c r="A677" s="11" t="s">
        <v>186</v>
      </c>
      <c r="B677" s="5">
        <v>1.2999999999999999E-2</v>
      </c>
      <c r="C677" s="11" t="s">
        <v>23</v>
      </c>
      <c r="D677" s="11" t="s">
        <v>24</v>
      </c>
      <c r="E677" s="11">
        <v>1361</v>
      </c>
      <c r="F677" s="11">
        <v>1361</v>
      </c>
      <c r="G677" s="11">
        <v>1</v>
      </c>
      <c r="H677" s="11">
        <v>1</v>
      </c>
      <c r="I677" s="11" t="s">
        <v>25</v>
      </c>
      <c r="J677" s="11" t="s">
        <v>289</v>
      </c>
      <c r="K677" s="12">
        <f t="shared" si="10"/>
        <v>67.333333333333329</v>
      </c>
      <c r="L677" s="11">
        <v>202</v>
      </c>
      <c r="M677" s="11" t="s">
        <v>50</v>
      </c>
      <c r="N677" s="11" t="s">
        <v>1290</v>
      </c>
      <c r="O677" s="11">
        <v>107872</v>
      </c>
      <c r="P677" s="11" t="s">
        <v>29</v>
      </c>
      <c r="Q677" s="11" t="s">
        <v>30</v>
      </c>
      <c r="R677" s="13">
        <v>1.2999999999999999E-2</v>
      </c>
      <c r="S677" s="11">
        <v>0</v>
      </c>
    </row>
    <row r="678" spans="1:19">
      <c r="A678" t="s">
        <v>253</v>
      </c>
      <c r="B678" s="5">
        <v>1.2999999999999999E-2</v>
      </c>
      <c r="C678" t="s">
        <v>36</v>
      </c>
      <c r="D678" t="s">
        <v>24</v>
      </c>
      <c r="E678">
        <v>1205</v>
      </c>
      <c r="F678">
        <v>1205</v>
      </c>
      <c r="G678">
        <v>1</v>
      </c>
      <c r="H678">
        <v>1</v>
      </c>
      <c r="I678" t="s">
        <v>25</v>
      </c>
      <c r="J678" t="s">
        <v>191</v>
      </c>
      <c r="K678" s="3">
        <f t="shared" si="10"/>
        <v>394.66666666666669</v>
      </c>
      <c r="L678">
        <v>1184</v>
      </c>
      <c r="M678" t="s">
        <v>192</v>
      </c>
      <c r="N678" t="s">
        <v>437</v>
      </c>
      <c r="O678">
        <v>129393</v>
      </c>
      <c r="P678" t="s">
        <v>60</v>
      </c>
      <c r="Q678" t="s">
        <v>30</v>
      </c>
      <c r="R678" s="5">
        <v>1.2999999999999999E-2</v>
      </c>
      <c r="S678">
        <v>0</v>
      </c>
    </row>
    <row r="679" spans="1:19">
      <c r="A679" t="s">
        <v>186</v>
      </c>
      <c r="B679" s="5">
        <v>1.2999999999999999E-2</v>
      </c>
      <c r="C679" t="s">
        <v>23</v>
      </c>
      <c r="D679" t="s">
        <v>24</v>
      </c>
      <c r="E679">
        <v>1134</v>
      </c>
      <c r="F679">
        <v>1134</v>
      </c>
      <c r="G679">
        <v>1</v>
      </c>
      <c r="H679">
        <v>1</v>
      </c>
      <c r="I679" t="s">
        <v>25</v>
      </c>
      <c r="J679" t="s">
        <v>308</v>
      </c>
      <c r="K679" s="3">
        <f t="shared" si="10"/>
        <v>367</v>
      </c>
      <c r="L679">
        <v>1101</v>
      </c>
      <c r="M679" t="s">
        <v>243</v>
      </c>
      <c r="N679" t="s">
        <v>669</v>
      </c>
      <c r="O679">
        <v>91714</v>
      </c>
      <c r="P679" t="s">
        <v>60</v>
      </c>
      <c r="Q679" t="s">
        <v>30</v>
      </c>
      <c r="R679" s="5">
        <v>1.2999999999999999E-2</v>
      </c>
      <c r="S679" s="4">
        <v>2E-194</v>
      </c>
    </row>
    <row r="680" spans="1:19">
      <c r="A680" t="s">
        <v>99</v>
      </c>
      <c r="B680" s="5">
        <v>1.2999999999999999E-2</v>
      </c>
      <c r="C680" t="s">
        <v>36</v>
      </c>
      <c r="D680" t="s">
        <v>24</v>
      </c>
      <c r="E680">
        <v>1037</v>
      </c>
      <c r="F680">
        <v>1037</v>
      </c>
      <c r="G680">
        <v>1</v>
      </c>
      <c r="H680">
        <v>1</v>
      </c>
      <c r="I680" t="s">
        <v>25</v>
      </c>
      <c r="J680" t="s">
        <v>97</v>
      </c>
      <c r="K680" s="3">
        <f t="shared" si="10"/>
        <v>338.66666666666669</v>
      </c>
      <c r="L680">
        <v>1016</v>
      </c>
      <c r="M680" t="s">
        <v>89</v>
      </c>
      <c r="N680" t="s">
        <v>448</v>
      </c>
      <c r="O680">
        <v>89873</v>
      </c>
      <c r="P680" t="s">
        <v>29</v>
      </c>
      <c r="Q680" t="s">
        <v>30</v>
      </c>
      <c r="R680" s="5">
        <v>1.2999999999999999E-2</v>
      </c>
      <c r="S680">
        <v>0</v>
      </c>
    </row>
    <row r="681" spans="1:19">
      <c r="A681" t="s">
        <v>55</v>
      </c>
      <c r="B681" s="5">
        <v>1.2999999999999999E-2</v>
      </c>
      <c r="C681" t="s">
        <v>32</v>
      </c>
      <c r="D681" t="s">
        <v>24</v>
      </c>
      <c r="E681">
        <v>1001</v>
      </c>
      <c r="F681">
        <v>1001</v>
      </c>
      <c r="G681">
        <v>1</v>
      </c>
      <c r="H681">
        <v>1</v>
      </c>
      <c r="I681" t="s">
        <v>25</v>
      </c>
      <c r="J681" t="s">
        <v>53</v>
      </c>
      <c r="K681" s="3">
        <f t="shared" si="10"/>
        <v>322.66666666666669</v>
      </c>
      <c r="L681">
        <v>968</v>
      </c>
      <c r="M681" t="s">
        <v>50</v>
      </c>
      <c r="N681" t="s">
        <v>227</v>
      </c>
      <c r="O681">
        <v>108622</v>
      </c>
      <c r="P681" t="s">
        <v>29</v>
      </c>
      <c r="Q681" t="s">
        <v>30</v>
      </c>
      <c r="R681" s="5">
        <v>1.2999999999999999E-2</v>
      </c>
      <c r="S681">
        <v>0</v>
      </c>
    </row>
    <row r="682" spans="1:19">
      <c r="A682" t="s">
        <v>20</v>
      </c>
      <c r="B682" s="5">
        <v>1.2999999999999999E-2</v>
      </c>
      <c r="C682" t="s">
        <v>32</v>
      </c>
      <c r="D682" t="s">
        <v>24</v>
      </c>
      <c r="E682">
        <v>807</v>
      </c>
      <c r="F682">
        <v>807</v>
      </c>
      <c r="G682">
        <v>1</v>
      </c>
      <c r="H682">
        <v>1</v>
      </c>
      <c r="I682" t="s">
        <v>25</v>
      </c>
      <c r="J682" t="s">
        <v>139</v>
      </c>
      <c r="K682" s="3">
        <f t="shared" si="10"/>
        <v>264.33333333333331</v>
      </c>
      <c r="L682">
        <v>793</v>
      </c>
      <c r="M682" t="s">
        <v>34</v>
      </c>
      <c r="N682" t="s">
        <v>324</v>
      </c>
      <c r="O682">
        <v>102421</v>
      </c>
      <c r="P682" t="s">
        <v>29</v>
      </c>
      <c r="Q682" t="s">
        <v>30</v>
      </c>
      <c r="R682" s="5">
        <v>1.2999999999999999E-2</v>
      </c>
      <c r="S682">
        <v>0</v>
      </c>
    </row>
    <row r="683" spans="1:19">
      <c r="A683" t="s">
        <v>20</v>
      </c>
      <c r="B683" s="5">
        <v>1.2999999999999999E-2</v>
      </c>
      <c r="C683" t="s">
        <v>32</v>
      </c>
      <c r="D683" t="s">
        <v>24</v>
      </c>
      <c r="E683">
        <v>784</v>
      </c>
      <c r="F683">
        <v>784</v>
      </c>
      <c r="G683">
        <v>1</v>
      </c>
      <c r="H683">
        <v>1</v>
      </c>
      <c r="I683" t="s">
        <v>25</v>
      </c>
      <c r="K683" s="3">
        <f t="shared" si="10"/>
        <v>250.33333333333334</v>
      </c>
      <c r="L683">
        <v>751</v>
      </c>
      <c r="M683" t="s">
        <v>178</v>
      </c>
      <c r="O683">
        <v>73670</v>
      </c>
      <c r="P683" t="s">
        <v>179</v>
      </c>
      <c r="Q683" t="s">
        <v>180</v>
      </c>
      <c r="R683" s="5">
        <v>1.2999999999999999E-2</v>
      </c>
      <c r="S683">
        <v>0</v>
      </c>
    </row>
    <row r="684" spans="1:19">
      <c r="A684" t="s">
        <v>20</v>
      </c>
      <c r="B684" s="5">
        <v>1.2999999999999999E-2</v>
      </c>
      <c r="C684" t="s">
        <v>32</v>
      </c>
      <c r="D684" t="s">
        <v>24</v>
      </c>
      <c r="E684">
        <v>782</v>
      </c>
      <c r="F684">
        <v>782</v>
      </c>
      <c r="G684">
        <v>1</v>
      </c>
      <c r="H684">
        <v>1</v>
      </c>
      <c r="I684" t="s">
        <v>25</v>
      </c>
      <c r="J684" t="s">
        <v>108</v>
      </c>
      <c r="K684" s="3">
        <f t="shared" si="10"/>
        <v>252.66666666666666</v>
      </c>
      <c r="L684">
        <v>758</v>
      </c>
      <c r="M684" t="s">
        <v>50</v>
      </c>
      <c r="N684" t="s">
        <v>109</v>
      </c>
      <c r="O684">
        <v>56338</v>
      </c>
      <c r="P684" t="s">
        <v>29</v>
      </c>
      <c r="Q684" t="s">
        <v>30</v>
      </c>
      <c r="R684" s="5">
        <v>1.2999999999999999E-2</v>
      </c>
      <c r="S684">
        <v>0</v>
      </c>
    </row>
    <row r="685" spans="1:19">
      <c r="A685" t="s">
        <v>219</v>
      </c>
      <c r="B685" s="5">
        <v>1.2999999999999999E-2</v>
      </c>
      <c r="C685" t="s">
        <v>61</v>
      </c>
      <c r="D685" t="s">
        <v>24</v>
      </c>
      <c r="E685">
        <v>737</v>
      </c>
      <c r="F685">
        <v>737</v>
      </c>
      <c r="G685">
        <v>1</v>
      </c>
      <c r="H685">
        <v>1</v>
      </c>
      <c r="I685" t="s">
        <v>25</v>
      </c>
      <c r="J685" t="s">
        <v>108</v>
      </c>
      <c r="K685" s="3">
        <f t="shared" si="10"/>
        <v>237.66666666666666</v>
      </c>
      <c r="L685">
        <v>713</v>
      </c>
      <c r="M685" t="s">
        <v>50</v>
      </c>
      <c r="N685" t="s">
        <v>391</v>
      </c>
      <c r="O685">
        <v>66370</v>
      </c>
      <c r="P685" t="s">
        <v>29</v>
      </c>
      <c r="Q685" t="s">
        <v>30</v>
      </c>
      <c r="R685" s="5">
        <v>1.2999999999999999E-2</v>
      </c>
      <c r="S685">
        <v>0</v>
      </c>
    </row>
    <row r="686" spans="1:19">
      <c r="A686" t="s">
        <v>41</v>
      </c>
      <c r="B686" s="5">
        <v>1.2999999999999999E-2</v>
      </c>
      <c r="C686" t="s">
        <v>61</v>
      </c>
      <c r="D686" t="s">
        <v>24</v>
      </c>
      <c r="E686">
        <v>711</v>
      </c>
      <c r="F686">
        <v>712</v>
      </c>
      <c r="G686">
        <v>2</v>
      </c>
      <c r="H686">
        <v>1</v>
      </c>
      <c r="I686" t="s">
        <v>25</v>
      </c>
      <c r="K686" s="3">
        <f t="shared" si="10"/>
        <v>223.33333333333334</v>
      </c>
      <c r="L686">
        <v>670</v>
      </c>
      <c r="M686" t="s">
        <v>1350</v>
      </c>
      <c r="O686" t="s">
        <v>1133</v>
      </c>
      <c r="P686" t="s">
        <v>179</v>
      </c>
      <c r="Q686" t="s">
        <v>180</v>
      </c>
      <c r="R686" s="5">
        <v>1.2999999999999999E-2</v>
      </c>
      <c r="S686">
        <v>0</v>
      </c>
    </row>
    <row r="687" spans="1:19">
      <c r="A687" t="s">
        <v>55</v>
      </c>
      <c r="B687" s="5">
        <v>1.2999999999999999E-2</v>
      </c>
      <c r="C687" t="s">
        <v>23</v>
      </c>
      <c r="D687" t="s">
        <v>24</v>
      </c>
      <c r="E687">
        <v>607</v>
      </c>
      <c r="F687">
        <v>607</v>
      </c>
      <c r="G687">
        <v>1</v>
      </c>
      <c r="H687">
        <v>1</v>
      </c>
      <c r="I687" t="s">
        <v>25</v>
      </c>
      <c r="J687" t="s">
        <v>94</v>
      </c>
      <c r="K687" s="3">
        <f t="shared" si="10"/>
        <v>197.33333333333334</v>
      </c>
      <c r="L687">
        <v>592</v>
      </c>
      <c r="M687" t="s">
        <v>27</v>
      </c>
      <c r="N687" t="s">
        <v>95</v>
      </c>
      <c r="O687">
        <v>114618</v>
      </c>
      <c r="P687" t="s">
        <v>29</v>
      </c>
      <c r="Q687" t="s">
        <v>30</v>
      </c>
      <c r="R687" s="5">
        <v>1.2999999999999999E-2</v>
      </c>
      <c r="S687">
        <v>0</v>
      </c>
    </row>
    <row r="688" spans="1:19">
      <c r="A688" t="s">
        <v>99</v>
      </c>
      <c r="B688" s="5">
        <v>1.2999999999999999E-2</v>
      </c>
      <c r="C688" t="s">
        <v>32</v>
      </c>
      <c r="D688" t="s">
        <v>24</v>
      </c>
      <c r="E688" t="s">
        <v>963</v>
      </c>
      <c r="F688">
        <v>495</v>
      </c>
      <c r="G688" t="s">
        <v>525</v>
      </c>
      <c r="H688">
        <v>1</v>
      </c>
      <c r="I688" t="s">
        <v>25</v>
      </c>
      <c r="K688" s="3">
        <f t="shared" si="10"/>
        <v>147.66666666666666</v>
      </c>
      <c r="L688">
        <v>443</v>
      </c>
      <c r="M688" t="s">
        <v>964</v>
      </c>
      <c r="O688" t="s">
        <v>1351</v>
      </c>
      <c r="P688" t="s">
        <v>181</v>
      </c>
      <c r="Q688" t="s">
        <v>180</v>
      </c>
      <c r="R688" s="5">
        <v>1.2999999999999999E-2</v>
      </c>
      <c r="S688">
        <v>0</v>
      </c>
    </row>
    <row r="689" spans="1:19">
      <c r="A689" t="s">
        <v>133</v>
      </c>
      <c r="B689" s="5">
        <v>1.2999999999999999E-2</v>
      </c>
      <c r="C689" t="s">
        <v>61</v>
      </c>
      <c r="D689" t="s">
        <v>24</v>
      </c>
      <c r="E689">
        <v>359</v>
      </c>
      <c r="F689">
        <v>359</v>
      </c>
      <c r="G689">
        <v>1</v>
      </c>
      <c r="H689">
        <v>1</v>
      </c>
      <c r="I689" t="s">
        <v>25</v>
      </c>
      <c r="J689" t="s">
        <v>156</v>
      </c>
      <c r="K689" s="3">
        <f t="shared" si="10"/>
        <v>114.66666666666667</v>
      </c>
      <c r="L689">
        <v>344</v>
      </c>
      <c r="M689" t="s">
        <v>153</v>
      </c>
      <c r="N689" t="s">
        <v>322</v>
      </c>
      <c r="O689">
        <v>74876</v>
      </c>
      <c r="P689" t="s">
        <v>60</v>
      </c>
      <c r="Q689" t="s">
        <v>30</v>
      </c>
      <c r="R689" s="5">
        <v>1.2999999999999999E-2</v>
      </c>
      <c r="S689">
        <v>0</v>
      </c>
    </row>
    <row r="690" spans="1:19">
      <c r="A690" t="s">
        <v>20</v>
      </c>
      <c r="B690" s="5">
        <v>1.2999999999999999E-2</v>
      </c>
      <c r="C690" t="s">
        <v>506</v>
      </c>
      <c r="D690" t="s">
        <v>24</v>
      </c>
      <c r="E690">
        <v>176</v>
      </c>
      <c r="F690">
        <v>176</v>
      </c>
      <c r="G690">
        <v>1</v>
      </c>
      <c r="H690">
        <v>1</v>
      </c>
      <c r="I690" t="s">
        <v>25</v>
      </c>
      <c r="J690" t="s">
        <v>224</v>
      </c>
      <c r="K690" s="3">
        <f t="shared" si="10"/>
        <v>50.666666666666664</v>
      </c>
      <c r="L690">
        <v>152</v>
      </c>
      <c r="M690" t="s">
        <v>89</v>
      </c>
      <c r="N690" t="s">
        <v>225</v>
      </c>
      <c r="O690">
        <v>50568</v>
      </c>
      <c r="P690" t="s">
        <v>29</v>
      </c>
      <c r="Q690" t="s">
        <v>30</v>
      </c>
      <c r="R690" s="5">
        <v>1.2999999999999999E-2</v>
      </c>
      <c r="S690">
        <v>0</v>
      </c>
    </row>
    <row r="691" spans="1:19">
      <c r="A691" t="s">
        <v>41</v>
      </c>
      <c r="B691" s="5">
        <v>1.2E-2</v>
      </c>
      <c r="C691" t="s">
        <v>61</v>
      </c>
      <c r="D691" t="s">
        <v>24</v>
      </c>
      <c r="E691">
        <v>3467</v>
      </c>
      <c r="F691">
        <v>3467</v>
      </c>
      <c r="G691">
        <v>1</v>
      </c>
      <c r="H691">
        <v>1</v>
      </c>
      <c r="I691" t="s">
        <v>25</v>
      </c>
      <c r="J691" t="s">
        <v>72</v>
      </c>
      <c r="K691" s="3">
        <f t="shared" si="10"/>
        <v>1144.6666666666667</v>
      </c>
      <c r="L691">
        <v>3434</v>
      </c>
      <c r="M691" t="s">
        <v>50</v>
      </c>
      <c r="N691" t="s">
        <v>73</v>
      </c>
      <c r="O691">
        <v>175380</v>
      </c>
      <c r="P691" t="s">
        <v>29</v>
      </c>
      <c r="Q691" t="s">
        <v>30</v>
      </c>
      <c r="R691" s="5">
        <v>1.2E-2</v>
      </c>
      <c r="S691">
        <v>0</v>
      </c>
    </row>
    <row r="692" spans="1:19">
      <c r="A692" t="s">
        <v>41</v>
      </c>
      <c r="B692" s="5">
        <v>1.2E-2</v>
      </c>
      <c r="C692" t="s">
        <v>23</v>
      </c>
      <c r="D692" t="s">
        <v>24</v>
      </c>
      <c r="E692">
        <v>3466</v>
      </c>
      <c r="F692">
        <v>3466</v>
      </c>
      <c r="G692">
        <v>1</v>
      </c>
      <c r="H692">
        <v>1</v>
      </c>
      <c r="I692" t="s">
        <v>25</v>
      </c>
      <c r="J692" t="s">
        <v>38</v>
      </c>
      <c r="K692" s="3">
        <f t="shared" si="10"/>
        <v>1144.3333333333333</v>
      </c>
      <c r="L692">
        <v>3433</v>
      </c>
      <c r="M692" t="s">
        <v>58</v>
      </c>
      <c r="N692" t="s">
        <v>416</v>
      </c>
      <c r="O692">
        <v>178561</v>
      </c>
      <c r="P692" t="s">
        <v>60</v>
      </c>
      <c r="Q692" t="s">
        <v>30</v>
      </c>
      <c r="R692" s="5">
        <v>1.2E-2</v>
      </c>
      <c r="S692">
        <v>0</v>
      </c>
    </row>
    <row r="693" spans="1:19">
      <c r="A693" s="11" t="s">
        <v>133</v>
      </c>
      <c r="B693" s="5">
        <v>1.2E-2</v>
      </c>
      <c r="C693" s="11" t="s">
        <v>23</v>
      </c>
      <c r="D693" s="11" t="s">
        <v>24</v>
      </c>
      <c r="E693" s="11">
        <v>2527</v>
      </c>
      <c r="F693" s="11">
        <v>2527</v>
      </c>
      <c r="G693" s="11">
        <v>1</v>
      </c>
      <c r="H693" s="11">
        <v>1</v>
      </c>
      <c r="I693" s="11" t="s">
        <v>25</v>
      </c>
      <c r="J693" s="11" t="s">
        <v>959</v>
      </c>
      <c r="K693" s="12">
        <f t="shared" si="10"/>
        <v>837.33333333333337</v>
      </c>
      <c r="L693" s="11">
        <v>2512</v>
      </c>
      <c r="M693" s="11" t="s">
        <v>27</v>
      </c>
      <c r="N693" s="11" t="s">
        <v>960</v>
      </c>
      <c r="O693" s="11">
        <v>14886</v>
      </c>
      <c r="P693" s="11" t="s">
        <v>29</v>
      </c>
      <c r="Q693" s="11" t="s">
        <v>30</v>
      </c>
      <c r="R693" s="13">
        <v>1.2E-2</v>
      </c>
      <c r="S693" s="14">
        <v>5.4000000000000002E-153</v>
      </c>
    </row>
    <row r="694" spans="1:19">
      <c r="A694" t="s">
        <v>41</v>
      </c>
      <c r="B694" s="5">
        <v>1.2E-2</v>
      </c>
      <c r="C694" t="s">
        <v>61</v>
      </c>
      <c r="D694" t="s">
        <v>24</v>
      </c>
      <c r="E694">
        <v>2412</v>
      </c>
      <c r="F694">
        <v>2411</v>
      </c>
      <c r="G694">
        <v>0</v>
      </c>
      <c r="H694">
        <v>1</v>
      </c>
      <c r="I694" t="s">
        <v>25</v>
      </c>
      <c r="K694" s="3">
        <f t="shared" si="10"/>
        <v>793</v>
      </c>
      <c r="L694">
        <v>2379</v>
      </c>
      <c r="M694" t="s">
        <v>632</v>
      </c>
      <c r="O694">
        <v>107935</v>
      </c>
      <c r="P694" t="s">
        <v>486</v>
      </c>
      <c r="Q694" t="s">
        <v>180</v>
      </c>
      <c r="R694" s="5">
        <v>1.2E-2</v>
      </c>
      <c r="S694">
        <v>0</v>
      </c>
    </row>
    <row r="695" spans="1:19">
      <c r="A695" t="s">
        <v>99</v>
      </c>
      <c r="B695" s="5">
        <v>1.2E-2</v>
      </c>
      <c r="C695" t="s">
        <v>23</v>
      </c>
      <c r="D695" t="s">
        <v>24</v>
      </c>
      <c r="E695">
        <v>1853</v>
      </c>
      <c r="F695">
        <v>1853</v>
      </c>
      <c r="G695">
        <v>1</v>
      </c>
      <c r="H695">
        <v>1</v>
      </c>
      <c r="I695" t="s">
        <v>25</v>
      </c>
      <c r="J695" t="s">
        <v>175</v>
      </c>
      <c r="K695" s="3">
        <f t="shared" si="10"/>
        <v>223.66666666666666</v>
      </c>
      <c r="L695">
        <v>671</v>
      </c>
      <c r="M695" t="s">
        <v>27</v>
      </c>
      <c r="N695" t="s">
        <v>687</v>
      </c>
      <c r="O695">
        <v>139315</v>
      </c>
      <c r="P695" t="s">
        <v>29</v>
      </c>
      <c r="Q695" t="s">
        <v>30</v>
      </c>
      <c r="R695" s="5">
        <v>1.2E-2</v>
      </c>
      <c r="S695">
        <v>0</v>
      </c>
    </row>
    <row r="696" spans="1:19">
      <c r="A696" t="s">
        <v>99</v>
      </c>
      <c r="B696" s="5">
        <v>1.2E-2</v>
      </c>
      <c r="C696" t="s">
        <v>61</v>
      </c>
      <c r="D696" t="s">
        <v>24</v>
      </c>
      <c r="E696">
        <v>1724</v>
      </c>
      <c r="F696">
        <v>1724</v>
      </c>
      <c r="G696">
        <v>1</v>
      </c>
      <c r="H696">
        <v>1</v>
      </c>
      <c r="I696" t="s">
        <v>25</v>
      </c>
      <c r="J696" t="s">
        <v>49</v>
      </c>
      <c r="K696" s="3">
        <f t="shared" si="10"/>
        <v>563.66666666666663</v>
      </c>
      <c r="L696">
        <v>1691</v>
      </c>
      <c r="M696" t="s">
        <v>50</v>
      </c>
      <c r="N696" t="s">
        <v>114</v>
      </c>
      <c r="O696">
        <v>115863</v>
      </c>
      <c r="P696" t="s">
        <v>29</v>
      </c>
      <c r="Q696" t="s">
        <v>30</v>
      </c>
      <c r="R696" s="5">
        <v>1.2E-2</v>
      </c>
      <c r="S696">
        <v>0</v>
      </c>
    </row>
    <row r="697" spans="1:19">
      <c r="A697" t="s">
        <v>133</v>
      </c>
      <c r="B697" s="5">
        <v>1.2E-2</v>
      </c>
      <c r="C697" t="s">
        <v>1301</v>
      </c>
      <c r="D697" t="s">
        <v>24</v>
      </c>
      <c r="E697">
        <v>1693</v>
      </c>
      <c r="F697">
        <v>1692</v>
      </c>
      <c r="G697">
        <v>0</v>
      </c>
      <c r="H697">
        <v>1</v>
      </c>
      <c r="I697" t="s">
        <v>25</v>
      </c>
      <c r="K697" s="3">
        <f t="shared" si="10"/>
        <v>178</v>
      </c>
      <c r="L697">
        <v>534</v>
      </c>
      <c r="M697" t="s">
        <v>626</v>
      </c>
      <c r="O697">
        <v>103647</v>
      </c>
      <c r="P697" t="s">
        <v>181</v>
      </c>
      <c r="Q697" t="s">
        <v>180</v>
      </c>
      <c r="R697" s="5">
        <v>1.2E-2</v>
      </c>
      <c r="S697">
        <v>0</v>
      </c>
    </row>
    <row r="698" spans="1:19">
      <c r="A698" s="11" t="s">
        <v>253</v>
      </c>
      <c r="B698" s="5">
        <v>1.2E-2</v>
      </c>
      <c r="C698" s="11" t="s">
        <v>36</v>
      </c>
      <c r="D698" s="11" t="s">
        <v>24</v>
      </c>
      <c r="E698" s="11">
        <v>1473</v>
      </c>
      <c r="F698" s="11">
        <v>1473</v>
      </c>
      <c r="G698" s="11">
        <v>1</v>
      </c>
      <c r="H698" s="11">
        <v>1</v>
      </c>
      <c r="I698" s="11" t="s">
        <v>25</v>
      </c>
      <c r="J698" s="11" t="s">
        <v>274</v>
      </c>
      <c r="K698" s="12">
        <f t="shared" si="10"/>
        <v>104.66666666666667</v>
      </c>
      <c r="L698" s="11">
        <v>314</v>
      </c>
      <c r="M698" s="11" t="s">
        <v>34</v>
      </c>
      <c r="N698" s="11" t="s">
        <v>275</v>
      </c>
      <c r="O698" s="11">
        <v>90930</v>
      </c>
      <c r="P698" s="11" t="s">
        <v>29</v>
      </c>
      <c r="Q698" s="11" t="s">
        <v>30</v>
      </c>
      <c r="R698" s="13">
        <v>1.2E-2</v>
      </c>
      <c r="S698" s="11">
        <v>0</v>
      </c>
    </row>
    <row r="699" spans="1:19">
      <c r="A699" t="s">
        <v>55</v>
      </c>
      <c r="B699" s="5">
        <v>1.2E-2</v>
      </c>
      <c r="C699" t="s">
        <v>32</v>
      </c>
      <c r="D699" t="s">
        <v>24</v>
      </c>
      <c r="E699">
        <v>1375</v>
      </c>
      <c r="F699">
        <v>1374</v>
      </c>
      <c r="G699">
        <v>0</v>
      </c>
      <c r="H699">
        <v>1</v>
      </c>
      <c r="I699" t="s">
        <v>25</v>
      </c>
      <c r="K699" s="3">
        <f t="shared" si="10"/>
        <v>453.33333333333331</v>
      </c>
      <c r="L699">
        <v>1360</v>
      </c>
      <c r="M699" t="s">
        <v>627</v>
      </c>
      <c r="O699">
        <v>93473</v>
      </c>
      <c r="P699" t="s">
        <v>486</v>
      </c>
      <c r="Q699" t="s">
        <v>180</v>
      </c>
      <c r="R699" s="5">
        <v>1.2E-2</v>
      </c>
      <c r="S699">
        <v>0</v>
      </c>
    </row>
    <row r="700" spans="1:19">
      <c r="A700" t="s">
        <v>41</v>
      </c>
      <c r="B700" s="5">
        <v>1.2E-2</v>
      </c>
      <c r="C700" t="s">
        <v>36</v>
      </c>
      <c r="D700" t="s">
        <v>24</v>
      </c>
      <c r="E700">
        <v>1333</v>
      </c>
      <c r="F700">
        <v>1333</v>
      </c>
      <c r="G700">
        <v>1</v>
      </c>
      <c r="H700">
        <v>1</v>
      </c>
      <c r="I700" t="s">
        <v>25</v>
      </c>
      <c r="J700" t="s">
        <v>228</v>
      </c>
      <c r="K700" s="3">
        <f t="shared" si="10"/>
        <v>50.333333333333336</v>
      </c>
      <c r="L700">
        <v>151</v>
      </c>
      <c r="M700" t="s">
        <v>318</v>
      </c>
      <c r="N700" t="s">
        <v>1273</v>
      </c>
      <c r="O700">
        <v>104304</v>
      </c>
      <c r="P700" t="s">
        <v>60</v>
      </c>
      <c r="Q700" t="s">
        <v>30</v>
      </c>
      <c r="R700" s="5">
        <v>1.2E-2</v>
      </c>
      <c r="S700">
        <v>0</v>
      </c>
    </row>
    <row r="701" spans="1:19">
      <c r="A701" t="s">
        <v>219</v>
      </c>
      <c r="B701" s="5">
        <v>1.2E-2</v>
      </c>
      <c r="C701" t="s">
        <v>36</v>
      </c>
      <c r="D701" t="s">
        <v>24</v>
      </c>
      <c r="E701">
        <v>1238</v>
      </c>
      <c r="F701">
        <v>1238</v>
      </c>
      <c r="G701">
        <v>1</v>
      </c>
      <c r="H701">
        <v>1</v>
      </c>
      <c r="I701" t="s">
        <v>25</v>
      </c>
      <c r="J701" t="s">
        <v>49</v>
      </c>
      <c r="K701" s="3">
        <f t="shared" si="10"/>
        <v>401.66666666666669</v>
      </c>
      <c r="L701">
        <v>1205</v>
      </c>
      <c r="M701" t="s">
        <v>50</v>
      </c>
      <c r="N701" t="s">
        <v>784</v>
      </c>
      <c r="O701">
        <v>89137</v>
      </c>
      <c r="P701" t="s">
        <v>29</v>
      </c>
      <c r="Q701" t="s">
        <v>30</v>
      </c>
      <c r="R701" s="5">
        <v>1.2E-2</v>
      </c>
      <c r="S701">
        <v>0</v>
      </c>
    </row>
    <row r="702" spans="1:19">
      <c r="A702" t="s">
        <v>99</v>
      </c>
      <c r="B702" s="5">
        <v>1.2E-2</v>
      </c>
      <c r="C702" t="s">
        <v>32</v>
      </c>
      <c r="D702" t="s">
        <v>24</v>
      </c>
      <c r="E702">
        <v>1183</v>
      </c>
      <c r="F702">
        <v>1183</v>
      </c>
      <c r="G702">
        <v>1</v>
      </c>
      <c r="H702">
        <v>1</v>
      </c>
      <c r="I702" t="s">
        <v>25</v>
      </c>
      <c r="J702" t="s">
        <v>399</v>
      </c>
      <c r="K702" s="3">
        <f t="shared" si="10"/>
        <v>367.33333333333331</v>
      </c>
      <c r="L702">
        <v>1102</v>
      </c>
      <c r="M702" t="s">
        <v>318</v>
      </c>
      <c r="N702" t="s">
        <v>400</v>
      </c>
      <c r="O702">
        <v>74518</v>
      </c>
      <c r="P702" t="s">
        <v>60</v>
      </c>
      <c r="Q702" t="s">
        <v>30</v>
      </c>
      <c r="R702" s="5">
        <v>1.2E-2</v>
      </c>
      <c r="S702">
        <v>0</v>
      </c>
    </row>
    <row r="703" spans="1:19">
      <c r="A703" t="s">
        <v>41</v>
      </c>
      <c r="B703" s="5">
        <v>1.2E-2</v>
      </c>
      <c r="C703" t="s">
        <v>61</v>
      </c>
      <c r="D703" t="s">
        <v>24</v>
      </c>
      <c r="E703">
        <v>997</v>
      </c>
      <c r="F703">
        <v>997</v>
      </c>
      <c r="G703">
        <v>1</v>
      </c>
      <c r="H703">
        <v>1</v>
      </c>
      <c r="I703" t="s">
        <v>25</v>
      </c>
      <c r="J703" t="s">
        <v>45</v>
      </c>
      <c r="K703" s="3">
        <f t="shared" si="10"/>
        <v>327.33333333333331</v>
      </c>
      <c r="L703">
        <v>982</v>
      </c>
      <c r="M703" t="s">
        <v>34</v>
      </c>
      <c r="N703" t="s">
        <v>46</v>
      </c>
      <c r="O703">
        <v>106697</v>
      </c>
      <c r="P703" t="s">
        <v>29</v>
      </c>
      <c r="Q703" t="s">
        <v>30</v>
      </c>
      <c r="R703" s="5">
        <v>1.2E-2</v>
      </c>
      <c r="S703">
        <v>0</v>
      </c>
    </row>
    <row r="704" spans="1:19">
      <c r="A704" t="s">
        <v>219</v>
      </c>
      <c r="B704" s="5">
        <v>1.2E-2</v>
      </c>
      <c r="C704" t="s">
        <v>61</v>
      </c>
      <c r="D704" t="s">
        <v>24</v>
      </c>
      <c r="E704">
        <v>824</v>
      </c>
      <c r="F704">
        <v>824</v>
      </c>
      <c r="G704">
        <v>1</v>
      </c>
      <c r="H704">
        <v>1</v>
      </c>
      <c r="I704" t="s">
        <v>25</v>
      </c>
      <c r="J704" t="s">
        <v>837</v>
      </c>
      <c r="K704" s="3">
        <f t="shared" si="10"/>
        <v>263.66666666666669</v>
      </c>
      <c r="L704">
        <v>791</v>
      </c>
      <c r="M704" t="s">
        <v>27</v>
      </c>
      <c r="N704" t="s">
        <v>1314</v>
      </c>
      <c r="O704">
        <v>82659</v>
      </c>
      <c r="P704" t="s">
        <v>29</v>
      </c>
      <c r="Q704" t="s">
        <v>30</v>
      </c>
      <c r="R704" s="5">
        <v>1.2E-2</v>
      </c>
      <c r="S704">
        <v>0</v>
      </c>
    </row>
    <row r="705" spans="1:19">
      <c r="A705" s="11" t="s">
        <v>253</v>
      </c>
      <c r="B705" s="5">
        <v>1.2E-2</v>
      </c>
      <c r="C705" s="11" t="s">
        <v>61</v>
      </c>
      <c r="D705" s="11" t="s">
        <v>24</v>
      </c>
      <c r="E705" s="11">
        <v>766</v>
      </c>
      <c r="F705" s="11">
        <v>766</v>
      </c>
      <c r="G705" s="11">
        <v>1</v>
      </c>
      <c r="H705" s="11">
        <v>1</v>
      </c>
      <c r="I705" s="11" t="s">
        <v>25</v>
      </c>
      <c r="J705" s="11" t="s">
        <v>66</v>
      </c>
      <c r="K705" s="12">
        <f t="shared" si="10"/>
        <v>247.33333333333334</v>
      </c>
      <c r="L705" s="11">
        <v>742</v>
      </c>
      <c r="M705" s="11" t="s">
        <v>27</v>
      </c>
      <c r="N705" s="11" t="s">
        <v>67</v>
      </c>
      <c r="O705" s="11">
        <v>57445</v>
      </c>
      <c r="P705" s="11" t="s">
        <v>29</v>
      </c>
      <c r="Q705" s="11" t="s">
        <v>30</v>
      </c>
      <c r="R705" s="13">
        <v>1.2E-2</v>
      </c>
      <c r="S705" s="11">
        <v>0</v>
      </c>
    </row>
    <row r="706" spans="1:19">
      <c r="A706" t="s">
        <v>141</v>
      </c>
      <c r="B706" s="51">
        <v>1.2E-2</v>
      </c>
      <c r="C706" t="s">
        <v>23</v>
      </c>
      <c r="D706" t="s">
        <v>24</v>
      </c>
      <c r="E706">
        <v>569</v>
      </c>
      <c r="F706">
        <v>569</v>
      </c>
      <c r="G706">
        <v>1</v>
      </c>
      <c r="H706">
        <v>1</v>
      </c>
      <c r="I706" t="s">
        <v>25</v>
      </c>
      <c r="J706" t="s">
        <v>224</v>
      </c>
      <c r="K706" s="3">
        <f t="shared" si="10"/>
        <v>181.66666666666666</v>
      </c>
      <c r="L706">
        <v>545</v>
      </c>
      <c r="M706" t="s">
        <v>89</v>
      </c>
      <c r="N706" t="s">
        <v>235</v>
      </c>
      <c r="O706">
        <v>96218</v>
      </c>
      <c r="P706" t="s">
        <v>29</v>
      </c>
      <c r="Q706" t="s">
        <v>30</v>
      </c>
      <c r="R706" s="5">
        <v>1.2E-2</v>
      </c>
      <c r="S706">
        <v>0</v>
      </c>
    </row>
    <row r="707" spans="1:19">
      <c r="A707" t="s">
        <v>99</v>
      </c>
      <c r="B707" s="5">
        <v>1.2E-2</v>
      </c>
      <c r="C707" t="s">
        <v>386</v>
      </c>
      <c r="D707" t="s">
        <v>24</v>
      </c>
      <c r="E707">
        <v>230</v>
      </c>
      <c r="F707">
        <v>230</v>
      </c>
      <c r="G707">
        <v>1</v>
      </c>
      <c r="H707">
        <v>1</v>
      </c>
      <c r="I707" t="s">
        <v>25</v>
      </c>
      <c r="J707" t="s">
        <v>640</v>
      </c>
      <c r="K707" s="3">
        <f t="shared" si="10"/>
        <v>49.666666666666664</v>
      </c>
      <c r="L707">
        <v>149</v>
      </c>
      <c r="M707" t="s">
        <v>50</v>
      </c>
      <c r="N707" t="s">
        <v>641</v>
      </c>
      <c r="O707">
        <v>14938</v>
      </c>
      <c r="P707" t="s">
        <v>29</v>
      </c>
      <c r="Q707" t="s">
        <v>30</v>
      </c>
      <c r="R707" s="5">
        <v>1.2E-2</v>
      </c>
      <c r="S707">
        <v>0</v>
      </c>
    </row>
    <row r="708" spans="1:19">
      <c r="A708" t="s">
        <v>186</v>
      </c>
      <c r="B708" s="5">
        <v>1.2E-2</v>
      </c>
      <c r="C708" t="s">
        <v>61</v>
      </c>
      <c r="D708" t="s">
        <v>24</v>
      </c>
      <c r="E708">
        <v>172</v>
      </c>
      <c r="F708">
        <v>172</v>
      </c>
      <c r="G708">
        <v>1</v>
      </c>
      <c r="H708">
        <v>1</v>
      </c>
      <c r="I708" t="s">
        <v>25</v>
      </c>
      <c r="J708" t="s">
        <v>228</v>
      </c>
      <c r="K708" s="3">
        <f t="shared" ref="K708:K744" si="11">L708/3</f>
        <v>52.333333333333336</v>
      </c>
      <c r="L708">
        <v>157</v>
      </c>
      <c r="M708" t="s">
        <v>318</v>
      </c>
      <c r="N708" t="s">
        <v>1234</v>
      </c>
      <c r="O708">
        <v>59880</v>
      </c>
      <c r="P708" t="s">
        <v>60</v>
      </c>
      <c r="Q708" t="s">
        <v>30</v>
      </c>
      <c r="R708" s="5">
        <v>1.2E-2</v>
      </c>
      <c r="S708">
        <v>0</v>
      </c>
    </row>
    <row r="709" spans="1:19">
      <c r="A709" s="11" t="s">
        <v>133</v>
      </c>
      <c r="B709" s="5">
        <v>1.2E-2</v>
      </c>
      <c r="C709" s="11" t="s">
        <v>32</v>
      </c>
      <c r="D709" s="11" t="s">
        <v>24</v>
      </c>
      <c r="E709" s="11">
        <v>115</v>
      </c>
      <c r="F709" s="11">
        <v>114</v>
      </c>
      <c r="G709" s="11">
        <v>0</v>
      </c>
      <c r="H709" s="11">
        <v>1</v>
      </c>
      <c r="I709" s="11" t="s">
        <v>25</v>
      </c>
      <c r="J709" s="11"/>
      <c r="K709" s="12">
        <f t="shared" si="11"/>
        <v>11.333333333333334</v>
      </c>
      <c r="L709" s="11">
        <v>34</v>
      </c>
      <c r="M709" s="11" t="s">
        <v>485</v>
      </c>
      <c r="N709" s="11"/>
      <c r="O709" s="11">
        <v>14089</v>
      </c>
      <c r="P709" s="11" t="s">
        <v>486</v>
      </c>
      <c r="Q709" s="11" t="s">
        <v>180</v>
      </c>
      <c r="R709" s="13">
        <v>1.2E-2</v>
      </c>
      <c r="S709" s="11">
        <v>0</v>
      </c>
    </row>
    <row r="710" spans="1:19">
      <c r="A710" s="11" t="s">
        <v>41</v>
      </c>
      <c r="B710" s="5">
        <v>1.0999999999999999E-2</v>
      </c>
      <c r="C710" t="s">
        <v>32</v>
      </c>
      <c r="D710" t="s">
        <v>24</v>
      </c>
      <c r="E710">
        <v>3097</v>
      </c>
      <c r="F710">
        <v>3097</v>
      </c>
      <c r="G710">
        <v>1</v>
      </c>
      <c r="H710">
        <v>1</v>
      </c>
      <c r="I710" t="s">
        <v>25</v>
      </c>
      <c r="J710" t="s">
        <v>69</v>
      </c>
      <c r="K710" s="3">
        <f t="shared" si="11"/>
        <v>1021.3333333333334</v>
      </c>
      <c r="L710">
        <v>3064</v>
      </c>
      <c r="M710" t="s">
        <v>153</v>
      </c>
      <c r="N710" t="s">
        <v>154</v>
      </c>
      <c r="O710">
        <v>91428</v>
      </c>
      <c r="P710" t="s">
        <v>60</v>
      </c>
      <c r="Q710" t="s">
        <v>30</v>
      </c>
      <c r="R710" s="5">
        <v>1.0999999999999999E-2</v>
      </c>
      <c r="S710">
        <v>0</v>
      </c>
    </row>
    <row r="711" spans="1:19">
      <c r="A711" t="s">
        <v>55</v>
      </c>
      <c r="B711" s="5">
        <v>1.0999999999999999E-2</v>
      </c>
      <c r="C711" t="s">
        <v>1352</v>
      </c>
      <c r="D711" t="s">
        <v>24</v>
      </c>
      <c r="E711">
        <v>2610</v>
      </c>
      <c r="F711">
        <v>2612</v>
      </c>
      <c r="G711">
        <v>1</v>
      </c>
      <c r="H711">
        <v>2</v>
      </c>
      <c r="I711" t="s">
        <v>25</v>
      </c>
      <c r="K711" s="3">
        <f t="shared" si="11"/>
        <v>865.33333333333337</v>
      </c>
      <c r="L711">
        <v>2596</v>
      </c>
      <c r="M711" t="s">
        <v>1353</v>
      </c>
      <c r="O711" t="s">
        <v>1354</v>
      </c>
      <c r="P711" t="s">
        <v>181</v>
      </c>
      <c r="Q711" t="s">
        <v>180</v>
      </c>
      <c r="R711" s="5">
        <v>1.0999999999999999E-2</v>
      </c>
      <c r="S711">
        <v>0</v>
      </c>
    </row>
    <row r="712" spans="1:19">
      <c r="A712" t="s">
        <v>141</v>
      </c>
      <c r="B712" s="51">
        <v>1.0999999999999999E-2</v>
      </c>
      <c r="C712" t="s">
        <v>32</v>
      </c>
      <c r="D712" t="s">
        <v>24</v>
      </c>
      <c r="E712">
        <v>2428</v>
      </c>
      <c r="F712">
        <v>2428</v>
      </c>
      <c r="G712">
        <v>1</v>
      </c>
      <c r="H712">
        <v>1</v>
      </c>
      <c r="I712" t="s">
        <v>25</v>
      </c>
      <c r="J712" t="s">
        <v>69</v>
      </c>
      <c r="K712" s="3">
        <f t="shared" si="11"/>
        <v>782.33333333333337</v>
      </c>
      <c r="L712">
        <v>2347</v>
      </c>
      <c r="M712" t="s">
        <v>153</v>
      </c>
      <c r="N712" t="s">
        <v>265</v>
      </c>
      <c r="O712">
        <v>63562</v>
      </c>
      <c r="P712" t="s">
        <v>60</v>
      </c>
      <c r="Q712" t="s">
        <v>30</v>
      </c>
      <c r="R712" s="5">
        <v>1.0999999999999999E-2</v>
      </c>
      <c r="S712">
        <v>0</v>
      </c>
    </row>
    <row r="713" spans="1:19">
      <c r="A713" t="s">
        <v>141</v>
      </c>
      <c r="B713" s="51">
        <v>1.0999999999999999E-2</v>
      </c>
      <c r="C713" t="s">
        <v>61</v>
      </c>
      <c r="D713" t="s">
        <v>24</v>
      </c>
      <c r="E713">
        <v>1921</v>
      </c>
      <c r="F713">
        <v>1921</v>
      </c>
      <c r="G713">
        <v>1</v>
      </c>
      <c r="H713">
        <v>1</v>
      </c>
      <c r="I713" t="s">
        <v>25</v>
      </c>
      <c r="J713" t="s">
        <v>127</v>
      </c>
      <c r="K713" s="3">
        <f t="shared" si="11"/>
        <v>246.33333333333334</v>
      </c>
      <c r="L713">
        <v>739</v>
      </c>
      <c r="M713" t="s">
        <v>34</v>
      </c>
      <c r="N713" t="s">
        <v>957</v>
      </c>
      <c r="O713">
        <v>148009</v>
      </c>
      <c r="P713" t="s">
        <v>29</v>
      </c>
      <c r="Q713" t="s">
        <v>30</v>
      </c>
      <c r="R713" s="5">
        <v>1.0999999999999999E-2</v>
      </c>
      <c r="S713">
        <v>0</v>
      </c>
    </row>
    <row r="714" spans="1:19">
      <c r="A714" s="11" t="s">
        <v>141</v>
      </c>
      <c r="B714" s="51">
        <v>1.0999999999999999E-2</v>
      </c>
      <c r="C714" s="11" t="s">
        <v>36</v>
      </c>
      <c r="D714" s="11" t="s">
        <v>24</v>
      </c>
      <c r="E714" s="11">
        <v>1810</v>
      </c>
      <c r="F714" s="11">
        <v>1810</v>
      </c>
      <c r="G714" s="11">
        <v>1</v>
      </c>
      <c r="H714" s="11">
        <v>1</v>
      </c>
      <c r="I714" s="11" t="s">
        <v>25</v>
      </c>
      <c r="J714" s="11" t="s">
        <v>263</v>
      </c>
      <c r="K714" s="12">
        <f t="shared" si="11"/>
        <v>598.66666666666663</v>
      </c>
      <c r="L714" s="11">
        <v>1796</v>
      </c>
      <c r="M714" s="11" t="s">
        <v>58</v>
      </c>
      <c r="N714" s="11" t="s">
        <v>264</v>
      </c>
      <c r="O714" s="11">
        <v>20153</v>
      </c>
      <c r="P714" s="11" t="s">
        <v>60</v>
      </c>
      <c r="Q714" s="11" t="s">
        <v>30</v>
      </c>
      <c r="R714" s="13">
        <v>1.0999999999999999E-2</v>
      </c>
      <c r="S714" s="14">
        <v>1.5000000000000001E-93</v>
      </c>
    </row>
    <row r="715" spans="1:19">
      <c r="A715" t="s">
        <v>253</v>
      </c>
      <c r="B715" s="5">
        <v>1.0999999999999999E-2</v>
      </c>
      <c r="C715" t="s">
        <v>61</v>
      </c>
      <c r="D715" t="s">
        <v>24</v>
      </c>
      <c r="E715">
        <v>1640</v>
      </c>
      <c r="F715">
        <v>1640</v>
      </c>
      <c r="G715">
        <v>1</v>
      </c>
      <c r="H715">
        <v>1</v>
      </c>
      <c r="I715" t="s">
        <v>25</v>
      </c>
      <c r="J715" t="s">
        <v>136</v>
      </c>
      <c r="K715" s="3">
        <f t="shared" si="11"/>
        <v>519.66666666666663</v>
      </c>
      <c r="L715">
        <v>1559</v>
      </c>
      <c r="M715" t="s">
        <v>27</v>
      </c>
      <c r="N715" t="s">
        <v>1355</v>
      </c>
      <c r="O715">
        <v>13195</v>
      </c>
      <c r="P715" t="s">
        <v>29</v>
      </c>
      <c r="Q715" t="s">
        <v>30</v>
      </c>
      <c r="R715" s="5">
        <v>1.0999999999999999E-2</v>
      </c>
      <c r="S715" s="4">
        <v>9.8000000000000002E-24</v>
      </c>
    </row>
    <row r="716" spans="1:19">
      <c r="A716" t="s">
        <v>141</v>
      </c>
      <c r="B716" s="51">
        <v>1.0999999999999999E-2</v>
      </c>
      <c r="C716" t="s">
        <v>23</v>
      </c>
      <c r="D716" t="s">
        <v>24</v>
      </c>
      <c r="E716">
        <v>1628</v>
      </c>
      <c r="F716">
        <v>1628</v>
      </c>
      <c r="G716">
        <v>1</v>
      </c>
      <c r="H716">
        <v>1</v>
      </c>
      <c r="I716" t="s">
        <v>25</v>
      </c>
      <c r="J716" t="s">
        <v>224</v>
      </c>
      <c r="K716" s="3">
        <f t="shared" si="11"/>
        <v>148.66666666666666</v>
      </c>
      <c r="L716">
        <v>446</v>
      </c>
      <c r="M716" t="s">
        <v>89</v>
      </c>
      <c r="N716" t="s">
        <v>235</v>
      </c>
      <c r="O716">
        <v>85316</v>
      </c>
      <c r="P716" t="s">
        <v>29</v>
      </c>
      <c r="Q716" t="s">
        <v>30</v>
      </c>
      <c r="R716" s="5">
        <v>1.0999999999999999E-2</v>
      </c>
      <c r="S716">
        <v>0</v>
      </c>
    </row>
    <row r="717" spans="1:19">
      <c r="A717" t="s">
        <v>99</v>
      </c>
      <c r="B717" s="5">
        <v>1.0999999999999999E-2</v>
      </c>
      <c r="C717" t="s">
        <v>36</v>
      </c>
      <c r="D717" t="s">
        <v>24</v>
      </c>
      <c r="E717">
        <v>1417</v>
      </c>
      <c r="F717">
        <v>1417</v>
      </c>
      <c r="G717">
        <v>1</v>
      </c>
      <c r="H717">
        <v>1</v>
      </c>
      <c r="I717" t="s">
        <v>25</v>
      </c>
      <c r="J717" t="s">
        <v>792</v>
      </c>
      <c r="K717" s="3">
        <f t="shared" si="11"/>
        <v>86</v>
      </c>
      <c r="L717">
        <v>258</v>
      </c>
      <c r="M717" t="s">
        <v>58</v>
      </c>
      <c r="N717" t="s">
        <v>1306</v>
      </c>
      <c r="O717">
        <v>99822</v>
      </c>
      <c r="P717" t="s">
        <v>60</v>
      </c>
      <c r="Q717" t="s">
        <v>30</v>
      </c>
      <c r="R717" s="5">
        <v>1.0999999999999999E-2</v>
      </c>
      <c r="S717" s="4">
        <v>3.2000000000000002E-248</v>
      </c>
    </row>
    <row r="718" spans="1:19">
      <c r="A718" t="s">
        <v>253</v>
      </c>
      <c r="B718" s="5">
        <v>1.0999999999999999E-2</v>
      </c>
      <c r="C718" t="s">
        <v>32</v>
      </c>
      <c r="D718" t="s">
        <v>24</v>
      </c>
      <c r="E718">
        <v>1348</v>
      </c>
      <c r="F718">
        <v>1348</v>
      </c>
      <c r="G718">
        <v>1</v>
      </c>
      <c r="H718">
        <v>1</v>
      </c>
      <c r="I718" t="s">
        <v>25</v>
      </c>
      <c r="J718" t="s">
        <v>84</v>
      </c>
      <c r="K718" s="3">
        <f t="shared" si="11"/>
        <v>437.66666666666669</v>
      </c>
      <c r="L718">
        <v>1313</v>
      </c>
      <c r="M718" t="s">
        <v>89</v>
      </c>
      <c r="N718" t="s">
        <v>562</v>
      </c>
      <c r="O718">
        <v>101523</v>
      </c>
      <c r="P718" t="s">
        <v>29</v>
      </c>
      <c r="Q718" t="s">
        <v>30</v>
      </c>
      <c r="R718" s="5">
        <v>1.0999999999999999E-2</v>
      </c>
      <c r="S718">
        <v>0</v>
      </c>
    </row>
    <row r="719" spans="1:19">
      <c r="A719" t="s">
        <v>186</v>
      </c>
      <c r="B719" s="5">
        <v>1.0999999999999999E-2</v>
      </c>
      <c r="C719" t="s">
        <v>32</v>
      </c>
      <c r="D719" t="s">
        <v>24</v>
      </c>
      <c r="E719">
        <v>1309</v>
      </c>
      <c r="F719">
        <v>1309</v>
      </c>
      <c r="G719">
        <v>1</v>
      </c>
      <c r="H719">
        <v>1</v>
      </c>
      <c r="I719" t="s">
        <v>25</v>
      </c>
      <c r="J719" t="s">
        <v>127</v>
      </c>
      <c r="K719" s="3">
        <f t="shared" si="11"/>
        <v>428.33333333333331</v>
      </c>
      <c r="L719">
        <v>1285</v>
      </c>
      <c r="M719" t="s">
        <v>34</v>
      </c>
      <c r="N719" t="s">
        <v>957</v>
      </c>
      <c r="O719">
        <v>106092</v>
      </c>
      <c r="P719" t="s">
        <v>29</v>
      </c>
      <c r="Q719" t="s">
        <v>30</v>
      </c>
      <c r="R719" s="5">
        <v>1.0999999999999999E-2</v>
      </c>
      <c r="S719">
        <v>0</v>
      </c>
    </row>
    <row r="720" spans="1:19">
      <c r="A720" t="s">
        <v>41</v>
      </c>
      <c r="B720" s="5">
        <v>1.0999999999999999E-2</v>
      </c>
      <c r="C720" t="s">
        <v>61</v>
      </c>
      <c r="D720" t="s">
        <v>24</v>
      </c>
      <c r="E720">
        <v>1251</v>
      </c>
      <c r="F720">
        <v>1251</v>
      </c>
      <c r="G720">
        <v>1</v>
      </c>
      <c r="H720">
        <v>1</v>
      </c>
      <c r="I720" t="s">
        <v>25</v>
      </c>
      <c r="J720" t="s">
        <v>45</v>
      </c>
      <c r="K720" s="3">
        <f t="shared" si="11"/>
        <v>405.33333333333331</v>
      </c>
      <c r="L720">
        <v>1216</v>
      </c>
      <c r="M720" t="s">
        <v>34</v>
      </c>
      <c r="N720" t="s">
        <v>1220</v>
      </c>
      <c r="O720">
        <v>108934</v>
      </c>
      <c r="P720" t="s">
        <v>29</v>
      </c>
      <c r="Q720" t="s">
        <v>30</v>
      </c>
      <c r="R720" s="5">
        <v>1.0999999999999999E-2</v>
      </c>
      <c r="S720">
        <v>0</v>
      </c>
    </row>
    <row r="721" spans="1:19">
      <c r="A721" t="s">
        <v>186</v>
      </c>
      <c r="B721" s="5">
        <v>1.0999999999999999E-2</v>
      </c>
      <c r="C721" t="s">
        <v>61</v>
      </c>
      <c r="D721" t="s">
        <v>24</v>
      </c>
      <c r="E721">
        <v>1165</v>
      </c>
      <c r="F721">
        <v>1165</v>
      </c>
      <c r="G721">
        <v>1</v>
      </c>
      <c r="H721">
        <v>1</v>
      </c>
      <c r="I721" t="s">
        <v>25</v>
      </c>
      <c r="J721" t="s">
        <v>211</v>
      </c>
      <c r="K721" s="3">
        <f t="shared" si="11"/>
        <v>383.33333333333331</v>
      </c>
      <c r="L721">
        <v>1150</v>
      </c>
      <c r="M721" t="s">
        <v>89</v>
      </c>
      <c r="N721" t="s">
        <v>212</v>
      </c>
      <c r="O721">
        <v>104301</v>
      </c>
      <c r="P721" t="s">
        <v>29</v>
      </c>
      <c r="Q721" t="s">
        <v>30</v>
      </c>
      <c r="R721" s="5">
        <v>1.0999999999999999E-2</v>
      </c>
      <c r="S721">
        <v>0</v>
      </c>
    </row>
    <row r="722" spans="1:19">
      <c r="A722" t="s">
        <v>41</v>
      </c>
      <c r="B722" s="5">
        <v>1.0999999999999999E-2</v>
      </c>
      <c r="C722" t="s">
        <v>36</v>
      </c>
      <c r="D722" t="s">
        <v>24</v>
      </c>
      <c r="E722">
        <v>1066</v>
      </c>
      <c r="F722">
        <v>1066</v>
      </c>
      <c r="G722">
        <v>1</v>
      </c>
      <c r="H722">
        <v>1</v>
      </c>
      <c r="I722" t="s">
        <v>25</v>
      </c>
      <c r="J722" t="s">
        <v>130</v>
      </c>
      <c r="K722" s="3">
        <f t="shared" si="11"/>
        <v>341.66666666666669</v>
      </c>
      <c r="L722">
        <v>1025</v>
      </c>
      <c r="M722" t="s">
        <v>27</v>
      </c>
      <c r="N722" t="s">
        <v>131</v>
      </c>
      <c r="O722">
        <v>37027</v>
      </c>
      <c r="P722" t="s">
        <v>29</v>
      </c>
      <c r="Q722" t="s">
        <v>30</v>
      </c>
      <c r="R722" s="5">
        <v>1.0999999999999999E-2</v>
      </c>
      <c r="S722">
        <v>0</v>
      </c>
    </row>
    <row r="723" spans="1:19">
      <c r="A723" t="s">
        <v>41</v>
      </c>
      <c r="B723" s="5">
        <v>1.0999999999999999E-2</v>
      </c>
      <c r="C723" t="s">
        <v>61</v>
      </c>
      <c r="D723" t="s">
        <v>24</v>
      </c>
      <c r="E723">
        <v>781</v>
      </c>
      <c r="F723">
        <v>781</v>
      </c>
      <c r="G723">
        <v>1</v>
      </c>
      <c r="H723">
        <v>1</v>
      </c>
      <c r="I723" t="s">
        <v>25</v>
      </c>
      <c r="J723" t="s">
        <v>66</v>
      </c>
      <c r="K723" s="3">
        <f t="shared" si="11"/>
        <v>253.33333333333334</v>
      </c>
      <c r="L723">
        <v>760</v>
      </c>
      <c r="M723" t="s">
        <v>27</v>
      </c>
      <c r="N723" t="s">
        <v>196</v>
      </c>
      <c r="O723">
        <v>93848</v>
      </c>
      <c r="P723" t="s">
        <v>29</v>
      </c>
      <c r="Q723" t="s">
        <v>30</v>
      </c>
      <c r="R723" s="5">
        <v>1.0999999999999999E-2</v>
      </c>
      <c r="S723">
        <v>0</v>
      </c>
    </row>
    <row r="724" spans="1:19">
      <c r="A724" t="s">
        <v>41</v>
      </c>
      <c r="B724" s="5">
        <v>1.0999999999999999E-2</v>
      </c>
      <c r="C724" t="s">
        <v>32</v>
      </c>
      <c r="D724" t="s">
        <v>24</v>
      </c>
      <c r="E724">
        <v>522</v>
      </c>
      <c r="F724">
        <v>521</v>
      </c>
      <c r="G724">
        <v>0</v>
      </c>
      <c r="H724">
        <v>1</v>
      </c>
      <c r="I724" t="s">
        <v>25</v>
      </c>
      <c r="K724" s="3">
        <f t="shared" si="11"/>
        <v>163</v>
      </c>
      <c r="L724">
        <v>489</v>
      </c>
      <c r="M724" t="s">
        <v>627</v>
      </c>
      <c r="O724">
        <v>78827</v>
      </c>
      <c r="P724" t="s">
        <v>486</v>
      </c>
      <c r="Q724" t="s">
        <v>180</v>
      </c>
      <c r="R724" s="5">
        <v>1.0999999999999999E-2</v>
      </c>
      <c r="S724">
        <v>0</v>
      </c>
    </row>
    <row r="725" spans="1:19">
      <c r="A725" t="s">
        <v>99</v>
      </c>
      <c r="B725" s="5">
        <v>1.0999999999999999E-2</v>
      </c>
      <c r="C725" t="s">
        <v>32</v>
      </c>
      <c r="D725" t="s">
        <v>24</v>
      </c>
      <c r="E725">
        <v>383</v>
      </c>
      <c r="F725">
        <v>383</v>
      </c>
      <c r="G725">
        <v>1</v>
      </c>
      <c r="H725">
        <v>1</v>
      </c>
      <c r="I725" t="s">
        <v>25</v>
      </c>
      <c r="J725" t="s">
        <v>1356</v>
      </c>
      <c r="K725" s="3">
        <f t="shared" si="11"/>
        <v>110.66666666666667</v>
      </c>
      <c r="L725">
        <v>332</v>
      </c>
      <c r="M725" t="s">
        <v>153</v>
      </c>
      <c r="N725" t="s">
        <v>1357</v>
      </c>
      <c r="O725">
        <v>88929</v>
      </c>
      <c r="P725" t="s">
        <v>60</v>
      </c>
      <c r="Q725" t="s">
        <v>30</v>
      </c>
      <c r="R725" s="5">
        <v>1.0999999999999999E-2</v>
      </c>
      <c r="S725">
        <v>0</v>
      </c>
    </row>
    <row r="726" spans="1:19">
      <c r="A726" t="s">
        <v>141</v>
      </c>
      <c r="B726" s="51">
        <v>1.0999999999999999E-2</v>
      </c>
      <c r="C726" t="s">
        <v>287</v>
      </c>
      <c r="D726" t="s">
        <v>24</v>
      </c>
      <c r="E726">
        <v>133</v>
      </c>
      <c r="F726">
        <v>133</v>
      </c>
      <c r="G726">
        <v>1</v>
      </c>
      <c r="H726">
        <v>1</v>
      </c>
      <c r="I726" t="s">
        <v>25</v>
      </c>
      <c r="J726" t="s">
        <v>191</v>
      </c>
      <c r="K726" s="3">
        <f t="shared" si="11"/>
        <v>29.333333333333332</v>
      </c>
      <c r="L726">
        <v>88</v>
      </c>
      <c r="M726" t="s">
        <v>111</v>
      </c>
      <c r="N726" t="s">
        <v>619</v>
      </c>
      <c r="O726">
        <v>168627</v>
      </c>
      <c r="P726" t="s">
        <v>60</v>
      </c>
      <c r="Q726" t="s">
        <v>30</v>
      </c>
      <c r="R726" s="5">
        <v>1.0999999999999999E-2</v>
      </c>
      <c r="S726">
        <v>0</v>
      </c>
    </row>
    <row r="727" spans="1:19">
      <c r="A727" s="11" t="s">
        <v>133</v>
      </c>
      <c r="B727" s="5">
        <v>0.01</v>
      </c>
      <c r="C727" s="11" t="s">
        <v>61</v>
      </c>
      <c r="D727" s="11" t="s">
        <v>24</v>
      </c>
      <c r="E727" s="11">
        <v>2594</v>
      </c>
      <c r="F727" s="11">
        <v>2594</v>
      </c>
      <c r="G727" s="11">
        <v>1</v>
      </c>
      <c r="H727" s="11">
        <v>1</v>
      </c>
      <c r="I727" s="11" t="s">
        <v>25</v>
      </c>
      <c r="J727" s="11" t="s">
        <v>108</v>
      </c>
      <c r="K727" s="12">
        <f t="shared" si="11"/>
        <v>859.66666666666663</v>
      </c>
      <c r="L727" s="11">
        <v>2579</v>
      </c>
      <c r="M727" s="11" t="s">
        <v>50</v>
      </c>
      <c r="N727" s="11" t="s">
        <v>109</v>
      </c>
      <c r="O727" s="11">
        <v>13762</v>
      </c>
      <c r="P727" s="11" t="s">
        <v>29</v>
      </c>
      <c r="Q727" s="11" t="s">
        <v>30</v>
      </c>
      <c r="R727" s="13">
        <v>0.01</v>
      </c>
      <c r="S727" s="14">
        <v>4.0000000000000002E-156</v>
      </c>
    </row>
    <row r="728" spans="1:19">
      <c r="A728" t="s">
        <v>99</v>
      </c>
      <c r="B728" s="5">
        <v>0.01</v>
      </c>
      <c r="C728" t="s">
        <v>61</v>
      </c>
      <c r="D728" t="s">
        <v>24</v>
      </c>
      <c r="E728">
        <v>2514</v>
      </c>
      <c r="F728">
        <v>2513</v>
      </c>
      <c r="G728">
        <v>0</v>
      </c>
      <c r="H728">
        <v>1</v>
      </c>
      <c r="I728" t="s">
        <v>25</v>
      </c>
      <c r="K728" s="3">
        <f t="shared" si="11"/>
        <v>826.33333333333337</v>
      </c>
      <c r="L728">
        <v>2479</v>
      </c>
      <c r="M728" t="s">
        <v>627</v>
      </c>
      <c r="O728">
        <v>106171</v>
      </c>
      <c r="P728" t="s">
        <v>486</v>
      </c>
      <c r="Q728" t="s">
        <v>180</v>
      </c>
      <c r="R728" s="5">
        <v>0.01</v>
      </c>
      <c r="S728">
        <v>0</v>
      </c>
    </row>
    <row r="729" spans="1:19">
      <c r="A729" t="s">
        <v>20</v>
      </c>
      <c r="B729" s="5">
        <v>0.01</v>
      </c>
      <c r="C729" t="s">
        <v>61</v>
      </c>
      <c r="D729" t="s">
        <v>24</v>
      </c>
      <c r="E729">
        <v>1873</v>
      </c>
      <c r="F729">
        <v>1873</v>
      </c>
      <c r="G729">
        <v>1</v>
      </c>
      <c r="H729">
        <v>1</v>
      </c>
      <c r="I729" t="s">
        <v>25</v>
      </c>
      <c r="J729" t="s">
        <v>299</v>
      </c>
      <c r="K729" s="3">
        <f t="shared" si="11"/>
        <v>597.33333333333337</v>
      </c>
      <c r="L729">
        <v>1792</v>
      </c>
      <c r="M729" t="s">
        <v>50</v>
      </c>
      <c r="N729" t="s">
        <v>300</v>
      </c>
      <c r="O729">
        <v>52211</v>
      </c>
      <c r="P729" t="s">
        <v>29</v>
      </c>
      <c r="Q729" t="s">
        <v>30</v>
      </c>
      <c r="R729" s="5">
        <v>0.01</v>
      </c>
      <c r="S729">
        <v>0</v>
      </c>
    </row>
    <row r="730" spans="1:19">
      <c r="A730" t="s">
        <v>219</v>
      </c>
      <c r="B730" s="5">
        <v>0.01</v>
      </c>
      <c r="C730" t="s">
        <v>570</v>
      </c>
      <c r="D730" t="s">
        <v>24</v>
      </c>
      <c r="E730">
        <v>1541</v>
      </c>
      <c r="F730">
        <v>1543</v>
      </c>
      <c r="G730">
        <v>3</v>
      </c>
      <c r="H730">
        <v>1</v>
      </c>
      <c r="I730" t="s">
        <v>25</v>
      </c>
      <c r="J730" t="s">
        <v>1358</v>
      </c>
      <c r="K730" s="3">
        <f t="shared" si="11"/>
        <v>127.33333333333333</v>
      </c>
      <c r="L730">
        <v>382</v>
      </c>
      <c r="M730" t="s">
        <v>1359</v>
      </c>
      <c r="N730" t="s">
        <v>1360</v>
      </c>
      <c r="O730" t="s">
        <v>1361</v>
      </c>
      <c r="P730" t="s">
        <v>30</v>
      </c>
      <c r="Q730" t="s">
        <v>30</v>
      </c>
      <c r="R730" s="5">
        <v>0.01</v>
      </c>
      <c r="S730">
        <v>0</v>
      </c>
    </row>
    <row r="731" spans="1:19">
      <c r="A731" t="s">
        <v>55</v>
      </c>
      <c r="B731" s="5">
        <v>0.01</v>
      </c>
      <c r="C731" t="s">
        <v>61</v>
      </c>
      <c r="D731" t="s">
        <v>24</v>
      </c>
      <c r="E731">
        <v>1412</v>
      </c>
      <c r="F731">
        <v>1412</v>
      </c>
      <c r="G731">
        <v>1</v>
      </c>
      <c r="H731">
        <v>1</v>
      </c>
      <c r="I731" t="s">
        <v>25</v>
      </c>
      <c r="J731" t="s">
        <v>69</v>
      </c>
      <c r="K731" s="3">
        <f t="shared" si="11"/>
        <v>84.333333333333329</v>
      </c>
      <c r="L731">
        <v>253</v>
      </c>
      <c r="M731" t="s">
        <v>153</v>
      </c>
      <c r="N731" t="s">
        <v>265</v>
      </c>
      <c r="O731">
        <v>100004</v>
      </c>
      <c r="P731" t="s">
        <v>60</v>
      </c>
      <c r="Q731" t="s">
        <v>30</v>
      </c>
      <c r="R731" s="5">
        <v>0.01</v>
      </c>
      <c r="S731">
        <v>0</v>
      </c>
    </row>
    <row r="732" spans="1:19">
      <c r="A732" t="s">
        <v>41</v>
      </c>
      <c r="B732" s="5">
        <v>0.01</v>
      </c>
      <c r="C732" t="s">
        <v>61</v>
      </c>
      <c r="D732" t="s">
        <v>24</v>
      </c>
      <c r="E732">
        <v>1348</v>
      </c>
      <c r="F732">
        <v>1348</v>
      </c>
      <c r="G732">
        <v>1</v>
      </c>
      <c r="H732">
        <v>1</v>
      </c>
      <c r="I732" t="s">
        <v>25</v>
      </c>
      <c r="J732" t="s">
        <v>105</v>
      </c>
      <c r="K732" s="3">
        <f t="shared" si="11"/>
        <v>71.333333333333329</v>
      </c>
      <c r="L732">
        <v>214</v>
      </c>
      <c r="M732" t="s">
        <v>89</v>
      </c>
      <c r="N732" t="s">
        <v>202</v>
      </c>
      <c r="O732">
        <v>101523</v>
      </c>
      <c r="P732" t="s">
        <v>29</v>
      </c>
      <c r="Q732" t="s">
        <v>30</v>
      </c>
      <c r="R732" s="5">
        <v>0.01</v>
      </c>
      <c r="S732">
        <v>0</v>
      </c>
    </row>
    <row r="733" spans="1:19">
      <c r="A733" t="s">
        <v>55</v>
      </c>
      <c r="B733" s="5">
        <v>0.01</v>
      </c>
      <c r="C733" t="s">
        <v>36</v>
      </c>
      <c r="D733" t="s">
        <v>24</v>
      </c>
      <c r="E733">
        <v>1315</v>
      </c>
      <c r="F733">
        <v>1316</v>
      </c>
      <c r="G733">
        <v>2</v>
      </c>
      <c r="H733">
        <v>1</v>
      </c>
      <c r="I733" t="s">
        <v>25</v>
      </c>
      <c r="J733" t="s">
        <v>1362</v>
      </c>
      <c r="K733" s="3">
        <f t="shared" si="11"/>
        <v>430.33333333333331</v>
      </c>
      <c r="L733">
        <v>1291</v>
      </c>
      <c r="M733" t="s">
        <v>168</v>
      </c>
      <c r="N733" t="s">
        <v>1363</v>
      </c>
      <c r="O733" t="s">
        <v>1364</v>
      </c>
      <c r="P733" t="s">
        <v>30</v>
      </c>
      <c r="Q733" t="s">
        <v>30</v>
      </c>
      <c r="R733" s="5">
        <v>0.01</v>
      </c>
      <c r="S733">
        <v>0</v>
      </c>
    </row>
    <row r="734" spans="1:19">
      <c r="A734" t="s">
        <v>99</v>
      </c>
      <c r="B734" s="5">
        <v>0.01</v>
      </c>
      <c r="C734" t="s">
        <v>61</v>
      </c>
      <c r="D734" t="s">
        <v>24</v>
      </c>
      <c r="E734">
        <v>1260</v>
      </c>
      <c r="F734">
        <v>1260</v>
      </c>
      <c r="G734">
        <v>1</v>
      </c>
      <c r="H734">
        <v>1</v>
      </c>
      <c r="I734" t="s">
        <v>25</v>
      </c>
      <c r="J734" t="s">
        <v>308</v>
      </c>
      <c r="K734" s="3">
        <f t="shared" si="11"/>
        <v>26</v>
      </c>
      <c r="L734">
        <v>78</v>
      </c>
      <c r="M734" t="s">
        <v>153</v>
      </c>
      <c r="N734" t="s">
        <v>309</v>
      </c>
      <c r="O734">
        <v>66214</v>
      </c>
      <c r="P734" t="s">
        <v>60</v>
      </c>
      <c r="Q734" t="s">
        <v>30</v>
      </c>
      <c r="R734" s="5">
        <v>0.01</v>
      </c>
      <c r="S734">
        <v>0</v>
      </c>
    </row>
    <row r="735" spans="1:19">
      <c r="A735" t="s">
        <v>99</v>
      </c>
      <c r="B735" s="5">
        <v>0.01</v>
      </c>
      <c r="C735" t="s">
        <v>61</v>
      </c>
      <c r="D735" t="s">
        <v>24</v>
      </c>
      <c r="E735">
        <v>1247</v>
      </c>
      <c r="F735">
        <v>1247</v>
      </c>
      <c r="G735">
        <v>1</v>
      </c>
      <c r="H735">
        <v>1</v>
      </c>
      <c r="I735" t="s">
        <v>25</v>
      </c>
      <c r="K735" s="3">
        <f t="shared" si="11"/>
        <v>411</v>
      </c>
      <c r="L735">
        <v>1233</v>
      </c>
      <c r="M735" t="s">
        <v>178</v>
      </c>
      <c r="O735">
        <v>122877</v>
      </c>
      <c r="P735" t="s">
        <v>179</v>
      </c>
      <c r="Q735" t="s">
        <v>180</v>
      </c>
      <c r="R735" s="5">
        <v>0.01</v>
      </c>
      <c r="S735">
        <v>0</v>
      </c>
    </row>
    <row r="736" spans="1:19">
      <c r="A736" s="11" t="s">
        <v>141</v>
      </c>
      <c r="B736" s="51">
        <v>0.01</v>
      </c>
      <c r="C736" s="11" t="s">
        <v>36</v>
      </c>
      <c r="D736" s="11" t="s">
        <v>24</v>
      </c>
      <c r="E736" s="11">
        <v>1181</v>
      </c>
      <c r="F736" s="11">
        <v>1182</v>
      </c>
      <c r="G736" s="11">
        <v>2</v>
      </c>
      <c r="H736" s="11">
        <v>1</v>
      </c>
      <c r="I736" s="11" t="s">
        <v>25</v>
      </c>
      <c r="J736" s="11" t="s">
        <v>1365</v>
      </c>
      <c r="K736" s="12">
        <f t="shared" si="11"/>
        <v>389</v>
      </c>
      <c r="L736" s="11">
        <v>1167</v>
      </c>
      <c r="M736" s="11" t="s">
        <v>510</v>
      </c>
      <c r="N736" s="11" t="s">
        <v>1366</v>
      </c>
      <c r="O736" s="11" t="s">
        <v>1367</v>
      </c>
      <c r="P736" s="11" t="s">
        <v>30</v>
      </c>
      <c r="Q736" s="11" t="s">
        <v>30</v>
      </c>
      <c r="R736" s="13">
        <v>0.01</v>
      </c>
      <c r="S736" s="11">
        <v>0</v>
      </c>
    </row>
    <row r="737" spans="1:19">
      <c r="A737" t="s">
        <v>186</v>
      </c>
      <c r="B737" s="5">
        <v>0.01</v>
      </c>
      <c r="C737" t="s">
        <v>61</v>
      </c>
      <c r="D737" t="s">
        <v>24</v>
      </c>
      <c r="E737">
        <v>1129</v>
      </c>
      <c r="F737">
        <v>1131</v>
      </c>
      <c r="G737">
        <v>2</v>
      </c>
      <c r="H737">
        <v>2</v>
      </c>
      <c r="I737" t="s">
        <v>25</v>
      </c>
      <c r="J737" t="s">
        <v>38</v>
      </c>
      <c r="K737" s="3">
        <f t="shared" si="11"/>
        <v>368.33333333333331</v>
      </c>
      <c r="L737">
        <v>1105</v>
      </c>
      <c r="M737" t="s">
        <v>1368</v>
      </c>
      <c r="N737" t="s">
        <v>1369</v>
      </c>
      <c r="O737" t="s">
        <v>1370</v>
      </c>
      <c r="P737" t="s">
        <v>30</v>
      </c>
      <c r="Q737" t="s">
        <v>30</v>
      </c>
      <c r="R737" s="5">
        <v>0.01</v>
      </c>
      <c r="S737">
        <v>0</v>
      </c>
    </row>
    <row r="738" spans="1:19">
      <c r="A738" t="s">
        <v>20</v>
      </c>
      <c r="B738" s="5">
        <v>0.01</v>
      </c>
      <c r="C738" t="s">
        <v>61</v>
      </c>
      <c r="D738" t="s">
        <v>24</v>
      </c>
      <c r="E738">
        <v>1045</v>
      </c>
      <c r="F738">
        <v>1045</v>
      </c>
      <c r="G738">
        <v>1</v>
      </c>
      <c r="H738">
        <v>1</v>
      </c>
      <c r="I738" t="s">
        <v>25</v>
      </c>
      <c r="J738" t="s">
        <v>38</v>
      </c>
      <c r="K738" s="3">
        <f t="shared" si="11"/>
        <v>337.33333333333331</v>
      </c>
      <c r="L738">
        <v>1012</v>
      </c>
      <c r="M738" t="s">
        <v>58</v>
      </c>
      <c r="N738" t="s">
        <v>1217</v>
      </c>
      <c r="O738">
        <v>98654</v>
      </c>
      <c r="P738" t="s">
        <v>60</v>
      </c>
      <c r="Q738" t="s">
        <v>30</v>
      </c>
      <c r="R738" s="5">
        <v>0.01</v>
      </c>
      <c r="S738">
        <v>0</v>
      </c>
    </row>
    <row r="739" spans="1:19">
      <c r="A739" t="s">
        <v>55</v>
      </c>
      <c r="B739" s="5">
        <v>0.01</v>
      </c>
      <c r="C739" t="s">
        <v>23</v>
      </c>
      <c r="D739" t="s">
        <v>24</v>
      </c>
      <c r="E739">
        <v>890</v>
      </c>
      <c r="F739">
        <v>889</v>
      </c>
      <c r="G739">
        <v>0</v>
      </c>
      <c r="H739">
        <v>1</v>
      </c>
      <c r="I739" t="s">
        <v>25</v>
      </c>
      <c r="K739" s="3">
        <f t="shared" si="11"/>
        <v>279.66666666666669</v>
      </c>
      <c r="L739">
        <v>839</v>
      </c>
      <c r="M739" t="s">
        <v>485</v>
      </c>
      <c r="O739">
        <v>30307</v>
      </c>
      <c r="P739" t="s">
        <v>486</v>
      </c>
      <c r="Q739" t="s">
        <v>180</v>
      </c>
      <c r="R739" s="5">
        <v>0.01</v>
      </c>
      <c r="S739">
        <v>0</v>
      </c>
    </row>
    <row r="740" spans="1:19">
      <c r="A740" t="s">
        <v>99</v>
      </c>
      <c r="B740" s="5">
        <v>0.01</v>
      </c>
      <c r="C740" t="s">
        <v>36</v>
      </c>
      <c r="D740" t="s">
        <v>24</v>
      </c>
      <c r="E740">
        <v>670</v>
      </c>
      <c r="F740">
        <v>670</v>
      </c>
      <c r="G740">
        <v>1</v>
      </c>
      <c r="H740">
        <v>1</v>
      </c>
      <c r="I740" t="s">
        <v>25</v>
      </c>
      <c r="J740" t="s">
        <v>63</v>
      </c>
      <c r="K740" s="3">
        <f t="shared" si="11"/>
        <v>215.33333333333334</v>
      </c>
      <c r="L740">
        <v>646</v>
      </c>
      <c r="M740" t="s">
        <v>34</v>
      </c>
      <c r="N740" t="s">
        <v>260</v>
      </c>
      <c r="O740">
        <v>78764</v>
      </c>
      <c r="P740" t="s">
        <v>29</v>
      </c>
      <c r="Q740" t="s">
        <v>30</v>
      </c>
      <c r="R740" s="5">
        <v>0.01</v>
      </c>
      <c r="S740">
        <v>0</v>
      </c>
    </row>
    <row r="741" spans="1:19">
      <c r="A741" t="s">
        <v>280</v>
      </c>
      <c r="B741" s="5">
        <v>0.01</v>
      </c>
      <c r="C741" t="s">
        <v>61</v>
      </c>
      <c r="D741" t="s">
        <v>24</v>
      </c>
      <c r="E741">
        <v>607</v>
      </c>
      <c r="F741">
        <v>607</v>
      </c>
      <c r="G741">
        <v>1</v>
      </c>
      <c r="H741">
        <v>1</v>
      </c>
      <c r="I741" t="s">
        <v>25</v>
      </c>
      <c r="J741" t="s">
        <v>66</v>
      </c>
      <c r="K741" s="3">
        <f t="shared" si="11"/>
        <v>191.33333333333334</v>
      </c>
      <c r="L741">
        <v>574</v>
      </c>
      <c r="M741" t="s">
        <v>27</v>
      </c>
      <c r="N741" t="s">
        <v>67</v>
      </c>
      <c r="O741">
        <v>69228</v>
      </c>
      <c r="P741" t="s">
        <v>29</v>
      </c>
      <c r="Q741" t="s">
        <v>30</v>
      </c>
      <c r="R741" s="5">
        <v>0.01</v>
      </c>
      <c r="S741">
        <v>0</v>
      </c>
    </row>
    <row r="742" spans="1:19">
      <c r="A742" t="s">
        <v>133</v>
      </c>
      <c r="B742" s="5">
        <v>0.01</v>
      </c>
      <c r="C742" t="s">
        <v>32</v>
      </c>
      <c r="D742" t="s">
        <v>24</v>
      </c>
      <c r="E742">
        <v>355</v>
      </c>
      <c r="F742">
        <v>355</v>
      </c>
      <c r="G742">
        <v>1</v>
      </c>
      <c r="H742">
        <v>1</v>
      </c>
      <c r="I742" t="s">
        <v>25</v>
      </c>
      <c r="J742" t="s">
        <v>501</v>
      </c>
      <c r="K742" s="3">
        <f t="shared" si="11"/>
        <v>101.33333333333333</v>
      </c>
      <c r="L742">
        <v>304</v>
      </c>
      <c r="M742" t="s">
        <v>153</v>
      </c>
      <c r="N742" t="s">
        <v>1028</v>
      </c>
      <c r="O742">
        <v>79905</v>
      </c>
      <c r="P742" t="s">
        <v>60</v>
      </c>
      <c r="Q742" t="s">
        <v>30</v>
      </c>
      <c r="R742" s="5">
        <v>0.01</v>
      </c>
      <c r="S742">
        <v>0</v>
      </c>
    </row>
    <row r="743" spans="1:19">
      <c r="A743" t="s">
        <v>133</v>
      </c>
      <c r="B743" s="5">
        <v>0.01</v>
      </c>
      <c r="C743" t="s">
        <v>61</v>
      </c>
      <c r="D743" t="s">
        <v>24</v>
      </c>
      <c r="E743">
        <v>295</v>
      </c>
      <c r="F743">
        <v>295</v>
      </c>
      <c r="G743">
        <v>1</v>
      </c>
      <c r="H743">
        <v>1</v>
      </c>
      <c r="I743" t="s">
        <v>25</v>
      </c>
      <c r="J743" t="s">
        <v>267</v>
      </c>
      <c r="K743" s="3">
        <f t="shared" si="11"/>
        <v>71.333333333333329</v>
      </c>
      <c r="L743">
        <v>214</v>
      </c>
      <c r="M743" t="s">
        <v>89</v>
      </c>
      <c r="N743" t="s">
        <v>633</v>
      </c>
      <c r="O743">
        <v>9654</v>
      </c>
      <c r="P743" t="s">
        <v>29</v>
      </c>
      <c r="Q743" t="s">
        <v>30</v>
      </c>
      <c r="R743" s="5">
        <v>0.01</v>
      </c>
      <c r="S743">
        <v>0</v>
      </c>
    </row>
    <row r="744" spans="1:19">
      <c r="A744" t="s">
        <v>141</v>
      </c>
      <c r="B744" s="51">
        <v>0.01</v>
      </c>
      <c r="C744" t="s">
        <v>36</v>
      </c>
      <c r="D744" t="s">
        <v>24</v>
      </c>
      <c r="E744">
        <v>260</v>
      </c>
      <c r="F744">
        <v>260</v>
      </c>
      <c r="G744">
        <v>1</v>
      </c>
      <c r="H744">
        <v>1</v>
      </c>
      <c r="I744" t="s">
        <v>25</v>
      </c>
      <c r="J744" t="s">
        <v>224</v>
      </c>
      <c r="K744" s="3">
        <f t="shared" si="11"/>
        <v>81.666666666666671</v>
      </c>
      <c r="L744">
        <v>245</v>
      </c>
      <c r="M744" t="s">
        <v>89</v>
      </c>
      <c r="N744" t="s">
        <v>785</v>
      </c>
      <c r="O744">
        <v>55360</v>
      </c>
      <c r="P744" t="s">
        <v>29</v>
      </c>
      <c r="Q744" t="s">
        <v>30</v>
      </c>
      <c r="R744" s="5">
        <v>0.01</v>
      </c>
      <c r="S744" s="4">
        <v>9.7999999999999995E-205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t1</vt:lpstr>
      <vt:lpstr>t2</vt:lpstr>
      <vt:lpstr>D1</vt:lpstr>
      <vt:lpstr>D2-1</vt:lpstr>
      <vt:lpstr>D2-2</vt:lpstr>
      <vt:lpstr>MG1</vt:lpstr>
      <vt:lpstr>MG2</vt:lpstr>
      <vt:lpstr>MG3</vt:lpstr>
      <vt:lpstr>RBSDV 1, 2, and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</dc:creator>
  <cp:lastModifiedBy>Almas</cp:lastModifiedBy>
  <dcterms:created xsi:type="dcterms:W3CDTF">2023-01-14T17:37:21Z</dcterms:created>
  <dcterms:modified xsi:type="dcterms:W3CDTF">2024-02-27T08:16:28Z</dcterms:modified>
</cp:coreProperties>
</file>