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 to submit\"/>
    </mc:Choice>
  </mc:AlternateContent>
  <xr:revisionPtr revIDLastSave="0" documentId="13_ncr:1_{9EFBC8ED-4429-4097-87A0-F29818E5F131}" xr6:coauthVersionLast="47" xr6:coauthVersionMax="47" xr10:uidLastSave="{00000000-0000-0000-0000-000000000000}"/>
  <bookViews>
    <workbookView xWindow="-110" yWindow="-110" windowWidth="19420" windowHeight="10300" activeTab="4" xr2:uid="{64204E6D-AE65-409F-82BF-096256F8E21F}"/>
  </bookViews>
  <sheets>
    <sheet name="MYOCD &amp; FKBP5" sheetId="2" r:id="rId1"/>
    <sheet name="HSD11B1" sheetId="6" r:id="rId2"/>
    <sheet name="FAM105A" sheetId="3" r:id="rId3"/>
    <sheet name="FAM107A" sheetId="4" r:id="rId4"/>
    <sheet name="STEAP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6" l="1"/>
  <c r="F18" i="6"/>
  <c r="F20" i="6"/>
  <c r="E16" i="6"/>
  <c r="E17" i="6"/>
  <c r="F17" i="6" s="1"/>
  <c r="E18" i="6"/>
  <c r="E19" i="6"/>
  <c r="F19" i="6" s="1"/>
  <c r="E20" i="6"/>
  <c r="D26" i="6"/>
  <c r="E26" i="6" s="1"/>
  <c r="F26" i="6" s="1"/>
  <c r="D25" i="6"/>
  <c r="E25" i="6" s="1"/>
  <c r="F25" i="6" s="1"/>
  <c r="D24" i="6"/>
  <c r="E24" i="6" s="1"/>
  <c r="F24" i="6" s="1"/>
  <c r="D23" i="6"/>
  <c r="E23" i="6" s="1"/>
  <c r="F23" i="6" s="1"/>
  <c r="D22" i="6"/>
  <c r="E22" i="6" s="1"/>
  <c r="F22" i="6" s="1"/>
  <c r="D21" i="6"/>
  <c r="E21" i="6" s="1"/>
  <c r="F21" i="6" s="1"/>
  <c r="D20" i="6"/>
  <c r="D19" i="6"/>
  <c r="D18" i="6"/>
  <c r="D17" i="6"/>
  <c r="D16" i="6"/>
  <c r="D15" i="6"/>
  <c r="E15" i="6" s="1"/>
  <c r="F15" i="6" s="1"/>
  <c r="D13" i="6"/>
  <c r="D12" i="6"/>
  <c r="D11" i="6"/>
  <c r="D10" i="6"/>
  <c r="D9" i="6"/>
  <c r="D8" i="6"/>
  <c r="D7" i="6"/>
  <c r="D6" i="6"/>
  <c r="D5" i="6"/>
  <c r="D4" i="6"/>
  <c r="D3" i="6"/>
  <c r="D2" i="6"/>
  <c r="G18" i="5"/>
  <c r="G16" i="5"/>
  <c r="G14" i="5"/>
  <c r="G12" i="5"/>
  <c r="F12" i="5"/>
  <c r="F13" i="5"/>
  <c r="F14" i="5"/>
  <c r="F15" i="5"/>
  <c r="F16" i="5"/>
  <c r="F17" i="5"/>
  <c r="F18" i="5"/>
  <c r="F11" i="5"/>
  <c r="E18" i="5"/>
  <c r="E17" i="5"/>
  <c r="E16" i="5"/>
  <c r="E15" i="5"/>
  <c r="E14" i="5"/>
  <c r="E13" i="5"/>
  <c r="E12" i="5"/>
  <c r="E11" i="5"/>
  <c r="D3" i="5"/>
  <c r="D4" i="5"/>
  <c r="D5" i="5"/>
  <c r="D6" i="5"/>
  <c r="D7" i="5"/>
  <c r="D8" i="5"/>
  <c r="D9" i="5"/>
  <c r="D2" i="5"/>
  <c r="D18" i="5"/>
  <c r="D17" i="5"/>
  <c r="D16" i="5"/>
  <c r="D15" i="5"/>
  <c r="D14" i="5"/>
  <c r="D13" i="5"/>
  <c r="D12" i="5"/>
  <c r="D11" i="5"/>
  <c r="G24" i="4"/>
  <c r="G22" i="4"/>
  <c r="G20" i="4"/>
  <c r="G18" i="4"/>
  <c r="G16" i="4"/>
  <c r="F16" i="4"/>
  <c r="F17" i="4"/>
  <c r="F18" i="4"/>
  <c r="F19" i="4"/>
  <c r="F20" i="4"/>
  <c r="F21" i="4"/>
  <c r="F22" i="4"/>
  <c r="F23" i="4"/>
  <c r="F24" i="4"/>
  <c r="E21" i="4"/>
  <c r="E22" i="4"/>
  <c r="E23" i="4"/>
  <c r="E24" i="4"/>
  <c r="E15" i="4"/>
  <c r="F15" i="4" s="1"/>
  <c r="D16" i="4"/>
  <c r="E16" i="4" s="1"/>
  <c r="D17" i="4"/>
  <c r="E17" i="4" s="1"/>
  <c r="D18" i="4"/>
  <c r="E18" i="4" s="1"/>
  <c r="D19" i="4"/>
  <c r="E19" i="4" s="1"/>
  <c r="D20" i="4"/>
  <c r="E20" i="4" s="1"/>
  <c r="D21" i="4"/>
  <c r="D22" i="4"/>
  <c r="D23" i="4"/>
  <c r="D24" i="4"/>
  <c r="D15" i="4"/>
  <c r="D3" i="4"/>
  <c r="D4" i="4"/>
  <c r="D5" i="4"/>
  <c r="D6" i="4"/>
  <c r="D7" i="4"/>
  <c r="D8" i="4"/>
  <c r="D9" i="4"/>
  <c r="D10" i="4"/>
  <c r="D11" i="4"/>
  <c r="D12" i="4"/>
  <c r="D13" i="4"/>
  <c r="D2" i="4"/>
  <c r="G26" i="3"/>
  <c r="G24" i="3"/>
  <c r="G22" i="3"/>
  <c r="G20" i="3"/>
  <c r="G18" i="3"/>
  <c r="G16" i="3"/>
  <c r="F16" i="3"/>
  <c r="F17" i="3"/>
  <c r="F18" i="3"/>
  <c r="F19" i="3"/>
  <c r="F20" i="3"/>
  <c r="F21" i="3"/>
  <c r="F22" i="3"/>
  <c r="F23" i="3"/>
  <c r="F24" i="3"/>
  <c r="F25" i="3"/>
  <c r="F26" i="3"/>
  <c r="F15" i="3"/>
  <c r="E16" i="3"/>
  <c r="E17" i="3"/>
  <c r="E18" i="3"/>
  <c r="E19" i="3"/>
  <c r="E20" i="3"/>
  <c r="E21" i="3"/>
  <c r="E22" i="3"/>
  <c r="E23" i="3"/>
  <c r="E24" i="3"/>
  <c r="E25" i="3"/>
  <c r="E26" i="3"/>
  <c r="E15" i="3"/>
  <c r="D26" i="3"/>
  <c r="D25" i="3"/>
  <c r="D24" i="3"/>
  <c r="D23" i="3"/>
  <c r="D22" i="3"/>
  <c r="D21" i="3"/>
  <c r="D20" i="3"/>
  <c r="D19" i="3"/>
  <c r="D18" i="3"/>
  <c r="D17" i="3"/>
  <c r="D16" i="3"/>
  <c r="D15" i="3"/>
  <c r="D3" i="3"/>
  <c r="D4" i="3"/>
  <c r="D5" i="3"/>
  <c r="D6" i="3"/>
  <c r="D7" i="3"/>
  <c r="D8" i="3"/>
  <c r="D9" i="3"/>
  <c r="D10" i="3"/>
  <c r="D11" i="3"/>
  <c r="D12" i="3"/>
  <c r="D13" i="3"/>
  <c r="D2" i="3"/>
  <c r="G24" i="6" l="1"/>
  <c r="G18" i="6"/>
  <c r="G26" i="6"/>
  <c r="G20" i="6"/>
  <c r="G22" i="6"/>
  <c r="G16" i="6"/>
  <c r="D10" i="2" l="1"/>
  <c r="D11" i="2"/>
  <c r="D12" i="2"/>
  <c r="D13" i="2"/>
  <c r="D38" i="2"/>
  <c r="D39" i="2"/>
  <c r="D23" i="2"/>
  <c r="D24" i="2"/>
  <c r="D25" i="2"/>
  <c r="D26" i="2"/>
  <c r="D36" i="2"/>
  <c r="D37" i="2"/>
  <c r="E36" i="2" l="1"/>
  <c r="F36" i="2" s="1"/>
  <c r="E24" i="2"/>
  <c r="F24" i="2" s="1"/>
  <c r="E23" i="2"/>
  <c r="F23" i="2" s="1"/>
  <c r="E39" i="2"/>
  <c r="F39" i="2" s="1"/>
  <c r="E26" i="2"/>
  <c r="F26" i="2" s="1"/>
  <c r="E38" i="2"/>
  <c r="F38" i="2" s="1"/>
  <c r="E37" i="2"/>
  <c r="F37" i="2" s="1"/>
  <c r="E25" i="2"/>
  <c r="F25" i="2" s="1"/>
  <c r="D35" i="2"/>
  <c r="D34" i="2"/>
  <c r="D33" i="2"/>
  <c r="D32" i="2"/>
  <c r="D31" i="2"/>
  <c r="D30" i="2"/>
  <c r="D29" i="2"/>
  <c r="D28" i="2"/>
  <c r="D22" i="2"/>
  <c r="D21" i="2"/>
  <c r="D20" i="2"/>
  <c r="D19" i="2"/>
  <c r="D18" i="2"/>
  <c r="D17" i="2"/>
  <c r="D16" i="2"/>
  <c r="D15" i="2"/>
  <c r="D3" i="2"/>
  <c r="D4" i="2"/>
  <c r="D5" i="2"/>
  <c r="D6" i="2"/>
  <c r="D7" i="2"/>
  <c r="D8" i="2"/>
  <c r="D9" i="2"/>
  <c r="D2" i="2"/>
  <c r="G39" i="2" l="1"/>
  <c r="G26" i="2"/>
  <c r="E20" i="2"/>
  <c r="F20" i="2" s="1"/>
  <c r="G37" i="2"/>
  <c r="E15" i="2"/>
  <c r="F15" i="2" s="1"/>
  <c r="G24" i="2"/>
  <c r="E28" i="2"/>
  <c r="F28" i="2" s="1"/>
  <c r="E29" i="2"/>
  <c r="F29" i="2" s="1"/>
  <c r="E30" i="2"/>
  <c r="F30" i="2" s="1"/>
  <c r="E21" i="2"/>
  <c r="F21" i="2" s="1"/>
  <c r="E31" i="2"/>
  <c r="F31" i="2" s="1"/>
  <c r="E17" i="2"/>
  <c r="F17" i="2" s="1"/>
  <c r="E22" i="2"/>
  <c r="F22" i="2" s="1"/>
  <c r="E32" i="2"/>
  <c r="F32" i="2" s="1"/>
  <c r="E33" i="2"/>
  <c r="F33" i="2" s="1"/>
  <c r="E35" i="2"/>
  <c r="F35" i="2" s="1"/>
  <c r="E16" i="2"/>
  <c r="F16" i="2" s="1"/>
  <c r="E34" i="2"/>
  <c r="F34" i="2" s="1"/>
  <c r="E18" i="2"/>
  <c r="F18" i="2" s="1"/>
  <c r="E19" i="2"/>
  <c r="F19" i="2" s="1"/>
  <c r="G20" i="2" l="1"/>
  <c r="G29" i="2"/>
  <c r="G16" i="2"/>
  <c r="G31" i="2"/>
  <c r="G22" i="2"/>
  <c r="G35" i="2"/>
  <c r="G33" i="2"/>
  <c r="G18" i="2"/>
</calcChain>
</file>

<file path=xl/sharedStrings.xml><?xml version="1.0" encoding="utf-8"?>
<sst xmlns="http://schemas.openxmlformats.org/spreadsheetml/2006/main" count="157" uniqueCount="85">
  <si>
    <t xml:space="preserve">Cp value </t>
  </si>
  <si>
    <t>Cp value duplictae</t>
  </si>
  <si>
    <t>Average</t>
  </si>
  <si>
    <t xml:space="preserve">ΔCt </t>
  </si>
  <si>
    <t xml:space="preserve">2^−ΔΔCt </t>
  </si>
  <si>
    <t>DHT/EtOH</t>
  </si>
  <si>
    <t>SDHA_GSF-35_EtOH</t>
  </si>
  <si>
    <t>SDHA_GSF-28_EtOH</t>
  </si>
  <si>
    <t>SDHA_GSF-119_EtOH</t>
  </si>
  <si>
    <t>SDHA_GSF-139_EtOH</t>
  </si>
  <si>
    <t>SDHA_GSF-156_EtOH</t>
  </si>
  <si>
    <t>SDHA_GSF-73_EtOH</t>
  </si>
  <si>
    <t>MYOCD_GSF-35_EtOH</t>
  </si>
  <si>
    <t>MYOCD_GSF-28_EtOH</t>
  </si>
  <si>
    <t>MYOCD_GSF-119_EtOH</t>
  </si>
  <si>
    <t>MYOCD_GSF-139_EtOH</t>
  </si>
  <si>
    <t>MYOCD_GSF-156_EtOH</t>
  </si>
  <si>
    <t>MYOCD_GSF-73_EtOH</t>
  </si>
  <si>
    <t>FKBP5_GSF-35_EtOH</t>
  </si>
  <si>
    <t>FKBP5_GSF-28_EtOH</t>
  </si>
  <si>
    <t>FKBP5_GSF-119_EtOH</t>
  </si>
  <si>
    <t>FKBP5_GSF-139_EtOH</t>
  </si>
  <si>
    <t>FKBP5_GSF-156_EtOH</t>
  </si>
  <si>
    <t>FKBP5_GSF-73_EtOH</t>
  </si>
  <si>
    <t>HSD11B1_GSF-35_EtOH</t>
  </si>
  <si>
    <t>HSD11B1_GSF-28_EtOH</t>
  </si>
  <si>
    <t>HSD11B1_GSF-119_EtOH</t>
  </si>
  <si>
    <t>HSD11B1_GSF-139_EtOH</t>
  </si>
  <si>
    <t>HSD11B1_GSF-156_EtOH</t>
  </si>
  <si>
    <t>HSD11B1_GSF-73_EtOH</t>
  </si>
  <si>
    <t>FAM105A_GSF-35_EtOH</t>
  </si>
  <si>
    <t>FAM105A_GSF-28_EtOH</t>
  </si>
  <si>
    <t>FAM105A_GSF-119_EtOH</t>
  </si>
  <si>
    <t>FAM105A_GSF-139_EtOH</t>
  </si>
  <si>
    <t>FAM105A_GSF-156_EtOH</t>
  </si>
  <si>
    <t>FAM105A_GSF-73_EtOH</t>
  </si>
  <si>
    <t>FAM107A_GSF-35_EtOH</t>
  </si>
  <si>
    <t>FAM107A_GSF-28_EtOH</t>
  </si>
  <si>
    <t>FAM107A_GSF-119_EtOH</t>
  </si>
  <si>
    <t>FAM107A_GSF-139_EtOH</t>
  </si>
  <si>
    <t>FAM107A_GSF-156_EtOH</t>
  </si>
  <si>
    <t>STEAP4_GSF-35_EtOH</t>
  </si>
  <si>
    <t>STEAP4_GSF-28_EtOH</t>
  </si>
  <si>
    <t>STEAP4_GSF-119_EtOH</t>
  </si>
  <si>
    <t>STEAP4_GSF-139_EtOH</t>
  </si>
  <si>
    <t>SDHA_GSF-35_DHT</t>
  </si>
  <si>
    <t>SDHA_GSF-28_DHT</t>
  </si>
  <si>
    <t>SDHA_GSF-119_DHT</t>
  </si>
  <si>
    <t>SDHA_GSF-139_DHT</t>
  </si>
  <si>
    <t>SDHA_GSF-156_DHT</t>
  </si>
  <si>
    <t>SDHA_GSF-73_DHT</t>
  </si>
  <si>
    <t>MYOCD_GSF-35_DHT</t>
  </si>
  <si>
    <t>MYOCD_GSF-28_DHT</t>
  </si>
  <si>
    <t>MYOCD_GSF-119_DHT</t>
  </si>
  <si>
    <t>MYOCD_GSF-139_DHT</t>
  </si>
  <si>
    <t>MYOCD_GSF-156_DHT</t>
  </si>
  <si>
    <t>MYOCD_GSF-73_DHT</t>
  </si>
  <si>
    <t>FKBP5_GSF-35_DHT</t>
  </si>
  <si>
    <t>FKBP5_GSF-28_DHT</t>
  </si>
  <si>
    <t>FKBP5_GSF-119_DHT</t>
  </si>
  <si>
    <t>FKBP5_GSF-139_DHT</t>
  </si>
  <si>
    <t>FKBP5_GSF-156_DHT</t>
  </si>
  <si>
    <t>FKBP5_GSF-73_DHT</t>
  </si>
  <si>
    <t>HSD11B1_GSF-35_DHT</t>
  </si>
  <si>
    <t>HSD11B1_GSF-28_DHT</t>
  </si>
  <si>
    <t>HSD11B1_GSF-119_DHT</t>
  </si>
  <si>
    <t>HSD11B1_GSF-139_DHT</t>
  </si>
  <si>
    <t>HSD11B1_GSF-156_DHT</t>
  </si>
  <si>
    <t>HSD11B1_GSF-73_DHT</t>
  </si>
  <si>
    <t>FAM105A_GSF-35_DHT</t>
  </si>
  <si>
    <t>FAM105A_GSF-28_DHT</t>
  </si>
  <si>
    <t>FAM105A_GSF-119_DHT</t>
  </si>
  <si>
    <t>FAM105A_GSF-139_DHT</t>
  </si>
  <si>
    <t>FAM105A_GSF-156_DHT</t>
  </si>
  <si>
    <t>FAM105A_GSF-73_DHT</t>
  </si>
  <si>
    <t>FAM107A_GSF-35_DHT</t>
  </si>
  <si>
    <t>FAM107A_GSF-28_DHT</t>
  </si>
  <si>
    <t>FAM107A_GSF-119_DHT</t>
  </si>
  <si>
    <t>FAM107A_GSF-139_DHT</t>
  </si>
  <si>
    <t>FAM107A_GSF-156_DHT</t>
  </si>
  <si>
    <t>STEAP4_GSF-35_DHT</t>
  </si>
  <si>
    <t>STEAP4_GSF-28_DHT</t>
  </si>
  <si>
    <t>STEAP4_GSF-119_DHT</t>
  </si>
  <si>
    <t>STEAP4_GSF-139_DHT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</si>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</sst>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164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635D5-1B8C-4A7A-BDB0-274C39177ACA}">
  <dimension ref="A1:G65"/>
  <sheetViews>
    <sheetView workbookViewId="0">
      <selection sqref="A1:XFD1"/>
    </sheetView>
  </sheetViews>
  <sheetFormatPr defaultRowHeight="14.5" x14ac:dyDescent="0.35"/>
  <cols>
    <col min="1" max="1" width="23.1796875" customWidth="1"/>
    <col min="3" max="3" width="10.54296875" customWidth="1"/>
    <col min="5" max="5" width="11.453125" customWidth="1"/>
    <col min="6" max="6" width="12.1796875" style="1" customWidth="1"/>
    <col min="7" max="7" width="13.453125" customWidth="1"/>
  </cols>
  <sheetData>
    <row r="1" spans="1:7" s="6" customFormat="1" ht="28" x14ac:dyDescent="0.3">
      <c r="A1" s="5" t="s">
        <v>84</v>
      </c>
      <c r="B1" s="2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2" t="s">
        <v>5</v>
      </c>
    </row>
    <row r="2" spans="1:7" x14ac:dyDescent="0.35">
      <c r="A2" t="s">
        <v>6</v>
      </c>
      <c r="B2">
        <v>22.75</v>
      </c>
      <c r="C2">
        <v>22.64</v>
      </c>
      <c r="D2">
        <f>AVERAGE(B2:C2)</f>
        <v>22.695</v>
      </c>
    </row>
    <row r="3" spans="1:7" x14ac:dyDescent="0.35">
      <c r="A3" t="s">
        <v>45</v>
      </c>
      <c r="B3">
        <v>22.72</v>
      </c>
      <c r="C3">
        <v>22.71</v>
      </c>
      <c r="D3">
        <f t="shared" ref="D3:D13" si="0">AVERAGE(B3:C3)</f>
        <v>22.715</v>
      </c>
    </row>
    <row r="4" spans="1:7" x14ac:dyDescent="0.35">
      <c r="A4" t="s">
        <v>7</v>
      </c>
      <c r="B4">
        <v>21.8</v>
      </c>
      <c r="C4">
        <v>21.63</v>
      </c>
      <c r="D4">
        <f t="shared" si="0"/>
        <v>21.715</v>
      </c>
    </row>
    <row r="5" spans="1:7" x14ac:dyDescent="0.35">
      <c r="A5" t="s">
        <v>46</v>
      </c>
      <c r="B5">
        <v>21.65</v>
      </c>
      <c r="C5">
        <v>21.71</v>
      </c>
      <c r="D5">
        <f t="shared" si="0"/>
        <v>21.68</v>
      </c>
    </row>
    <row r="6" spans="1:7" x14ac:dyDescent="0.35">
      <c r="A6" t="s">
        <v>8</v>
      </c>
      <c r="B6">
        <v>21.73</v>
      </c>
      <c r="C6">
        <v>21.8</v>
      </c>
      <c r="D6">
        <f t="shared" si="0"/>
        <v>21.765000000000001</v>
      </c>
    </row>
    <row r="7" spans="1:7" x14ac:dyDescent="0.35">
      <c r="A7" t="s">
        <v>47</v>
      </c>
      <c r="B7">
        <v>21.28</v>
      </c>
      <c r="C7">
        <v>21.35</v>
      </c>
      <c r="D7">
        <f t="shared" si="0"/>
        <v>21.315000000000001</v>
      </c>
    </row>
    <row r="8" spans="1:7" x14ac:dyDescent="0.35">
      <c r="A8" t="s">
        <v>9</v>
      </c>
      <c r="B8">
        <v>21.55</v>
      </c>
      <c r="C8">
        <v>21.49</v>
      </c>
      <c r="D8">
        <f t="shared" si="0"/>
        <v>21.52</v>
      </c>
    </row>
    <row r="9" spans="1:7" x14ac:dyDescent="0.35">
      <c r="A9" t="s">
        <v>48</v>
      </c>
      <c r="B9">
        <v>22.14</v>
      </c>
      <c r="C9">
        <v>22.11</v>
      </c>
      <c r="D9">
        <f t="shared" si="0"/>
        <v>22.125</v>
      </c>
    </row>
    <row r="10" spans="1:7" x14ac:dyDescent="0.35">
      <c r="A10" t="s">
        <v>10</v>
      </c>
      <c r="B10">
        <v>21.49</v>
      </c>
      <c r="C10">
        <v>21.45</v>
      </c>
      <c r="D10">
        <f t="shared" si="0"/>
        <v>21.47</v>
      </c>
    </row>
    <row r="11" spans="1:7" x14ac:dyDescent="0.35">
      <c r="A11" t="s">
        <v>49</v>
      </c>
      <c r="B11">
        <v>20.84</v>
      </c>
      <c r="C11">
        <v>20.79</v>
      </c>
      <c r="D11">
        <f t="shared" si="0"/>
        <v>20.814999999999998</v>
      </c>
    </row>
    <row r="12" spans="1:7" x14ac:dyDescent="0.35">
      <c r="A12" t="s">
        <v>11</v>
      </c>
      <c r="B12">
        <v>19.91</v>
      </c>
      <c r="C12">
        <v>19.89</v>
      </c>
      <c r="D12">
        <f t="shared" si="0"/>
        <v>19.899999999999999</v>
      </c>
    </row>
    <row r="13" spans="1:7" x14ac:dyDescent="0.35">
      <c r="A13" t="s">
        <v>50</v>
      </c>
      <c r="B13">
        <v>21.76</v>
      </c>
      <c r="C13">
        <v>21.71</v>
      </c>
      <c r="D13">
        <f t="shared" si="0"/>
        <v>21.734999999999999</v>
      </c>
    </row>
    <row r="15" spans="1:7" x14ac:dyDescent="0.35">
      <c r="A15" t="s">
        <v>12</v>
      </c>
      <c r="B15">
        <v>31.16</v>
      </c>
      <c r="C15">
        <v>31.22</v>
      </c>
      <c r="D15">
        <f>AVERAGE(B15:C15)</f>
        <v>31.189999999999998</v>
      </c>
      <c r="E15">
        <f t="shared" ref="E15:E26" si="1">D15-D2</f>
        <v>8.4949999999999974</v>
      </c>
      <c r="F15" s="1">
        <f>POWER(2,-E15)</f>
        <v>2.7717253050788767E-3</v>
      </c>
    </row>
    <row r="16" spans="1:7" x14ac:dyDescent="0.35">
      <c r="A16" t="s">
        <v>51</v>
      </c>
      <c r="B16">
        <v>28.12</v>
      </c>
      <c r="C16">
        <v>28.32</v>
      </c>
      <c r="D16">
        <f t="shared" ref="D16:D26" si="2">AVERAGE(B16:C16)</f>
        <v>28.22</v>
      </c>
      <c r="E16">
        <f t="shared" si="1"/>
        <v>5.504999999999999</v>
      </c>
      <c r="F16" s="1">
        <f t="shared" ref="F16:F26" si="3">POWER(2,-E16)</f>
        <v>2.2020636799094068E-2</v>
      </c>
      <c r="G16">
        <f>F16/F15</f>
        <v>7.9447399634962794</v>
      </c>
    </row>
    <row r="17" spans="1:7" x14ac:dyDescent="0.35">
      <c r="A17" t="s">
        <v>13</v>
      </c>
      <c r="B17">
        <v>35</v>
      </c>
      <c r="C17">
        <v>35</v>
      </c>
      <c r="D17">
        <f t="shared" si="2"/>
        <v>35</v>
      </c>
      <c r="E17">
        <f t="shared" si="1"/>
        <v>13.285</v>
      </c>
      <c r="F17" s="1">
        <f t="shared" si="3"/>
        <v>1.0018818466925025E-4</v>
      </c>
    </row>
    <row r="18" spans="1:7" x14ac:dyDescent="0.35">
      <c r="A18" t="s">
        <v>52</v>
      </c>
      <c r="B18">
        <v>34.299999999999997</v>
      </c>
      <c r="C18">
        <v>34.35</v>
      </c>
      <c r="D18">
        <f t="shared" si="2"/>
        <v>34.325000000000003</v>
      </c>
      <c r="E18">
        <f t="shared" si="1"/>
        <v>12.645000000000003</v>
      </c>
      <c r="F18" s="1">
        <f t="shared" si="3"/>
        <v>1.5612616958952943E-4</v>
      </c>
      <c r="G18">
        <f>F18/F17</f>
        <v>1.5583291593209958</v>
      </c>
    </row>
    <row r="19" spans="1:7" x14ac:dyDescent="0.35">
      <c r="A19" t="s">
        <v>14</v>
      </c>
      <c r="B19">
        <v>28.22</v>
      </c>
      <c r="C19">
        <v>28.08</v>
      </c>
      <c r="D19">
        <f t="shared" si="2"/>
        <v>28.15</v>
      </c>
      <c r="E19">
        <f t="shared" si="1"/>
        <v>6.384999999999998</v>
      </c>
      <c r="F19" s="1">
        <f t="shared" si="3"/>
        <v>1.196529685229988E-2</v>
      </c>
    </row>
    <row r="20" spans="1:7" x14ac:dyDescent="0.35">
      <c r="A20" t="s">
        <v>53</v>
      </c>
      <c r="B20">
        <v>25.34</v>
      </c>
      <c r="C20">
        <v>25.25</v>
      </c>
      <c r="D20">
        <f t="shared" si="2"/>
        <v>25.295000000000002</v>
      </c>
      <c r="E20">
        <f t="shared" si="1"/>
        <v>3.9800000000000004</v>
      </c>
      <c r="F20" s="1">
        <f t="shared" si="3"/>
        <v>6.3372467486876805E-2</v>
      </c>
      <c r="G20">
        <f>F20/F19</f>
        <v>5.2963556415815809</v>
      </c>
    </row>
    <row r="21" spans="1:7" x14ac:dyDescent="0.35">
      <c r="A21" t="s">
        <v>15</v>
      </c>
      <c r="B21">
        <v>33.53</v>
      </c>
      <c r="C21">
        <v>32.04</v>
      </c>
      <c r="D21">
        <f t="shared" si="2"/>
        <v>32.784999999999997</v>
      </c>
      <c r="E21">
        <f t="shared" si="1"/>
        <v>11.264999999999997</v>
      </c>
      <c r="F21" s="1">
        <f t="shared" si="3"/>
        <v>4.0634703843336249E-4</v>
      </c>
    </row>
    <row r="22" spans="1:7" x14ac:dyDescent="0.35">
      <c r="A22" t="s">
        <v>54</v>
      </c>
      <c r="B22">
        <v>30.25</v>
      </c>
      <c r="C22">
        <v>30.43</v>
      </c>
      <c r="D22">
        <f t="shared" si="2"/>
        <v>30.34</v>
      </c>
      <c r="E22">
        <f t="shared" si="1"/>
        <v>8.2149999999999999</v>
      </c>
      <c r="F22" s="1">
        <f t="shared" si="3"/>
        <v>3.3654146863750676E-3</v>
      </c>
      <c r="G22">
        <f>F22/F21</f>
        <v>8.2821193907310029</v>
      </c>
    </row>
    <row r="23" spans="1:7" x14ac:dyDescent="0.35">
      <c r="A23" t="s">
        <v>16</v>
      </c>
      <c r="B23">
        <v>25.14</v>
      </c>
      <c r="C23">
        <v>25.13</v>
      </c>
      <c r="D23">
        <f t="shared" si="2"/>
        <v>25.134999999999998</v>
      </c>
      <c r="E23">
        <f t="shared" si="1"/>
        <v>3.6649999999999991</v>
      </c>
      <c r="F23" s="1">
        <f t="shared" si="3"/>
        <v>7.8836088051953149E-2</v>
      </c>
    </row>
    <row r="24" spans="1:7" x14ac:dyDescent="0.35">
      <c r="A24" t="s">
        <v>55</v>
      </c>
      <c r="B24">
        <v>24.49</v>
      </c>
      <c r="C24">
        <v>24.44</v>
      </c>
      <c r="D24">
        <f t="shared" si="2"/>
        <v>24.465</v>
      </c>
      <c r="E24">
        <f t="shared" si="1"/>
        <v>3.6500000000000021</v>
      </c>
      <c r="F24" s="1">
        <f t="shared" si="3"/>
        <v>7.9660039207453792E-2</v>
      </c>
      <c r="G24">
        <f>F24/F23</f>
        <v>1.010451446486762</v>
      </c>
    </row>
    <row r="25" spans="1:7" x14ac:dyDescent="0.35">
      <c r="A25" t="s">
        <v>17</v>
      </c>
      <c r="B25">
        <v>26.07</v>
      </c>
      <c r="C25">
        <v>26.04</v>
      </c>
      <c r="D25">
        <f t="shared" si="2"/>
        <v>26.055</v>
      </c>
      <c r="E25">
        <f t="shared" si="1"/>
        <v>6.1550000000000011</v>
      </c>
      <c r="F25" s="1">
        <f t="shared" si="3"/>
        <v>1.4033318326311463E-2</v>
      </c>
    </row>
    <row r="26" spans="1:7" x14ac:dyDescent="0.35">
      <c r="A26" t="s">
        <v>56</v>
      </c>
      <c r="B26">
        <v>27.71</v>
      </c>
      <c r="C26">
        <v>27.91</v>
      </c>
      <c r="D26">
        <f t="shared" si="2"/>
        <v>27.810000000000002</v>
      </c>
      <c r="E26">
        <f t="shared" si="1"/>
        <v>6.0750000000000028</v>
      </c>
      <c r="F26" s="1">
        <f t="shared" si="3"/>
        <v>1.4833470639851833E-2</v>
      </c>
      <c r="G26">
        <f>F26/F25</f>
        <v>1.0570180405613789</v>
      </c>
    </row>
    <row r="28" spans="1:7" x14ac:dyDescent="0.35">
      <c r="A28" t="s">
        <v>18</v>
      </c>
      <c r="B28">
        <v>28.25</v>
      </c>
      <c r="C28">
        <v>28.51</v>
      </c>
      <c r="D28">
        <f>AVERAGE(B28:C28)</f>
        <v>28.380000000000003</v>
      </c>
      <c r="E28">
        <f t="shared" ref="E28:E39" si="4">D28-D2</f>
        <v>5.6850000000000023</v>
      </c>
      <c r="F28" s="1">
        <f>POWER(2,-E28)</f>
        <v>1.9437682082788548E-2</v>
      </c>
    </row>
    <row r="29" spans="1:7" x14ac:dyDescent="0.35">
      <c r="A29" t="s">
        <v>57</v>
      </c>
      <c r="B29">
        <v>27.43</v>
      </c>
      <c r="C29">
        <v>27.5</v>
      </c>
      <c r="D29">
        <f t="shared" ref="D29:D39" si="5">AVERAGE(B29:C29)</f>
        <v>27.465</v>
      </c>
      <c r="E29">
        <f t="shared" si="4"/>
        <v>4.75</v>
      </c>
      <c r="F29" s="1">
        <f t="shared" ref="F29:F39" si="6">POWER(2,-E29)</f>
        <v>3.7162722343835032E-2</v>
      </c>
      <c r="G29">
        <f>F29/F28</f>
        <v>1.9118906351874869</v>
      </c>
    </row>
    <row r="30" spans="1:7" x14ac:dyDescent="0.35">
      <c r="A30" t="s">
        <v>19</v>
      </c>
      <c r="B30">
        <v>28.74</v>
      </c>
      <c r="C30">
        <v>28.81</v>
      </c>
      <c r="D30">
        <f t="shared" si="5"/>
        <v>28.774999999999999</v>
      </c>
      <c r="E30">
        <f t="shared" si="4"/>
        <v>7.0599999999999987</v>
      </c>
      <c r="F30" s="1">
        <f t="shared" si="6"/>
        <v>7.4942509322286372E-3</v>
      </c>
    </row>
    <row r="31" spans="1:7" x14ac:dyDescent="0.35">
      <c r="A31" t="s">
        <v>58</v>
      </c>
      <c r="B31">
        <v>26.65</v>
      </c>
      <c r="C31">
        <v>26.79</v>
      </c>
      <c r="D31">
        <f t="shared" si="5"/>
        <v>26.72</v>
      </c>
      <c r="E31">
        <f t="shared" si="4"/>
        <v>5.0399999999999991</v>
      </c>
      <c r="F31" s="1">
        <f t="shared" si="6"/>
        <v>3.039546710663394E-2</v>
      </c>
      <c r="G31">
        <f>F31/F30</f>
        <v>4.0558379191601137</v>
      </c>
    </row>
    <row r="32" spans="1:7" x14ac:dyDescent="0.35">
      <c r="A32" t="s">
        <v>20</v>
      </c>
      <c r="B32">
        <v>27.94</v>
      </c>
      <c r="C32">
        <v>27.96</v>
      </c>
      <c r="D32">
        <f t="shared" si="5"/>
        <v>27.950000000000003</v>
      </c>
      <c r="E32">
        <f t="shared" si="4"/>
        <v>6.1850000000000023</v>
      </c>
      <c r="F32" s="1">
        <f t="shared" si="6"/>
        <v>1.3744516811288039E-2</v>
      </c>
    </row>
    <row r="33" spans="1:7" x14ac:dyDescent="0.35">
      <c r="A33" t="s">
        <v>59</v>
      </c>
      <c r="B33">
        <v>25.53</v>
      </c>
      <c r="C33">
        <v>25.58</v>
      </c>
      <c r="D33">
        <f t="shared" si="5"/>
        <v>25.555</v>
      </c>
      <c r="E33">
        <f t="shared" si="4"/>
        <v>4.2399999999999984</v>
      </c>
      <c r="F33" s="1">
        <f t="shared" si="6"/>
        <v>5.2921582022658009E-2</v>
      </c>
      <c r="G33">
        <f>F33/F32</f>
        <v>3.8503777724070152</v>
      </c>
    </row>
    <row r="34" spans="1:7" x14ac:dyDescent="0.35">
      <c r="A34" t="s">
        <v>21</v>
      </c>
      <c r="B34">
        <v>27.16</v>
      </c>
      <c r="C34">
        <v>27.04</v>
      </c>
      <c r="D34">
        <f t="shared" si="5"/>
        <v>27.1</v>
      </c>
      <c r="E34">
        <f t="shared" si="4"/>
        <v>5.5800000000000018</v>
      </c>
      <c r="F34" s="1">
        <f t="shared" si="6"/>
        <v>2.0905118043532976E-2</v>
      </c>
    </row>
    <row r="35" spans="1:7" x14ac:dyDescent="0.35">
      <c r="A35" t="s">
        <v>60</v>
      </c>
      <c r="B35">
        <v>25.79</v>
      </c>
      <c r="C35">
        <v>25.84</v>
      </c>
      <c r="D35">
        <f t="shared" si="5"/>
        <v>25.814999999999998</v>
      </c>
      <c r="E35">
        <f t="shared" si="4"/>
        <v>3.6899999999999977</v>
      </c>
      <c r="F35" s="1">
        <f t="shared" si="6"/>
        <v>7.7481731246186791E-2</v>
      </c>
      <c r="G35">
        <f>F35/F34</f>
        <v>3.7063522475614943</v>
      </c>
    </row>
    <row r="36" spans="1:7" x14ac:dyDescent="0.35">
      <c r="A36" t="s">
        <v>22</v>
      </c>
      <c r="B36">
        <v>31.15</v>
      </c>
      <c r="C36">
        <v>30.89</v>
      </c>
      <c r="D36">
        <f t="shared" si="5"/>
        <v>31.02</v>
      </c>
      <c r="E36">
        <f t="shared" si="4"/>
        <v>9.5500000000000007</v>
      </c>
      <c r="F36" s="1">
        <f t="shared" si="6"/>
        <v>1.3340236882367136E-3</v>
      </c>
    </row>
    <row r="37" spans="1:7" x14ac:dyDescent="0.35">
      <c r="A37" t="s">
        <v>61</v>
      </c>
      <c r="B37">
        <v>30.54</v>
      </c>
      <c r="C37">
        <v>30.58</v>
      </c>
      <c r="D37">
        <f t="shared" si="5"/>
        <v>30.56</v>
      </c>
      <c r="E37">
        <f t="shared" si="4"/>
        <v>9.745000000000001</v>
      </c>
      <c r="F37" s="1">
        <f t="shared" si="6"/>
        <v>1.1653669365544151E-3</v>
      </c>
      <c r="G37">
        <f>F37/F36</f>
        <v>0.87357289591669418</v>
      </c>
    </row>
    <row r="38" spans="1:7" x14ac:dyDescent="0.35">
      <c r="A38" t="s">
        <v>23</v>
      </c>
      <c r="B38">
        <v>27.97</v>
      </c>
      <c r="C38">
        <v>28.07</v>
      </c>
      <c r="D38">
        <f t="shared" si="5"/>
        <v>28.02</v>
      </c>
      <c r="E38">
        <f t="shared" si="4"/>
        <v>8.120000000000001</v>
      </c>
      <c r="F38" s="1">
        <f t="shared" si="6"/>
        <v>3.5944830102534174E-3</v>
      </c>
    </row>
    <row r="39" spans="1:7" x14ac:dyDescent="0.35">
      <c r="A39" t="s">
        <v>62</v>
      </c>
      <c r="B39">
        <v>29.76</v>
      </c>
      <c r="C39">
        <v>30.02</v>
      </c>
      <c r="D39">
        <f t="shared" si="5"/>
        <v>29.89</v>
      </c>
      <c r="E39">
        <f t="shared" si="4"/>
        <v>8.1550000000000011</v>
      </c>
      <c r="F39" s="1">
        <f t="shared" si="6"/>
        <v>3.508329581577865E-3</v>
      </c>
      <c r="G39">
        <f>F39/F38</f>
        <v>0.976031760776224</v>
      </c>
    </row>
    <row r="41" spans="1:7" x14ac:dyDescent="0.35">
      <c r="F41"/>
    </row>
    <row r="42" spans="1:7" x14ac:dyDescent="0.35">
      <c r="F42"/>
    </row>
    <row r="43" spans="1:7" x14ac:dyDescent="0.35">
      <c r="F43"/>
    </row>
    <row r="44" spans="1:7" x14ac:dyDescent="0.35">
      <c r="F44"/>
    </row>
    <row r="45" spans="1:7" x14ac:dyDescent="0.35">
      <c r="F45"/>
    </row>
    <row r="46" spans="1:7" x14ac:dyDescent="0.35">
      <c r="F46"/>
    </row>
    <row r="47" spans="1:7" x14ac:dyDescent="0.35">
      <c r="F47"/>
    </row>
    <row r="48" spans="1:7" x14ac:dyDescent="0.35">
      <c r="F48"/>
    </row>
    <row r="49" spans="6:6" customFormat="1" x14ac:dyDescent="0.35"/>
    <row r="50" spans="6:6" customFormat="1" x14ac:dyDescent="0.35"/>
    <row r="51" spans="6:6" customFormat="1" x14ac:dyDescent="0.35"/>
    <row r="52" spans="6:6" customFormat="1" x14ac:dyDescent="0.35"/>
    <row r="53" spans="6:6" customFormat="1" x14ac:dyDescent="0.35"/>
    <row r="54" spans="6:6" customFormat="1" x14ac:dyDescent="0.35"/>
    <row r="55" spans="6:6" customFormat="1" x14ac:dyDescent="0.35"/>
    <row r="56" spans="6:6" x14ac:dyDescent="0.35">
      <c r="F56"/>
    </row>
    <row r="57" spans="6:6" x14ac:dyDescent="0.35">
      <c r="F57"/>
    </row>
    <row r="58" spans="6:6" x14ac:dyDescent="0.35">
      <c r="F58"/>
    </row>
    <row r="59" spans="6:6" x14ac:dyDescent="0.35">
      <c r="F59"/>
    </row>
    <row r="60" spans="6:6" x14ac:dyDescent="0.35">
      <c r="F60"/>
    </row>
    <row r="61" spans="6:6" x14ac:dyDescent="0.35">
      <c r="F61"/>
    </row>
    <row r="62" spans="6:6" x14ac:dyDescent="0.35">
      <c r="F62"/>
    </row>
    <row r="63" spans="6:6" x14ac:dyDescent="0.35">
      <c r="F63"/>
    </row>
    <row r="64" spans="6:6" x14ac:dyDescent="0.35">
      <c r="F64"/>
    </row>
    <row r="65" spans="6:6" x14ac:dyDescent="0.35">
      <c r="F6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10A3A-8A27-4291-985E-32DCB8FD5ED2}">
  <dimension ref="A1:G26"/>
  <sheetViews>
    <sheetView workbookViewId="0"/>
  </sheetViews>
  <sheetFormatPr defaultRowHeight="14.5" x14ac:dyDescent="0.35"/>
  <cols>
    <col min="1" max="1" width="20.54296875" customWidth="1"/>
    <col min="6" max="6" width="10.54296875" customWidth="1"/>
    <col min="7" max="7" width="12.1796875" customWidth="1"/>
  </cols>
  <sheetData>
    <row r="1" spans="1:7" ht="39" customHeight="1" x14ac:dyDescent="0.35">
      <c r="A1" s="5" t="s">
        <v>84</v>
      </c>
      <c r="B1" s="2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2" t="s">
        <v>5</v>
      </c>
    </row>
    <row r="2" spans="1:7" x14ac:dyDescent="0.35">
      <c r="A2" t="s">
        <v>6</v>
      </c>
      <c r="B2">
        <v>22.75</v>
      </c>
      <c r="C2">
        <v>22.64</v>
      </c>
      <c r="D2">
        <f>AVERAGE(B2:C2)</f>
        <v>22.695</v>
      </c>
    </row>
    <row r="3" spans="1:7" x14ac:dyDescent="0.35">
      <c r="A3" t="s">
        <v>45</v>
      </c>
      <c r="B3">
        <v>22.72</v>
      </c>
      <c r="C3">
        <v>22.71</v>
      </c>
      <c r="D3">
        <f t="shared" ref="D3:D13" si="0">AVERAGE(B3:C3)</f>
        <v>22.715</v>
      </c>
    </row>
    <row r="4" spans="1:7" x14ac:dyDescent="0.35">
      <c r="A4" t="s">
        <v>7</v>
      </c>
      <c r="B4">
        <v>21.8</v>
      </c>
      <c r="C4">
        <v>21.63</v>
      </c>
      <c r="D4">
        <f t="shared" si="0"/>
        <v>21.715</v>
      </c>
    </row>
    <row r="5" spans="1:7" x14ac:dyDescent="0.35">
      <c r="A5" t="s">
        <v>46</v>
      </c>
      <c r="B5">
        <v>21.65</v>
      </c>
      <c r="C5">
        <v>21.71</v>
      </c>
      <c r="D5">
        <f t="shared" si="0"/>
        <v>21.68</v>
      </c>
    </row>
    <row r="6" spans="1:7" x14ac:dyDescent="0.35">
      <c r="A6" t="s">
        <v>8</v>
      </c>
      <c r="B6">
        <v>21.73</v>
      </c>
      <c r="C6">
        <v>21.8</v>
      </c>
      <c r="D6">
        <f t="shared" si="0"/>
        <v>21.765000000000001</v>
      </c>
    </row>
    <row r="7" spans="1:7" x14ac:dyDescent="0.35">
      <c r="A7" t="s">
        <v>47</v>
      </c>
      <c r="B7">
        <v>21.28</v>
      </c>
      <c r="C7">
        <v>21.35</v>
      </c>
      <c r="D7">
        <f t="shared" si="0"/>
        <v>21.315000000000001</v>
      </c>
    </row>
    <row r="8" spans="1:7" x14ac:dyDescent="0.35">
      <c r="A8" t="s">
        <v>9</v>
      </c>
      <c r="B8">
        <v>21.55</v>
      </c>
      <c r="C8">
        <v>21.49</v>
      </c>
      <c r="D8">
        <f t="shared" si="0"/>
        <v>21.52</v>
      </c>
    </row>
    <row r="9" spans="1:7" x14ac:dyDescent="0.35">
      <c r="A9" t="s">
        <v>48</v>
      </c>
      <c r="B9">
        <v>22.14</v>
      </c>
      <c r="C9">
        <v>22.11</v>
      </c>
      <c r="D9">
        <f t="shared" si="0"/>
        <v>22.125</v>
      </c>
    </row>
    <row r="10" spans="1:7" x14ac:dyDescent="0.35">
      <c r="A10" t="s">
        <v>10</v>
      </c>
      <c r="B10">
        <v>20.99</v>
      </c>
      <c r="C10">
        <v>21.02</v>
      </c>
      <c r="D10">
        <f t="shared" si="0"/>
        <v>21.004999999999999</v>
      </c>
    </row>
    <row r="11" spans="1:7" x14ac:dyDescent="0.35">
      <c r="A11" t="s">
        <v>49</v>
      </c>
      <c r="B11">
        <v>20.85</v>
      </c>
      <c r="C11">
        <v>20.85</v>
      </c>
      <c r="D11">
        <f t="shared" si="0"/>
        <v>20.85</v>
      </c>
    </row>
    <row r="12" spans="1:7" x14ac:dyDescent="0.35">
      <c r="A12" t="s">
        <v>11</v>
      </c>
      <c r="B12">
        <v>19.91</v>
      </c>
      <c r="C12">
        <v>19.89</v>
      </c>
      <c r="D12">
        <f t="shared" si="0"/>
        <v>19.899999999999999</v>
      </c>
    </row>
    <row r="13" spans="1:7" x14ac:dyDescent="0.35">
      <c r="A13" t="s">
        <v>50</v>
      </c>
      <c r="B13">
        <v>21.76</v>
      </c>
      <c r="C13">
        <v>21.71</v>
      </c>
      <c r="D13">
        <f t="shared" si="0"/>
        <v>21.734999999999999</v>
      </c>
    </row>
    <row r="15" spans="1:7" x14ac:dyDescent="0.35">
      <c r="A15" t="s">
        <v>24</v>
      </c>
      <c r="B15">
        <v>34.04</v>
      </c>
      <c r="C15">
        <v>33.14</v>
      </c>
      <c r="D15">
        <f>AVERAGE(B15:C15)</f>
        <v>33.590000000000003</v>
      </c>
      <c r="E15">
        <f>D15-D2</f>
        <v>10.895000000000003</v>
      </c>
      <c r="F15">
        <f>POWER(2,-E15)</f>
        <v>5.2514374534051559E-4</v>
      </c>
    </row>
    <row r="16" spans="1:7" x14ac:dyDescent="0.35">
      <c r="A16" t="s">
        <v>63</v>
      </c>
      <c r="B16">
        <v>32.14</v>
      </c>
      <c r="C16">
        <v>31.86</v>
      </c>
      <c r="D16">
        <f t="shared" ref="D16:D26" si="1">AVERAGE(B16:C16)</f>
        <v>32</v>
      </c>
      <c r="E16">
        <f t="shared" ref="E16:E26" si="2">D16-D3</f>
        <v>9.2850000000000001</v>
      </c>
      <c r="F16">
        <f t="shared" ref="F16:F26" si="3">POWER(2,-E16)</f>
        <v>1.6030109547080047E-3</v>
      </c>
      <c r="G16">
        <f>F16/F15</f>
        <v>3.0525184179211249</v>
      </c>
    </row>
    <row r="17" spans="1:7" x14ac:dyDescent="0.35">
      <c r="A17" t="s">
        <v>25</v>
      </c>
      <c r="B17">
        <v>30.92</v>
      </c>
      <c r="C17">
        <v>30.79</v>
      </c>
      <c r="D17">
        <f t="shared" si="1"/>
        <v>30.855</v>
      </c>
      <c r="E17">
        <f t="shared" si="2"/>
        <v>9.14</v>
      </c>
      <c r="F17">
        <f t="shared" si="3"/>
        <v>1.7724983502288294E-3</v>
      </c>
    </row>
    <row r="18" spans="1:7" x14ac:dyDescent="0.35">
      <c r="A18" t="s">
        <v>64</v>
      </c>
      <c r="B18">
        <v>30.12</v>
      </c>
      <c r="C18">
        <v>30.2</v>
      </c>
      <c r="D18">
        <f t="shared" si="1"/>
        <v>30.16</v>
      </c>
      <c r="E18">
        <f t="shared" si="2"/>
        <v>8.48</v>
      </c>
      <c r="F18">
        <f t="shared" si="3"/>
        <v>2.8006938437809123E-3</v>
      </c>
      <c r="G18">
        <f>F18/F17</f>
        <v>1.5800826237267542</v>
      </c>
    </row>
    <row r="19" spans="1:7" x14ac:dyDescent="0.35">
      <c r="A19" t="s">
        <v>26</v>
      </c>
      <c r="B19">
        <v>27.85</v>
      </c>
      <c r="C19">
        <v>27.91</v>
      </c>
      <c r="D19">
        <f t="shared" si="1"/>
        <v>27.880000000000003</v>
      </c>
      <c r="E19">
        <f t="shared" si="2"/>
        <v>6.115000000000002</v>
      </c>
      <c r="F19">
        <f t="shared" si="3"/>
        <v>1.4427848605146777E-2</v>
      </c>
    </row>
    <row r="20" spans="1:7" x14ac:dyDescent="0.35">
      <c r="A20" t="s">
        <v>65</v>
      </c>
      <c r="B20">
        <v>25.51</v>
      </c>
      <c r="C20">
        <v>25.65</v>
      </c>
      <c r="D20">
        <f t="shared" si="1"/>
        <v>25.58</v>
      </c>
      <c r="E20">
        <f t="shared" si="2"/>
        <v>4.264999999999997</v>
      </c>
      <c r="F20">
        <f t="shared" si="3"/>
        <v>5.2012420919470406E-2</v>
      </c>
      <c r="G20">
        <f>F20/F19</f>
        <v>3.6050018504433341</v>
      </c>
    </row>
    <row r="21" spans="1:7" x14ac:dyDescent="0.35">
      <c r="A21" t="s">
        <v>27</v>
      </c>
      <c r="B21">
        <v>27.03</v>
      </c>
      <c r="C21">
        <v>27.01</v>
      </c>
      <c r="D21">
        <f t="shared" si="1"/>
        <v>27.020000000000003</v>
      </c>
      <c r="E21">
        <f t="shared" si="2"/>
        <v>5.5000000000000036</v>
      </c>
      <c r="F21">
        <f t="shared" si="3"/>
        <v>2.209708691207956E-2</v>
      </c>
    </row>
    <row r="22" spans="1:7" x14ac:dyDescent="0.35">
      <c r="A22" t="s">
        <v>66</v>
      </c>
      <c r="B22">
        <v>25.46</v>
      </c>
      <c r="C22">
        <v>25.44</v>
      </c>
      <c r="D22">
        <f t="shared" si="1"/>
        <v>25.450000000000003</v>
      </c>
      <c r="E22">
        <f t="shared" si="2"/>
        <v>3.3250000000000028</v>
      </c>
      <c r="F22">
        <f t="shared" si="3"/>
        <v>9.9787298294581064E-2</v>
      </c>
      <c r="G22">
        <f>F22/F21</f>
        <v>4.5158576192245272</v>
      </c>
    </row>
    <row r="23" spans="1:7" x14ac:dyDescent="0.35">
      <c r="A23" t="s">
        <v>28</v>
      </c>
      <c r="B23">
        <v>26.96</v>
      </c>
      <c r="C23">
        <v>26.95</v>
      </c>
      <c r="D23">
        <f t="shared" si="1"/>
        <v>26.954999999999998</v>
      </c>
      <c r="E23">
        <f t="shared" si="2"/>
        <v>5.9499999999999993</v>
      </c>
      <c r="F23">
        <f t="shared" si="3"/>
        <v>1.6176014435021535E-2</v>
      </c>
    </row>
    <row r="24" spans="1:7" x14ac:dyDescent="0.35">
      <c r="A24" t="s">
        <v>67</v>
      </c>
      <c r="B24">
        <v>27.13</v>
      </c>
      <c r="C24">
        <v>27.12</v>
      </c>
      <c r="D24">
        <f t="shared" si="1"/>
        <v>27.125</v>
      </c>
      <c r="E24">
        <f t="shared" si="2"/>
        <v>6.2749999999999986</v>
      </c>
      <c r="F24">
        <f t="shared" si="3"/>
        <v>1.2913286221159576E-2</v>
      </c>
      <c r="G24">
        <f>F24/F23</f>
        <v>0.7982983863566504</v>
      </c>
    </row>
    <row r="25" spans="1:7" x14ac:dyDescent="0.35">
      <c r="A25" t="s">
        <v>29</v>
      </c>
      <c r="B25">
        <v>25.7</v>
      </c>
      <c r="C25">
        <v>25.65</v>
      </c>
      <c r="D25">
        <f t="shared" si="1"/>
        <v>25.674999999999997</v>
      </c>
      <c r="E25">
        <f t="shared" si="2"/>
        <v>5.7749999999999986</v>
      </c>
      <c r="F25">
        <f t="shared" si="3"/>
        <v>1.8262144508769489E-2</v>
      </c>
    </row>
    <row r="26" spans="1:7" x14ac:dyDescent="0.35">
      <c r="A26" t="s">
        <v>68</v>
      </c>
      <c r="B26">
        <v>27.73</v>
      </c>
      <c r="C26">
        <v>27.51</v>
      </c>
      <c r="D26">
        <f t="shared" si="1"/>
        <v>27.62</v>
      </c>
      <c r="E26">
        <f t="shared" si="2"/>
        <v>5.8850000000000016</v>
      </c>
      <c r="F26">
        <f t="shared" si="3"/>
        <v>1.6921485086342565E-2</v>
      </c>
      <c r="G26">
        <f>F26/F25</f>
        <v>0.92658806189036891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7BFC-1D07-450E-8137-41BFCE8115D3}">
  <dimension ref="A1:G26"/>
  <sheetViews>
    <sheetView workbookViewId="0"/>
  </sheetViews>
  <sheetFormatPr defaultRowHeight="14.5" x14ac:dyDescent="0.35"/>
  <cols>
    <col min="1" max="1" width="27.1796875" customWidth="1"/>
    <col min="2" max="2" width="12.26953125" customWidth="1"/>
    <col min="3" max="3" width="13" customWidth="1"/>
  </cols>
  <sheetData>
    <row r="1" spans="1:7" ht="28" x14ac:dyDescent="0.35">
      <c r="A1" s="5" t="s">
        <v>84</v>
      </c>
      <c r="B1" s="2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2" t="s">
        <v>5</v>
      </c>
    </row>
    <row r="2" spans="1:7" x14ac:dyDescent="0.35">
      <c r="A2" t="s">
        <v>6</v>
      </c>
      <c r="B2">
        <v>21.3</v>
      </c>
      <c r="C2">
        <v>19.78</v>
      </c>
      <c r="D2">
        <f>AVERAGE(B2:C2)</f>
        <v>20.54</v>
      </c>
    </row>
    <row r="3" spans="1:7" x14ac:dyDescent="0.35">
      <c r="A3" t="s">
        <v>45</v>
      </c>
      <c r="B3">
        <v>19.649999999999999</v>
      </c>
      <c r="C3">
        <v>19.62</v>
      </c>
      <c r="D3">
        <f t="shared" ref="D3:D13" si="0">AVERAGE(B3:C3)</f>
        <v>19.634999999999998</v>
      </c>
    </row>
    <row r="4" spans="1:7" x14ac:dyDescent="0.35">
      <c r="A4" t="s">
        <v>7</v>
      </c>
      <c r="B4">
        <v>19.63</v>
      </c>
      <c r="C4">
        <v>19.48</v>
      </c>
      <c r="D4">
        <f t="shared" si="0"/>
        <v>19.555</v>
      </c>
    </row>
    <row r="5" spans="1:7" x14ac:dyDescent="0.35">
      <c r="A5" t="s">
        <v>46</v>
      </c>
      <c r="B5">
        <v>20.22</v>
      </c>
      <c r="C5">
        <v>20.149999999999999</v>
      </c>
      <c r="D5">
        <f t="shared" si="0"/>
        <v>20.184999999999999</v>
      </c>
    </row>
    <row r="6" spans="1:7" x14ac:dyDescent="0.35">
      <c r="A6" t="s">
        <v>8</v>
      </c>
      <c r="B6">
        <v>20.07</v>
      </c>
      <c r="C6">
        <v>20.239999999999998</v>
      </c>
      <c r="D6">
        <f t="shared" si="0"/>
        <v>20.155000000000001</v>
      </c>
    </row>
    <row r="7" spans="1:7" x14ac:dyDescent="0.35">
      <c r="A7" t="s">
        <v>47</v>
      </c>
      <c r="B7">
        <v>20.47</v>
      </c>
      <c r="C7">
        <v>20.5</v>
      </c>
      <c r="D7">
        <f t="shared" si="0"/>
        <v>20.484999999999999</v>
      </c>
    </row>
    <row r="8" spans="1:7" x14ac:dyDescent="0.35">
      <c r="A8" t="s">
        <v>9</v>
      </c>
      <c r="B8">
        <v>21.14</v>
      </c>
      <c r="C8">
        <v>21.08</v>
      </c>
      <c r="D8">
        <f t="shared" si="0"/>
        <v>21.11</v>
      </c>
    </row>
    <row r="9" spans="1:7" x14ac:dyDescent="0.35">
      <c r="A9" t="s">
        <v>48</v>
      </c>
      <c r="B9">
        <v>22.06</v>
      </c>
      <c r="C9">
        <v>22.05</v>
      </c>
      <c r="D9">
        <f t="shared" si="0"/>
        <v>22.055</v>
      </c>
    </row>
    <row r="10" spans="1:7" x14ac:dyDescent="0.35">
      <c r="A10" t="s">
        <v>10</v>
      </c>
      <c r="B10">
        <v>20.47</v>
      </c>
      <c r="C10">
        <v>20.47</v>
      </c>
      <c r="D10">
        <f t="shared" si="0"/>
        <v>20.47</v>
      </c>
    </row>
    <row r="11" spans="1:7" x14ac:dyDescent="0.35">
      <c r="A11" t="s">
        <v>49</v>
      </c>
      <c r="B11">
        <v>20.43</v>
      </c>
      <c r="C11">
        <v>20.43</v>
      </c>
      <c r="D11">
        <f t="shared" si="0"/>
        <v>20.43</v>
      </c>
    </row>
    <row r="12" spans="1:7" x14ac:dyDescent="0.35">
      <c r="A12" t="s">
        <v>11</v>
      </c>
      <c r="B12">
        <v>20.440000000000001</v>
      </c>
      <c r="C12">
        <v>20.32</v>
      </c>
      <c r="D12">
        <f t="shared" si="0"/>
        <v>20.380000000000003</v>
      </c>
    </row>
    <row r="13" spans="1:7" x14ac:dyDescent="0.35">
      <c r="A13" t="s">
        <v>50</v>
      </c>
      <c r="B13">
        <v>20.62</v>
      </c>
      <c r="C13">
        <v>20.68</v>
      </c>
      <c r="D13">
        <f t="shared" si="0"/>
        <v>20.65</v>
      </c>
    </row>
    <row r="15" spans="1:7" x14ac:dyDescent="0.35">
      <c r="A15" t="s">
        <v>30</v>
      </c>
      <c r="B15">
        <v>25.47</v>
      </c>
      <c r="C15">
        <v>25.55</v>
      </c>
      <c r="D15">
        <f>AVERAGE(B15:C15)</f>
        <v>25.509999999999998</v>
      </c>
      <c r="E15">
        <f>D15-D2</f>
        <v>4.9699999999999989</v>
      </c>
      <c r="F15">
        <f>POWER(2,-E15)</f>
        <v>3.1906628928349813E-2</v>
      </c>
    </row>
    <row r="16" spans="1:7" x14ac:dyDescent="0.35">
      <c r="A16" t="s">
        <v>69</v>
      </c>
      <c r="B16">
        <v>22.57</v>
      </c>
      <c r="C16">
        <v>22.84</v>
      </c>
      <c r="D16">
        <f t="shared" ref="D16:D26" si="1">AVERAGE(B16:C16)</f>
        <v>22.704999999999998</v>
      </c>
      <c r="E16">
        <f t="shared" ref="E16:E26" si="2">D16-D3</f>
        <v>3.0700000000000003</v>
      </c>
      <c r="F16">
        <f t="shared" ref="F16:F26" si="3">POWER(2,-E16)</f>
        <v>0.1190797497554922</v>
      </c>
      <c r="G16">
        <f>F16/F15</f>
        <v>3.7321319661472274</v>
      </c>
    </row>
    <row r="17" spans="1:7" x14ac:dyDescent="0.35">
      <c r="A17" t="s">
        <v>31</v>
      </c>
      <c r="B17">
        <v>26.24</v>
      </c>
      <c r="C17">
        <v>26.62</v>
      </c>
      <c r="D17">
        <f t="shared" si="1"/>
        <v>26.43</v>
      </c>
      <c r="E17">
        <f t="shared" si="2"/>
        <v>6.875</v>
      </c>
      <c r="F17">
        <f t="shared" si="3"/>
        <v>8.5195916614473292E-3</v>
      </c>
    </row>
    <row r="18" spans="1:7" x14ac:dyDescent="0.35">
      <c r="A18" t="s">
        <v>70</v>
      </c>
      <c r="B18">
        <v>25.77</v>
      </c>
      <c r="C18">
        <v>25.94</v>
      </c>
      <c r="D18">
        <f t="shared" si="1"/>
        <v>25.855</v>
      </c>
      <c r="E18">
        <f t="shared" si="2"/>
        <v>5.6700000000000017</v>
      </c>
      <c r="F18">
        <f t="shared" si="3"/>
        <v>1.9640833976903548E-2</v>
      </c>
      <c r="G18">
        <f>F18/F17</f>
        <v>2.3053726935977252</v>
      </c>
    </row>
    <row r="19" spans="1:7" x14ac:dyDescent="0.35">
      <c r="A19" t="s">
        <v>32</v>
      </c>
      <c r="B19">
        <v>27.74</v>
      </c>
      <c r="C19">
        <v>27.75</v>
      </c>
      <c r="D19">
        <f t="shared" si="1"/>
        <v>27.744999999999997</v>
      </c>
      <c r="E19">
        <f t="shared" si="2"/>
        <v>7.5899999999999963</v>
      </c>
      <c r="F19">
        <f t="shared" si="3"/>
        <v>5.1901789613145151E-3</v>
      </c>
    </row>
    <row r="20" spans="1:7" x14ac:dyDescent="0.35">
      <c r="A20" t="s">
        <v>71</v>
      </c>
      <c r="B20">
        <v>25.85</v>
      </c>
      <c r="C20">
        <v>25.83</v>
      </c>
      <c r="D20">
        <f t="shared" si="1"/>
        <v>25.84</v>
      </c>
      <c r="E20">
        <f t="shared" si="2"/>
        <v>5.3550000000000004</v>
      </c>
      <c r="F20">
        <f t="shared" si="3"/>
        <v>2.4433426347768544E-2</v>
      </c>
      <c r="G20">
        <f>F20/F19</f>
        <v>4.7076269488750535</v>
      </c>
    </row>
    <row r="21" spans="1:7" x14ac:dyDescent="0.35">
      <c r="A21" t="s">
        <v>33</v>
      </c>
      <c r="B21">
        <v>26.83</v>
      </c>
      <c r="C21">
        <v>26.75</v>
      </c>
      <c r="D21">
        <f t="shared" si="1"/>
        <v>26.79</v>
      </c>
      <c r="E21">
        <f t="shared" si="2"/>
        <v>5.68</v>
      </c>
      <c r="F21">
        <f t="shared" si="3"/>
        <v>1.9505164826587696E-2</v>
      </c>
    </row>
    <row r="22" spans="1:7" x14ac:dyDescent="0.35">
      <c r="A22" t="s">
        <v>72</v>
      </c>
      <c r="B22">
        <v>25.72</v>
      </c>
      <c r="C22">
        <v>25.73</v>
      </c>
      <c r="D22">
        <f t="shared" si="1"/>
        <v>25.725000000000001</v>
      </c>
      <c r="E22">
        <f t="shared" si="2"/>
        <v>3.6700000000000017</v>
      </c>
      <c r="F22">
        <f t="shared" si="3"/>
        <v>7.8563335907614176E-2</v>
      </c>
      <c r="G22">
        <f>F22/F21</f>
        <v>4.0278222002268684</v>
      </c>
    </row>
    <row r="23" spans="1:7" x14ac:dyDescent="0.35">
      <c r="A23" t="s">
        <v>34</v>
      </c>
      <c r="B23">
        <v>22.64</v>
      </c>
      <c r="C23">
        <v>22.62</v>
      </c>
      <c r="D23">
        <f t="shared" si="1"/>
        <v>22.630000000000003</v>
      </c>
      <c r="E23">
        <f t="shared" si="2"/>
        <v>2.1600000000000037</v>
      </c>
      <c r="F23">
        <f t="shared" si="3"/>
        <v>0.22375626773199256</v>
      </c>
    </row>
    <row r="24" spans="1:7" x14ac:dyDescent="0.35">
      <c r="A24" t="s">
        <v>73</v>
      </c>
      <c r="B24">
        <v>22.56</v>
      </c>
      <c r="C24">
        <v>22.58</v>
      </c>
      <c r="D24">
        <f t="shared" si="1"/>
        <v>22.57</v>
      </c>
      <c r="E24">
        <f t="shared" si="2"/>
        <v>2.1400000000000006</v>
      </c>
      <c r="F24">
        <f t="shared" si="3"/>
        <v>0.22687978882929014</v>
      </c>
      <c r="G24">
        <f>F24/F23</f>
        <v>1.0139594797900313</v>
      </c>
    </row>
    <row r="25" spans="1:7" x14ac:dyDescent="0.35">
      <c r="A25" t="s">
        <v>35</v>
      </c>
      <c r="B25">
        <v>20.97</v>
      </c>
      <c r="C25">
        <v>21.04</v>
      </c>
      <c r="D25">
        <f t="shared" si="1"/>
        <v>21.004999999999999</v>
      </c>
      <c r="E25">
        <f t="shared" si="2"/>
        <v>0.62499999999999645</v>
      </c>
      <c r="F25">
        <f t="shared" si="3"/>
        <v>0.64841977732550649</v>
      </c>
    </row>
    <row r="26" spans="1:7" x14ac:dyDescent="0.35">
      <c r="A26" t="s">
        <v>74</v>
      </c>
      <c r="B26">
        <v>21.19</v>
      </c>
      <c r="C26">
        <v>21.26</v>
      </c>
      <c r="D26">
        <f t="shared" si="1"/>
        <v>21.225000000000001</v>
      </c>
      <c r="E26">
        <f t="shared" si="2"/>
        <v>0.57500000000000284</v>
      </c>
      <c r="F26">
        <f t="shared" si="3"/>
        <v>0.67128625139013043</v>
      </c>
      <c r="G26">
        <f>F26/F25</f>
        <v>1.0352649238413729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6ED2-F3F9-4915-9E21-DB4241CC9E3B}">
  <dimension ref="A1:G24"/>
  <sheetViews>
    <sheetView workbookViewId="0"/>
  </sheetViews>
  <sheetFormatPr defaultRowHeight="14.5" x14ac:dyDescent="0.35"/>
  <cols>
    <col min="1" max="1" width="20.7265625" customWidth="1"/>
    <col min="6" max="6" width="12" bestFit="1" customWidth="1"/>
  </cols>
  <sheetData>
    <row r="1" spans="1:7" ht="28" x14ac:dyDescent="0.35">
      <c r="A1" s="5" t="s">
        <v>84</v>
      </c>
      <c r="B1" s="2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2" t="s">
        <v>5</v>
      </c>
    </row>
    <row r="2" spans="1:7" x14ac:dyDescent="0.35">
      <c r="A2" t="s">
        <v>6</v>
      </c>
      <c r="B2">
        <v>21.3</v>
      </c>
      <c r="C2">
        <v>19.78</v>
      </c>
      <c r="D2">
        <f>AVERAGE(B2:C2)</f>
        <v>20.54</v>
      </c>
    </row>
    <row r="3" spans="1:7" x14ac:dyDescent="0.35">
      <c r="A3" t="s">
        <v>45</v>
      </c>
      <c r="B3">
        <v>19.649999999999999</v>
      </c>
      <c r="C3">
        <v>19.62</v>
      </c>
      <c r="D3">
        <f t="shared" ref="D3:D24" si="0">AVERAGE(B3:C3)</f>
        <v>19.634999999999998</v>
      </c>
    </row>
    <row r="4" spans="1:7" x14ac:dyDescent="0.35">
      <c r="A4" t="s">
        <v>7</v>
      </c>
      <c r="B4">
        <v>21.57</v>
      </c>
      <c r="C4">
        <v>21.53</v>
      </c>
      <c r="D4">
        <f t="shared" si="0"/>
        <v>21.55</v>
      </c>
    </row>
    <row r="5" spans="1:7" x14ac:dyDescent="0.35">
      <c r="A5" t="s">
        <v>46</v>
      </c>
      <c r="B5">
        <v>20.84</v>
      </c>
      <c r="C5">
        <v>20.83</v>
      </c>
      <c r="D5">
        <f t="shared" si="0"/>
        <v>20.835000000000001</v>
      </c>
    </row>
    <row r="6" spans="1:7" x14ac:dyDescent="0.35">
      <c r="A6" t="s">
        <v>8</v>
      </c>
      <c r="B6">
        <v>20.07</v>
      </c>
      <c r="C6">
        <v>20.239999999999998</v>
      </c>
      <c r="D6">
        <f t="shared" si="0"/>
        <v>20.155000000000001</v>
      </c>
    </row>
    <row r="7" spans="1:7" x14ac:dyDescent="0.35">
      <c r="A7" t="s">
        <v>47</v>
      </c>
      <c r="B7">
        <v>20.47</v>
      </c>
      <c r="C7">
        <v>20.5</v>
      </c>
      <c r="D7">
        <f t="shared" si="0"/>
        <v>20.484999999999999</v>
      </c>
    </row>
    <row r="8" spans="1:7" x14ac:dyDescent="0.35">
      <c r="A8" t="s">
        <v>9</v>
      </c>
      <c r="B8">
        <v>21.14</v>
      </c>
      <c r="C8">
        <v>21.08</v>
      </c>
      <c r="D8">
        <f t="shared" si="0"/>
        <v>21.11</v>
      </c>
    </row>
    <row r="9" spans="1:7" x14ac:dyDescent="0.35">
      <c r="A9" t="s">
        <v>48</v>
      </c>
      <c r="B9">
        <v>22.06</v>
      </c>
      <c r="C9">
        <v>22.05</v>
      </c>
      <c r="D9">
        <f t="shared" si="0"/>
        <v>22.055</v>
      </c>
    </row>
    <row r="10" spans="1:7" x14ac:dyDescent="0.35">
      <c r="A10" t="s">
        <v>10</v>
      </c>
      <c r="B10">
        <v>20.47</v>
      </c>
      <c r="C10">
        <v>20.47</v>
      </c>
      <c r="D10">
        <f t="shared" si="0"/>
        <v>20.47</v>
      </c>
    </row>
    <row r="11" spans="1:7" x14ac:dyDescent="0.35">
      <c r="A11" t="s">
        <v>49</v>
      </c>
      <c r="B11">
        <v>20.43</v>
      </c>
      <c r="C11">
        <v>20.43</v>
      </c>
      <c r="D11">
        <f t="shared" si="0"/>
        <v>20.43</v>
      </c>
    </row>
    <row r="12" spans="1:7" x14ac:dyDescent="0.35">
      <c r="A12" t="s">
        <v>11</v>
      </c>
      <c r="B12">
        <v>20.440000000000001</v>
      </c>
      <c r="C12">
        <v>20.32</v>
      </c>
      <c r="D12">
        <f t="shared" si="0"/>
        <v>20.380000000000003</v>
      </c>
    </row>
    <row r="13" spans="1:7" x14ac:dyDescent="0.35">
      <c r="A13" t="s">
        <v>50</v>
      </c>
      <c r="B13">
        <v>20.62</v>
      </c>
      <c r="C13">
        <v>20.68</v>
      </c>
      <c r="D13">
        <f t="shared" si="0"/>
        <v>20.65</v>
      </c>
    </row>
    <row r="15" spans="1:7" x14ac:dyDescent="0.35">
      <c r="A15" t="s">
        <v>36</v>
      </c>
      <c r="B15">
        <v>34.72</v>
      </c>
      <c r="C15">
        <v>34.049999999999997</v>
      </c>
      <c r="D15">
        <f t="shared" si="0"/>
        <v>34.384999999999998</v>
      </c>
      <c r="E15">
        <f>D15-D2</f>
        <v>13.844999999999999</v>
      </c>
      <c r="F15" s="1">
        <f>POWER(2,-E15)</f>
        <v>6.7957862440715767E-5</v>
      </c>
    </row>
    <row r="16" spans="1:7" x14ac:dyDescent="0.35">
      <c r="A16" t="s">
        <v>75</v>
      </c>
      <c r="B16">
        <v>31.07</v>
      </c>
      <c r="C16">
        <v>31.29</v>
      </c>
      <c r="D16">
        <f t="shared" si="0"/>
        <v>31.18</v>
      </c>
      <c r="E16">
        <f t="shared" ref="E16:E24" si="1">D16-D3</f>
        <v>11.545000000000002</v>
      </c>
      <c r="F16">
        <f t="shared" ref="F16:F24" si="2">POWER(2,-E16)</f>
        <v>3.3466377074699733E-4</v>
      </c>
      <c r="G16">
        <f>F16/F15</f>
        <v>4.9245776533796537</v>
      </c>
    </row>
    <row r="17" spans="1:7" x14ac:dyDescent="0.35">
      <c r="A17" t="s">
        <v>37</v>
      </c>
      <c r="B17">
        <v>33.99</v>
      </c>
      <c r="C17">
        <v>33.94</v>
      </c>
      <c r="D17">
        <f t="shared" si="0"/>
        <v>33.965000000000003</v>
      </c>
      <c r="E17">
        <f t="shared" si="1"/>
        <v>12.415000000000003</v>
      </c>
      <c r="F17">
        <f t="shared" si="2"/>
        <v>1.8311022818430378E-4</v>
      </c>
    </row>
    <row r="18" spans="1:7" x14ac:dyDescent="0.35">
      <c r="A18" t="s">
        <v>76</v>
      </c>
      <c r="B18">
        <v>30.93</v>
      </c>
      <c r="C18">
        <v>30.99</v>
      </c>
      <c r="D18">
        <f t="shared" si="0"/>
        <v>30.96</v>
      </c>
      <c r="E18">
        <f t="shared" si="1"/>
        <v>10.125</v>
      </c>
      <c r="F18">
        <f t="shared" si="2"/>
        <v>8.9551176094206228E-4</v>
      </c>
      <c r="G18">
        <f>F18/F17</f>
        <v>4.8905611107682816</v>
      </c>
    </row>
    <row r="19" spans="1:7" x14ac:dyDescent="0.35">
      <c r="A19" t="s">
        <v>38</v>
      </c>
      <c r="B19">
        <v>33.369999999999997</v>
      </c>
      <c r="C19">
        <v>33.14</v>
      </c>
      <c r="D19">
        <f t="shared" si="0"/>
        <v>33.254999999999995</v>
      </c>
      <c r="E19">
        <f t="shared" si="1"/>
        <v>13.099999999999994</v>
      </c>
      <c r="F19">
        <f t="shared" si="2"/>
        <v>1.1389562884970851E-4</v>
      </c>
    </row>
    <row r="20" spans="1:7" x14ac:dyDescent="0.35">
      <c r="A20" t="s">
        <v>77</v>
      </c>
      <c r="B20">
        <v>30.77</v>
      </c>
      <c r="C20">
        <v>30.7</v>
      </c>
      <c r="D20">
        <f t="shared" si="0"/>
        <v>30.734999999999999</v>
      </c>
      <c r="E20">
        <f t="shared" si="1"/>
        <v>10.25</v>
      </c>
      <c r="F20">
        <f t="shared" si="2"/>
        <v>8.2118790552120589E-4</v>
      </c>
      <c r="G20">
        <f>F20/F19</f>
        <v>7.2100037008866087</v>
      </c>
    </row>
    <row r="21" spans="1:7" x14ac:dyDescent="0.35">
      <c r="A21" t="s">
        <v>39</v>
      </c>
      <c r="B21">
        <v>33.6</v>
      </c>
      <c r="C21">
        <v>33.24</v>
      </c>
      <c r="D21">
        <f t="shared" si="0"/>
        <v>33.42</v>
      </c>
      <c r="E21">
        <f t="shared" si="1"/>
        <v>12.310000000000002</v>
      </c>
      <c r="F21">
        <f t="shared" si="2"/>
        <v>1.9693402324758917E-4</v>
      </c>
    </row>
    <row r="22" spans="1:7" x14ac:dyDescent="0.35">
      <c r="A22" t="s">
        <v>78</v>
      </c>
      <c r="B22">
        <v>31.09</v>
      </c>
      <c r="C22">
        <v>30.88</v>
      </c>
      <c r="D22">
        <f t="shared" si="0"/>
        <v>30.984999999999999</v>
      </c>
      <c r="E22">
        <f t="shared" si="1"/>
        <v>8.93</v>
      </c>
      <c r="F22">
        <f t="shared" si="2"/>
        <v>2.0502278977013034E-3</v>
      </c>
      <c r="G22">
        <f>F22/F21</f>
        <v>10.410734843535483</v>
      </c>
    </row>
    <row r="23" spans="1:7" x14ac:dyDescent="0.35">
      <c r="A23" t="s">
        <v>40</v>
      </c>
      <c r="B23">
        <v>37.19</v>
      </c>
      <c r="C23">
        <v>37.229999999999997</v>
      </c>
      <c r="D23">
        <f t="shared" si="0"/>
        <v>37.209999999999994</v>
      </c>
      <c r="E23">
        <f t="shared" si="1"/>
        <v>16.739999999999995</v>
      </c>
      <c r="F23" s="1">
        <f t="shared" si="2"/>
        <v>9.1360374803080217E-6</v>
      </c>
    </row>
    <row r="24" spans="1:7" x14ac:dyDescent="0.35">
      <c r="A24" t="s">
        <v>79</v>
      </c>
      <c r="B24">
        <v>36.75</v>
      </c>
      <c r="C24">
        <v>37.29</v>
      </c>
      <c r="D24">
        <f t="shared" si="0"/>
        <v>37.019999999999996</v>
      </c>
      <c r="E24">
        <f t="shared" si="1"/>
        <v>16.589999999999996</v>
      </c>
      <c r="F24" s="1">
        <f t="shared" si="2"/>
        <v>1.0137068283817414E-5</v>
      </c>
      <c r="G24">
        <f>F24/F23</f>
        <v>1.1095694720678446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8908-108A-429F-A809-12B6F3D80E7A}">
  <dimension ref="A1:H18"/>
  <sheetViews>
    <sheetView tabSelected="1" workbookViewId="0">
      <selection activeCell="D10" sqref="D10"/>
    </sheetView>
  </sheetViews>
  <sheetFormatPr defaultRowHeight="14.5" x14ac:dyDescent="0.35"/>
  <cols>
    <col min="1" max="1" width="24" customWidth="1"/>
  </cols>
  <sheetData>
    <row r="1" spans="1:8" ht="28" x14ac:dyDescent="0.35">
      <c r="A1" s="5" t="s">
        <v>84</v>
      </c>
      <c r="B1" s="2" t="s">
        <v>0</v>
      </c>
      <c r="C1" s="3" t="s">
        <v>1</v>
      </c>
      <c r="D1" s="2" t="s">
        <v>2</v>
      </c>
      <c r="E1" s="2" t="s">
        <v>3</v>
      </c>
      <c r="F1" s="4" t="s">
        <v>4</v>
      </c>
      <c r="G1" s="2" t="s">
        <v>5</v>
      </c>
    </row>
    <row r="2" spans="1:8" x14ac:dyDescent="0.35">
      <c r="A2" t="s">
        <v>6</v>
      </c>
      <c r="B2">
        <v>20.99</v>
      </c>
      <c r="C2">
        <v>21.08</v>
      </c>
      <c r="D2">
        <f t="shared" ref="D2:D9" si="0">AVERAGE(B2:C2)</f>
        <v>21.034999999999997</v>
      </c>
    </row>
    <row r="3" spans="1:8" x14ac:dyDescent="0.35">
      <c r="A3" t="s">
        <v>45</v>
      </c>
      <c r="B3">
        <v>21.33</v>
      </c>
      <c r="C3">
        <v>21.29</v>
      </c>
      <c r="D3">
        <f t="shared" si="0"/>
        <v>21.31</v>
      </c>
    </row>
    <row r="4" spans="1:8" x14ac:dyDescent="0.35">
      <c r="A4" t="s">
        <v>7</v>
      </c>
      <c r="B4">
        <v>21.12</v>
      </c>
      <c r="C4">
        <v>21.1</v>
      </c>
      <c r="D4">
        <f t="shared" si="0"/>
        <v>21.11</v>
      </c>
    </row>
    <row r="5" spans="1:8" x14ac:dyDescent="0.35">
      <c r="A5" t="s">
        <v>46</v>
      </c>
      <c r="B5">
        <v>20.66</v>
      </c>
      <c r="C5">
        <v>20.65</v>
      </c>
      <c r="D5">
        <f t="shared" si="0"/>
        <v>20.655000000000001</v>
      </c>
    </row>
    <row r="6" spans="1:8" x14ac:dyDescent="0.35">
      <c r="A6" t="s">
        <v>8</v>
      </c>
      <c r="B6">
        <v>21.09</v>
      </c>
      <c r="C6">
        <v>21.09</v>
      </c>
      <c r="D6">
        <f t="shared" si="0"/>
        <v>21.09</v>
      </c>
    </row>
    <row r="7" spans="1:8" x14ac:dyDescent="0.35">
      <c r="A7" t="s">
        <v>47</v>
      </c>
      <c r="B7">
        <v>20.8</v>
      </c>
      <c r="C7">
        <v>20.78</v>
      </c>
      <c r="D7">
        <f t="shared" si="0"/>
        <v>20.79</v>
      </c>
    </row>
    <row r="8" spans="1:8" x14ac:dyDescent="0.35">
      <c r="A8" t="s">
        <v>9</v>
      </c>
      <c r="B8">
        <v>20.91</v>
      </c>
      <c r="C8">
        <v>20.96</v>
      </c>
      <c r="D8">
        <f t="shared" si="0"/>
        <v>20.935000000000002</v>
      </c>
    </row>
    <row r="9" spans="1:8" x14ac:dyDescent="0.35">
      <c r="A9" t="s">
        <v>48</v>
      </c>
      <c r="B9">
        <v>22.57</v>
      </c>
      <c r="C9">
        <v>22.56</v>
      </c>
      <c r="D9">
        <f t="shared" si="0"/>
        <v>22.564999999999998</v>
      </c>
    </row>
    <row r="11" spans="1:8" x14ac:dyDescent="0.35">
      <c r="A11" t="s">
        <v>41</v>
      </c>
      <c r="B11">
        <v>33.1</v>
      </c>
      <c r="C11">
        <v>33.15</v>
      </c>
      <c r="D11">
        <f t="shared" ref="D11:D18" si="1">AVERAGE(B11:C11)</f>
        <v>33.125</v>
      </c>
      <c r="E11">
        <f t="shared" ref="E11:E18" si="2">D11-D2</f>
        <v>12.090000000000003</v>
      </c>
      <c r="F11">
        <f>POWER(2,-E11)</f>
        <v>2.293756711948265E-4</v>
      </c>
    </row>
    <row r="12" spans="1:8" x14ac:dyDescent="0.35">
      <c r="A12" t="s">
        <v>80</v>
      </c>
      <c r="B12">
        <v>29.31</v>
      </c>
      <c r="C12">
        <v>29.24</v>
      </c>
      <c r="D12">
        <f t="shared" si="1"/>
        <v>29.274999999999999</v>
      </c>
      <c r="E12">
        <f t="shared" si="2"/>
        <v>7.9649999999999999</v>
      </c>
      <c r="F12">
        <f t="shared" ref="F12:F18" si="3">POWER(2,-E12)</f>
        <v>4.0021750899718834E-3</v>
      </c>
      <c r="G12">
        <f>F12/F11</f>
        <v>17.44812372264418</v>
      </c>
      <c r="H12">
        <v>17.44812372264418</v>
      </c>
    </row>
    <row r="13" spans="1:8" x14ac:dyDescent="0.35">
      <c r="A13" t="s">
        <v>42</v>
      </c>
      <c r="B13">
        <v>28.34</v>
      </c>
      <c r="C13">
        <v>28.28</v>
      </c>
      <c r="D13">
        <f t="shared" si="1"/>
        <v>28.310000000000002</v>
      </c>
      <c r="E13">
        <f t="shared" si="2"/>
        <v>7.2000000000000028</v>
      </c>
      <c r="F13">
        <f t="shared" si="3"/>
        <v>6.8011762757509602E-3</v>
      </c>
    </row>
    <row r="14" spans="1:8" x14ac:dyDescent="0.35">
      <c r="A14" t="s">
        <v>81</v>
      </c>
      <c r="B14">
        <v>23.98</v>
      </c>
      <c r="C14">
        <v>23.99</v>
      </c>
      <c r="D14">
        <f t="shared" si="1"/>
        <v>23.984999999999999</v>
      </c>
      <c r="E14">
        <f t="shared" si="2"/>
        <v>3.3299999999999983</v>
      </c>
      <c r="F14">
        <f t="shared" si="3"/>
        <v>9.9442060469364935E-2</v>
      </c>
      <c r="G14">
        <f>F14/F13</f>
        <v>14.621303203670443</v>
      </c>
      <c r="H14">
        <v>14.621303203670443</v>
      </c>
    </row>
    <row r="15" spans="1:8" x14ac:dyDescent="0.35">
      <c r="A15" t="s">
        <v>43</v>
      </c>
      <c r="B15">
        <v>28.24</v>
      </c>
      <c r="C15">
        <v>28.16</v>
      </c>
      <c r="D15">
        <f t="shared" si="1"/>
        <v>28.2</v>
      </c>
      <c r="E15">
        <f t="shared" si="2"/>
        <v>7.1099999999999994</v>
      </c>
      <c r="F15">
        <f t="shared" si="3"/>
        <v>7.2389692335185279E-3</v>
      </c>
    </row>
    <row r="16" spans="1:8" x14ac:dyDescent="0.35">
      <c r="A16" t="s">
        <v>82</v>
      </c>
      <c r="B16">
        <v>23.53</v>
      </c>
      <c r="C16">
        <v>23.56</v>
      </c>
      <c r="D16">
        <f t="shared" si="1"/>
        <v>23.545000000000002</v>
      </c>
      <c r="E16">
        <f t="shared" si="2"/>
        <v>2.7550000000000026</v>
      </c>
      <c r="F16">
        <f t="shared" si="3"/>
        <v>0.14813659636769749</v>
      </c>
      <c r="G16">
        <f>F16/F15</f>
        <v>20.463769300438805</v>
      </c>
      <c r="H16">
        <v>20.463769300438805</v>
      </c>
    </row>
    <row r="17" spans="1:8" x14ac:dyDescent="0.35">
      <c r="A17" t="s">
        <v>44</v>
      </c>
      <c r="B17">
        <v>28.65</v>
      </c>
      <c r="C17">
        <v>28.68</v>
      </c>
      <c r="D17">
        <f t="shared" si="1"/>
        <v>28.664999999999999</v>
      </c>
      <c r="E17">
        <f t="shared" si="2"/>
        <v>7.7299999999999969</v>
      </c>
      <c r="F17">
        <f t="shared" si="3"/>
        <v>4.7101868269170425E-3</v>
      </c>
    </row>
    <row r="18" spans="1:8" x14ac:dyDescent="0.35">
      <c r="A18" t="s">
        <v>83</v>
      </c>
      <c r="B18">
        <v>25</v>
      </c>
      <c r="C18">
        <v>24.94</v>
      </c>
      <c r="D18">
        <f t="shared" si="1"/>
        <v>24.97</v>
      </c>
      <c r="E18">
        <f t="shared" si="2"/>
        <v>2.4050000000000011</v>
      </c>
      <c r="F18">
        <f t="shared" si="3"/>
        <v>0.18880907319535303</v>
      </c>
      <c r="G18">
        <f>F18/F17</f>
        <v>40.085262035971979</v>
      </c>
      <c r="H18">
        <v>40.085262035971979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MYOCD &amp; FKBP5</vt:lpstr>
      <vt:lpstr>HSD11B1</vt:lpstr>
      <vt:lpstr>FAM105A</vt:lpstr>
      <vt:lpstr>FAM107A</vt:lpstr>
      <vt:lpstr>STEAP4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 Sivaprasad</dc:creator>
  <cp:lastModifiedBy>Radhika Sivaprasad</cp:lastModifiedBy>
  <dcterms:created xsi:type="dcterms:W3CDTF">2025-09-08T07:24:42Z</dcterms:created>
  <dcterms:modified xsi:type="dcterms:W3CDTF">2025-09-12T05:33:33Z</dcterms:modified>
</cp:coreProperties>
</file>