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dhika\12.06.2025_to submit\files transferred to BMC genomics\revised-_manuscript_14.07.25\reviewers comments\documents to submit\"/>
    </mc:Choice>
  </mc:AlternateContent>
  <xr:revisionPtr revIDLastSave="0" documentId="13_ncr:1_{A0232D5E-E9CF-4327-B0EA-AB0DF53772A2}" xr6:coauthVersionLast="37" xr6:coauthVersionMax="47" xr10:uidLastSave="{00000000-0000-0000-0000-000000000000}"/>
  <bookViews>
    <workbookView xWindow="0" yWindow="0" windowWidth="38400" windowHeight="17505" xr2:uid="{9F4E29B4-29B7-4E0B-9D89-A76A716FE045}"/>
  </bookViews>
  <sheets>
    <sheet name="qpcr_data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2" l="1"/>
  <c r="F9" i="2"/>
  <c r="E9" i="2"/>
  <c r="D2" i="2"/>
  <c r="E27" i="2" l="1"/>
  <c r="F27" i="2" s="1"/>
  <c r="G27" i="2" s="1"/>
  <c r="D28" i="2"/>
  <c r="E28" i="2" s="1"/>
  <c r="F28" i="2" s="1"/>
  <c r="D27" i="2"/>
  <c r="D26" i="2"/>
  <c r="E26" i="2" s="1"/>
  <c r="F26" i="2" s="1"/>
  <c r="D25" i="2"/>
  <c r="E25" i="2" s="1"/>
  <c r="F25" i="2" s="1"/>
  <c r="D24" i="2"/>
  <c r="E24" i="2" s="1"/>
  <c r="F24" i="2" s="1"/>
  <c r="D23" i="2"/>
  <c r="E23" i="2" s="1"/>
  <c r="F23" i="2" s="1"/>
  <c r="D21" i="2"/>
  <c r="D20" i="2"/>
  <c r="D19" i="2"/>
  <c r="D18" i="2"/>
  <c r="D17" i="2"/>
  <c r="D16" i="2"/>
  <c r="G26" i="2" l="1"/>
  <c r="G28" i="2"/>
  <c r="D14" i="2"/>
  <c r="E14" i="2" s="1"/>
  <c r="F14" i="2" s="1"/>
  <c r="D13" i="2"/>
  <c r="E13" i="2" s="1"/>
  <c r="F13" i="2" s="1"/>
  <c r="D12" i="2"/>
  <c r="E12" i="2" s="1"/>
  <c r="F12" i="2" s="1"/>
  <c r="D11" i="2"/>
  <c r="E11" i="2" s="1"/>
  <c r="F11" i="2" s="1"/>
  <c r="D10" i="2"/>
  <c r="D9" i="2"/>
  <c r="D3" i="2"/>
  <c r="E10" i="2" s="1"/>
  <c r="F10" i="2" s="1"/>
  <c r="D4" i="2"/>
  <c r="D5" i="2"/>
  <c r="D6" i="2"/>
  <c r="D7" i="2"/>
  <c r="G13" i="2" l="1"/>
  <c r="G14" i="2"/>
</calcChain>
</file>

<file path=xl/sharedStrings.xml><?xml version="1.0" encoding="utf-8"?>
<sst xmlns="http://schemas.openxmlformats.org/spreadsheetml/2006/main" count="31" uniqueCount="31">
  <si>
    <t xml:space="preserve">Cp value </t>
  </si>
  <si>
    <t>Cp value duplictae</t>
  </si>
  <si>
    <t>Average</t>
  </si>
  <si>
    <t xml:space="preserve">ΔCt </t>
  </si>
  <si>
    <t xml:space="preserve">2^−ΔΔCt </t>
  </si>
  <si>
    <t>DHT/EtOH</t>
  </si>
  <si>
    <t>SDHA_GSF-28_24h_EtOH_1</t>
  </si>
  <si>
    <t>SDHA_GSF-28_24h_EtOH_2</t>
  </si>
  <si>
    <t>SDHA_GSF-28_24h_EtOH_3</t>
  </si>
  <si>
    <t>APOD_GSF-28_24h_EtOH_1</t>
  </si>
  <si>
    <t>APOD_GSF-28_24h_EtOH_2</t>
  </si>
  <si>
    <t>APOD_GSF-28_24h_EtOH_3</t>
  </si>
  <si>
    <t>Sample</t>
  </si>
  <si>
    <t>SDHA_GSF-28_24h_DHT_1</t>
  </si>
  <si>
    <t>SDHA_GSF-28_24h_DHT_2</t>
  </si>
  <si>
    <t>SDHA_GSF-28_24h_DHT_3</t>
  </si>
  <si>
    <t>APOD_GSF-28_24h_DHT_1</t>
  </si>
  <si>
    <t>APOD_GSF-28_24h_DHT_2</t>
  </si>
  <si>
    <t>APOD_GSF-28_24h_DHT_3</t>
  </si>
  <si>
    <t>SDHA_GSF-28_48H_EtOH_1</t>
  </si>
  <si>
    <t>SDHA_GSF-28_48H_EtOH_2</t>
  </si>
  <si>
    <t>SDHA_GSF-28_48H_EtOH_3</t>
  </si>
  <si>
    <t>SDHA_GSF-28_48H_DHT_1</t>
  </si>
  <si>
    <t>SDHA_GSF-28_48H_DHT_2</t>
  </si>
  <si>
    <t>SDHA_GSF-28_48H_DHT_3</t>
  </si>
  <si>
    <t>APOD_GSF-28_48H_EtOH_1</t>
  </si>
  <si>
    <t>APOD_GSF-28_48H_EtOH_2</t>
  </si>
  <si>
    <t>APOD_GSF-28_48H_EtOH_3</t>
  </si>
  <si>
    <t>APOD_GSF-28_48H_DHT_1</t>
  </si>
  <si>
    <t>APOD_GSF-28_48H_DHT_2</t>
  </si>
  <si>
    <t>APOD_GSF-28_48H_DHT_3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</si>
</sst>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AA217-01E6-4E08-ABBE-BA6D94AFDB8B}">
  <dimension ref="A1:G28"/>
  <sheetViews>
    <sheetView tabSelected="1" workbookViewId="0">
      <selection activeCell="G13" sqref="G13"/>
    </sheetView>
  </sheetViews>
  <sheetFormatPr baseColWidth="10" defaultColWidth="9.140625" defaultRowHeight="15" x14ac:dyDescent="0.25"/>
  <cols>
    <col min="1" max="1" width="27.5703125" customWidth="1"/>
    <col min="5" max="5" width="11.85546875" customWidth="1"/>
    <col min="6" max="7" width="13.85546875" customWidth="1"/>
  </cols>
  <sheetData>
    <row r="1" spans="1:7" ht="33" customHeight="1" x14ac:dyDescent="0.25">
      <c r="A1" s="2" t="s">
        <v>12</v>
      </c>
      <c r="B1" s="3" t="s">
        <v>0</v>
      </c>
      <c r="C1" s="4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1" t="s">
        <v>6</v>
      </c>
      <c r="B2">
        <v>22.16</v>
      </c>
      <c r="C2">
        <v>22</v>
      </c>
      <c r="D2">
        <f>AVERAGE(B2:C2)</f>
        <v>22.08</v>
      </c>
    </row>
    <row r="3" spans="1:7" x14ac:dyDescent="0.25">
      <c r="A3" s="1" t="s">
        <v>7</v>
      </c>
      <c r="B3">
        <v>22.17</v>
      </c>
      <c r="C3">
        <v>21.98</v>
      </c>
      <c r="D3">
        <f t="shared" ref="D3:D7" si="0">AVERAGE(B3:C3)</f>
        <v>22.075000000000003</v>
      </c>
    </row>
    <row r="4" spans="1:7" x14ac:dyDescent="0.25">
      <c r="A4" s="1" t="s">
        <v>8</v>
      </c>
      <c r="B4">
        <v>22</v>
      </c>
      <c r="C4">
        <v>22.04</v>
      </c>
      <c r="D4">
        <f t="shared" si="0"/>
        <v>22.02</v>
      </c>
    </row>
    <row r="5" spans="1:7" x14ac:dyDescent="0.25">
      <c r="A5" s="1" t="s">
        <v>13</v>
      </c>
      <c r="B5">
        <v>22.13</v>
      </c>
      <c r="C5">
        <v>22.18</v>
      </c>
      <c r="D5">
        <f t="shared" si="0"/>
        <v>22.155000000000001</v>
      </c>
    </row>
    <row r="6" spans="1:7" x14ac:dyDescent="0.25">
      <c r="A6" s="1" t="s">
        <v>14</v>
      </c>
      <c r="B6">
        <v>22.1</v>
      </c>
      <c r="C6">
        <v>22.32</v>
      </c>
      <c r="D6">
        <f t="shared" si="0"/>
        <v>22.21</v>
      </c>
    </row>
    <row r="7" spans="1:7" x14ac:dyDescent="0.25">
      <c r="A7" s="1" t="s">
        <v>15</v>
      </c>
      <c r="B7">
        <v>22.48</v>
      </c>
      <c r="C7">
        <v>22.47</v>
      </c>
      <c r="D7">
        <f t="shared" si="0"/>
        <v>22.475000000000001</v>
      </c>
    </row>
    <row r="9" spans="1:7" x14ac:dyDescent="0.25">
      <c r="A9" s="1" t="s">
        <v>9</v>
      </c>
      <c r="B9">
        <v>25.61</v>
      </c>
      <c r="C9">
        <v>25.65</v>
      </c>
      <c r="D9">
        <f>AVERAGE(B9:C9)</f>
        <v>25.63</v>
      </c>
      <c r="E9">
        <f>D9-D2</f>
        <v>3.5500000000000007</v>
      </c>
      <c r="F9">
        <f>POWER(2,-E9)</f>
        <v>8.5377516047149687E-2</v>
      </c>
    </row>
    <row r="10" spans="1:7" x14ac:dyDescent="0.25">
      <c r="A10" s="1" t="s">
        <v>10</v>
      </c>
      <c r="B10">
        <v>25.44</v>
      </c>
      <c r="C10">
        <v>25.3</v>
      </c>
      <c r="D10">
        <f t="shared" ref="D10:D14" si="1">AVERAGE(B10:C10)</f>
        <v>25.37</v>
      </c>
      <c r="E10">
        <f t="shared" ref="E10:E14" si="2">D10-D3</f>
        <v>3.2949999999999982</v>
      </c>
      <c r="F10">
        <f t="shared" ref="F10:F14" si="3">POWER(2,-E10)</f>
        <v>0.10188404155032829</v>
      </c>
    </row>
    <row r="11" spans="1:7" x14ac:dyDescent="0.25">
      <c r="A11" s="1" t="s">
        <v>11</v>
      </c>
      <c r="B11">
        <v>25.46</v>
      </c>
      <c r="C11">
        <v>25.52</v>
      </c>
      <c r="D11">
        <f t="shared" si="1"/>
        <v>25.490000000000002</v>
      </c>
      <c r="E11">
        <f t="shared" si="2"/>
        <v>3.4700000000000024</v>
      </c>
      <c r="F11">
        <f t="shared" si="3"/>
        <v>9.0245574720155861E-2</v>
      </c>
    </row>
    <row r="12" spans="1:7" x14ac:dyDescent="0.25">
      <c r="A12" s="1" t="s">
        <v>16</v>
      </c>
      <c r="B12">
        <v>24.82</v>
      </c>
      <c r="C12">
        <v>24.76</v>
      </c>
      <c r="D12">
        <f t="shared" si="1"/>
        <v>24.79</v>
      </c>
      <c r="E12">
        <f t="shared" si="2"/>
        <v>2.634999999999998</v>
      </c>
      <c r="F12">
        <f t="shared" si="3"/>
        <v>0.16098520368872843</v>
      </c>
      <c r="G12">
        <f>F12/F9</f>
        <v>1.8855690718364826</v>
      </c>
    </row>
    <row r="13" spans="1:7" x14ac:dyDescent="0.25">
      <c r="A13" s="1" t="s">
        <v>17</v>
      </c>
      <c r="B13">
        <v>24.71</v>
      </c>
      <c r="C13">
        <v>24.76</v>
      </c>
      <c r="D13">
        <f t="shared" si="1"/>
        <v>24.734999999999999</v>
      </c>
      <c r="E13">
        <f t="shared" si="2"/>
        <v>2.5249999999999986</v>
      </c>
      <c r="F13">
        <f t="shared" si="3"/>
        <v>0.17373977748029232</v>
      </c>
      <c r="G13">
        <f t="shared" ref="G13:G14" si="4">F13/F10</f>
        <v>1.7052697835359132</v>
      </c>
    </row>
    <row r="14" spans="1:7" x14ac:dyDescent="0.25">
      <c r="A14" s="1" t="s">
        <v>18</v>
      </c>
      <c r="B14">
        <v>24.99</v>
      </c>
      <c r="C14">
        <v>25</v>
      </c>
      <c r="D14">
        <f t="shared" si="1"/>
        <v>24.994999999999997</v>
      </c>
      <c r="E14">
        <f t="shared" si="2"/>
        <v>2.519999999999996</v>
      </c>
      <c r="F14">
        <f t="shared" si="3"/>
        <v>0.17434295829380117</v>
      </c>
      <c r="G14">
        <f t="shared" si="4"/>
        <v>1.9318726578496996</v>
      </c>
    </row>
    <row r="16" spans="1:7" x14ac:dyDescent="0.25">
      <c r="A16" s="1" t="s">
        <v>19</v>
      </c>
      <c r="B16">
        <v>22.54</v>
      </c>
      <c r="C16">
        <v>22.5</v>
      </c>
      <c r="D16">
        <f>AVERAGE(B16:C16)</f>
        <v>22.52</v>
      </c>
    </row>
    <row r="17" spans="1:7" x14ac:dyDescent="0.25">
      <c r="A17" s="1" t="s">
        <v>20</v>
      </c>
      <c r="B17">
        <v>22.56</v>
      </c>
      <c r="C17">
        <v>22.63</v>
      </c>
      <c r="D17">
        <f t="shared" ref="D17:D21" si="5">AVERAGE(B17:C17)</f>
        <v>22.594999999999999</v>
      </c>
    </row>
    <row r="18" spans="1:7" x14ac:dyDescent="0.25">
      <c r="A18" s="1" t="s">
        <v>21</v>
      </c>
      <c r="B18">
        <v>22.53</v>
      </c>
      <c r="C18">
        <v>22.52</v>
      </c>
      <c r="D18">
        <f t="shared" si="5"/>
        <v>22.524999999999999</v>
      </c>
    </row>
    <row r="19" spans="1:7" x14ac:dyDescent="0.25">
      <c r="A19" s="1" t="s">
        <v>22</v>
      </c>
      <c r="B19">
        <v>22.47</v>
      </c>
      <c r="C19">
        <v>22.33</v>
      </c>
      <c r="D19">
        <f t="shared" si="5"/>
        <v>22.4</v>
      </c>
    </row>
    <row r="20" spans="1:7" x14ac:dyDescent="0.25">
      <c r="A20" s="1" t="s">
        <v>23</v>
      </c>
      <c r="B20">
        <v>22.7</v>
      </c>
      <c r="C20">
        <v>22.66</v>
      </c>
      <c r="D20">
        <f t="shared" si="5"/>
        <v>22.68</v>
      </c>
    </row>
    <row r="21" spans="1:7" x14ac:dyDescent="0.25">
      <c r="A21" s="1" t="s">
        <v>24</v>
      </c>
      <c r="B21">
        <v>22.69</v>
      </c>
      <c r="C21">
        <v>22.63</v>
      </c>
      <c r="D21">
        <f t="shared" si="5"/>
        <v>22.66</v>
      </c>
    </row>
    <row r="23" spans="1:7" x14ac:dyDescent="0.25">
      <c r="A23" s="1" t="s">
        <v>25</v>
      </c>
      <c r="B23">
        <v>23.58</v>
      </c>
      <c r="C23">
        <v>23.55</v>
      </c>
      <c r="D23">
        <f>AVERAGE(B23:C23)</f>
        <v>23.564999999999998</v>
      </c>
      <c r="E23">
        <f>D23-D16</f>
        <v>1.0449999999999982</v>
      </c>
      <c r="F23">
        <f>POWER(2,-E23)</f>
        <v>0.48464490846753305</v>
      </c>
    </row>
    <row r="24" spans="1:7" x14ac:dyDescent="0.25">
      <c r="A24" s="1" t="s">
        <v>26</v>
      </c>
      <c r="B24">
        <v>23.58</v>
      </c>
      <c r="C24">
        <v>23.59</v>
      </c>
      <c r="D24">
        <f t="shared" ref="D24:D28" si="6">AVERAGE(B24:C24)</f>
        <v>23.585000000000001</v>
      </c>
      <c r="E24">
        <f t="shared" ref="E24:E28" si="7">D24-D17</f>
        <v>0.99000000000000199</v>
      </c>
      <c r="F24">
        <f t="shared" ref="F24:F28" si="8">POWER(2,-E24)</f>
        <v>0.50347777502835867</v>
      </c>
    </row>
    <row r="25" spans="1:7" x14ac:dyDescent="0.25">
      <c r="A25" s="1" t="s">
        <v>27</v>
      </c>
      <c r="B25">
        <v>23.66</v>
      </c>
      <c r="C25">
        <v>23.66</v>
      </c>
      <c r="D25">
        <f t="shared" si="6"/>
        <v>23.66</v>
      </c>
      <c r="E25">
        <f t="shared" si="7"/>
        <v>1.1350000000000016</v>
      </c>
      <c r="F25">
        <f t="shared" si="8"/>
        <v>0.45533491679598875</v>
      </c>
    </row>
    <row r="26" spans="1:7" x14ac:dyDescent="0.25">
      <c r="A26" s="1" t="s">
        <v>28</v>
      </c>
      <c r="B26">
        <v>22.22</v>
      </c>
      <c r="C26">
        <v>22.27</v>
      </c>
      <c r="D26">
        <f t="shared" si="6"/>
        <v>22.244999999999997</v>
      </c>
      <c r="E26">
        <f t="shared" si="7"/>
        <v>-0.15500000000000114</v>
      </c>
      <c r="F26">
        <f t="shared" si="8"/>
        <v>1.1134216182286871</v>
      </c>
      <c r="G26">
        <f>F26/F23</f>
        <v>2.2973967099940689</v>
      </c>
    </row>
    <row r="27" spans="1:7" x14ac:dyDescent="0.25">
      <c r="A27" s="1" t="s">
        <v>29</v>
      </c>
      <c r="B27">
        <v>22.49</v>
      </c>
      <c r="C27">
        <v>22.5</v>
      </c>
      <c r="D27">
        <f t="shared" si="6"/>
        <v>22.494999999999997</v>
      </c>
      <c r="E27">
        <f t="shared" si="7"/>
        <v>-0.18500000000000227</v>
      </c>
      <c r="F27">
        <f t="shared" si="8"/>
        <v>1.1368169732360158</v>
      </c>
      <c r="G27">
        <f t="shared" ref="G27:G28" si="9">F27/F24</f>
        <v>2.2579288096122694</v>
      </c>
    </row>
    <row r="28" spans="1:7" x14ac:dyDescent="0.25">
      <c r="A28" s="1" t="s">
        <v>30</v>
      </c>
      <c r="B28">
        <v>22.29</v>
      </c>
      <c r="C28">
        <v>22.29</v>
      </c>
      <c r="D28">
        <f t="shared" si="6"/>
        <v>22.29</v>
      </c>
      <c r="E28">
        <f t="shared" si="7"/>
        <v>-0.37000000000000099</v>
      </c>
      <c r="F28">
        <f t="shared" si="8"/>
        <v>1.2923528306374932</v>
      </c>
      <c r="G28">
        <f t="shared" si="9"/>
        <v>2.8382467124007698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qpcr_data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Radhika Sivaprasad</dc:creator>
  <cp:lastModifiedBy>Nadine Hornig</cp:lastModifiedBy>
  <dcterms:created xsi:type="dcterms:W3CDTF">2025-09-11T09:33:14Z</dcterms:created>
  <dcterms:modified xsi:type="dcterms:W3CDTF">2025-09-11T15:06:31Z</dcterms:modified>
</cp:coreProperties>
</file>