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oan_lunney_usda_gov/Documents/Documents/Manuscripts/Dawson genome 2023 CD 2018/"/>
    </mc:Choice>
  </mc:AlternateContent>
  <xr:revisionPtr revIDLastSave="0" documentId="8_{E15304D2-87C6-472B-88D9-CED152EA9D2A}" xr6:coauthVersionLast="47" xr6:coauthVersionMax="47" xr10:uidLastSave="{00000000-0000-0000-0000-000000000000}"/>
  <bookViews>
    <workbookView xWindow="16080" yWindow="-120" windowWidth="29040" windowHeight="15720" xr2:uid="{30F85EA9-D345-B643-8BE4-19E0DE51966E}"/>
  </bookViews>
  <sheets>
    <sheet name="Functional Domain (FD)" sheetId="1" r:id="rId1"/>
    <sheet name="Proteins Compared" sheetId="9" r:id="rId2"/>
    <sheet name="FD PIGS = HUMANS REACTOME" sheetId="10" r:id="rId3"/>
    <sheet name="FD PIGS = MICE REACTOME" sheetId="3" r:id="rId4"/>
    <sheet name="FD MICE = HUMANS REACTOME" sheetId="4" r:id="rId5"/>
    <sheet name="FD PIGS = HUMANS GOTERM BP_DIR" sheetId="12" r:id="rId6"/>
    <sheet name="FD PIGS = MICE GOTERM BP DIR" sheetId="7" r:id="rId7"/>
    <sheet name="FD MICE = HUMANS GOTERM BP_DIR" sheetId="8" r:id="rId8"/>
  </sheets>
  <definedNames>
    <definedName name="_xlnm._FilterDatabase" localSheetId="4" hidden="1">'FD MICE = HUMANS REACTOME'!#REF!</definedName>
    <definedName name="chart_069978B167931734371165758" localSheetId="2">'FD PIGS = HUMANS REACTOME'!$A$1:$I$30</definedName>
    <definedName name="chart_069978B167931734371332563" localSheetId="3">'FD PIGS = MICE REACTOME'!$A$1:$I$37</definedName>
    <definedName name="chart_069978B167931734371409782" localSheetId="4">'FD MICE = HUMANS REACTOME'!$A$1:$I$7</definedName>
    <definedName name="chart_069978B167931734371571089" localSheetId="7">'FD MICE = HUMANS GOTERM BP_DIR'!$A$1:$I$19</definedName>
    <definedName name="chart_069978B167931734372006114" localSheetId="5">'FD PIGS = HUMANS GOTERM BP_DIR'!$A$1:$I$49</definedName>
    <definedName name="chart_069978B167931734372178677" localSheetId="6">'FD PIGS = MICE GOTERM BP DIR'!$A$1:$I$74</definedName>
    <definedName name="chart_069978B167931734372255290" localSheetId="7">'FD MICE = HUMANS GOTERM BP_DIR'!$A$47:$I$71</definedName>
    <definedName name="chart_069978B167931734372255290_7" localSheetId="7">'FD MICE = HUMANS GOTERM BP_DIR'!$A$1:$I$19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7" i="1" l="1"/>
  <c r="L22" i="1"/>
  <c r="L39" i="1"/>
  <c r="L35" i="1"/>
  <c r="L34" i="1"/>
  <c r="L29" i="1"/>
  <c r="L28" i="1"/>
  <c r="L27" i="1"/>
  <c r="L24" i="1"/>
  <c r="L23" i="1"/>
  <c r="I13" i="1"/>
  <c r="K13" i="1" s="1"/>
  <c r="I12" i="1"/>
  <c r="K12" i="1" s="1"/>
  <c r="I10" i="1"/>
  <c r="H18" i="1" s="1"/>
  <c r="I11" i="1"/>
  <c r="K11" i="1" s="1"/>
  <c r="L40" i="1" l="1"/>
  <c r="L26" i="1"/>
  <c r="L36" i="1"/>
  <c r="L31" i="1"/>
  <c r="L33" i="1"/>
  <c r="L30" i="1"/>
  <c r="L21" i="1"/>
  <c r="L32" i="1"/>
  <c r="L38" i="1"/>
  <c r="J41" i="1"/>
  <c r="K41" i="1"/>
  <c r="K10" i="1"/>
  <c r="K14" i="1" s="1"/>
  <c r="L12" i="1" s="1"/>
  <c r="I14" i="1"/>
  <c r="J11" i="1" s="1"/>
  <c r="L11" i="1"/>
  <c r="M13" i="1"/>
  <c r="M12" i="1"/>
  <c r="M11" i="1"/>
  <c r="M14" i="1"/>
  <c r="J12" i="1"/>
  <c r="L13" i="1"/>
  <c r="J10" i="1"/>
  <c r="J13" i="1"/>
  <c r="L10" i="1" l="1"/>
  <c r="M10" i="1"/>
  <c r="I18" i="1"/>
  <c r="I41" i="1"/>
  <c r="L41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2FBAC6A-5D63-5842-BB4C-91B940F3EEA5}" name="chart_069978B167931734371165758" type="6" refreshedVersion="8" background="1" saveData="1">
    <textPr sourceFile="/Users/harrydawson/Desktop/chart_069978B167931734371165758.txt">
      <textFields count="2">
        <textField/>
        <textField/>
      </textFields>
    </textPr>
  </connection>
  <connection id="2" xr16:uid="{15E21A6C-50C4-554B-AA94-EEF1B77E92B1}" name="chart_069978B167931734371332563" type="6" refreshedVersion="8" background="1" saveData="1">
    <textPr sourceFile="/Users/harrydawson/Desktop/chart_069978B167931734371332563.txt">
      <textFields>
        <textField/>
      </textFields>
    </textPr>
  </connection>
  <connection id="3" xr16:uid="{5697668B-47B0-264B-965F-B7933EFD43FF}" name="chart_069978B167931734371409782" type="6" refreshedVersion="8" background="1" saveData="1">
    <textPr sourceFile="/Users/harrydawson/Desktop/chart_069978B167931734371409782.txt">
      <textFields>
        <textField/>
      </textFields>
    </textPr>
  </connection>
  <connection id="4" xr16:uid="{F1FA3FD9-66F4-A843-9009-FD0885E91F56}" name="chart_069978B167931734371571089" type="6" refreshedVersion="8" background="1" saveData="1">
    <textPr sourceFile="/Users/harrydawson/Desktop/chart_069978B167931734371571089.txt">
      <textFields count="2">
        <textField/>
        <textField/>
      </textFields>
    </textPr>
  </connection>
  <connection id="5" xr16:uid="{A787AAFE-468A-0248-A30B-8D4AD6123176}" name="chart_069978B167931734372006114" type="6" refreshedVersion="8" background="1" saveData="1">
    <textPr sourceFile="/Users/harrydawson/Desktop/chart_069978B167931734372006114.txt">
      <textFields>
        <textField/>
      </textFields>
    </textPr>
  </connection>
  <connection id="6" xr16:uid="{D160E356-D4A5-234D-9839-A378321E593B}" name="chart_069978B167931734372178677" type="6" refreshedVersion="8" background="1" saveData="1">
    <textPr sourceFile="/Users/harrydawson/Desktop/chart_069978B167931734372178677.txt">
      <textFields>
        <textField/>
      </textFields>
    </textPr>
  </connection>
  <connection id="7" xr16:uid="{55EDB05B-1DBF-1C43-8E6F-0BF9CDE8BE49}" name="chart_069978B167931734372255290" type="6" refreshedVersion="8" background="1" saveData="1">
    <textPr sourceFile="/Users/harrydawson/Desktop/chart_069978B167931734372255290.txt">
      <textFields count="2">
        <textField/>
        <textField/>
      </textFields>
    </textPr>
  </connection>
  <connection id="8" xr16:uid="{C8CBC35F-DDE6-AC4C-9740-8918975F68D6}" name="chart_069978B1679317343722552901" type="6" refreshedVersion="8" background="1" saveData="1">
    <textPr sourceFile="/Users/harrydawson/Desktop/chart_069978B167931734372255290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<sst xmlns="http://schemas.openxmlformats.org/spreadsheetml/2006/main" count="5900" uniqueCount="4210">
  <si>
    <t>Pig</t>
  </si>
  <si>
    <t>Mouse</t>
  </si>
  <si>
    <t>Human</t>
  </si>
  <si>
    <t>Gene</t>
  </si>
  <si>
    <t>DMBT1</t>
  </si>
  <si>
    <t>IFI35</t>
  </si>
  <si>
    <t>Category</t>
  </si>
  <si>
    <t>IFIT3</t>
  </si>
  <si>
    <t>IL12B</t>
  </si>
  <si>
    <t>PML</t>
  </si>
  <si>
    <t>TRAF6</t>
  </si>
  <si>
    <t>MAVS</t>
  </si>
  <si>
    <t>DLK1</t>
  </si>
  <si>
    <t>NLRP1</t>
  </si>
  <si>
    <t>IFI44L</t>
  </si>
  <si>
    <t>ITGAX</t>
  </si>
  <si>
    <t>CD46</t>
  </si>
  <si>
    <t>SRCR</t>
  </si>
  <si>
    <t xml:space="preserve">RRM SF </t>
  </si>
  <si>
    <t>FN3</t>
  </si>
  <si>
    <t>TM EGFR-like</t>
  </si>
  <si>
    <t>PRK04778</t>
  </si>
  <si>
    <t>DUF460</t>
  </si>
  <si>
    <t>PHA03247</t>
  </si>
  <si>
    <t>EGF CA</t>
  </si>
  <si>
    <t>N terminus Death Domain (DD)</t>
  </si>
  <si>
    <t xml:space="preserve">Ras-like GTPase </t>
  </si>
  <si>
    <t>Int Alpha</t>
  </si>
  <si>
    <t>TLR3</t>
  </si>
  <si>
    <t>LRRNT</t>
  </si>
  <si>
    <t>MSR1</t>
  </si>
  <si>
    <t>Collagen</t>
  </si>
  <si>
    <t>EYA4</t>
  </si>
  <si>
    <t>PTZ00395</t>
  </si>
  <si>
    <t>ZC3HAV1</t>
  </si>
  <si>
    <t>WWE</t>
  </si>
  <si>
    <t>TBKBP1</t>
  </si>
  <si>
    <t>Zn-C2H2 CALCOCO1 TAX1BP1-like</t>
  </si>
  <si>
    <t>EHMT2</t>
  </si>
  <si>
    <t>DDX21</t>
  </si>
  <si>
    <t xml:space="preserve">AdoMet MTases </t>
  </si>
  <si>
    <t>TRIM5</t>
  </si>
  <si>
    <t>TMF TATA bd</t>
  </si>
  <si>
    <t>TRIM31</t>
  </si>
  <si>
    <t>ZNFX1</t>
  </si>
  <si>
    <t>PRK03918</t>
  </si>
  <si>
    <t>ASPSCR1</t>
  </si>
  <si>
    <t>PHA03098</t>
  </si>
  <si>
    <t>RTP4</t>
  </si>
  <si>
    <t>MCLC</t>
  </si>
  <si>
    <t>CALCOCO2</t>
  </si>
  <si>
    <t>SEC</t>
  </si>
  <si>
    <t>PLSCR1</t>
  </si>
  <si>
    <t>PHA03377</t>
  </si>
  <si>
    <t>PHA03378</t>
  </si>
  <si>
    <t>PARP12</t>
  </si>
  <si>
    <t>DCAF1</t>
  </si>
  <si>
    <t>Gliding GltG</t>
  </si>
  <si>
    <t>CGAS</t>
  </si>
  <si>
    <t>PRK07764</t>
  </si>
  <si>
    <t>TRIM59</t>
  </si>
  <si>
    <t>UBXN11</t>
  </si>
  <si>
    <t>SPC</t>
  </si>
  <si>
    <t>WDR62</t>
  </si>
  <si>
    <t>Atrophin-1</t>
  </si>
  <si>
    <t>CAPRIN1</t>
  </si>
  <si>
    <t>SbcC</t>
  </si>
  <si>
    <t>TRIM52</t>
  </si>
  <si>
    <t>All are different</t>
  </si>
  <si>
    <t>Code</t>
  </si>
  <si>
    <t>RAD18 Superfamily</t>
  </si>
  <si>
    <t>CLIC6</t>
  </si>
  <si>
    <t>MDN1</t>
  </si>
  <si>
    <t>COL17A1</t>
  </si>
  <si>
    <t>COG5099</t>
  </si>
  <si>
    <t>NCOA6</t>
  </si>
  <si>
    <t>FMN2</t>
  </si>
  <si>
    <t>TNIP3</t>
  </si>
  <si>
    <t>ABIN</t>
  </si>
  <si>
    <t>NupH GANP</t>
  </si>
  <si>
    <t>ADGRE5</t>
  </si>
  <si>
    <t>TRAF3IP1</t>
  </si>
  <si>
    <t>PTZ00121</t>
  </si>
  <si>
    <t>NFE2L2</t>
  </si>
  <si>
    <t>UDM1 RNF168 RNF169-like</t>
  </si>
  <si>
    <t>ANGPTL2</t>
  </si>
  <si>
    <t>SNARE</t>
  </si>
  <si>
    <t>SELE</t>
  </si>
  <si>
    <t>Sushi</t>
  </si>
  <si>
    <t>DUF3844</t>
  </si>
  <si>
    <t>PHA02954</t>
  </si>
  <si>
    <t>LEPR</t>
  </si>
  <si>
    <t>MUC5AC</t>
  </si>
  <si>
    <t>MUC2</t>
  </si>
  <si>
    <t>Mucin2 WxxW</t>
  </si>
  <si>
    <t>TMPRSS2</t>
  </si>
  <si>
    <t>DUF3824</t>
  </si>
  <si>
    <t>CD244</t>
  </si>
  <si>
    <t>SLAMF7</t>
  </si>
  <si>
    <t>TLR6</t>
  </si>
  <si>
    <t>LRR</t>
  </si>
  <si>
    <t>AATF</t>
  </si>
  <si>
    <t>MSCRAMM ClfA</t>
  </si>
  <si>
    <t>CTU1</t>
  </si>
  <si>
    <t>CD55</t>
  </si>
  <si>
    <t>CCP/SCR</t>
  </si>
  <si>
    <t>Spore III AF</t>
  </si>
  <si>
    <t>SLAMF1</t>
  </si>
  <si>
    <t>TLR8</t>
  </si>
  <si>
    <t>PRK15370</t>
  </si>
  <si>
    <t>LRR 8</t>
  </si>
  <si>
    <t>TLR5</t>
  </si>
  <si>
    <t>PHA02927</t>
  </si>
  <si>
    <t>SELP</t>
  </si>
  <si>
    <t>EGF</t>
  </si>
  <si>
    <t>NRG2</t>
  </si>
  <si>
    <t>AMHR2</t>
  </si>
  <si>
    <t>LU</t>
  </si>
  <si>
    <t>BCO2</t>
  </si>
  <si>
    <t>4 AA insert</t>
  </si>
  <si>
    <t>TXLNA</t>
  </si>
  <si>
    <t>PRK13108</t>
  </si>
  <si>
    <t>PK07764</t>
  </si>
  <si>
    <t>GDF1</t>
  </si>
  <si>
    <t>TGFb propeptide</t>
  </si>
  <si>
    <t>CD276</t>
  </si>
  <si>
    <t>BSG</t>
  </si>
  <si>
    <t>ASB2</t>
  </si>
  <si>
    <t>Ank</t>
  </si>
  <si>
    <t>PVR</t>
  </si>
  <si>
    <t>CEACAM1</t>
  </si>
  <si>
    <t>IL2RB</t>
  </si>
  <si>
    <t>PRK12323</t>
  </si>
  <si>
    <t>LAG3</t>
  </si>
  <si>
    <t>Extra loop in D1</t>
  </si>
  <si>
    <t>Short</t>
  </si>
  <si>
    <t>Long</t>
  </si>
  <si>
    <t>BTNL9</t>
  </si>
  <si>
    <t>BTN2A2</t>
  </si>
  <si>
    <t>BAG4</t>
  </si>
  <si>
    <t>hnRNP-L PTB</t>
  </si>
  <si>
    <t>IL18RAP</t>
  </si>
  <si>
    <t>ADGRE1</t>
  </si>
  <si>
    <t>CLEC12B</t>
  </si>
  <si>
    <t>LY49</t>
  </si>
  <si>
    <t>L1CAM</t>
  </si>
  <si>
    <t>POU2F3</t>
  </si>
  <si>
    <t>PAT1</t>
  </si>
  <si>
    <t>C6</t>
  </si>
  <si>
    <t>TSP 1</t>
  </si>
  <si>
    <t>MASP2</t>
  </si>
  <si>
    <t>ERICH3</t>
  </si>
  <si>
    <t>FCRL6</t>
  </si>
  <si>
    <t>LENG1</t>
  </si>
  <si>
    <t>Cir N</t>
  </si>
  <si>
    <t>FdhE</t>
  </si>
  <si>
    <t>VCAM1</t>
  </si>
  <si>
    <t>GIMAP1</t>
  </si>
  <si>
    <t>MT ConA-like</t>
  </si>
  <si>
    <t>TYROBP</t>
  </si>
  <si>
    <t>DAP10</t>
  </si>
  <si>
    <t>Ank 4</t>
  </si>
  <si>
    <t>ACAP2</t>
  </si>
  <si>
    <t>RUSC1</t>
  </si>
  <si>
    <t>BNIP1</t>
  </si>
  <si>
    <t>Nup88</t>
  </si>
  <si>
    <t>BTN1A1</t>
  </si>
  <si>
    <t>C2</t>
  </si>
  <si>
    <t>CARD11</t>
  </si>
  <si>
    <t>NK</t>
  </si>
  <si>
    <t>DCN</t>
  </si>
  <si>
    <t>FCN2</t>
  </si>
  <si>
    <t>LAYN</t>
  </si>
  <si>
    <t>TMEM154</t>
  </si>
  <si>
    <t>GIMAP4</t>
  </si>
  <si>
    <t>DUF5401</t>
  </si>
  <si>
    <t>PRK00409</t>
  </si>
  <si>
    <t>ASCC3</t>
  </si>
  <si>
    <t>SEC63</t>
  </si>
  <si>
    <t>NACAD</t>
  </si>
  <si>
    <t>ITGA8</t>
  </si>
  <si>
    <t>ITGB6</t>
  </si>
  <si>
    <t>ITGB7</t>
  </si>
  <si>
    <t>I-EGF 1</t>
  </si>
  <si>
    <t>LTBP1</t>
  </si>
  <si>
    <t>NEL</t>
  </si>
  <si>
    <t>CD180</t>
  </si>
  <si>
    <t>MEFV</t>
  </si>
  <si>
    <t>SPRY</t>
  </si>
  <si>
    <t>NMI</t>
  </si>
  <si>
    <t xml:space="preserve">DnaQ-like Exo </t>
  </si>
  <si>
    <t>IL27RA</t>
  </si>
  <si>
    <t>FOXS1</t>
  </si>
  <si>
    <t>IL1RL1</t>
  </si>
  <si>
    <t>IL1RAPL1</t>
  </si>
  <si>
    <t>SEMA7A</t>
  </si>
  <si>
    <t>PTPRJ</t>
  </si>
  <si>
    <t>HMMR</t>
  </si>
  <si>
    <t>ALPK3</t>
  </si>
  <si>
    <t>ITGB2</t>
  </si>
  <si>
    <t xml:space="preserve">I-EGF 1 </t>
  </si>
  <si>
    <t>FYB1</t>
  </si>
  <si>
    <t>PTX4</t>
  </si>
  <si>
    <t>PRK03427</t>
  </si>
  <si>
    <t>PLAC</t>
  </si>
  <si>
    <t>ADAMTS3</t>
  </si>
  <si>
    <t>IFIT1</t>
  </si>
  <si>
    <t>TPR</t>
  </si>
  <si>
    <t>TPR 12</t>
  </si>
  <si>
    <t>IL16</t>
  </si>
  <si>
    <t>PRK12436</t>
  </si>
  <si>
    <t>FOXR1</t>
  </si>
  <si>
    <t>PTPRZ1</t>
  </si>
  <si>
    <t>Herpes BLFF1</t>
  </si>
  <si>
    <t>ABCC1</t>
  </si>
  <si>
    <t>ABC 6TM</t>
  </si>
  <si>
    <t>DDX17</t>
  </si>
  <si>
    <t>TACC2</t>
  </si>
  <si>
    <t>PHA03307</t>
  </si>
  <si>
    <t>PRK13335</t>
  </si>
  <si>
    <t>ALCAM</t>
  </si>
  <si>
    <t>ANGPTL1</t>
  </si>
  <si>
    <t>PB1</t>
  </si>
  <si>
    <t>RILP</t>
  </si>
  <si>
    <t>EBI3</t>
  </si>
  <si>
    <t>PLEKHA7</t>
  </si>
  <si>
    <t>DUF1640 Superfamily</t>
  </si>
  <si>
    <t>Thioredoxin-like</t>
  </si>
  <si>
    <t>CXADR</t>
  </si>
  <si>
    <t>TM RGFR-like</t>
  </si>
  <si>
    <t>SH3TC1</t>
  </si>
  <si>
    <t>TPRn 12</t>
  </si>
  <si>
    <t>ANKRD23</t>
  </si>
  <si>
    <t>PHA02736</t>
  </si>
  <si>
    <t>LRIG3</t>
  </si>
  <si>
    <t>FHOD1</t>
  </si>
  <si>
    <t>PTZ0049</t>
  </si>
  <si>
    <t>SIMC1</t>
  </si>
  <si>
    <t>PHA02682</t>
  </si>
  <si>
    <t>N4BP2</t>
  </si>
  <si>
    <t>UBA-like</t>
  </si>
  <si>
    <t>LPIN3</t>
  </si>
  <si>
    <t>Lipin mid</t>
  </si>
  <si>
    <t>Lipin N</t>
  </si>
  <si>
    <t>DPPA4</t>
  </si>
  <si>
    <t>SAP</t>
  </si>
  <si>
    <t>CDAN1</t>
  </si>
  <si>
    <t>PELP1</t>
  </si>
  <si>
    <t>MUC202</t>
  </si>
  <si>
    <t>BTNL10</t>
  </si>
  <si>
    <t>ADAMTS2</t>
  </si>
  <si>
    <t>ZC3H12C</t>
  </si>
  <si>
    <t>Peptidase S21</t>
  </si>
  <si>
    <t>FOSL1</t>
  </si>
  <si>
    <t>VirB10-like</t>
  </si>
  <si>
    <t>NEFM</t>
  </si>
  <si>
    <t>CFAP65</t>
  </si>
  <si>
    <t>ASH</t>
  </si>
  <si>
    <t>AFAP1L2</t>
  </si>
  <si>
    <t>PRK14951</t>
  </si>
  <si>
    <t>PLEKHH1</t>
  </si>
  <si>
    <t>COG4223</t>
  </si>
  <si>
    <t>PKHD1</t>
  </si>
  <si>
    <t>IPT</t>
  </si>
  <si>
    <t>PTPRS</t>
  </si>
  <si>
    <t>MAP1A</t>
  </si>
  <si>
    <t>WFDC3</t>
  </si>
  <si>
    <t>WAP</t>
  </si>
  <si>
    <t>PHLPP2</t>
  </si>
  <si>
    <t>OASL</t>
  </si>
  <si>
    <t>UBQ</t>
  </si>
  <si>
    <t>TGS</t>
  </si>
  <si>
    <t>BMP3</t>
  </si>
  <si>
    <t>IGHD</t>
  </si>
  <si>
    <t>HMCN1</t>
  </si>
  <si>
    <t>vWFA</t>
  </si>
  <si>
    <t>MUC19</t>
  </si>
  <si>
    <t>FHaB</t>
  </si>
  <si>
    <t>Herpes</t>
  </si>
  <si>
    <t>CCDC168</t>
  </si>
  <si>
    <t>CCDC16</t>
  </si>
  <si>
    <t>PKHD1L1</t>
  </si>
  <si>
    <t>ARMCX4</t>
  </si>
  <si>
    <t>PRK07735</t>
  </si>
  <si>
    <t>ACIN1</t>
  </si>
  <si>
    <t>IGDCC4</t>
  </si>
  <si>
    <t>CCDC57</t>
  </si>
  <si>
    <t>Kelch 1</t>
  </si>
  <si>
    <t>IVNS1ABP</t>
  </si>
  <si>
    <t>EDN2</t>
  </si>
  <si>
    <t>Endothelin</t>
  </si>
  <si>
    <t>THBD</t>
  </si>
  <si>
    <t>DHRS11</t>
  </si>
  <si>
    <t>MKI67</t>
  </si>
  <si>
    <t>ANK3</t>
  </si>
  <si>
    <t>TLN1</t>
  </si>
  <si>
    <t>Talin RS</t>
  </si>
  <si>
    <t>Smc</t>
  </si>
  <si>
    <t>PDE4DIP</t>
  </si>
  <si>
    <t>ABC Membrane</t>
  </si>
  <si>
    <t>ABCC2</t>
  </si>
  <si>
    <t>QGMEPPS motif</t>
  </si>
  <si>
    <t>APOA5</t>
  </si>
  <si>
    <t>BCO1</t>
  </si>
  <si>
    <t>19 N-terminal AA</t>
  </si>
  <si>
    <t>APOB</t>
  </si>
  <si>
    <t>OM Channels</t>
  </si>
  <si>
    <t>A2M</t>
  </si>
  <si>
    <t>CD109</t>
  </si>
  <si>
    <t>CD34</t>
  </si>
  <si>
    <t>Herpes BLLF1</t>
  </si>
  <si>
    <t>CD86</t>
  </si>
  <si>
    <t>CSF2RA</t>
  </si>
  <si>
    <t>IL15RA</t>
  </si>
  <si>
    <t>TNFRSF8</t>
  </si>
  <si>
    <t>ATRN</t>
  </si>
  <si>
    <t>MBL2</t>
  </si>
  <si>
    <t>OLR1</t>
  </si>
  <si>
    <t>CD93</t>
  </si>
  <si>
    <t>CLEC4F</t>
  </si>
  <si>
    <t>DUF2615</t>
  </si>
  <si>
    <t>Truncated CTLD</t>
  </si>
  <si>
    <t>CLEC4G</t>
  </si>
  <si>
    <t>COG6</t>
  </si>
  <si>
    <t>COLEC12</t>
  </si>
  <si>
    <t>CLEC7A</t>
  </si>
  <si>
    <t>PKD1L2</t>
  </si>
  <si>
    <t>PCC</t>
  </si>
  <si>
    <t>CCL2</t>
  </si>
  <si>
    <t>LTBP3</t>
  </si>
  <si>
    <t>N terminus EGF CA</t>
  </si>
  <si>
    <t>NCOR2</t>
  </si>
  <si>
    <t>SMC8</t>
  </si>
  <si>
    <t>PHC1</t>
  </si>
  <si>
    <t>PHC3</t>
  </si>
  <si>
    <t xml:space="preserve">Rad2 </t>
  </si>
  <si>
    <t>EIF4G1</t>
  </si>
  <si>
    <t>RAVER1</t>
  </si>
  <si>
    <t>NOTCH1</t>
  </si>
  <si>
    <t>HIVEP2</t>
  </si>
  <si>
    <t>IGF2R</t>
  </si>
  <si>
    <t>CIMR</t>
  </si>
  <si>
    <t>COG3421</t>
  </si>
  <si>
    <t>JMJD4</t>
  </si>
  <si>
    <t>MARCO</t>
  </si>
  <si>
    <t>CD177</t>
  </si>
  <si>
    <t>NYX</t>
  </si>
  <si>
    <t>CD96</t>
  </si>
  <si>
    <t>Similarity</t>
  </si>
  <si>
    <t>VARS1</t>
  </si>
  <si>
    <t>Comparisons</t>
  </si>
  <si>
    <t>Genes</t>
  </si>
  <si>
    <t>Pigs = Mice</t>
  </si>
  <si>
    <t>Mice = Humans</t>
  </si>
  <si>
    <t>Total</t>
  </si>
  <si>
    <t>Comparisons (Fold)</t>
  </si>
  <si>
    <t>Term</t>
  </si>
  <si>
    <t>Count</t>
  </si>
  <si>
    <t>PValue</t>
  </si>
  <si>
    <t>Fold Enrichment</t>
  </si>
  <si>
    <t>Bonferroni</t>
  </si>
  <si>
    <t>Benjamini</t>
  </si>
  <si>
    <t>FDR</t>
  </si>
  <si>
    <t>R-HSA-168256~Immune System</t>
  </si>
  <si>
    <t>R-HSA-202733~Cell surface interactions at the vascular wall</t>
  </si>
  <si>
    <t>R-HSA-168249~Innate Immune System</t>
  </si>
  <si>
    <t>R-HSA-1280218~Adaptive Immune System</t>
  </si>
  <si>
    <t>R-HSA-198933~Immunoregulatory interactions between a Lymphoid and a non-Lymphoid cell</t>
  </si>
  <si>
    <t>R-HSA-1474244~Extracellular matrix organization</t>
  </si>
  <si>
    <t>R-HSA-109582~Hemostasis</t>
  </si>
  <si>
    <t>R-HSA-449147~Signaling by Interleukins</t>
  </si>
  <si>
    <t>R-HSA-1280215~Cytokine Signaling in Immune system</t>
  </si>
  <si>
    <t>R-HSA-5689896~Ovarian tumor domain proteases</t>
  </si>
  <si>
    <t>R-HSA-3000178~ECM proteoglycans</t>
  </si>
  <si>
    <t>R-HSA-216083~Integrin cell surface interactions</t>
  </si>
  <si>
    <t>Pigs = Humans</t>
  </si>
  <si>
    <t xml:space="preserve"> (Pigs = Humans)/(Mice = Humans)</t>
  </si>
  <si>
    <t>GO:0007155~cell adhesion</t>
  </si>
  <si>
    <t>GO:0042102~positive regulation of T cell proliferation</t>
  </si>
  <si>
    <t>GO:0032755~positive regulation of interleukin-6 production</t>
  </si>
  <si>
    <t>MAVS, TYROBP, CLEC7A, TRAF6, BSG, TLR6</t>
  </si>
  <si>
    <t>GO:0051607~defense response to virus</t>
  </si>
  <si>
    <t>GO:0006954~inflammatory response</t>
  </si>
  <si>
    <t>GO:0007159~leukocyte cell-cell adhesion</t>
  </si>
  <si>
    <t>CLEC7A, IL12B, CD244, IL27RA, CD276</t>
  </si>
  <si>
    <t>GO:0032743~positive regulation of interleukin-2 production</t>
  </si>
  <si>
    <t>CD86, CLEC7A, TRAF6, CARD11</t>
  </si>
  <si>
    <t>GO:0006955~immune response</t>
  </si>
  <si>
    <t>GO:0007166~cell surface receptor signaling pathway</t>
  </si>
  <si>
    <t>GO:0032760~positive regulation of tumor necrosis factor production</t>
  </si>
  <si>
    <t>MAVS, TYROBP, CLEC7A, IL12B, TNFRSF8</t>
  </si>
  <si>
    <t>GO:0007160~cell-matrix adhesion</t>
  </si>
  <si>
    <t>GO:0002753~cytoplasmic pattern recognition receptor signaling pathway</t>
  </si>
  <si>
    <t>MAVS, TRAF6, CGAS</t>
  </si>
  <si>
    <t>GO:0007229~integrin-mediated signaling pathway</t>
  </si>
  <si>
    <t>CEACAM1, FYB1, ITGA8, ITGAX, TLN1</t>
  </si>
  <si>
    <t>GO:0045087~innate immune response</t>
  </si>
  <si>
    <t>GO:0071360~cellular response to exogenous dsRNA</t>
  </si>
  <si>
    <t>COLEC12, MAVS, CGAS</t>
  </si>
  <si>
    <t>GO:0032930~positive regulation of superoxide anion generation</t>
  </si>
  <si>
    <t>TYROBP, CLEC7A, CD177</t>
  </si>
  <si>
    <t>GO:0030029~actin filament-based process</t>
  </si>
  <si>
    <t>ACAP2, SELE</t>
  </si>
  <si>
    <t>GO:0009756~carbohydrate mediated signaling</t>
  </si>
  <si>
    <t>COLEC12, CLEC7A</t>
  </si>
  <si>
    <t>GO:0002218~activation of innate immune response</t>
  </si>
  <si>
    <t>GO:0002230~positive regulation of defense response to virus by host</t>
  </si>
  <si>
    <t>MAVS, IL12B, CGAS</t>
  </si>
  <si>
    <t>GO:0098609~cell-cell adhesion</t>
  </si>
  <si>
    <t>GO:0032735~positive regulation of interleukin-12 production</t>
  </si>
  <si>
    <t>GO:0002223~stimulatory C-type lectin receptor signaling pathway</t>
  </si>
  <si>
    <t>TYROBP, CLEC7A, TRAF6</t>
  </si>
  <si>
    <t>GO:0007165~signal transduction</t>
  </si>
  <si>
    <t>GO:0001568~blood vessel development</t>
  </si>
  <si>
    <t>GO:0007157~heterophilic cell-cell adhesion via plasma membrane cell adhesion molecules</t>
  </si>
  <si>
    <t>GO:0050852~T cell receptor signaling pathway</t>
  </si>
  <si>
    <t>GO:0032496~response to lipopolysaccharide</t>
  </si>
  <si>
    <t>GO:0032731~positive regulation of interleukin-1 beta production</t>
  </si>
  <si>
    <t>GO:0032757~positive regulation of interleukin-8 production</t>
  </si>
  <si>
    <t>GO:0051092~positive regulation of NF-kappaB transcription factor activity</t>
  </si>
  <si>
    <t>GO:0030198~extracellular matrix organization</t>
  </si>
  <si>
    <t>Immunoglobulin (Ig)</t>
  </si>
  <si>
    <t>GO:0001701~in utero embryonic development</t>
  </si>
  <si>
    <t>GO:0009615~response to virus</t>
  </si>
  <si>
    <t>R-HSA-3781865~Diseases of glycosylation</t>
  </si>
  <si>
    <t>R-HSA-3000480~Scavenging by Class A Receptors</t>
  </si>
  <si>
    <t>GO:0050729~positive regulation of inflammatory response</t>
  </si>
  <si>
    <t>GO:0045089~positive regulation of innate immune response</t>
  </si>
  <si>
    <t>GO:0032695~negative regulation of interleukin-12 production</t>
  </si>
  <si>
    <t>TLR8, MEFV, SLAMF1</t>
  </si>
  <si>
    <t>GO:0071260~cellular response to mechanical stimulus</t>
  </si>
  <si>
    <t>TRIM5, TRIM59, TRIM31</t>
  </si>
  <si>
    <t>GO:0002224~toll-like receptor signaling pathway</t>
  </si>
  <si>
    <t>GO:0006909~phagocytosis</t>
  </si>
  <si>
    <t>GO:0007179~transforming growth factor beta receptor signaling pathway</t>
  </si>
  <si>
    <t>GO:0032727~positive regulation of interferon-alpha production</t>
  </si>
  <si>
    <t>C6, MASP2, CD46, CD55</t>
  </si>
  <si>
    <t>GO:0006958~complement activation, classical pathway</t>
  </si>
  <si>
    <t>ARNT</t>
  </si>
  <si>
    <t>SOG2</t>
  </si>
  <si>
    <t>ATF2</t>
  </si>
  <si>
    <t>ADGRB1</t>
  </si>
  <si>
    <t>BCAP31</t>
  </si>
  <si>
    <t>Atg14</t>
  </si>
  <si>
    <t>PRK02224</t>
  </si>
  <si>
    <t>BCL2L13</t>
  </si>
  <si>
    <t>rne</t>
  </si>
  <si>
    <t>BGN</t>
  </si>
  <si>
    <t>BIRC3</t>
  </si>
  <si>
    <t>COG5135</t>
  </si>
  <si>
    <t>BIRC7</t>
  </si>
  <si>
    <t>TREML2</t>
  </si>
  <si>
    <t>CASP8AP2</t>
  </si>
  <si>
    <t>Proteins</t>
  </si>
  <si>
    <t>ANGPTL7</t>
  </si>
  <si>
    <t>Mplasa alph rch</t>
  </si>
  <si>
    <t>DAPK1</t>
  </si>
  <si>
    <t>TAD2</t>
  </si>
  <si>
    <t>TP53</t>
  </si>
  <si>
    <t>NANOG</t>
  </si>
  <si>
    <t>ARRDC1</t>
  </si>
  <si>
    <t>LRRCT</t>
  </si>
  <si>
    <t>TLR4</t>
  </si>
  <si>
    <t>TLR7</t>
  </si>
  <si>
    <t>TYA</t>
  </si>
  <si>
    <t>NFKBIZ</t>
  </si>
  <si>
    <t>PECAM1</t>
  </si>
  <si>
    <t>ZBP1</t>
  </si>
  <si>
    <t>COL20A1</t>
  </si>
  <si>
    <t>BAH Superfamily</t>
  </si>
  <si>
    <t>AIRE</t>
  </si>
  <si>
    <t>DUF4127</t>
  </si>
  <si>
    <t>HSPH1</t>
  </si>
  <si>
    <t>PLN03229</t>
  </si>
  <si>
    <t>IRAK1</t>
  </si>
  <si>
    <t>PRK14965</t>
  </si>
  <si>
    <t>DUF4692</t>
  </si>
  <si>
    <t>IRAK2</t>
  </si>
  <si>
    <t>CIITA</t>
  </si>
  <si>
    <t>MUC1</t>
  </si>
  <si>
    <t>R-HSA-6785807~Interleukin-4 and Interleukin-13 signaling</t>
  </si>
  <si>
    <t xml:space="preserve">R-HSA-114608~Platelet degranulation </t>
  </si>
  <si>
    <t>R-HSA-76005~Response to elevated platelet cytosolic Ca2+</t>
  </si>
  <si>
    <t>SELP, PECAM1, SELE, CD177</t>
  </si>
  <si>
    <t>MAVS, PLSCR1, ZNFX1, ITGAX, IL12B, CGAS, IFI44L</t>
  </si>
  <si>
    <t>GO:0098742~cell-cell adhesion via plasma-membrane adhesion molecules</t>
  </si>
  <si>
    <t>CEACAM1, PECAM1, CD177</t>
  </si>
  <si>
    <t>R-HSA-9705671~SARS-CoV-2 activates/modulates innate and adaptive immune responses</t>
  </si>
  <si>
    <t>IRAK1, IRAK2</t>
  </si>
  <si>
    <t>GO:0007254~JNK cascade</t>
  </si>
  <si>
    <t>ATF2, IRAK1, TLR7, TLR4, TLR3</t>
  </si>
  <si>
    <t>TLR8, TLR7, TLR4, TLR3</t>
  </si>
  <si>
    <t>GO:0031663~lipopolysaccharide-mediated signaling pathway</t>
  </si>
  <si>
    <t>IRAK1, IRAK2, CD180, TLR4</t>
  </si>
  <si>
    <t>GO:0032728~positive regulation of interferon-beta production</t>
  </si>
  <si>
    <t>GO:0032722~positive regulation of chemokine production</t>
  </si>
  <si>
    <t>GO:0007252~I-kappaB phosphorylation</t>
  </si>
  <si>
    <t>TLR7, TLR4, TLR3</t>
  </si>
  <si>
    <t>GO:0034142~toll-like receptor 4 signaling pathway</t>
  </si>
  <si>
    <t>GO:0060907~positive regulation of macrophage cytokine production</t>
  </si>
  <si>
    <t>GO:0070555~response to interleukin-1</t>
  </si>
  <si>
    <t>GO:0010628~positive regulation of gene expression</t>
  </si>
  <si>
    <t>GO:0002730~regulation of dendritic cell cytokine production</t>
  </si>
  <si>
    <t>TLR4, TLR3</t>
  </si>
  <si>
    <t>GO:0001959~regulation of cytokine-mediated signaling pathway</t>
  </si>
  <si>
    <t>GO:0002322~B cell proliferation involved in immune response</t>
  </si>
  <si>
    <t>CD180, TLR4</t>
  </si>
  <si>
    <t>GO:0098586~cellular response to virus</t>
  </si>
  <si>
    <t>ZBP1, RTP4, TRIM52, DDX21, ZC3HAV1, OASL</t>
  </si>
  <si>
    <t>GO:0050727~regulation of inflammatory response</t>
  </si>
  <si>
    <t>ZBP1, SEMA7A, SELE, BIRC3</t>
  </si>
  <si>
    <t>GO:0045345~positive regulation of MHC class I biosynthetic process</t>
  </si>
  <si>
    <t>CIITA, HSPH1</t>
  </si>
  <si>
    <t>GO:0006338~chromatin remodeling</t>
  </si>
  <si>
    <t>PARP14</t>
  </si>
  <si>
    <t>rpoC2</t>
  </si>
  <si>
    <t>F8</t>
  </si>
  <si>
    <t>NES</t>
  </si>
  <si>
    <t>EGR4</t>
  </si>
  <si>
    <t>FADS1</t>
  </si>
  <si>
    <t>PRK07003</t>
  </si>
  <si>
    <t>CCDC88C</t>
  </si>
  <si>
    <t>RNF17</t>
  </si>
  <si>
    <t>RING Ubox</t>
  </si>
  <si>
    <t>SPECC1</t>
  </si>
  <si>
    <t>RIMBP3</t>
  </si>
  <si>
    <t>AATK</t>
  </si>
  <si>
    <t>ABCA1</t>
  </si>
  <si>
    <t>ABCB1</t>
  </si>
  <si>
    <t>ABCF2</t>
  </si>
  <si>
    <t>ABL1</t>
  </si>
  <si>
    <t>ACACB</t>
  </si>
  <si>
    <t>ACO2</t>
  </si>
  <si>
    <t>ACP1</t>
  </si>
  <si>
    <t>ACTG1</t>
  </si>
  <si>
    <t>ACVR1</t>
  </si>
  <si>
    <t>ACVR1B</t>
  </si>
  <si>
    <t>ACVR2A</t>
  </si>
  <si>
    <t>ACVRL1</t>
  </si>
  <si>
    <t>ADAM10</t>
  </si>
  <si>
    <t>ADAM12</t>
  </si>
  <si>
    <t>ADAM15</t>
  </si>
  <si>
    <t>ADAM17</t>
  </si>
  <si>
    <t>ADAM2</t>
  </si>
  <si>
    <t>ADAM28</t>
  </si>
  <si>
    <t>ADAM33</t>
  </si>
  <si>
    <t>ADAM8</t>
  </si>
  <si>
    <t>ADAM9</t>
  </si>
  <si>
    <t>ADAMTS1</t>
  </si>
  <si>
    <t>ADAMTS5</t>
  </si>
  <si>
    <t>ADAMTS8</t>
  </si>
  <si>
    <t>ADAR</t>
  </si>
  <si>
    <t>PLIN2</t>
  </si>
  <si>
    <t>ADH5</t>
  </si>
  <si>
    <t>ADH7</t>
  </si>
  <si>
    <t>ADHFE1</t>
  </si>
  <si>
    <t>ADIPOR1</t>
  </si>
  <si>
    <t>ADORA1</t>
  </si>
  <si>
    <t>ADRA1A</t>
  </si>
  <si>
    <t>ADRA1B</t>
  </si>
  <si>
    <t>ADRA2A</t>
  </si>
  <si>
    <t>ADRA2B</t>
  </si>
  <si>
    <t>ADRB1</t>
  </si>
  <si>
    <t>AGRN</t>
  </si>
  <si>
    <t>AHR</t>
  </si>
  <si>
    <t>AICDA</t>
  </si>
  <si>
    <t>AKT1</t>
  </si>
  <si>
    <t>AKT2</t>
  </si>
  <si>
    <t>ALB</t>
  </si>
  <si>
    <t>ALDOB</t>
  </si>
  <si>
    <t>ALOX5</t>
  </si>
  <si>
    <t>ALOX5AP</t>
  </si>
  <si>
    <t>AMH</t>
  </si>
  <si>
    <t>ANGPT1</t>
  </si>
  <si>
    <t>ANGPTL4</t>
  </si>
  <si>
    <t>ANK1</t>
  </si>
  <si>
    <t>ANPEP</t>
  </si>
  <si>
    <t>APAF1</t>
  </si>
  <si>
    <t>APCS</t>
  </si>
  <si>
    <t>APEX1</t>
  </si>
  <si>
    <t>ADIPOQ</t>
  </si>
  <si>
    <t xml:space="preserve">APOA4
</t>
  </si>
  <si>
    <t>APOBEC2</t>
  </si>
  <si>
    <t>APP</t>
  </si>
  <si>
    <t>SH2B2</t>
  </si>
  <si>
    <t>AREG</t>
  </si>
  <si>
    <t>ARG1</t>
  </si>
  <si>
    <t>RHOB</t>
  </si>
  <si>
    <t>ARTN</t>
  </si>
  <si>
    <t>ASIP</t>
  </si>
  <si>
    <t>ATF1</t>
  </si>
  <si>
    <t>ATF3</t>
  </si>
  <si>
    <t>ATF4</t>
  </si>
  <si>
    <t>ATF5</t>
  </si>
  <si>
    <t>ATF6</t>
  </si>
  <si>
    <t>ATM</t>
  </si>
  <si>
    <t>ATP1A2</t>
  </si>
  <si>
    <t>ATP2A3</t>
  </si>
  <si>
    <t>ATP7A</t>
  </si>
  <si>
    <t>ATR</t>
  </si>
  <si>
    <t>AXL</t>
  </si>
  <si>
    <t>B2M</t>
  </si>
  <si>
    <t>BAD</t>
  </si>
  <si>
    <t>BAG3</t>
  </si>
  <si>
    <t>BAG5</t>
  </si>
  <si>
    <t>BAK1</t>
  </si>
  <si>
    <t>BBC3</t>
  </si>
  <si>
    <t>BCL10</t>
  </si>
  <si>
    <t>BCL2</t>
  </si>
  <si>
    <t>BCL2A1</t>
  </si>
  <si>
    <t>BCL2L10</t>
  </si>
  <si>
    <t>BCL2L11</t>
  </si>
  <si>
    <t>BCL2L2</t>
  </si>
  <si>
    <t>BCL3</t>
  </si>
  <si>
    <t>BCL6</t>
  </si>
  <si>
    <t>BCL2L14</t>
  </si>
  <si>
    <t>BDKRB1</t>
  </si>
  <si>
    <t>BDNF</t>
  </si>
  <si>
    <t>BECN1</t>
  </si>
  <si>
    <t>CFB</t>
  </si>
  <si>
    <t>BFAR</t>
  </si>
  <si>
    <t>BGLAP</t>
  </si>
  <si>
    <t>BIK</t>
  </si>
  <si>
    <t>BIRC2</t>
  </si>
  <si>
    <t>BIRC5</t>
  </si>
  <si>
    <t>BIRC6</t>
  </si>
  <si>
    <t>BLNK</t>
  </si>
  <si>
    <t>CXCR5</t>
  </si>
  <si>
    <t>BMF</t>
  </si>
  <si>
    <t>BMP1</t>
  </si>
  <si>
    <t>BMP10</t>
  </si>
  <si>
    <t>BMP2</t>
  </si>
  <si>
    <t>BMP4</t>
  </si>
  <si>
    <t>BMP5</t>
  </si>
  <si>
    <t>BMP6</t>
  </si>
  <si>
    <t>BMP7</t>
  </si>
  <si>
    <t>BMPR1A</t>
  </si>
  <si>
    <t>BMPR1B</t>
  </si>
  <si>
    <t>BMPR2</t>
  </si>
  <si>
    <t>BNIP2</t>
  </si>
  <si>
    <t>BOK</t>
  </si>
  <si>
    <t>BPIFB2</t>
  </si>
  <si>
    <t>BPIFC</t>
  </si>
  <si>
    <t>BPIFB6</t>
  </si>
  <si>
    <t>BRD2</t>
  </si>
  <si>
    <t xml:space="preserve">BABAM2
</t>
  </si>
  <si>
    <t>BTC</t>
  </si>
  <si>
    <t>BTG2</t>
  </si>
  <si>
    <t>TRIB3</t>
  </si>
  <si>
    <t>C3</t>
  </si>
  <si>
    <t>C3AR1</t>
  </si>
  <si>
    <t>C5</t>
  </si>
  <si>
    <t>C7</t>
  </si>
  <si>
    <t>C8A</t>
  </si>
  <si>
    <t>C9</t>
  </si>
  <si>
    <t>CACNA1F</t>
  </si>
  <si>
    <t>CALR</t>
  </si>
  <si>
    <t>CARD10</t>
  </si>
  <si>
    <t>CARD14</t>
  </si>
  <si>
    <t>NOD2</t>
  </si>
  <si>
    <t>CARD6</t>
  </si>
  <si>
    <t>CCAR1</t>
  </si>
  <si>
    <t>CASP1</t>
  </si>
  <si>
    <t>CASP2</t>
  </si>
  <si>
    <t>CASP3</t>
  </si>
  <si>
    <t>CASP7</t>
  </si>
  <si>
    <t>CASP8</t>
  </si>
  <si>
    <t>CASP9</t>
  </si>
  <si>
    <t>CAV1</t>
  </si>
  <si>
    <t>CBL</t>
  </si>
  <si>
    <t>CBLB</t>
  </si>
  <si>
    <t>CCL21</t>
  </si>
  <si>
    <t>CCNA2</t>
  </si>
  <si>
    <t>CCND1</t>
  </si>
  <si>
    <t>CCND3</t>
  </si>
  <si>
    <t>CCR1</t>
  </si>
  <si>
    <t>CCR9</t>
  </si>
  <si>
    <t>CD14</t>
  </si>
  <si>
    <t>CD151</t>
  </si>
  <si>
    <t xml:space="preserve">CD19
</t>
  </si>
  <si>
    <t>CD1D</t>
  </si>
  <si>
    <t>CD2</t>
  </si>
  <si>
    <t>CD207</t>
  </si>
  <si>
    <t>CD3E</t>
  </si>
  <si>
    <t>CD4</t>
  </si>
  <si>
    <t>CD59</t>
  </si>
  <si>
    <t>CD83</t>
  </si>
  <si>
    <t>CDK1</t>
  </si>
  <si>
    <t>CDC25A</t>
  </si>
  <si>
    <t>CDC42</t>
  </si>
  <si>
    <t>CDH10</t>
  </si>
  <si>
    <t>CDH11</t>
  </si>
  <si>
    <t>CDK5</t>
  </si>
  <si>
    <t>CDKN1B</t>
  </si>
  <si>
    <t>CEBPD</t>
  </si>
  <si>
    <t>CER1</t>
  </si>
  <si>
    <t>CFLAR</t>
  </si>
  <si>
    <t>CFTR</t>
  </si>
  <si>
    <t>CHEK1</t>
  </si>
  <si>
    <t>CHEK2</t>
  </si>
  <si>
    <t>CHIA</t>
  </si>
  <si>
    <t>CHUK</t>
  </si>
  <si>
    <t>CIDEC</t>
  </si>
  <si>
    <t>CIDEB</t>
  </si>
  <si>
    <t>RSAD2</t>
  </si>
  <si>
    <t>CISH</t>
  </si>
  <si>
    <t>CKS2</t>
  </si>
  <si>
    <t>CLCA1</t>
  </si>
  <si>
    <t>CLEC5A</t>
  </si>
  <si>
    <t>CLU</t>
  </si>
  <si>
    <t>CMA1</t>
  </si>
  <si>
    <t>CNR1</t>
  </si>
  <si>
    <t>CNTF</t>
  </si>
  <si>
    <t>CNTFR</t>
  </si>
  <si>
    <t>CNTN1</t>
  </si>
  <si>
    <t>CRADD</t>
  </si>
  <si>
    <t>CREB1</t>
  </si>
  <si>
    <t xml:space="preserve">CRIP1
</t>
  </si>
  <si>
    <t xml:space="preserve">MED14
</t>
  </si>
  <si>
    <t>CSF2</t>
  </si>
  <si>
    <t>CSF2RB</t>
  </si>
  <si>
    <t>CSF3</t>
  </si>
  <si>
    <t>CSF3R</t>
  </si>
  <si>
    <t>CSK</t>
  </si>
  <si>
    <t>VCAN</t>
  </si>
  <si>
    <t>CTNNB1</t>
  </si>
  <si>
    <t>CTSC</t>
  </si>
  <si>
    <t>CTSD</t>
  </si>
  <si>
    <t>CTSF</t>
  </si>
  <si>
    <t>CTSH</t>
  </si>
  <si>
    <t>CTSS</t>
  </si>
  <si>
    <t>CTSW</t>
  </si>
  <si>
    <t>CTSZ</t>
  </si>
  <si>
    <t>CUBN</t>
  </si>
  <si>
    <t>CXCR3</t>
  </si>
  <si>
    <t>CYP1B1</t>
  </si>
  <si>
    <t>CYSLTR2</t>
  </si>
  <si>
    <t>DAP3</t>
  </si>
  <si>
    <t>DAPK3</t>
  </si>
  <si>
    <t>DAPP1</t>
  </si>
  <si>
    <t>DAXX</t>
  </si>
  <si>
    <t>HMCES</t>
  </si>
  <si>
    <t>DDIT3</t>
  </si>
  <si>
    <t>DEDD</t>
  </si>
  <si>
    <t>DEDD2</t>
  </si>
  <si>
    <t>DEFB1</t>
  </si>
  <si>
    <t>DKK1</t>
  </si>
  <si>
    <t>DLL1</t>
  </si>
  <si>
    <t>DLL4</t>
  </si>
  <si>
    <t>DNAJB1</t>
  </si>
  <si>
    <t>DNAJB5</t>
  </si>
  <si>
    <t>DOCK2</t>
  </si>
  <si>
    <t>DOK1</t>
  </si>
  <si>
    <t>DOK2</t>
  </si>
  <si>
    <t>HBEGF</t>
  </si>
  <si>
    <t>E2F1</t>
  </si>
  <si>
    <t>LEFTY2</t>
  </si>
  <si>
    <t>EDA</t>
  </si>
  <si>
    <t>EDAR</t>
  </si>
  <si>
    <t>S1PR4</t>
  </si>
  <si>
    <t>EDN1</t>
  </si>
  <si>
    <t>EDN3</t>
  </si>
  <si>
    <t>EDNRA</t>
  </si>
  <si>
    <t>EFNA3</t>
  </si>
  <si>
    <t>EGFR</t>
  </si>
  <si>
    <t>ELF1</t>
  </si>
  <si>
    <t>ELMO1</t>
  </si>
  <si>
    <t>ENC1</t>
  </si>
  <si>
    <t>ENG</t>
  </si>
  <si>
    <t>EOMES</t>
  </si>
  <si>
    <t>EP300</t>
  </si>
  <si>
    <t>EPHA2</t>
  </si>
  <si>
    <t>EPO</t>
  </si>
  <si>
    <t>EPOR</t>
  </si>
  <si>
    <t>EPX</t>
  </si>
  <si>
    <t>ERBB3</t>
  </si>
  <si>
    <t>ESR1</t>
  </si>
  <si>
    <t>ETV5</t>
  </si>
  <si>
    <t>F2R</t>
  </si>
  <si>
    <t>F2RL2</t>
  </si>
  <si>
    <t>FAP</t>
  </si>
  <si>
    <t>FASN</t>
  </si>
  <si>
    <t>FASTK</t>
  </si>
  <si>
    <t>FCER1A</t>
  </si>
  <si>
    <t>FCER1G</t>
  </si>
  <si>
    <t>FCER2</t>
  </si>
  <si>
    <t>FCGBP</t>
  </si>
  <si>
    <t>FCN1</t>
  </si>
  <si>
    <t>FGF1</t>
  </si>
  <si>
    <t>FGF10</t>
  </si>
  <si>
    <t>FGF12</t>
  </si>
  <si>
    <t>FGF13</t>
  </si>
  <si>
    <t>FGF14</t>
  </si>
  <si>
    <t>FGF16</t>
  </si>
  <si>
    <t>FGF17</t>
  </si>
  <si>
    <t>FHL2</t>
  </si>
  <si>
    <t>FKBP3</t>
  </si>
  <si>
    <t>SEMA4A</t>
  </si>
  <si>
    <t>NFATC2IP</t>
  </si>
  <si>
    <t>STEAP4</t>
  </si>
  <si>
    <t>FOS</t>
  </si>
  <si>
    <t>FOSB</t>
  </si>
  <si>
    <t>FOXA3</t>
  </si>
  <si>
    <t>FOXF1</t>
  </si>
  <si>
    <t>FOXJ1</t>
  </si>
  <si>
    <t>FST</t>
  </si>
  <si>
    <t>NAA80</t>
  </si>
  <si>
    <t>FYN</t>
  </si>
  <si>
    <t>FZD2</t>
  </si>
  <si>
    <t>ISG15</t>
  </si>
  <si>
    <t>GAB1</t>
  </si>
  <si>
    <t>GADD45A</t>
  </si>
  <si>
    <t>GCG</t>
  </si>
  <si>
    <t>GK</t>
  </si>
  <si>
    <t>GPX6</t>
  </si>
  <si>
    <t>GRB14</t>
  </si>
  <si>
    <t>GSK3B</t>
  </si>
  <si>
    <t>GUCY2C</t>
  </si>
  <si>
    <t>GZMA</t>
  </si>
  <si>
    <t>GZMB</t>
  </si>
  <si>
    <t>HAMP</t>
  </si>
  <si>
    <t>HAVCR2</t>
  </si>
  <si>
    <t>HDAC5</t>
  </si>
  <si>
    <t>HDAC6</t>
  </si>
  <si>
    <t>HELLS</t>
  </si>
  <si>
    <t>HIVEP3</t>
  </si>
  <si>
    <t>SLA-DMA*</t>
  </si>
  <si>
    <t>SLA-DMB*</t>
  </si>
  <si>
    <t>SLA-DOA*</t>
  </si>
  <si>
    <t>SLA-DQA1*</t>
  </si>
  <si>
    <t>HNMT</t>
  </si>
  <si>
    <t>HOXA1</t>
  </si>
  <si>
    <t>HOXD4</t>
  </si>
  <si>
    <t>HRG</t>
  </si>
  <si>
    <t>HSPD1</t>
  </si>
  <si>
    <t>GIMAP5</t>
  </si>
  <si>
    <t>ICAM2</t>
  </si>
  <si>
    <t>IFI27</t>
  </si>
  <si>
    <t>IFIT2</t>
  </si>
  <si>
    <t>IFITM1</t>
  </si>
  <si>
    <t>IFITM2</t>
  </si>
  <si>
    <t>IFITM3</t>
  </si>
  <si>
    <t>IFNAR1</t>
  </si>
  <si>
    <t>IFNAR2</t>
  </si>
  <si>
    <t>IFNB1</t>
  </si>
  <si>
    <t>IFNG</t>
  </si>
  <si>
    <t>IFNGR2</t>
  </si>
  <si>
    <t>IFRD1</t>
  </si>
  <si>
    <t>IFRD2</t>
  </si>
  <si>
    <t>IGFBP1</t>
  </si>
  <si>
    <t>IGHM</t>
  </si>
  <si>
    <t>IGSF1</t>
  </si>
  <si>
    <t>IL10</t>
  </si>
  <si>
    <t>IL11RA</t>
  </si>
  <si>
    <t>IL12A</t>
  </si>
  <si>
    <t>IL12RB2</t>
  </si>
  <si>
    <t>IL13</t>
  </si>
  <si>
    <t>IL15</t>
  </si>
  <si>
    <t>IL17A</t>
  </si>
  <si>
    <t xml:space="preserve">IL17B
</t>
  </si>
  <si>
    <t>IL18</t>
  </si>
  <si>
    <t>IL18BP</t>
  </si>
  <si>
    <t>IL1A</t>
  </si>
  <si>
    <t>IL1F10</t>
  </si>
  <si>
    <t>IL36RN</t>
  </si>
  <si>
    <t>IL36B</t>
  </si>
  <si>
    <t>IL1RAP</t>
  </si>
  <si>
    <t>IL1RL2</t>
  </si>
  <si>
    <t>IL21R</t>
  </si>
  <si>
    <t>IL22RA1</t>
  </si>
  <si>
    <t>IL23A</t>
  </si>
  <si>
    <t>IFNLR1</t>
  </si>
  <si>
    <t>IL3RA</t>
  </si>
  <si>
    <t>IL4</t>
  </si>
  <si>
    <t>IL4I1</t>
  </si>
  <si>
    <t>IL7</t>
  </si>
  <si>
    <t>IL9</t>
  </si>
  <si>
    <t>ILF3</t>
  </si>
  <si>
    <t>IDO1</t>
  </si>
  <si>
    <t>INHA</t>
  </si>
  <si>
    <t>INHBA</t>
  </si>
  <si>
    <t>INHBB</t>
  </si>
  <si>
    <t>INSRR</t>
  </si>
  <si>
    <t>IRAK3</t>
  </si>
  <si>
    <t>IRAK4</t>
  </si>
  <si>
    <t>IRF2</t>
  </si>
  <si>
    <t>IRF3</t>
  </si>
  <si>
    <t>IRF5</t>
  </si>
  <si>
    <t>IRF7</t>
  </si>
  <si>
    <t>ITGB3</t>
  </si>
  <si>
    <t>ITIH1</t>
  </si>
  <si>
    <t>ITPR1</t>
  </si>
  <si>
    <t>JAG2</t>
  </si>
  <si>
    <t>JAK1</t>
  </si>
  <si>
    <t>JAK2</t>
  </si>
  <si>
    <t>JAK3</t>
  </si>
  <si>
    <t>JUNB</t>
  </si>
  <si>
    <t>TUBA1B</t>
  </si>
  <si>
    <t>KLF4</t>
  </si>
  <si>
    <t>KLHL5</t>
  </si>
  <si>
    <t>KLRB1</t>
  </si>
  <si>
    <t>KLRG1</t>
  </si>
  <si>
    <t>XRCC6</t>
  </si>
  <si>
    <t>XRCC5</t>
  </si>
  <si>
    <t>LBP</t>
  </si>
  <si>
    <t xml:space="preserve">LCK
</t>
  </si>
  <si>
    <t>LCP1</t>
  </si>
  <si>
    <t>LCP2</t>
  </si>
  <si>
    <t>LGALS3BP</t>
  </si>
  <si>
    <t>PIDD1</t>
  </si>
  <si>
    <t>LRP2</t>
  </si>
  <si>
    <t>LTA4H</t>
  </si>
  <si>
    <t>LTBR</t>
  </si>
  <si>
    <t>LY6E</t>
  </si>
  <si>
    <t>LY75</t>
  </si>
  <si>
    <t xml:space="preserve">LY96
</t>
  </si>
  <si>
    <t>MAFB</t>
  </si>
  <si>
    <t>MALT1</t>
  </si>
  <si>
    <t>MAP2K6</t>
  </si>
  <si>
    <t>MAP3K11</t>
  </si>
  <si>
    <t>MAP3K14</t>
  </si>
  <si>
    <t>MAP3K3</t>
  </si>
  <si>
    <t>MAP3K4</t>
  </si>
  <si>
    <t>MAP3K6</t>
  </si>
  <si>
    <t>MAP3K7</t>
  </si>
  <si>
    <t>MAP3K8</t>
  </si>
  <si>
    <t>MAP4K3</t>
  </si>
  <si>
    <t>IFIH1</t>
  </si>
  <si>
    <t>MERTK</t>
  </si>
  <si>
    <t>MET</t>
  </si>
  <si>
    <t>MMP1</t>
  </si>
  <si>
    <t xml:space="preserve">MMP12
</t>
  </si>
  <si>
    <t xml:space="preserve">MMP13
</t>
  </si>
  <si>
    <t>MMP15</t>
  </si>
  <si>
    <t xml:space="preserve">MMP19
</t>
  </si>
  <si>
    <t xml:space="preserve">MMP23B
</t>
  </si>
  <si>
    <t>MMP24</t>
  </si>
  <si>
    <t xml:space="preserve">MMP3
</t>
  </si>
  <si>
    <t>MPL</t>
  </si>
  <si>
    <t xml:space="preserve">MSH2
</t>
  </si>
  <si>
    <t>MUC3A</t>
  </si>
  <si>
    <t>MX1</t>
  </si>
  <si>
    <t>MX2</t>
  </si>
  <si>
    <t>MYD88</t>
  </si>
  <si>
    <t xml:space="preserve">GLYR1
</t>
  </si>
  <si>
    <t>NFKBIE</t>
  </si>
  <si>
    <t>NOS3</t>
  </si>
  <si>
    <t>NOTCH3</t>
  </si>
  <si>
    <t>NR0B1</t>
  </si>
  <si>
    <t>OAS1</t>
  </si>
  <si>
    <t>OSM</t>
  </si>
  <si>
    <t>PBX3</t>
  </si>
  <si>
    <t>KAT2B</t>
  </si>
  <si>
    <t xml:space="preserve">PCBP1
</t>
  </si>
  <si>
    <t>PCBP3</t>
  </si>
  <si>
    <t>PCSK1</t>
  </si>
  <si>
    <t>CD274</t>
  </si>
  <si>
    <t>PDCD1LG2</t>
  </si>
  <si>
    <t>PGLYRP4</t>
  </si>
  <si>
    <t>LITAF</t>
  </si>
  <si>
    <t>PIK3CB</t>
  </si>
  <si>
    <t>PIK3CG</t>
  </si>
  <si>
    <t>PLA2G2A</t>
  </si>
  <si>
    <t>PLA2G7</t>
  </si>
  <si>
    <t>PLCG1</t>
  </si>
  <si>
    <t>PLG</t>
  </si>
  <si>
    <t>PPARG</t>
  </si>
  <si>
    <t>PRDX2</t>
  </si>
  <si>
    <t>EIF2AK2</t>
  </si>
  <si>
    <t>PRKRA</t>
  </si>
  <si>
    <t>PRKRIP1</t>
  </si>
  <si>
    <t>PSMB8</t>
  </si>
  <si>
    <t>PSMB9</t>
  </si>
  <si>
    <t>PSME1</t>
  </si>
  <si>
    <t>PSME2</t>
  </si>
  <si>
    <t>PTGS2</t>
  </si>
  <si>
    <t>PTK2</t>
  </si>
  <si>
    <t>PTMA</t>
  </si>
  <si>
    <t>PTPN11</t>
  </si>
  <si>
    <t>PTPN14</t>
  </si>
  <si>
    <t>PTPN3</t>
  </si>
  <si>
    <t>PTPN6</t>
  </si>
  <si>
    <t>PTPN22</t>
  </si>
  <si>
    <t>SIRPA</t>
  </si>
  <si>
    <t>PTPRB</t>
  </si>
  <si>
    <t>PTPRN</t>
  </si>
  <si>
    <t>PTX3</t>
  </si>
  <si>
    <t>RAC2</t>
  </si>
  <si>
    <t>RAG1</t>
  </si>
  <si>
    <t>RAG2</t>
  </si>
  <si>
    <t>PPP1R13L</t>
  </si>
  <si>
    <t>RAI1</t>
  </si>
  <si>
    <t>ZMIZ1</t>
  </si>
  <si>
    <t>RARA</t>
  </si>
  <si>
    <t>RARG</t>
  </si>
  <si>
    <t>NOL7</t>
  </si>
  <si>
    <t>RARRES1</t>
  </si>
  <si>
    <t>RASGRP4</t>
  </si>
  <si>
    <t>RBL1</t>
  </si>
  <si>
    <t>RBL2</t>
  </si>
  <si>
    <t>RBP3</t>
  </si>
  <si>
    <t>RDH10</t>
  </si>
  <si>
    <t>RDH11</t>
  </si>
  <si>
    <t>RDH12</t>
  </si>
  <si>
    <t>RDH8</t>
  </si>
  <si>
    <t>DHRS9</t>
  </si>
  <si>
    <t>REL</t>
  </si>
  <si>
    <t>RELA</t>
  </si>
  <si>
    <t>RELB</t>
  </si>
  <si>
    <t>RELN</t>
  </si>
  <si>
    <t>RET</t>
  </si>
  <si>
    <t>RGS1</t>
  </si>
  <si>
    <t>RGS16</t>
  </si>
  <si>
    <t>RGS5</t>
  </si>
  <si>
    <t xml:space="preserve">RIGI
</t>
  </si>
  <si>
    <t>RIPK1</t>
  </si>
  <si>
    <t>RIPK2</t>
  </si>
  <si>
    <t>RIPK3</t>
  </si>
  <si>
    <t>RLBP1</t>
  </si>
  <si>
    <t>RNASEL</t>
  </si>
  <si>
    <t>PCGF2</t>
  </si>
  <si>
    <t>RDH16</t>
  </si>
  <si>
    <t>RPL8</t>
  </si>
  <si>
    <t>RXRB</t>
  </si>
  <si>
    <t>RXRG</t>
  </si>
  <si>
    <t>SAA4</t>
  </si>
  <si>
    <t>RNF7</t>
  </si>
  <si>
    <t>SARM1</t>
  </si>
  <si>
    <t>SATB1</t>
  </si>
  <si>
    <t>CLEC11A</t>
  </si>
  <si>
    <t>SELENOM</t>
  </si>
  <si>
    <t>SELENOF</t>
  </si>
  <si>
    <t>SERPING1</t>
  </si>
  <si>
    <t>SH2D1A</t>
  </si>
  <si>
    <t>SIGIRR</t>
  </si>
  <si>
    <t>SLA</t>
  </si>
  <si>
    <t>SLAMF6</t>
  </si>
  <si>
    <t>SLAMF9</t>
  </si>
  <si>
    <t>SLC11A1</t>
  </si>
  <si>
    <t>SOCS3</t>
  </si>
  <si>
    <t>SOX9</t>
  </si>
  <si>
    <t>SEPHS2</t>
  </si>
  <si>
    <t>SREBF1</t>
  </si>
  <si>
    <t>SREBF2</t>
  </si>
  <si>
    <t>STAT2</t>
  </si>
  <si>
    <t>STAT3</t>
  </si>
  <si>
    <t>STAT5B</t>
  </si>
  <si>
    <t>TAB1</t>
  </si>
  <si>
    <t>TANK</t>
  </si>
  <si>
    <t>TAP1</t>
  </si>
  <si>
    <t>TAP2</t>
  </si>
  <si>
    <t>TBX21</t>
  </si>
  <si>
    <t>TCF4</t>
  </si>
  <si>
    <t>TEP1</t>
  </si>
  <si>
    <t>TFF2</t>
  </si>
  <si>
    <t>TFF3</t>
  </si>
  <si>
    <t>TGFB1</t>
  </si>
  <si>
    <t>THBS1</t>
  </si>
  <si>
    <t>TIA1</t>
  </si>
  <si>
    <t>TRIM24</t>
  </si>
  <si>
    <t>TIMP1</t>
  </si>
  <si>
    <t>TNC</t>
  </si>
  <si>
    <t>TNFSF13</t>
  </si>
  <si>
    <t>TNFRSF17</t>
  </si>
  <si>
    <t>TNFRSF4</t>
  </si>
  <si>
    <t>FAS</t>
  </si>
  <si>
    <t>TNFRSF9</t>
  </si>
  <si>
    <t>TNFSF10</t>
  </si>
  <si>
    <t>TNFSF11</t>
  </si>
  <si>
    <t>TNFSF12</t>
  </si>
  <si>
    <t>TNFSF14</t>
  </si>
  <si>
    <t>TNFSF4</t>
  </si>
  <si>
    <t>CD40LG</t>
  </si>
  <si>
    <t>CD70</t>
  </si>
  <si>
    <t>TNFSF9</t>
  </si>
  <si>
    <t>TOLLIP</t>
  </si>
  <si>
    <t>TOP2A</t>
  </si>
  <si>
    <t>TP53BP2</t>
  </si>
  <si>
    <t>TPT1</t>
  </si>
  <si>
    <t>HSP90B1</t>
  </si>
  <si>
    <t>TRADD</t>
  </si>
  <si>
    <t>TRAF1</t>
  </si>
  <si>
    <t>TRAF2</t>
  </si>
  <si>
    <t xml:space="preserve">TRAF3
</t>
  </si>
  <si>
    <t>TRAF4</t>
  </si>
  <si>
    <t xml:space="preserve">TRAF5
</t>
  </si>
  <si>
    <t>TGFBRAP1</t>
  </si>
  <si>
    <t>MED24</t>
  </si>
  <si>
    <t>TRAT1</t>
  </si>
  <si>
    <t>TRIM35</t>
  </si>
  <si>
    <t>TRAIP</t>
  </si>
  <si>
    <t>TXK</t>
  </si>
  <si>
    <t>TYK2</t>
  </si>
  <si>
    <t>ZBTB32</t>
  </si>
  <si>
    <t>UCP2</t>
  </si>
  <si>
    <t>SLC25A27</t>
  </si>
  <si>
    <t>STRAP</t>
  </si>
  <si>
    <t>UPP1</t>
  </si>
  <si>
    <t>VEGFB</t>
  </si>
  <si>
    <t>VEGFC</t>
  </si>
  <si>
    <t>VWF</t>
  </si>
  <si>
    <t>ZMAT3</t>
  </si>
  <si>
    <t>YY1</t>
  </si>
  <si>
    <t>ZAP70</t>
  </si>
  <si>
    <t>ZFP36</t>
  </si>
  <si>
    <t>ZFPM1</t>
  </si>
  <si>
    <t>ZNF148</t>
  </si>
  <si>
    <t>MZF1</t>
  </si>
  <si>
    <t>IKZF1</t>
  </si>
  <si>
    <t>IKZF3</t>
  </si>
  <si>
    <t>IKZF4</t>
  </si>
  <si>
    <t>ZNHIT1</t>
  </si>
  <si>
    <t>CCS</t>
  </si>
  <si>
    <t>PDCD1</t>
  </si>
  <si>
    <t>LAMB1</t>
  </si>
  <si>
    <t>SIVA1</t>
  </si>
  <si>
    <t xml:space="preserve">IL25
</t>
  </si>
  <si>
    <t>IL17D</t>
  </si>
  <si>
    <t>IL17RD</t>
  </si>
  <si>
    <t>CFD</t>
  </si>
  <si>
    <t>DIABLO</t>
  </si>
  <si>
    <t>TFF1</t>
  </si>
  <si>
    <t>NKRF</t>
  </si>
  <si>
    <t>IL20RA</t>
  </si>
  <si>
    <t>SRC</t>
  </si>
  <si>
    <t>NFKBIB</t>
  </si>
  <si>
    <t>NFRKB</t>
  </si>
  <si>
    <t>ICAM5</t>
  </si>
  <si>
    <t>SRF</t>
  </si>
  <si>
    <t>ELK3</t>
  </si>
  <si>
    <t>MAX</t>
  </si>
  <si>
    <t>NCK2</t>
  </si>
  <si>
    <t>IFNK</t>
  </si>
  <si>
    <t>HTR3B</t>
  </si>
  <si>
    <t>HTR4</t>
  </si>
  <si>
    <t>PLA2G1B</t>
  </si>
  <si>
    <t>HSPA1B</t>
  </si>
  <si>
    <t>ISG20</t>
  </si>
  <si>
    <t>PIAS2</t>
  </si>
  <si>
    <t xml:space="preserve">C1S
</t>
  </si>
  <si>
    <t>PAX5</t>
  </si>
  <si>
    <t>IL22RA2</t>
  </si>
  <si>
    <t>NT5E</t>
  </si>
  <si>
    <t>CD99</t>
  </si>
  <si>
    <t>CD101</t>
  </si>
  <si>
    <t>FAF2</t>
  </si>
  <si>
    <t>NPSR1</t>
  </si>
  <si>
    <t>DPP10</t>
  </si>
  <si>
    <t>C1QA</t>
  </si>
  <si>
    <t>MC3R</t>
  </si>
  <si>
    <t>IL31</t>
  </si>
  <si>
    <t>IFNE</t>
  </si>
  <si>
    <t>IKBKE</t>
  </si>
  <si>
    <t>C1QTNF3</t>
  </si>
  <si>
    <t>ABCA4</t>
  </si>
  <si>
    <t>SIRPB1</t>
  </si>
  <si>
    <t>ENPEP</t>
  </si>
  <si>
    <t>SCGB1A1</t>
  </si>
  <si>
    <t>ART1</t>
  </si>
  <si>
    <t>ATP1B3</t>
  </si>
  <si>
    <t>CD300A</t>
  </si>
  <si>
    <t>CD302</t>
  </si>
  <si>
    <t>LAIR1</t>
  </si>
  <si>
    <t>FCRL5</t>
  </si>
  <si>
    <t>PTGFRN</t>
  </si>
  <si>
    <t>IGSF8</t>
  </si>
  <si>
    <t>BST2</t>
  </si>
  <si>
    <t>CDCP1</t>
  </si>
  <si>
    <t>JAM2</t>
  </si>
  <si>
    <t>GFAP</t>
  </si>
  <si>
    <t>ELAVL4</t>
  </si>
  <si>
    <t>MAP1B</t>
  </si>
  <si>
    <t>MAP2</t>
  </si>
  <si>
    <t>SYN1</t>
  </si>
  <si>
    <t>TRPV2</t>
  </si>
  <si>
    <t>MOG</t>
  </si>
  <si>
    <t>OXSR1</t>
  </si>
  <si>
    <t>CRISP2</t>
  </si>
  <si>
    <t>CRISP3</t>
  </si>
  <si>
    <t>IL17RE</t>
  </si>
  <si>
    <t>EBF1</t>
  </si>
  <si>
    <t>JMJD6</t>
  </si>
  <si>
    <t>TGM3</t>
  </si>
  <si>
    <t>NEFH</t>
  </si>
  <si>
    <t>TH</t>
  </si>
  <si>
    <t>SLC6A3</t>
  </si>
  <si>
    <t>SLC6A4</t>
  </si>
  <si>
    <t>CHAT</t>
  </si>
  <si>
    <t>PSMB10</t>
  </si>
  <si>
    <t>DRD2</t>
  </si>
  <si>
    <t>DRD3</t>
  </si>
  <si>
    <t>GAD1</t>
  </si>
  <si>
    <t>GAP43</t>
  </si>
  <si>
    <t>UCHL1</t>
  </si>
  <si>
    <t>THUMPD1</t>
  </si>
  <si>
    <t>BMX</t>
  </si>
  <si>
    <t>NECTIN1</t>
  </si>
  <si>
    <t>NECTIN2</t>
  </si>
  <si>
    <t>MASP1</t>
  </si>
  <si>
    <t>BST1</t>
  </si>
  <si>
    <t>SIGLEC5</t>
  </si>
  <si>
    <t>CD200</t>
  </si>
  <si>
    <t>GGT1</t>
  </si>
  <si>
    <t>CD226</t>
  </si>
  <si>
    <t>PLXNC1</t>
  </si>
  <si>
    <t>MRC2</t>
  </si>
  <si>
    <t>CD200R1</t>
  </si>
  <si>
    <t>CD200R1L</t>
  </si>
  <si>
    <t>NLRP3</t>
  </si>
  <si>
    <t>CADM1</t>
  </si>
  <si>
    <t>IGSF9</t>
  </si>
  <si>
    <t>DICER1</t>
  </si>
  <si>
    <t>RNF125</t>
  </si>
  <si>
    <t>VIPR2</t>
  </si>
  <si>
    <t>GSK3A</t>
  </si>
  <si>
    <t>GAB2</t>
  </si>
  <si>
    <t>NLRP7</t>
  </si>
  <si>
    <t>NLRP11</t>
  </si>
  <si>
    <t>OAS2</t>
  </si>
  <si>
    <t>NLRC3</t>
  </si>
  <si>
    <t>NLRP14</t>
  </si>
  <si>
    <t>YBX1</t>
  </si>
  <si>
    <t>ELF4</t>
  </si>
  <si>
    <t>MITF</t>
  </si>
  <si>
    <t>TBK1</t>
  </si>
  <si>
    <t>EGLN2</t>
  </si>
  <si>
    <t>EBF2</t>
  </si>
  <si>
    <t>C1QB</t>
  </si>
  <si>
    <t>CLEC12A</t>
  </si>
  <si>
    <t>CLEC1B</t>
  </si>
  <si>
    <t>CLEC3A</t>
  </si>
  <si>
    <t>CLEC3B</t>
  </si>
  <si>
    <t>CLEC4A</t>
  </si>
  <si>
    <t>CLEC4D</t>
  </si>
  <si>
    <t>CLEC4E</t>
  </si>
  <si>
    <t>PLA2R1</t>
  </si>
  <si>
    <t xml:space="preserve">PILRB
</t>
  </si>
  <si>
    <t>SFTPA1</t>
  </si>
  <si>
    <t>SFTPD</t>
  </si>
  <si>
    <t>LCN2</t>
  </si>
  <si>
    <t>EGR1</t>
  </si>
  <si>
    <t>CD40</t>
  </si>
  <si>
    <t>TFEC</t>
  </si>
  <si>
    <t>NCF1</t>
  </si>
  <si>
    <t>NCF2</t>
  </si>
  <si>
    <t>CYBA</t>
  </si>
  <si>
    <t>MYDGF</t>
  </si>
  <si>
    <t>MST1</t>
  </si>
  <si>
    <t>STAT6</t>
  </si>
  <si>
    <t>PRKCZ</t>
  </si>
  <si>
    <t>ALDOA</t>
  </si>
  <si>
    <t>SCT</t>
  </si>
  <si>
    <t>PRKCE</t>
  </si>
  <si>
    <t>PTAFR</t>
  </si>
  <si>
    <t>IL33</t>
  </si>
  <si>
    <t>GIMAP6</t>
  </si>
  <si>
    <t>PGAP2</t>
  </si>
  <si>
    <t>CAMK2N1</t>
  </si>
  <si>
    <t>CTSL</t>
  </si>
  <si>
    <t>NR1H4</t>
  </si>
  <si>
    <t>ABCG2</t>
  </si>
  <si>
    <t>RFX5</t>
  </si>
  <si>
    <t>RFXAP</t>
  </si>
  <si>
    <t>PTPRF</t>
  </si>
  <si>
    <t>MTOR</t>
  </si>
  <si>
    <t>APLN</t>
  </si>
  <si>
    <t>SIX3</t>
  </si>
  <si>
    <t>RING1</t>
  </si>
  <si>
    <t>ABCA3</t>
  </si>
  <si>
    <t>AGT</t>
  </si>
  <si>
    <t>VTCN1</t>
  </si>
  <si>
    <t>CARD9</t>
  </si>
  <si>
    <t>CCL26</t>
  </si>
  <si>
    <t>CCL27</t>
  </si>
  <si>
    <t>CCR6</t>
  </si>
  <si>
    <t>CCR7</t>
  </si>
  <si>
    <t>CCRL2</t>
  </si>
  <si>
    <t>CD163</t>
  </si>
  <si>
    <t>CLEC1A</t>
  </si>
  <si>
    <t xml:space="preserve">CMKLR1
</t>
  </si>
  <si>
    <t>CXCL10</t>
  </si>
  <si>
    <t>CXCL11</t>
  </si>
  <si>
    <t>CXCL12</t>
  </si>
  <si>
    <t>CXCL9</t>
  </si>
  <si>
    <t>ETS1</t>
  </si>
  <si>
    <t>FCGR1A</t>
  </si>
  <si>
    <t>ICOSLG</t>
  </si>
  <si>
    <t>IL17F</t>
  </si>
  <si>
    <t>IL1RN</t>
  </si>
  <si>
    <t>IL3</t>
  </si>
  <si>
    <t>IRF4</t>
  </si>
  <si>
    <t>IRF9</t>
  </si>
  <si>
    <t>KLRC1</t>
  </si>
  <si>
    <t>KLRK1</t>
  </si>
  <si>
    <t>LY86</t>
  </si>
  <si>
    <t>SMAD3</t>
  </si>
  <si>
    <t>MMP7</t>
  </si>
  <si>
    <t>NRP1</t>
  </si>
  <si>
    <t>PLXNA1</t>
  </si>
  <si>
    <t>S100A8</t>
  </si>
  <si>
    <t>S100A9</t>
  </si>
  <si>
    <t>SELL</t>
  </si>
  <si>
    <t>SLPI</t>
  </si>
  <si>
    <t>SPI1</t>
  </si>
  <si>
    <t>STAT4</t>
  </si>
  <si>
    <t>IKZF2</t>
  </si>
  <si>
    <t>IL17C</t>
  </si>
  <si>
    <t>IL24</t>
  </si>
  <si>
    <t>CCR10</t>
  </si>
  <si>
    <t>CRKL</t>
  </si>
  <si>
    <t>IGSF6</t>
  </si>
  <si>
    <t>NLRP6</t>
  </si>
  <si>
    <t>SAMHD1</t>
  </si>
  <si>
    <t>PILRA</t>
  </si>
  <si>
    <t>AIF1</t>
  </si>
  <si>
    <t>CHIT1</t>
  </si>
  <si>
    <t>PTGES</t>
  </si>
  <si>
    <t>IL19</t>
  </si>
  <si>
    <t>IL22</t>
  </si>
  <si>
    <t>NR3C1</t>
  </si>
  <si>
    <t>TSLP</t>
  </si>
  <si>
    <t>TUBB2A</t>
  </si>
  <si>
    <t>DHX58</t>
  </si>
  <si>
    <t>IFI30</t>
  </si>
  <si>
    <t>CHID1</t>
  </si>
  <si>
    <t>TUT4</t>
  </si>
  <si>
    <t>ABCF1</t>
  </si>
  <si>
    <t>CEBPG</t>
  </si>
  <si>
    <t>ABCD1</t>
  </si>
  <si>
    <t>NLRP5</t>
  </si>
  <si>
    <t>NLRP12</t>
  </si>
  <si>
    <t>NLRP10</t>
  </si>
  <si>
    <t>ERBIN</t>
  </si>
  <si>
    <t>SOX4</t>
  </si>
  <si>
    <t>BACH2</t>
  </si>
  <si>
    <t>PTGES2</t>
  </si>
  <si>
    <t>ADORA2A</t>
  </si>
  <si>
    <t>ADORA3</t>
  </si>
  <si>
    <t>PIK3CA</t>
  </si>
  <si>
    <t>HSP90AA1</t>
  </si>
  <si>
    <t>PSMG2</t>
  </si>
  <si>
    <t>FCRLB</t>
  </si>
  <si>
    <t>BLK</t>
  </si>
  <si>
    <t>AOAH</t>
  </si>
  <si>
    <t>VAV3</t>
  </si>
  <si>
    <t>VAV2</t>
  </si>
  <si>
    <t>CAMK2G</t>
  </si>
  <si>
    <t>ELAVL1</t>
  </si>
  <si>
    <t>SCG2</t>
  </si>
  <si>
    <t>BRAF</t>
  </si>
  <si>
    <t>BCL11A</t>
  </si>
  <si>
    <t>VSIG4</t>
  </si>
  <si>
    <t>ENPP1</t>
  </si>
  <si>
    <t>GIMAP7</t>
  </si>
  <si>
    <t>CD300LF</t>
  </si>
  <si>
    <t>NF1</t>
  </si>
  <si>
    <t>TCF12</t>
  </si>
  <si>
    <t>GPNMB</t>
  </si>
  <si>
    <t>FXN</t>
  </si>
  <si>
    <t>FGL2</t>
  </si>
  <si>
    <t>ABCG1</t>
  </si>
  <si>
    <t>HIVEP1</t>
  </si>
  <si>
    <t>CSMD1</t>
  </si>
  <si>
    <t>AMBP</t>
  </si>
  <si>
    <t>GZMM</t>
  </si>
  <si>
    <t>SEMA6A</t>
  </si>
  <si>
    <t>CPM</t>
  </si>
  <si>
    <t>AHSG</t>
  </si>
  <si>
    <t>HRAS</t>
  </si>
  <si>
    <t>UBE2NL</t>
  </si>
  <si>
    <t>CACYBP</t>
  </si>
  <si>
    <t>ASGR1</t>
  </si>
  <si>
    <t>ASGR2</t>
  </si>
  <si>
    <t>MUC6</t>
  </si>
  <si>
    <t>STAT5A</t>
  </si>
  <si>
    <t>IL34</t>
  </si>
  <si>
    <t>ANXA1</t>
  </si>
  <si>
    <t>PLAC8</t>
  </si>
  <si>
    <t>NSDHL</t>
  </si>
  <si>
    <t>FFAR2</t>
  </si>
  <si>
    <t>PIK3CD</t>
  </si>
  <si>
    <t>CLEC2L</t>
  </si>
  <si>
    <t>CLEC14A</t>
  </si>
  <si>
    <t>COLEC10</t>
  </si>
  <si>
    <t>KLRG2</t>
  </si>
  <si>
    <t>GTF2B</t>
  </si>
  <si>
    <t>XBP1</t>
  </si>
  <si>
    <t>STIM2</t>
  </si>
  <si>
    <t>CD28</t>
  </si>
  <si>
    <t>CD38</t>
  </si>
  <si>
    <t>CD47</t>
  </si>
  <si>
    <t>CD48</t>
  </si>
  <si>
    <t>CD5</t>
  </si>
  <si>
    <t>CD53</t>
  </si>
  <si>
    <t>CD69</t>
  </si>
  <si>
    <t>CD7</t>
  </si>
  <si>
    <t>CD80</t>
  </si>
  <si>
    <t>CD84</t>
  </si>
  <si>
    <t>CD9</t>
  </si>
  <si>
    <t>CTLA4</t>
  </si>
  <si>
    <t>DPP4</t>
  </si>
  <si>
    <t>HDAC2</t>
  </si>
  <si>
    <t>HDAC3</t>
  </si>
  <si>
    <t>ICOS</t>
  </si>
  <si>
    <t>IL10RA</t>
  </si>
  <si>
    <t>IL10RB</t>
  </si>
  <si>
    <t>IL18R1</t>
  </si>
  <si>
    <t>IL1B</t>
  </si>
  <si>
    <t>IL1R1</t>
  </si>
  <si>
    <t>IL1R2</t>
  </si>
  <si>
    <t>IL2RG</t>
  </si>
  <si>
    <t>IL6</t>
  </si>
  <si>
    <t>IL6R</t>
  </si>
  <si>
    <t>IL6ST</t>
  </si>
  <si>
    <t>CXCR2</t>
  </si>
  <si>
    <t>ITGAL</t>
  </si>
  <si>
    <t>ITGAV</t>
  </si>
  <si>
    <t>KLRD1</t>
  </si>
  <si>
    <t>LIFR</t>
  </si>
  <si>
    <t>LRP1</t>
  </si>
  <si>
    <t>BCAM</t>
  </si>
  <si>
    <t>LY9</t>
  </si>
  <si>
    <t>MCAM</t>
  </si>
  <si>
    <t>MME</t>
  </si>
  <si>
    <t>MRC1</t>
  </si>
  <si>
    <t>MS4A1</t>
  </si>
  <si>
    <t>NCAM1</t>
  </si>
  <si>
    <t>NCR1</t>
  </si>
  <si>
    <t>PTPRC</t>
  </si>
  <si>
    <t>RPL32</t>
  </si>
  <si>
    <t xml:space="preserve">SDC1
</t>
  </si>
  <si>
    <t>SELPLG</t>
  </si>
  <si>
    <t>TNF</t>
  </si>
  <si>
    <t>TNFRSF18</t>
  </si>
  <si>
    <t>ENTPD1</t>
  </si>
  <si>
    <t xml:space="preserve">CD72
</t>
  </si>
  <si>
    <t>TLR2</t>
  </si>
  <si>
    <t>TLR1</t>
  </si>
  <si>
    <t>CCL11</t>
  </si>
  <si>
    <t>CCL19</t>
  </si>
  <si>
    <t>CCL20</t>
  </si>
  <si>
    <t>CCL22</t>
  </si>
  <si>
    <t>CCL25</t>
  </si>
  <si>
    <t>CCL28</t>
  </si>
  <si>
    <t>CCL4</t>
  </si>
  <si>
    <t>CCL5</t>
  </si>
  <si>
    <t>CCL8</t>
  </si>
  <si>
    <t>CCR4</t>
  </si>
  <si>
    <t>CX3CR1</t>
  </si>
  <si>
    <t>CXCL13</t>
  </si>
  <si>
    <t>CXCL2</t>
  </si>
  <si>
    <t>IL11</t>
  </si>
  <si>
    <t>INS</t>
  </si>
  <si>
    <t>INSIG1</t>
  </si>
  <si>
    <t>IRF1</t>
  </si>
  <si>
    <t>MIF</t>
  </si>
  <si>
    <t>PDGFC</t>
  </si>
  <si>
    <t>RAF1</t>
  </si>
  <si>
    <t xml:space="preserve">XCL1
</t>
  </si>
  <si>
    <t>IL20</t>
  </si>
  <si>
    <t xml:space="preserve">HMGB1
</t>
  </si>
  <si>
    <t>F13A1</t>
  </si>
  <si>
    <t>F2RL3</t>
  </si>
  <si>
    <t>MMP9</t>
  </si>
  <si>
    <t>CCL17</t>
  </si>
  <si>
    <t>CCL24</t>
  </si>
  <si>
    <t>CD209</t>
  </si>
  <si>
    <t>CXCL14</t>
  </si>
  <si>
    <t>DCSTAMP</t>
  </si>
  <si>
    <t>IRF8</t>
  </si>
  <si>
    <t>PF4</t>
  </si>
  <si>
    <t>SERPINE1</t>
  </si>
  <si>
    <t>TGM2</t>
  </si>
  <si>
    <t>FN1</t>
  </si>
  <si>
    <t>CXCR6</t>
  </si>
  <si>
    <t>PLAUR</t>
  </si>
  <si>
    <t xml:space="preserve">SELE
</t>
  </si>
  <si>
    <t>TLR9</t>
  </si>
  <si>
    <t>CD27</t>
  </si>
  <si>
    <t>CD248</t>
  </si>
  <si>
    <t>SERPINB2</t>
  </si>
  <si>
    <t>DDX3X</t>
  </si>
  <si>
    <t>GBP6</t>
  </si>
  <si>
    <t>TCF7L2</t>
  </si>
  <si>
    <t>BCLAF1</t>
  </si>
  <si>
    <t>PRDX1</t>
  </si>
  <si>
    <t>PRDX4</t>
  </si>
  <si>
    <t>CREBBP</t>
  </si>
  <si>
    <t>CYGB</t>
  </si>
  <si>
    <t>GLMN</t>
  </si>
  <si>
    <t xml:space="preserve">TRIM25
</t>
  </si>
  <si>
    <t>CLEC18A</t>
  </si>
  <si>
    <t>DDX39B</t>
  </si>
  <si>
    <t>ACE2</t>
  </si>
  <si>
    <t>NR4A2</t>
  </si>
  <si>
    <t>PDIA3</t>
  </si>
  <si>
    <t>VIL1</t>
  </si>
  <si>
    <t>TIAL1</t>
  </si>
  <si>
    <t>MUC5B</t>
  </si>
  <si>
    <t>SLC27A6</t>
  </si>
  <si>
    <t>NLRP2</t>
  </si>
  <si>
    <t>NLRP4</t>
  </si>
  <si>
    <t>NLRP13</t>
  </si>
  <si>
    <t>NLRP8</t>
  </si>
  <si>
    <t>NLRP9</t>
  </si>
  <si>
    <t>APOBR</t>
  </si>
  <si>
    <t xml:space="preserve">C5AR2
</t>
  </si>
  <si>
    <t>NLRX1</t>
  </si>
  <si>
    <t>CD320</t>
  </si>
  <si>
    <t>CTSA</t>
  </si>
  <si>
    <t>DUSP1</t>
  </si>
  <si>
    <t>TSPAN3</t>
  </si>
  <si>
    <t>TSPAN32</t>
  </si>
  <si>
    <t>ATP6AP1</t>
  </si>
  <si>
    <t>LYST</t>
  </si>
  <si>
    <t>STING1</t>
  </si>
  <si>
    <t>RNF5</t>
  </si>
  <si>
    <t>AZGP1</t>
  </si>
  <si>
    <t xml:space="preserve">CST7
</t>
  </si>
  <si>
    <t xml:space="preserve">ERAP1
</t>
  </si>
  <si>
    <t>OTUB1</t>
  </si>
  <si>
    <t>RNF19B</t>
  </si>
  <si>
    <t>VIPR1</t>
  </si>
  <si>
    <t>NLRC5</t>
  </si>
  <si>
    <t>TIGIT</t>
  </si>
  <si>
    <t>RPS6KA3</t>
  </si>
  <si>
    <t>HCK</t>
  </si>
  <si>
    <t>RNASE6</t>
  </si>
  <si>
    <t>RNASE9</t>
  </si>
  <si>
    <t>COL6A3</t>
  </si>
  <si>
    <t>COL7A1</t>
  </si>
  <si>
    <t>LRBA</t>
  </si>
  <si>
    <t>CABIN1</t>
  </si>
  <si>
    <t>HSPG2</t>
  </si>
  <si>
    <t>TNFAIP8L2</t>
  </si>
  <si>
    <t>UNC5CL</t>
  </si>
  <si>
    <t>DTX1</t>
  </si>
  <si>
    <t>FERMT3</t>
  </si>
  <si>
    <t>GPR84</t>
  </si>
  <si>
    <t>MYO1G</t>
  </si>
  <si>
    <t>CORO1A</t>
  </si>
  <si>
    <t>CMTM1</t>
  </si>
  <si>
    <t>HRNR</t>
  </si>
  <si>
    <t>MAP4K1</t>
  </si>
  <si>
    <t xml:space="preserve">CRLF1
</t>
  </si>
  <si>
    <t>VSIR</t>
  </si>
  <si>
    <t>MMP17</t>
  </si>
  <si>
    <t>APMAP</t>
  </si>
  <si>
    <t>LPCAT3</t>
  </si>
  <si>
    <t>FAIM2</t>
  </si>
  <si>
    <t>NR1D2</t>
  </si>
  <si>
    <t>CELA2A</t>
  </si>
  <si>
    <t>FABP5</t>
  </si>
  <si>
    <t>MGLL</t>
  </si>
  <si>
    <t>SLC27A4</t>
  </si>
  <si>
    <t>ARHGAP45</t>
  </si>
  <si>
    <t>LPXN</t>
  </si>
  <si>
    <t>PKLR</t>
  </si>
  <si>
    <t>G6PC1</t>
  </si>
  <si>
    <t>SLC26A6</t>
  </si>
  <si>
    <t>HMGCR</t>
  </si>
  <si>
    <t>C1QTNF5</t>
  </si>
  <si>
    <t>ACTR3</t>
  </si>
  <si>
    <t>ODC1</t>
  </si>
  <si>
    <t>A4GALT</t>
  </si>
  <si>
    <t>PSMA5</t>
  </si>
  <si>
    <t>ABCA5</t>
  </si>
  <si>
    <t>ALAS2</t>
  </si>
  <si>
    <t>ATP2B1</t>
  </si>
  <si>
    <t>ATP2B4</t>
  </si>
  <si>
    <t>CHODL</t>
  </si>
  <si>
    <t>CKB</t>
  </si>
  <si>
    <t>DHX9</t>
  </si>
  <si>
    <t>DLG5</t>
  </si>
  <si>
    <t>ECE1</t>
  </si>
  <si>
    <t>FADS2</t>
  </si>
  <si>
    <t>ELOVL2</t>
  </si>
  <si>
    <t>ELOVL1</t>
  </si>
  <si>
    <t>STAB1</t>
  </si>
  <si>
    <t>STAB2</t>
  </si>
  <si>
    <t>ACP5</t>
  </si>
  <si>
    <t>PON1</t>
  </si>
  <si>
    <t>RABGAP1</t>
  </si>
  <si>
    <t>FGD2</t>
  </si>
  <si>
    <t>SDC4</t>
  </si>
  <si>
    <t>CAMK4</t>
  </si>
  <si>
    <t>RBCK1</t>
  </si>
  <si>
    <t>RNF31</t>
  </si>
  <si>
    <t>WFDC1</t>
  </si>
  <si>
    <t xml:space="preserve">AAMP
</t>
  </si>
  <si>
    <t>FKBP5</t>
  </si>
  <si>
    <t>SQLE</t>
  </si>
  <si>
    <t>MVD</t>
  </si>
  <si>
    <t>FDPS</t>
  </si>
  <si>
    <t>CYP51A1</t>
  </si>
  <si>
    <t>EBP</t>
  </si>
  <si>
    <t>DHCR7</t>
  </si>
  <si>
    <t>AIFM1</t>
  </si>
  <si>
    <t>ANXA2</t>
  </si>
  <si>
    <t>APOO</t>
  </si>
  <si>
    <t>AWAT2</t>
  </si>
  <si>
    <t>ATG5</t>
  </si>
  <si>
    <t>ATG12</t>
  </si>
  <si>
    <t>CHTOP</t>
  </si>
  <si>
    <t>CDC45</t>
  </si>
  <si>
    <t>FLG</t>
  </si>
  <si>
    <t>AHSP</t>
  </si>
  <si>
    <t>RNF135</t>
  </si>
  <si>
    <t>TRIM14</t>
  </si>
  <si>
    <t>TRIM21</t>
  </si>
  <si>
    <t>ACVR1C</t>
  </si>
  <si>
    <t>TRIM23</t>
  </si>
  <si>
    <t>TRIM26</t>
  </si>
  <si>
    <t>TRIM32</t>
  </si>
  <si>
    <t>TRIM44</t>
  </si>
  <si>
    <t>RABGAP1L</t>
  </si>
  <si>
    <t>LMNA</t>
  </si>
  <si>
    <t>ELOVL6</t>
  </si>
  <si>
    <t>TRIM56</t>
  </si>
  <si>
    <t>NKIRAS2</t>
  </si>
  <si>
    <t>GNA15</t>
  </si>
  <si>
    <t>PMS2</t>
  </si>
  <si>
    <t>PRKCH</t>
  </si>
  <si>
    <t>IBSP</t>
  </si>
  <si>
    <t>MAGOHB</t>
  </si>
  <si>
    <t>TMPRSS15</t>
  </si>
  <si>
    <t>FDFT1</t>
  </si>
  <si>
    <t>COLEC11</t>
  </si>
  <si>
    <t>INHBC</t>
  </si>
  <si>
    <t>BMP15</t>
  </si>
  <si>
    <t>GDF9</t>
  </si>
  <si>
    <t xml:space="preserve">ABCB8
</t>
  </si>
  <si>
    <t>ABCE1</t>
  </si>
  <si>
    <t>ABCF3</t>
  </si>
  <si>
    <t>GDF6</t>
  </si>
  <si>
    <t>GDF7</t>
  </si>
  <si>
    <t>LIG4</t>
  </si>
  <si>
    <t>PFKP</t>
  </si>
  <si>
    <t>PSMA2</t>
  </si>
  <si>
    <t>NAGS</t>
  </si>
  <si>
    <t>SCART1</t>
  </si>
  <si>
    <t>ANKRD17</t>
  </si>
  <si>
    <t>ATF7</t>
  </si>
  <si>
    <t>KMT2A</t>
  </si>
  <si>
    <t>SPTBN1</t>
  </si>
  <si>
    <t>DDX41</t>
  </si>
  <si>
    <t>CYLD</t>
  </si>
  <si>
    <t>SF3A1</t>
  </si>
  <si>
    <t>AMPD1</t>
  </si>
  <si>
    <t>STAR</t>
  </si>
  <si>
    <t>PLK5</t>
  </si>
  <si>
    <t>PC</t>
  </si>
  <si>
    <t>PCK1</t>
  </si>
  <si>
    <t>SDHC</t>
  </si>
  <si>
    <t>UGGT1</t>
  </si>
  <si>
    <t>UBR4</t>
  </si>
  <si>
    <t>UBR5</t>
  </si>
  <si>
    <t>DMXL1</t>
  </si>
  <si>
    <t>NODAL</t>
  </si>
  <si>
    <t>MUC12</t>
  </si>
  <si>
    <t>FBXW5</t>
  </si>
  <si>
    <t>CHD9</t>
  </si>
  <si>
    <t>ACOD1</t>
  </si>
  <si>
    <t>LNPEP</t>
  </si>
  <si>
    <t>HPSE</t>
  </si>
  <si>
    <t>CROT</t>
  </si>
  <si>
    <t>PPP4C</t>
  </si>
  <si>
    <t>AFMID</t>
  </si>
  <si>
    <t xml:space="preserve">C17orf99
</t>
  </si>
  <si>
    <t>SAMD10</t>
  </si>
  <si>
    <t>SEC16A</t>
  </si>
  <si>
    <t>MPRIP</t>
  </si>
  <si>
    <t>MARCHF1</t>
  </si>
  <si>
    <t>URB1</t>
  </si>
  <si>
    <t>CHD6</t>
  </si>
  <si>
    <t>CHD1</t>
  </si>
  <si>
    <t>CHD8</t>
  </si>
  <si>
    <t>ASH1L</t>
  </si>
  <si>
    <t>DDX1</t>
  </si>
  <si>
    <t>DHX36</t>
  </si>
  <si>
    <t>FAF1</t>
  </si>
  <si>
    <t>CC2D1A</t>
  </si>
  <si>
    <t>ANKRD11</t>
  </si>
  <si>
    <t>CIC</t>
  </si>
  <si>
    <t>DOCK10</t>
  </si>
  <si>
    <t>SLC38A1</t>
  </si>
  <si>
    <t>SLC25A44</t>
  </si>
  <si>
    <t>SLC13A5</t>
  </si>
  <si>
    <t>SLC19A3</t>
  </si>
  <si>
    <t>LSM3</t>
  </si>
  <si>
    <t>KDM1A</t>
  </si>
  <si>
    <t>KDM1B</t>
  </si>
  <si>
    <t>JMJD1C</t>
  </si>
  <si>
    <t>KDM4A</t>
  </si>
  <si>
    <t>LIPM</t>
  </si>
  <si>
    <t>ZFYVE26</t>
  </si>
  <si>
    <t>ARID1A</t>
  </si>
  <si>
    <t>TRIB1</t>
  </si>
  <si>
    <t>HMGCS2</t>
  </si>
  <si>
    <t>PLEKHO1</t>
  </si>
  <si>
    <t>MED13L</t>
  </si>
  <si>
    <t>MFN1</t>
  </si>
  <si>
    <t>NONO</t>
  </si>
  <si>
    <t>AHNAK</t>
  </si>
  <si>
    <t>TRIO</t>
  </si>
  <si>
    <t>RNF213</t>
  </si>
  <si>
    <t>AKAP13</t>
  </si>
  <si>
    <t>USP24</t>
  </si>
  <si>
    <t>PRRC2C</t>
  </si>
  <si>
    <t>LRRK2</t>
  </si>
  <si>
    <t>NAV3</t>
  </si>
  <si>
    <t>NBEAL1</t>
  </si>
  <si>
    <t>HECTD1</t>
  </si>
  <si>
    <t>DOCK4</t>
  </si>
  <si>
    <t>FYCO1</t>
  </si>
  <si>
    <t>SETD2</t>
  </si>
  <si>
    <t>FLNA</t>
  </si>
  <si>
    <t>SRRM2</t>
  </si>
  <si>
    <t>SPG11</t>
  </si>
  <si>
    <t>GABARAP</t>
  </si>
  <si>
    <t>G3BP1</t>
  </si>
  <si>
    <t>ITPR2</t>
  </si>
  <si>
    <t>KPNA1</t>
  </si>
  <si>
    <t>CHMP1B</t>
  </si>
  <si>
    <t>PAPOLA</t>
  </si>
  <si>
    <t>ZKSCAN5</t>
  </si>
  <si>
    <t>SUN2</t>
  </si>
  <si>
    <t>ATG9A</t>
  </si>
  <si>
    <t>LRRK1</t>
  </si>
  <si>
    <t>LRRC28</t>
  </si>
  <si>
    <t>DGCR2</t>
  </si>
  <si>
    <t>ZC4H2</t>
  </si>
  <si>
    <t>PNPLA6</t>
  </si>
  <si>
    <t>PLCB2</t>
  </si>
  <si>
    <t>APPL1</t>
  </si>
  <si>
    <t>REG4</t>
  </si>
  <si>
    <t>PSORS1C2</t>
  </si>
  <si>
    <t>ADCY8</t>
  </si>
  <si>
    <t>RBM19</t>
  </si>
  <si>
    <t>SLA2</t>
  </si>
  <si>
    <t>INPP5B</t>
  </si>
  <si>
    <t>CCDC88B</t>
  </si>
  <si>
    <t>SUPT6H</t>
  </si>
  <si>
    <t>RGS12</t>
  </si>
  <si>
    <t>SASH1</t>
  </si>
  <si>
    <t>TMED7</t>
  </si>
  <si>
    <t>SBDS</t>
  </si>
  <si>
    <t>KDM5A</t>
  </si>
  <si>
    <t>DCAF12</t>
  </si>
  <si>
    <t>RNF20</t>
  </si>
  <si>
    <t>EMILIN2</t>
  </si>
  <si>
    <t>AMIGO3</t>
  </si>
  <si>
    <t>JUP</t>
  </si>
  <si>
    <t>RNF114</t>
  </si>
  <si>
    <t>VAMP3</t>
  </si>
  <si>
    <t>UTP6</t>
  </si>
  <si>
    <t>GLS</t>
  </si>
  <si>
    <t>DDX42</t>
  </si>
  <si>
    <t>CMTM3</t>
  </si>
  <si>
    <t>RPL7A</t>
  </si>
  <si>
    <t>HSPBP1</t>
  </si>
  <si>
    <t>SLC26A1</t>
  </si>
  <si>
    <t>NUMA1</t>
  </si>
  <si>
    <t>PRKCD</t>
  </si>
  <si>
    <t>LEPROTL1</t>
  </si>
  <si>
    <t>DDX46</t>
  </si>
  <si>
    <t>BRCA1</t>
  </si>
  <si>
    <t>ARHGAP26</t>
  </si>
  <si>
    <t>STX11</t>
  </si>
  <si>
    <t>PLA2G2D</t>
  </si>
  <si>
    <t>GTPBP2</t>
  </si>
  <si>
    <t>SASH3</t>
  </si>
  <si>
    <t>NOG</t>
  </si>
  <si>
    <t>PLA2G6</t>
  </si>
  <si>
    <t>HS3ST3A1</t>
  </si>
  <si>
    <t>SPTBN2</t>
  </si>
  <si>
    <t>TEX19</t>
  </si>
  <si>
    <t>ARHGEF4</t>
  </si>
  <si>
    <t>PRKD1</t>
  </si>
  <si>
    <t>RRM2</t>
  </si>
  <si>
    <t>OR6C68</t>
  </si>
  <si>
    <t>MFAP4</t>
  </si>
  <si>
    <t>ADCY7</t>
  </si>
  <si>
    <t>ZNF292</t>
  </si>
  <si>
    <t>ZMYND11</t>
  </si>
  <si>
    <t>CXXC5</t>
  </si>
  <si>
    <t>ZFYVE1</t>
  </si>
  <si>
    <t>ZMYM3</t>
  </si>
  <si>
    <t>ZFHX2</t>
  </si>
  <si>
    <t>FGF22</t>
  </si>
  <si>
    <t>ZMYND19</t>
  </si>
  <si>
    <t>CACNA1B</t>
  </si>
  <si>
    <t>OTUB2</t>
  </si>
  <si>
    <t>SLC47A2</t>
  </si>
  <si>
    <t>FGF19</t>
  </si>
  <si>
    <t>SPAG17</t>
  </si>
  <si>
    <t>ASMT</t>
  </si>
  <si>
    <t>BIN2</t>
  </si>
  <si>
    <t>MILR1</t>
  </si>
  <si>
    <t>ABCA12</t>
  </si>
  <si>
    <t>SHROOM3</t>
  </si>
  <si>
    <t>CHL1</t>
  </si>
  <si>
    <t>HERC6</t>
  </si>
  <si>
    <t>CACNA1E</t>
  </si>
  <si>
    <t>PCNX1</t>
  </si>
  <si>
    <t>RIF1</t>
  </si>
  <si>
    <t>CLPTM1</t>
  </si>
  <si>
    <t>GABRP</t>
  </si>
  <si>
    <t>TDRD5</t>
  </si>
  <si>
    <t>PCLAF</t>
  </si>
  <si>
    <t>CLCN1</t>
  </si>
  <si>
    <t>CRYBG3</t>
  </si>
  <si>
    <t>UBE2L6</t>
  </si>
  <si>
    <t>PSTPIP2</t>
  </si>
  <si>
    <t>FBXO6</t>
  </si>
  <si>
    <t>ABCA8</t>
  </si>
  <si>
    <t>MCM4</t>
  </si>
  <si>
    <t>BRIP1</t>
  </si>
  <si>
    <t>RB1CC1</t>
  </si>
  <si>
    <t>SDF2</t>
  </si>
  <si>
    <t>CAVIN1</t>
  </si>
  <si>
    <t>MOV10</t>
  </si>
  <si>
    <t>C15orf48</t>
  </si>
  <si>
    <t>KCNJ10</t>
  </si>
  <si>
    <t>RNPEP</t>
  </si>
  <si>
    <t>TAS1R3</t>
  </si>
  <si>
    <t>SNN</t>
  </si>
  <si>
    <t>SLC15A3</t>
  </si>
  <si>
    <t>STXBP1</t>
  </si>
  <si>
    <t>GNG10</t>
  </si>
  <si>
    <t>GPER1</t>
  </si>
  <si>
    <t>LSS</t>
  </si>
  <si>
    <t>INTS1</t>
  </si>
  <si>
    <t>ARHGAP30</t>
  </si>
  <si>
    <t>MYO9A</t>
  </si>
  <si>
    <t>ATP9B</t>
  </si>
  <si>
    <t>NBEAL2</t>
  </si>
  <si>
    <t>PPP5C</t>
  </si>
  <si>
    <t>DTX3L</t>
  </si>
  <si>
    <t>WNT10A</t>
  </si>
  <si>
    <t>WNT2B</t>
  </si>
  <si>
    <t>KTN1</t>
  </si>
  <si>
    <t>ATG2B</t>
  </si>
  <si>
    <t>USP25</t>
  </si>
  <si>
    <t>SMARCE1</t>
  </si>
  <si>
    <t>RXFP1</t>
  </si>
  <si>
    <t>TENM4</t>
  </si>
  <si>
    <t>P2RY13</t>
  </si>
  <si>
    <t>DHX33</t>
  </si>
  <si>
    <t>TMEM156</t>
  </si>
  <si>
    <t>LAP3</t>
  </si>
  <si>
    <t>PCDHB2</t>
  </si>
  <si>
    <t>PDE4A</t>
  </si>
  <si>
    <t>CNTNAP1</t>
  </si>
  <si>
    <t>FLNB</t>
  </si>
  <si>
    <t>LINGO1</t>
  </si>
  <si>
    <t>ROS1</t>
  </si>
  <si>
    <t>THNSL2</t>
  </si>
  <si>
    <t>FOXP2</t>
  </si>
  <si>
    <t>MISP3</t>
  </si>
  <si>
    <t>WNK1</t>
  </si>
  <si>
    <t>KPNA3</t>
  </si>
  <si>
    <t>OBSCN</t>
  </si>
  <si>
    <t>LRP1B</t>
  </si>
  <si>
    <t>BATF3</t>
  </si>
  <si>
    <t>DDX60</t>
  </si>
  <si>
    <t>MCOLN2</t>
  </si>
  <si>
    <t>PPA1</t>
  </si>
  <si>
    <t>UHRF1</t>
  </si>
  <si>
    <t>LPCAT2</t>
  </si>
  <si>
    <t>UBA7</t>
  </si>
  <si>
    <t>MCM2</t>
  </si>
  <si>
    <t>HEPACAM2</t>
  </si>
  <si>
    <t>PARP9</t>
  </si>
  <si>
    <t>BATF2</t>
  </si>
  <si>
    <t>RHOH</t>
  </si>
  <si>
    <t>ANKRD22</t>
  </si>
  <si>
    <t>ADGRG1</t>
  </si>
  <si>
    <t>MXI1</t>
  </si>
  <si>
    <t>MAD2L2</t>
  </si>
  <si>
    <t>MAMDC2</t>
  </si>
  <si>
    <t>P2RX7</t>
  </si>
  <si>
    <t>SLC22A23</t>
  </si>
  <si>
    <t>INAVA</t>
  </si>
  <si>
    <t>CAMKK2</t>
  </si>
  <si>
    <t>ASF1B</t>
  </si>
  <si>
    <t>NDUFAB1</t>
  </si>
  <si>
    <t>TREH</t>
  </si>
  <si>
    <t>PINK1</t>
  </si>
  <si>
    <t>SHANK1</t>
  </si>
  <si>
    <t>DNAAF11</t>
  </si>
  <si>
    <t>PLCD3</t>
  </si>
  <si>
    <t>ZBTB4</t>
  </si>
  <si>
    <t>PRKN</t>
  </si>
  <si>
    <t>ESYT1</t>
  </si>
  <si>
    <t>NCOA4</t>
  </si>
  <si>
    <t>LEPROT</t>
  </si>
  <si>
    <t>HSPA14</t>
  </si>
  <si>
    <t>MTMR9</t>
  </si>
  <si>
    <t>FARP1</t>
  </si>
  <si>
    <t>POLR3D</t>
  </si>
  <si>
    <t>LRRFIP2</t>
  </si>
  <si>
    <t>FUT10</t>
  </si>
  <si>
    <t>SETX</t>
  </si>
  <si>
    <t>DDX19A</t>
  </si>
  <si>
    <t>PRPF8</t>
  </si>
  <si>
    <t>NRROS</t>
  </si>
  <si>
    <t>TSPAN6</t>
  </si>
  <si>
    <t>MALRD1</t>
  </si>
  <si>
    <t>SLC35F1</t>
  </si>
  <si>
    <t>SLC35F3</t>
  </si>
  <si>
    <t>ABCA9</t>
  </si>
  <si>
    <t>USP9Y</t>
  </si>
  <si>
    <t>ACAN</t>
  </si>
  <si>
    <t>DRD4</t>
  </si>
  <si>
    <t>FBN2</t>
  </si>
  <si>
    <t>MFN2</t>
  </si>
  <si>
    <t>MUC4</t>
  </si>
  <si>
    <t>PPP1CC</t>
  </si>
  <si>
    <t>MTHFD2L</t>
  </si>
  <si>
    <t>SC5D</t>
  </si>
  <si>
    <t>COL6A5</t>
  </si>
  <si>
    <t>BCAN</t>
  </si>
  <si>
    <t>HMGCS1</t>
  </si>
  <si>
    <t>SIM2</t>
  </si>
  <si>
    <t>RCOR3</t>
  </si>
  <si>
    <t>CRB1</t>
  </si>
  <si>
    <t>TAF5</t>
  </si>
  <si>
    <t>RFC4</t>
  </si>
  <si>
    <t>TADA3</t>
  </si>
  <si>
    <t>TUBGCP4</t>
  </si>
  <si>
    <t>MXD1</t>
  </si>
  <si>
    <t>ANKHD1</t>
  </si>
  <si>
    <t>HELZ2</t>
  </si>
  <si>
    <t>CYTH4</t>
  </si>
  <si>
    <t>ZNF263</t>
  </si>
  <si>
    <t>LGR5</t>
  </si>
  <si>
    <t>GP2</t>
  </si>
  <si>
    <t>LRIG1</t>
  </si>
  <si>
    <t>OLFM4</t>
  </si>
  <si>
    <t>TGIF2LX</t>
  </si>
  <si>
    <t>SKAP2</t>
  </si>
  <si>
    <t>GABRR1</t>
  </si>
  <si>
    <t>TSPO</t>
  </si>
  <si>
    <t>NTF4</t>
  </si>
  <si>
    <t>PSPN</t>
  </si>
  <si>
    <t>MYOM3</t>
  </si>
  <si>
    <t>SCN5A</t>
  </si>
  <si>
    <t>AK2</t>
  </si>
  <si>
    <t>PPP1R3G</t>
  </si>
  <si>
    <t>TAS1R2</t>
  </si>
  <si>
    <t>TAS1R1</t>
  </si>
  <si>
    <t>GPR179</t>
  </si>
  <si>
    <t>PARD3</t>
  </si>
  <si>
    <t>CCN4</t>
  </si>
  <si>
    <t>STX1A</t>
  </si>
  <si>
    <t>STX2</t>
  </si>
  <si>
    <t>MSMO1</t>
  </si>
  <si>
    <t>BPTF</t>
  </si>
  <si>
    <t>PQBP1</t>
  </si>
  <si>
    <t>TKTL2</t>
  </si>
  <si>
    <t>NEDD4</t>
  </si>
  <si>
    <t>TESC</t>
  </si>
  <si>
    <t>SNX10</t>
  </si>
  <si>
    <t>RAD51</t>
  </si>
  <si>
    <t>MYF6</t>
  </si>
  <si>
    <t>CDO1</t>
  </si>
  <si>
    <t>ACMSD</t>
  </si>
  <si>
    <t>TDO2</t>
  </si>
  <si>
    <t>EIF4E</t>
  </si>
  <si>
    <t>DDX39A</t>
  </si>
  <si>
    <t>CRYAB</t>
  </si>
  <si>
    <t>SDK2</t>
  </si>
  <si>
    <t>FIBCD1</t>
  </si>
  <si>
    <t>TECPR1</t>
  </si>
  <si>
    <t>CEP295</t>
  </si>
  <si>
    <t>ZNF175</t>
  </si>
  <si>
    <t>KMT2B</t>
  </si>
  <si>
    <t>ZNF185</t>
  </si>
  <si>
    <t>ZFP3</t>
  </si>
  <si>
    <t>ZNF408</t>
  </si>
  <si>
    <t>ZNF414</t>
  </si>
  <si>
    <t>TRIM63</t>
  </si>
  <si>
    <t>ZNF764</t>
  </si>
  <si>
    <t>JADE2</t>
  </si>
  <si>
    <t>SP100</t>
  </si>
  <si>
    <t>RNFT2</t>
  </si>
  <si>
    <t>TRIM55</t>
  </si>
  <si>
    <t>TRIM60</t>
  </si>
  <si>
    <t>MKRN1</t>
  </si>
  <si>
    <t>MARCHF10</t>
  </si>
  <si>
    <t>LONRF1</t>
  </si>
  <si>
    <t>RFWD3</t>
  </si>
  <si>
    <t>SIAH1</t>
  </si>
  <si>
    <t>SIAH2</t>
  </si>
  <si>
    <t>TRIM42</t>
  </si>
  <si>
    <t>TRIM64</t>
  </si>
  <si>
    <t>TRIM65</t>
  </si>
  <si>
    <t>TRIM67</t>
  </si>
  <si>
    <t>CAPN3</t>
  </si>
  <si>
    <t>PRPS2</t>
  </si>
  <si>
    <t>CAPN13</t>
  </si>
  <si>
    <t>CAPN5</t>
  </si>
  <si>
    <t>ITPR3</t>
  </si>
  <si>
    <t>KCNA3</t>
  </si>
  <si>
    <t>PLCE1</t>
  </si>
  <si>
    <t>MAGI1</t>
  </si>
  <si>
    <t>TLL1</t>
  </si>
  <si>
    <t>PRKX</t>
  </si>
  <si>
    <t>ARHGAP23</t>
  </si>
  <si>
    <t>COG2</t>
  </si>
  <si>
    <t>AGXT</t>
  </si>
  <si>
    <t>HMGB3</t>
  </si>
  <si>
    <t>UBE2G1</t>
  </si>
  <si>
    <t>MYO18B</t>
  </si>
  <si>
    <t>INHBE</t>
  </si>
  <si>
    <t>VEGFD</t>
  </si>
  <si>
    <t>CCDC8</t>
  </si>
  <si>
    <t>FETUB</t>
  </si>
  <si>
    <t>KIF28</t>
  </si>
  <si>
    <t>TREX1</t>
  </si>
  <si>
    <t>TENM2</t>
  </si>
  <si>
    <t>LAMA1</t>
  </si>
  <si>
    <t>PAPPA</t>
  </si>
  <si>
    <t>MTRFR</t>
  </si>
  <si>
    <t>UBXN1</t>
  </si>
  <si>
    <t>DR1</t>
  </si>
  <si>
    <t>EFTUD2</t>
  </si>
  <si>
    <t>GOPC</t>
  </si>
  <si>
    <t>HACE1</t>
  </si>
  <si>
    <t>KCNJ8</t>
  </si>
  <si>
    <t>POLR2F</t>
  </si>
  <si>
    <t>DNAJC21</t>
  </si>
  <si>
    <t>UBD</t>
  </si>
  <si>
    <t>CELSR2</t>
  </si>
  <si>
    <t>USP20</t>
  </si>
  <si>
    <t>DNAH9</t>
  </si>
  <si>
    <t>ADGRV1</t>
  </si>
  <si>
    <t>KLKB1</t>
  </si>
  <si>
    <t>DST</t>
  </si>
  <si>
    <t>SPTBN5</t>
  </si>
  <si>
    <t>FRAS1</t>
  </si>
  <si>
    <t>CALHM6</t>
  </si>
  <si>
    <t>C19orf38</t>
  </si>
  <si>
    <t>STAP2</t>
  </si>
  <si>
    <t>SPINK7</t>
  </si>
  <si>
    <t>RPTN</t>
  </si>
  <si>
    <t>UNC79</t>
  </si>
  <si>
    <t>KCNA4</t>
  </si>
  <si>
    <t>KDSR</t>
  </si>
  <si>
    <t>CNN2</t>
  </si>
  <si>
    <t>L3MBTL1</t>
  </si>
  <si>
    <t>FASTKD1</t>
  </si>
  <si>
    <t>HPS6</t>
  </si>
  <si>
    <t>DHX15</t>
  </si>
  <si>
    <t>TMPRSS11A</t>
  </si>
  <si>
    <t>TMEM106A</t>
  </si>
  <si>
    <t>GMFG</t>
  </si>
  <si>
    <t>MYO15B</t>
  </si>
  <si>
    <t>EPGN</t>
  </si>
  <si>
    <t>NRG4</t>
  </si>
  <si>
    <t>EREG</t>
  </si>
  <si>
    <t>TMEFF2</t>
  </si>
  <si>
    <t>FGF23</t>
  </si>
  <si>
    <t>CCDC81</t>
  </si>
  <si>
    <t>ACOT4</t>
  </si>
  <si>
    <t>ACOT6</t>
  </si>
  <si>
    <t>MYH7</t>
  </si>
  <si>
    <t>MTMR7</t>
  </si>
  <si>
    <t>ANGPTL6</t>
  </si>
  <si>
    <t>UQCRFS1</t>
  </si>
  <si>
    <t>ABI3</t>
  </si>
  <si>
    <t>UBE2F</t>
  </si>
  <si>
    <t>GSKIP</t>
  </si>
  <si>
    <t>RTRAF</t>
  </si>
  <si>
    <t>TNFSF12-TNFSF13</t>
  </si>
  <si>
    <t>EMSY</t>
  </si>
  <si>
    <t>PLP1</t>
  </si>
  <si>
    <t>HSD17B2</t>
  </si>
  <si>
    <t>INTS11</t>
  </si>
  <si>
    <t>G3BP2</t>
  </si>
  <si>
    <t>CLPB</t>
  </si>
  <si>
    <t>CORO7</t>
  </si>
  <si>
    <t>MAP10</t>
  </si>
  <si>
    <t>HCFC1</t>
  </si>
  <si>
    <t>RRAS2</t>
  </si>
  <si>
    <t>ADCY4</t>
  </si>
  <si>
    <t>PHLPP1</t>
  </si>
  <si>
    <t>TTC6</t>
  </si>
  <si>
    <t>PELI2</t>
  </si>
  <si>
    <t>TNRC6B</t>
  </si>
  <si>
    <t>POLR3H</t>
  </si>
  <si>
    <t>LZTS1</t>
  </si>
  <si>
    <t>ARHGAP15</t>
  </si>
  <si>
    <t>COPS5</t>
  </si>
  <si>
    <t>CORO2A</t>
  </si>
  <si>
    <t>FREM1</t>
  </si>
  <si>
    <t>FSTL1</t>
  </si>
  <si>
    <t>SENP2</t>
  </si>
  <si>
    <t>RHBDF2</t>
  </si>
  <si>
    <t>RAD23A</t>
  </si>
  <si>
    <t>PPP1CA</t>
  </si>
  <si>
    <t>ELMOD2</t>
  </si>
  <si>
    <t>RASGEF1B</t>
  </si>
  <si>
    <t>RCOR1</t>
  </si>
  <si>
    <t>TNK1</t>
  </si>
  <si>
    <t>DYNC2I2</t>
  </si>
  <si>
    <t>USP2</t>
  </si>
  <si>
    <t>USP4</t>
  </si>
  <si>
    <t>AZI2</t>
  </si>
  <si>
    <t>COPS8</t>
  </si>
  <si>
    <t>COX5B</t>
  </si>
  <si>
    <t>PDE12</t>
  </si>
  <si>
    <t>PKN1</t>
  </si>
  <si>
    <t>PRMT1</t>
  </si>
  <si>
    <t>PSMA7</t>
  </si>
  <si>
    <t>SKP2</t>
  </si>
  <si>
    <t>SMARCA2</t>
  </si>
  <si>
    <t>SRXN1</t>
  </si>
  <si>
    <t>SYP</t>
  </si>
  <si>
    <t>ELOC</t>
  </si>
  <si>
    <t>NUMBL</t>
  </si>
  <si>
    <t>NUP214</t>
  </si>
  <si>
    <t>NXN</t>
  </si>
  <si>
    <t>OTUD5</t>
  </si>
  <si>
    <t>UBE2V2</t>
  </si>
  <si>
    <t>UBE2W</t>
  </si>
  <si>
    <t>UBQLN1</t>
  </si>
  <si>
    <t>URB2</t>
  </si>
  <si>
    <t>COQ8B</t>
  </si>
  <si>
    <t>XRCC4</t>
  </si>
  <si>
    <t>MYCL</t>
  </si>
  <si>
    <t>UBAC1</t>
  </si>
  <si>
    <t>KLHL33</t>
  </si>
  <si>
    <t>ACOT1</t>
  </si>
  <si>
    <t>IGDCC3</t>
  </si>
  <si>
    <t>TMOD1</t>
  </si>
  <si>
    <t>C10orf105</t>
  </si>
  <si>
    <t>AMBN</t>
  </si>
  <si>
    <t>FLYWCH2</t>
  </si>
  <si>
    <t>ABHD6</t>
  </si>
  <si>
    <t>KPRP</t>
  </si>
  <si>
    <t>DSTN</t>
  </si>
  <si>
    <t>DUSP14</t>
  </si>
  <si>
    <t>DUSP3</t>
  </si>
  <si>
    <t>MSLN</t>
  </si>
  <si>
    <t>TMEM108</t>
  </si>
  <si>
    <t>MYLK</t>
  </si>
  <si>
    <t>TOX2</t>
  </si>
  <si>
    <t>PDE5A</t>
  </si>
  <si>
    <t>MT-ND5</t>
  </si>
  <si>
    <t>MFSD4A</t>
  </si>
  <si>
    <t>DSG1</t>
  </si>
  <si>
    <t>HCLS1</t>
  </si>
  <si>
    <t>ENTPD3</t>
  </si>
  <si>
    <t>NCAPD2</t>
  </si>
  <si>
    <t>TENT5C</t>
  </si>
  <si>
    <t>PSMA3</t>
  </si>
  <si>
    <t>FYB2</t>
  </si>
  <si>
    <t>KIF20B</t>
  </si>
  <si>
    <t>TOR1AIP2</t>
  </si>
  <si>
    <t>POFUT2</t>
  </si>
  <si>
    <t>FMOD</t>
  </si>
  <si>
    <t>ARID3A</t>
  </si>
  <si>
    <t>TMPO</t>
  </si>
  <si>
    <t>TMEM233</t>
  </si>
  <si>
    <t>ARID4B</t>
  </si>
  <si>
    <t>TMEM223</t>
  </si>
  <si>
    <t>COPRS</t>
  </si>
  <si>
    <t>SERINC5</t>
  </si>
  <si>
    <t>SPATA31F3</t>
  </si>
  <si>
    <t>HSD17B3</t>
  </si>
  <si>
    <t>DSC1</t>
  </si>
  <si>
    <t>PRAM1</t>
  </si>
  <si>
    <t>SRSF6</t>
  </si>
  <si>
    <t>SPAG11B</t>
  </si>
  <si>
    <t>FAM167A</t>
  </si>
  <si>
    <t>AK7</t>
  </si>
  <si>
    <t>VRK1</t>
  </si>
  <si>
    <t>CXorf65</t>
  </si>
  <si>
    <t>FBXW8</t>
  </si>
  <si>
    <t>TMEM169</t>
  </si>
  <si>
    <t>ADAP2</t>
  </si>
  <si>
    <t>PCOLCE2</t>
  </si>
  <si>
    <t>PKDREJ</t>
  </si>
  <si>
    <t>TSSK6</t>
  </si>
  <si>
    <t>TAL2</t>
  </si>
  <si>
    <t>ICMT</t>
  </si>
  <si>
    <t>MYO5B</t>
  </si>
  <si>
    <t>C1QTNF6</t>
  </si>
  <si>
    <t>RP1</t>
  </si>
  <si>
    <t>CACNG8</t>
  </si>
  <si>
    <t>DHX30</t>
  </si>
  <si>
    <t>UBL4B</t>
  </si>
  <si>
    <t>LRG1</t>
  </si>
  <si>
    <t>PLIN5</t>
  </si>
  <si>
    <t>SGK2</t>
  </si>
  <si>
    <t>YPEL4</t>
  </si>
  <si>
    <t>TTLL6</t>
  </si>
  <si>
    <t>EEF1G</t>
  </si>
  <si>
    <t>CARMIL1</t>
  </si>
  <si>
    <t>NAA11</t>
  </si>
  <si>
    <t>RBM14-RBM4</t>
  </si>
  <si>
    <t>PTGES3L-AARSD1</t>
  </si>
  <si>
    <t>C22orf39</t>
  </si>
  <si>
    <t>ADAM21</t>
  </si>
  <si>
    <t>ARHGEF28</t>
  </si>
  <si>
    <t>FBXO9</t>
  </si>
  <si>
    <t>TASOR</t>
  </si>
  <si>
    <t>DCUN1D1</t>
  </si>
  <si>
    <t>RPL23A</t>
  </si>
  <si>
    <t>RPS17</t>
  </si>
  <si>
    <t>RPS4X</t>
  </si>
  <si>
    <t>TMEM167A</t>
  </si>
  <si>
    <t>RPS6</t>
  </si>
  <si>
    <t>PABPC1</t>
  </si>
  <si>
    <t>TMEM178B</t>
  </si>
  <si>
    <t>MFSD14A</t>
  </si>
  <si>
    <t>PARK7</t>
  </si>
  <si>
    <t>SDK1</t>
  </si>
  <si>
    <t>NELL1</t>
  </si>
  <si>
    <t>TECTA</t>
  </si>
  <si>
    <t>IMMT</t>
  </si>
  <si>
    <t>GLRX5</t>
  </si>
  <si>
    <t>IDO2</t>
  </si>
  <si>
    <t>RAB4B</t>
  </si>
  <si>
    <t>HCFC1R1</t>
  </si>
  <si>
    <t>KL</t>
  </si>
  <si>
    <t>ADH1C</t>
  </si>
  <si>
    <t>CTNND1</t>
  </si>
  <si>
    <t>B4GALT3</t>
  </si>
  <si>
    <t>PLXNB3</t>
  </si>
  <si>
    <t>H2AC20</t>
  </si>
  <si>
    <t>GALNT11</t>
  </si>
  <si>
    <t>NKIRAS1</t>
  </si>
  <si>
    <t>FANK1</t>
  </si>
  <si>
    <t>DNAI4</t>
  </si>
  <si>
    <t>CEL</t>
  </si>
  <si>
    <t>Mucin-like</t>
  </si>
  <si>
    <t>LGALS9</t>
  </si>
  <si>
    <t>Peptidase C62</t>
  </si>
  <si>
    <t>LIPE</t>
  </si>
  <si>
    <t>PRK10263</t>
  </si>
  <si>
    <t>PRK10927</t>
  </si>
  <si>
    <t>COL14A1</t>
  </si>
  <si>
    <t>Gly Rch SclB</t>
  </si>
  <si>
    <t>COL15A1</t>
  </si>
  <si>
    <t>NKAPL</t>
  </si>
  <si>
    <t>NKAP</t>
  </si>
  <si>
    <t>SCARF1</t>
  </si>
  <si>
    <t>Gliding gg ID</t>
  </si>
  <si>
    <t>COL1A2</t>
  </si>
  <si>
    <t>DLK2</t>
  </si>
  <si>
    <t>TRAFD1</t>
  </si>
  <si>
    <t>KDM4C</t>
  </si>
  <si>
    <t>DNMT1</t>
  </si>
  <si>
    <t>PT200121</t>
  </si>
  <si>
    <t>PRK12678</t>
  </si>
  <si>
    <t>MDH1B</t>
  </si>
  <si>
    <t>TRIM38</t>
  </si>
  <si>
    <t>SMC Prok B</t>
  </si>
  <si>
    <t>KAT7</t>
  </si>
  <si>
    <t>CcmH N</t>
  </si>
  <si>
    <t>NEBL</t>
  </si>
  <si>
    <t>Nebulin</t>
  </si>
  <si>
    <t>HGS</t>
  </si>
  <si>
    <t>G Path Suppress</t>
  </si>
  <si>
    <t>DHX57</t>
  </si>
  <si>
    <t>HA2</t>
  </si>
  <si>
    <t>OB NTP</t>
  </si>
  <si>
    <t>SLC25A25</t>
  </si>
  <si>
    <t>Efh</t>
  </si>
  <si>
    <t>SLC25A39</t>
  </si>
  <si>
    <t>CLIP SPH Mas</t>
  </si>
  <si>
    <t>ZC3H3</t>
  </si>
  <si>
    <t>2A1904</t>
  </si>
  <si>
    <t>ZFAND3</t>
  </si>
  <si>
    <t>PLN02328</t>
  </si>
  <si>
    <t>SEC24C</t>
  </si>
  <si>
    <t>IQCN</t>
  </si>
  <si>
    <t>IQ</t>
  </si>
  <si>
    <t>SEC24D</t>
  </si>
  <si>
    <t>TUT7</t>
  </si>
  <si>
    <t>ZCWPW1</t>
  </si>
  <si>
    <t>PHAORS45</t>
  </si>
  <si>
    <t>SCP-1</t>
  </si>
  <si>
    <t>MICALL2</t>
  </si>
  <si>
    <t>PHA03245</t>
  </si>
  <si>
    <t>DBF4</t>
  </si>
  <si>
    <t>BRCT</t>
  </si>
  <si>
    <t>ABCC12</t>
  </si>
  <si>
    <t>PANK2</t>
  </si>
  <si>
    <t>Primate-specific mitochondrial targeting signal (exon 1)</t>
  </si>
  <si>
    <t>BAZ2A</t>
  </si>
  <si>
    <t>WSD</t>
  </si>
  <si>
    <t>FIZ1</t>
  </si>
  <si>
    <t>zf-C2H2</t>
  </si>
  <si>
    <t>MORC2</t>
  </si>
  <si>
    <t>FtSN</t>
  </si>
  <si>
    <t>ZBTB25</t>
  </si>
  <si>
    <t>ZNF C2H2</t>
  </si>
  <si>
    <t>ZFAND2B</t>
  </si>
  <si>
    <t>VIM</t>
  </si>
  <si>
    <t>ZMYND12</t>
  </si>
  <si>
    <t>MICAL1</t>
  </si>
  <si>
    <t>YhiN</t>
  </si>
  <si>
    <t>PYGO1</t>
  </si>
  <si>
    <t>DTX4</t>
  </si>
  <si>
    <t>RNF187</t>
  </si>
  <si>
    <t>DUF3835</t>
  </si>
  <si>
    <t>THAP3</t>
  </si>
  <si>
    <t>MTMR3</t>
  </si>
  <si>
    <t>Csmi</t>
  </si>
  <si>
    <t>MTMR4</t>
  </si>
  <si>
    <t>HMGN5</t>
  </si>
  <si>
    <t>BCORL1</t>
  </si>
  <si>
    <t>FAN1</t>
  </si>
  <si>
    <t>Znf Rad18</t>
  </si>
  <si>
    <t>SAT2</t>
  </si>
  <si>
    <t>ArgA</t>
  </si>
  <si>
    <t>C6orf226</t>
  </si>
  <si>
    <t>DUF5572</t>
  </si>
  <si>
    <t>KRTAP29-1</t>
  </si>
  <si>
    <t>Keratin B2</t>
  </si>
  <si>
    <t>PMG</t>
  </si>
  <si>
    <t>OTOG</t>
  </si>
  <si>
    <t>NADB Rossman</t>
  </si>
  <si>
    <t>OTUD7A</t>
  </si>
  <si>
    <t>ASXL3</t>
  </si>
  <si>
    <t>SPATA21</t>
  </si>
  <si>
    <t>MAPT</t>
  </si>
  <si>
    <t>C terminus; 9th coding exon</t>
  </si>
  <si>
    <t>COLEC12, COL17A1, CD96, TYROBP, COL1A2, CD34, CLEC4G</t>
  </si>
  <si>
    <t>R-HSA-1650814~Collagen biosynthesis and modifying enzymes</t>
  </si>
  <si>
    <t>MAVS, TRAF6, TNIP3, OTUD7A</t>
  </si>
  <si>
    <t>R-HSA-8948216~Collagen chain trimerization</t>
  </si>
  <si>
    <t>COL17A1, COL15A1, COL1A2, COL14A1</t>
  </si>
  <si>
    <t>R-HSA-1474290~Collagen formation</t>
  </si>
  <si>
    <t>COLEC12, MSR1, COL1A2</t>
  </si>
  <si>
    <t>R-HSA-2022090~Assembly of collagen fibrils and other multimeric structures</t>
  </si>
  <si>
    <t>R-HSA-1442490~Collagen degradation</t>
  </si>
  <si>
    <t>R-HSA-983170~Antigen Presentation: Folding, assembly and peptide loading of class I MHC</t>
  </si>
  <si>
    <t>BCAP31, SEC24D, SEC24C</t>
  </si>
  <si>
    <t>R-HSA-1474228~Degradation of the extracellular matrix</t>
  </si>
  <si>
    <t>R-HSA-5694530~Cargo concentration in the ER</t>
  </si>
  <si>
    <t>R-HSA-76002~Platelet activation, signaling and aggregation</t>
  </si>
  <si>
    <t>R-HSA-9820865~Z-decay: degradation of maternal mRNAs by zygotically expressed factors</t>
  </si>
  <si>
    <t>FOXS1, CEACAM1, COL1A2, AMHR2</t>
  </si>
  <si>
    <t>GO:0030199~collagen fibril organization</t>
  </si>
  <si>
    <t>GO:0032456~endocytic recycling</t>
  </si>
  <si>
    <t>R-HSA-3000484~Scavenging by Class F Receptors</t>
  </si>
  <si>
    <t>IRAK1, IRAK2, NMI, TLR4</t>
  </si>
  <si>
    <t>IL1RL1, LGALS9, TLR4, SLAMF1</t>
  </si>
  <si>
    <t>ATF2, TLR7, LGALS9, TLR3</t>
  </si>
  <si>
    <t>GO:0045824~negative regulation of innate immune response</t>
  </si>
  <si>
    <t>TRAFD1, NMI, DTX4</t>
  </si>
  <si>
    <t>ATF2, TRIM5, TRIM38, TRIM31</t>
  </si>
  <si>
    <t>HSPH1, SCARF1</t>
  </si>
  <si>
    <t>GO:0097435~supramolecular fiber organization</t>
  </si>
  <si>
    <t>ABCD3</t>
  </si>
  <si>
    <t>AOC1</t>
  </si>
  <si>
    <t>ACACA</t>
  </si>
  <si>
    <t>ACO1</t>
  </si>
  <si>
    <t>SPG21</t>
  </si>
  <si>
    <t>ACVR2B</t>
  </si>
  <si>
    <t>ADAM19</t>
  </si>
  <si>
    <t>AGL</t>
  </si>
  <si>
    <t>AGPAT2</t>
  </si>
  <si>
    <t>AGRP</t>
  </si>
  <si>
    <t>ALDH1A1</t>
  </si>
  <si>
    <t>ANGPTL3</t>
  </si>
  <si>
    <t>APOA1</t>
  </si>
  <si>
    <t>APOA2</t>
  </si>
  <si>
    <t>APOC3</t>
  </si>
  <si>
    <t>APOD</t>
  </si>
  <si>
    <t>APOE</t>
  </si>
  <si>
    <t>ATP7B</t>
  </si>
  <si>
    <t>CALB1</t>
  </si>
  <si>
    <t>CP</t>
  </si>
  <si>
    <t>FABP3</t>
  </si>
  <si>
    <t>ING1</t>
  </si>
  <si>
    <t>LIPA</t>
  </si>
  <si>
    <t>LPL</t>
  </si>
  <si>
    <t>PNLIP</t>
  </si>
  <si>
    <t>SAT1</t>
  </si>
  <si>
    <t>DHRS3</t>
  </si>
  <si>
    <t>SLC40A1</t>
  </si>
  <si>
    <t>SLC19A1</t>
  </si>
  <si>
    <t>IL17RC</t>
  </si>
  <si>
    <t>RNF8</t>
  </si>
  <si>
    <t>IGSF5</t>
  </si>
  <si>
    <t>PNPLA2</t>
  </si>
  <si>
    <t>LRPAP1</t>
  </si>
  <si>
    <t>PRSS21</t>
  </si>
  <si>
    <t>SLC46A1</t>
  </si>
  <si>
    <t>RORC</t>
  </si>
  <si>
    <t>ABCA7</t>
  </si>
  <si>
    <t>ACOX1</t>
  </si>
  <si>
    <t>SIRT4</t>
  </si>
  <si>
    <t>APOM</t>
  </si>
  <si>
    <t>APOF</t>
  </si>
  <si>
    <t>ONECUT1</t>
  </si>
  <si>
    <t>GSTM4</t>
  </si>
  <si>
    <t>IGBP1</t>
  </si>
  <si>
    <t>UBC</t>
  </si>
  <si>
    <t>MGST2</t>
  </si>
  <si>
    <t>LENG9</t>
  </si>
  <si>
    <t>TCF7</t>
  </si>
  <si>
    <t>AFM</t>
  </si>
  <si>
    <t>ATP6V0A2</t>
  </si>
  <si>
    <t>EXO1</t>
  </si>
  <si>
    <t>NR5A1</t>
  </si>
  <si>
    <t>RALBP1</t>
  </si>
  <si>
    <t>RNASE13</t>
  </si>
  <si>
    <t>COL6A2</t>
  </si>
  <si>
    <t>COL11A1</t>
  </si>
  <si>
    <t>COL11A2</t>
  </si>
  <si>
    <t>ITIH2</t>
  </si>
  <si>
    <t>COL1A1</t>
  </si>
  <si>
    <t>CYTL1</t>
  </si>
  <si>
    <t>COL3A1</t>
  </si>
  <si>
    <t>HAS2</t>
  </si>
  <si>
    <t>POU6F2</t>
  </si>
  <si>
    <t>RCAN2</t>
  </si>
  <si>
    <t>LIPC</t>
  </si>
  <si>
    <t>TFPI2</t>
  </si>
  <si>
    <t>ITGA10</t>
  </si>
  <si>
    <t>ABCG8</t>
  </si>
  <si>
    <t>SLC8A1</t>
  </si>
  <si>
    <t>FUCA1</t>
  </si>
  <si>
    <t>MYO1D</t>
  </si>
  <si>
    <t>OSBP</t>
  </si>
  <si>
    <t xml:space="preserve">PTGR2
</t>
  </si>
  <si>
    <t>ABCB9</t>
  </si>
  <si>
    <t>ACSL5</t>
  </si>
  <si>
    <t>DGAT1</t>
  </si>
  <si>
    <t>VNN1</t>
  </si>
  <si>
    <t>SIRT3</t>
  </si>
  <si>
    <t>MIEN1</t>
  </si>
  <si>
    <t>SULT1E1</t>
  </si>
  <si>
    <t>ABCC3</t>
  </si>
  <si>
    <t>DDAH1</t>
  </si>
  <si>
    <t>KLF14</t>
  </si>
  <si>
    <t>ACSBG1</t>
  </si>
  <si>
    <t>NR2F6</t>
  </si>
  <si>
    <t>PAXIP1</t>
  </si>
  <si>
    <t>ABCB7</t>
  </si>
  <si>
    <t>ACOT9</t>
  </si>
  <si>
    <t>ABCA2</t>
  </si>
  <si>
    <t>PDPR</t>
  </si>
  <si>
    <t>ASB6</t>
  </si>
  <si>
    <t xml:space="preserve">PLPP3
</t>
  </si>
  <si>
    <t>NEO1</t>
  </si>
  <si>
    <t>GK5</t>
  </si>
  <si>
    <t>ECI2</t>
  </si>
  <si>
    <t>TIAM1</t>
  </si>
  <si>
    <t>ACADM</t>
  </si>
  <si>
    <t>ELOVL3</t>
  </si>
  <si>
    <t>MMP20</t>
  </si>
  <si>
    <t>ADAM7</t>
  </si>
  <si>
    <t>DAGLA</t>
  </si>
  <si>
    <t>GNB3</t>
  </si>
  <si>
    <t>MTBP</t>
  </si>
  <si>
    <t>ABCB4</t>
  </si>
  <si>
    <t>ABCB6</t>
  </si>
  <si>
    <t>ABCC10</t>
  </si>
  <si>
    <t>ABCC4</t>
  </si>
  <si>
    <t>ABCC5</t>
  </si>
  <si>
    <t>ABCC6</t>
  </si>
  <si>
    <t>ABCD4</t>
  </si>
  <si>
    <t>SLC4A7</t>
  </si>
  <si>
    <t>PDP2</t>
  </si>
  <si>
    <t>TET2</t>
  </si>
  <si>
    <t>DNMT3A</t>
  </si>
  <si>
    <t>ZNF516</t>
  </si>
  <si>
    <t>DDC</t>
  </si>
  <si>
    <t>DMRT1</t>
  </si>
  <si>
    <t>AKR1E2</t>
  </si>
  <si>
    <t>CTNS</t>
  </si>
  <si>
    <t>FRRS1</t>
  </si>
  <si>
    <t>DLAT</t>
  </si>
  <si>
    <t>SUCLG2</t>
  </si>
  <si>
    <t>GOT1</t>
  </si>
  <si>
    <t>TRIM28</t>
  </si>
  <si>
    <t>TRIM45</t>
  </si>
  <si>
    <t>ADO</t>
  </si>
  <si>
    <t>LIPG</t>
  </si>
  <si>
    <t>KAT6B</t>
  </si>
  <si>
    <t>SLC25A37</t>
  </si>
  <si>
    <t>AP1G1</t>
  </si>
  <si>
    <t>PIEZO1</t>
  </si>
  <si>
    <t>KDM5B</t>
  </si>
  <si>
    <t>DOCK7</t>
  </si>
  <si>
    <t>KDM5C</t>
  </si>
  <si>
    <t>PNLIPRP2</t>
  </si>
  <si>
    <t>LRP6</t>
  </si>
  <si>
    <t>LIPK</t>
  </si>
  <si>
    <t>LIPN</t>
  </si>
  <si>
    <t>ZNF697</t>
  </si>
  <si>
    <t>SLC25A21</t>
  </si>
  <si>
    <t>SLC25A23</t>
  </si>
  <si>
    <t>SLC25A24</t>
  </si>
  <si>
    <t>SLC25A26</t>
  </si>
  <si>
    <t>SLC25A31</t>
  </si>
  <si>
    <t>SLC25A32</t>
  </si>
  <si>
    <t>SLC25A33</t>
  </si>
  <si>
    <t>SLC25A34</t>
  </si>
  <si>
    <t>SLC25A40</t>
  </si>
  <si>
    <t>TTF1</t>
  </si>
  <si>
    <t>MATR3</t>
  </si>
  <si>
    <t>TEF</t>
  </si>
  <si>
    <t>BRAP</t>
  </si>
  <si>
    <t>MAP1S</t>
  </si>
  <si>
    <t>HACL1</t>
  </si>
  <si>
    <t>SLC5A12</t>
  </si>
  <si>
    <t>ACOX3</t>
  </si>
  <si>
    <t>PFKFB1</t>
  </si>
  <si>
    <t>ZFC3H1</t>
  </si>
  <si>
    <t>PAN3</t>
  </si>
  <si>
    <t>LIPH</t>
  </si>
  <si>
    <t>PUF60</t>
  </si>
  <si>
    <t>ZNF800</t>
  </si>
  <si>
    <t>ZNF385A</t>
  </si>
  <si>
    <t>ZNF397</t>
  </si>
  <si>
    <t>DPH7</t>
  </si>
  <si>
    <t>SLC48A1</t>
  </si>
  <si>
    <t>SLC37A3</t>
  </si>
  <si>
    <t>LIPI</t>
  </si>
  <si>
    <t>ABCB11</t>
  </si>
  <si>
    <t>PDX1</t>
  </si>
  <si>
    <t>MTA1</t>
  </si>
  <si>
    <t>TPH1</t>
  </si>
  <si>
    <t>TPH2</t>
  </si>
  <si>
    <t>TCF25</t>
  </si>
  <si>
    <t>ABCD2</t>
  </si>
  <si>
    <t>ABCA6</t>
  </si>
  <si>
    <t>NEURL1B</t>
  </si>
  <si>
    <t>MTA3</t>
  </si>
  <si>
    <t>USP6NL</t>
  </si>
  <si>
    <t>TUSC3</t>
  </si>
  <si>
    <t>SFXN5</t>
  </si>
  <si>
    <t>PLEKHF1</t>
  </si>
  <si>
    <t>ABHD4</t>
  </si>
  <si>
    <t>TRIM47</t>
  </si>
  <si>
    <t>LPCAT4</t>
  </si>
  <si>
    <t>LIMS2</t>
  </si>
  <si>
    <t>VKORC1</t>
  </si>
  <si>
    <t>SUGCT</t>
  </si>
  <si>
    <t>PPM1K</t>
  </si>
  <si>
    <t>CCNB1IP1</t>
  </si>
  <si>
    <t>ATOH1</t>
  </si>
  <si>
    <t>KRTAP26-1</t>
  </si>
  <si>
    <t>STARD3</t>
  </si>
  <si>
    <t>DMGDH</t>
  </si>
  <si>
    <t>ABCB5</t>
  </si>
  <si>
    <t>ABCA13</t>
  </si>
  <si>
    <t>ABCC8</t>
  </si>
  <si>
    <t>ABCG4</t>
  </si>
  <si>
    <t>CA3</t>
  </si>
  <si>
    <t>AADAC</t>
  </si>
  <si>
    <t>PLA1A</t>
  </si>
  <si>
    <t>ABCG5</t>
  </si>
  <si>
    <t>PAX6</t>
  </si>
  <si>
    <t>MEX3A</t>
  </si>
  <si>
    <t>MVK</t>
  </si>
  <si>
    <t>VPS8</t>
  </si>
  <si>
    <t>KCMF1</t>
  </si>
  <si>
    <t>APEH</t>
  </si>
  <si>
    <t>ETNPPL</t>
  </si>
  <si>
    <t>PNLIPRP1</t>
  </si>
  <si>
    <t>ATP6V0A4</t>
  </si>
  <si>
    <t>HAL</t>
  </si>
  <si>
    <t>AGMAT</t>
  </si>
  <si>
    <t>LDAH</t>
  </si>
  <si>
    <t>G6PC2</t>
  </si>
  <si>
    <t>AADACL2</t>
  </si>
  <si>
    <t>PRR12</t>
  </si>
  <si>
    <t>ZBED5</t>
  </si>
  <si>
    <t>ADAMTS13</t>
  </si>
  <si>
    <t>ZDHHC13</t>
  </si>
  <si>
    <t>ZDHHC21</t>
  </si>
  <si>
    <t>ZMPSTE24</t>
  </si>
  <si>
    <t>MORC3</t>
  </si>
  <si>
    <t>PLAGL2</t>
  </si>
  <si>
    <t>ZBTB7C</t>
  </si>
  <si>
    <t>ZFAND2A</t>
  </si>
  <si>
    <t>ZMAT5</t>
  </si>
  <si>
    <t>ZNF277</t>
  </si>
  <si>
    <t>ZNF385B</t>
  </si>
  <si>
    <t>ZNF660</t>
  </si>
  <si>
    <t>ZNF503</t>
  </si>
  <si>
    <t>SNAI2</t>
  </si>
  <si>
    <t>CTCFL</t>
  </si>
  <si>
    <t>PRDM13</t>
  </si>
  <si>
    <t>ZPR1</t>
  </si>
  <si>
    <t>INO80B</t>
  </si>
  <si>
    <t>ZZZ3</t>
  </si>
  <si>
    <t>MTA2</t>
  </si>
  <si>
    <t>CSRP1</t>
  </si>
  <si>
    <t>FBLIM1</t>
  </si>
  <si>
    <t>LMCD1</t>
  </si>
  <si>
    <t>PDLIM1</t>
  </si>
  <si>
    <t>TES</t>
  </si>
  <si>
    <t>BRPF1</t>
  </si>
  <si>
    <t>ING2</t>
  </si>
  <si>
    <t>PHF19</t>
  </si>
  <si>
    <t>PDZRN3</t>
  </si>
  <si>
    <t>PDZRN4</t>
  </si>
  <si>
    <t>RNF11</t>
  </si>
  <si>
    <t>TRIM40</t>
  </si>
  <si>
    <t>RNF38</t>
  </si>
  <si>
    <t>NEURL1</t>
  </si>
  <si>
    <t>RAD18</t>
  </si>
  <si>
    <t>RNF182</t>
  </si>
  <si>
    <t>RNF214</t>
  </si>
  <si>
    <t>TRIM46</t>
  </si>
  <si>
    <t>ZNF773</t>
  </si>
  <si>
    <t>OSR1</t>
  </si>
  <si>
    <t>NEIL3</t>
  </si>
  <si>
    <t>RYBP</t>
  </si>
  <si>
    <t>ANKFY1</t>
  </si>
  <si>
    <t>HNRNPA3</t>
  </si>
  <si>
    <t>DAGLB</t>
  </si>
  <si>
    <t>CTRL</t>
  </si>
  <si>
    <t>SEC24A</t>
  </si>
  <si>
    <t>SCO1</t>
  </si>
  <si>
    <t>RASEF</t>
  </si>
  <si>
    <t>TRIM29</t>
  </si>
  <si>
    <t>AADACL4</t>
  </si>
  <si>
    <t>AADACL3</t>
  </si>
  <si>
    <t>AASS</t>
  </si>
  <si>
    <t>HMGCLL1</t>
  </si>
  <si>
    <t>CES3</t>
  </si>
  <si>
    <t>NIPAL1</t>
  </si>
  <si>
    <t>ACOT7</t>
  </si>
  <si>
    <t>ACOT8</t>
  </si>
  <si>
    <t>C1GALT1</t>
  </si>
  <si>
    <t>USP33</t>
  </si>
  <si>
    <t>SIDT1</t>
  </si>
  <si>
    <t>POLD1</t>
  </si>
  <si>
    <t>EPHA8</t>
  </si>
  <si>
    <t>MECR</t>
  </si>
  <si>
    <t>FKBP1B</t>
  </si>
  <si>
    <t>CYP4A11</t>
  </si>
  <si>
    <t>APBA2</t>
  </si>
  <si>
    <t>ATP2C2</t>
  </si>
  <si>
    <t>CNDP2</t>
  </si>
  <si>
    <t>CYREN</t>
  </si>
  <si>
    <t>SOAT2</t>
  </si>
  <si>
    <t>FIP1L1</t>
  </si>
  <si>
    <t>ESCO2</t>
  </si>
  <si>
    <t>CLIP2</t>
  </si>
  <si>
    <t>HNRNPF</t>
  </si>
  <si>
    <t>TBL1X</t>
  </si>
  <si>
    <t>RBX1</t>
  </si>
  <si>
    <t>CISD1</t>
  </si>
  <si>
    <t>SEC24B</t>
  </si>
  <si>
    <t>MMAA</t>
  </si>
  <si>
    <t>PPCS</t>
  </si>
  <si>
    <t>EXPH5</t>
  </si>
  <si>
    <t>RPH3AL</t>
  </si>
  <si>
    <t>SEC14L2</t>
  </si>
  <si>
    <t>NAALADL1</t>
  </si>
  <si>
    <t>GCDH</t>
  </si>
  <si>
    <t>ADAMTS10</t>
  </si>
  <si>
    <t>USP45</t>
  </si>
  <si>
    <t>ACP7</t>
  </si>
  <si>
    <t>LPGAT1</t>
  </si>
  <si>
    <t>RFESD</t>
  </si>
  <si>
    <t>HS6ST1</t>
  </si>
  <si>
    <t>NARF</t>
  </si>
  <si>
    <t>AZIN2</t>
  </si>
  <si>
    <t>CYP4B1</t>
  </si>
  <si>
    <t>AMZ1</t>
  </si>
  <si>
    <t>MFSD5</t>
  </si>
  <si>
    <t>CYP4F22</t>
  </si>
  <si>
    <t>KRTAP11-1</t>
  </si>
  <si>
    <t>KRTAP3-1</t>
  </si>
  <si>
    <t>KRTAP3-2</t>
  </si>
  <si>
    <t>KRTAP27-1</t>
  </si>
  <si>
    <t>KRTAP13-1</t>
  </si>
  <si>
    <t>KRTAP24-1</t>
  </si>
  <si>
    <t>LIG3</t>
  </si>
  <si>
    <t>RBM4</t>
  </si>
  <si>
    <t>ENDOU</t>
  </si>
  <si>
    <t>ATP2A1</t>
  </si>
  <si>
    <t>HEATR1</t>
  </si>
  <si>
    <t>SHOC2</t>
  </si>
  <si>
    <t>ERGIC1</t>
  </si>
  <si>
    <t>SPCS3</t>
  </si>
  <si>
    <t>ASPG</t>
  </si>
  <si>
    <t>ATAD3A</t>
  </si>
  <si>
    <t>MEGF8</t>
  </si>
  <si>
    <t>MRPL35</t>
  </si>
  <si>
    <t>APC2</t>
  </si>
  <si>
    <t>APC r</t>
  </si>
  <si>
    <t>Keratin B2 2</t>
  </si>
  <si>
    <t>KRT32</t>
  </si>
  <si>
    <t>ESX1</t>
  </si>
  <si>
    <t>TBX10</t>
  </si>
  <si>
    <t>MTCL3</t>
  </si>
  <si>
    <t>RTN4RL1</t>
  </si>
  <si>
    <t>RTN4R</t>
  </si>
  <si>
    <t>SYDE2</t>
  </si>
  <si>
    <t>KLF9 13N-like</t>
  </si>
  <si>
    <t>PHA03379</t>
  </si>
  <si>
    <t>TAF1</t>
  </si>
  <si>
    <t>Proteins (Fold)</t>
  </si>
  <si>
    <t>CHERP</t>
  </si>
  <si>
    <t>dnaA</t>
  </si>
  <si>
    <t>SDR42E2</t>
  </si>
  <si>
    <t>Cornifin</t>
  </si>
  <si>
    <t>ZNF106</t>
  </si>
  <si>
    <t>C19orf44</t>
  </si>
  <si>
    <t>SRGAP1</t>
  </si>
  <si>
    <t>TadD</t>
  </si>
  <si>
    <t>TTC13</t>
  </si>
  <si>
    <t>BepA</t>
  </si>
  <si>
    <t>B4GALT1</t>
  </si>
  <si>
    <t>PRK14959</t>
  </si>
  <si>
    <t>SPATA31D1</t>
  </si>
  <si>
    <t>FOXN4</t>
  </si>
  <si>
    <t>COG5025</t>
  </si>
  <si>
    <t>% of Total</t>
  </si>
  <si>
    <t>% of All Screened</t>
  </si>
  <si>
    <t># of Features</t>
  </si>
  <si>
    <t>ADIPOR2</t>
  </si>
  <si>
    <t>RHOA</t>
  </si>
  <si>
    <t>SLC52A1</t>
  </si>
  <si>
    <t>FOXP3</t>
  </si>
  <si>
    <t>PIAS1</t>
  </si>
  <si>
    <t>PIAS4</t>
  </si>
  <si>
    <t>POU2F2</t>
  </si>
  <si>
    <t>PPARA</t>
  </si>
  <si>
    <t>STAT1</t>
  </si>
  <si>
    <t>CLCF1</t>
  </si>
  <si>
    <t>TNFSF13B</t>
  </si>
  <si>
    <t>TENM1</t>
  </si>
  <si>
    <t>TRIM36</t>
  </si>
  <si>
    <t>ENTPD7</t>
  </si>
  <si>
    <t>TAFAZZIN</t>
  </si>
  <si>
    <t>JARID2</t>
  </si>
  <si>
    <t>SLC4A5</t>
  </si>
  <si>
    <t>NFIC</t>
  </si>
  <si>
    <t>E2F3</t>
  </si>
  <si>
    <t>DDX20</t>
  </si>
  <si>
    <t>SLC17A3</t>
  </si>
  <si>
    <t>RTN4RL2</t>
  </si>
  <si>
    <t>ZNF395</t>
  </si>
  <si>
    <t>SLC34A1</t>
  </si>
  <si>
    <t>SLC16A12</t>
  </si>
  <si>
    <t>SLC17A8</t>
  </si>
  <si>
    <t>ACAD10</t>
  </si>
  <si>
    <t>OPA1</t>
  </si>
  <si>
    <t>SLC38A5</t>
  </si>
  <si>
    <t>ZFX</t>
  </si>
  <si>
    <t>KLHL13</t>
  </si>
  <si>
    <t>B4GALT6</t>
  </si>
  <si>
    <t>SLC29A3</t>
  </si>
  <si>
    <t>SLC18A1</t>
  </si>
  <si>
    <t>SLC18B1</t>
  </si>
  <si>
    <t>PLXND1</t>
  </si>
  <si>
    <t>SLC22A16</t>
  </si>
  <si>
    <t>NIT2</t>
  </si>
  <si>
    <t>HIC2</t>
  </si>
  <si>
    <t>ALX4</t>
  </si>
  <si>
    <t>PWP2</t>
  </si>
  <si>
    <t>CDH15</t>
  </si>
  <si>
    <t>GABRA5</t>
  </si>
  <si>
    <t>GRIK1</t>
  </si>
  <si>
    <t>GRIK3</t>
  </si>
  <si>
    <t>GRM7</t>
  </si>
  <si>
    <t>NTSR2</t>
  </si>
  <si>
    <t>PROK2</t>
  </si>
  <si>
    <t>ARHGAP5</t>
  </si>
  <si>
    <t>PLA2G3</t>
  </si>
  <si>
    <t>RBPJL</t>
  </si>
  <si>
    <t>DENND5A</t>
  </si>
  <si>
    <t>NUP98</t>
  </si>
  <si>
    <t>SYNGAP1</t>
  </si>
  <si>
    <t>ZBED4</t>
  </si>
  <si>
    <t>ZNF474</t>
  </si>
  <si>
    <t>NFXL1</t>
  </si>
  <si>
    <t>NR2E3</t>
  </si>
  <si>
    <t>DTX2</t>
  </si>
  <si>
    <t>ZNF775</t>
  </si>
  <si>
    <t>ASPHD2</t>
  </si>
  <si>
    <t>DMAC1</t>
  </si>
  <si>
    <t>CCDC186</t>
  </si>
  <si>
    <t>SH2D7</t>
  </si>
  <si>
    <t>GUCA1B</t>
  </si>
  <si>
    <t>SIPA1L3</t>
  </si>
  <si>
    <t>RBM26</t>
  </si>
  <si>
    <t>GJD3</t>
  </si>
  <si>
    <t>GMNN</t>
  </si>
  <si>
    <t>RBM24</t>
  </si>
  <si>
    <t>APBB2</t>
  </si>
  <si>
    <t>IFT172</t>
  </si>
  <si>
    <t>CELF6</t>
  </si>
  <si>
    <t>CEP76</t>
  </si>
  <si>
    <t>AGA</t>
  </si>
  <si>
    <t>AUP1</t>
  </si>
  <si>
    <t>ST8SIA5</t>
  </si>
  <si>
    <t>RBFA</t>
  </si>
  <si>
    <t>CIAO1</t>
  </si>
  <si>
    <t>CIAO3</t>
  </si>
  <si>
    <t>CIB3</t>
  </si>
  <si>
    <t>CIART</t>
  </si>
  <si>
    <t>GCM1</t>
  </si>
  <si>
    <t>GRHL2</t>
  </si>
  <si>
    <t>GRHL1</t>
  </si>
  <si>
    <t>PAX1</t>
  </si>
  <si>
    <t>LITAFD</t>
  </si>
  <si>
    <t>ZAN</t>
  </si>
  <si>
    <t>FAM114A1</t>
  </si>
  <si>
    <t>C9orf50</t>
  </si>
  <si>
    <t>C12orf50</t>
  </si>
  <si>
    <t>ZNF475</t>
  </si>
  <si>
    <t>Ig C17orf99</t>
  </si>
  <si>
    <t>Feature</t>
  </si>
  <si>
    <t>Gag spuma</t>
  </si>
  <si>
    <t>SLC10A4</t>
  </si>
  <si>
    <t>ABCB10</t>
  </si>
  <si>
    <t>TMEM104</t>
  </si>
  <si>
    <t>Isoform 2</t>
  </si>
  <si>
    <t>Isoform 1</t>
  </si>
  <si>
    <t>SLC38A6</t>
  </si>
  <si>
    <t>PotE</t>
  </si>
  <si>
    <t>SLC36A4</t>
  </si>
  <si>
    <t>SLC36A1</t>
  </si>
  <si>
    <t>MICU1</t>
  </si>
  <si>
    <t>FRQ1</t>
  </si>
  <si>
    <t>WDR77</t>
  </si>
  <si>
    <t xml:space="preserve">Isoform 1 </t>
  </si>
  <si>
    <t>WDR17</t>
  </si>
  <si>
    <t>CACNA1H</t>
  </si>
  <si>
    <t>CACNA1I</t>
  </si>
  <si>
    <t>CACNA1S</t>
  </si>
  <si>
    <t>CAC1F C</t>
  </si>
  <si>
    <t>CACNA1A</t>
  </si>
  <si>
    <t>dCache 1</t>
  </si>
  <si>
    <t>CACNA2D3</t>
  </si>
  <si>
    <t>CACNA2D4</t>
  </si>
  <si>
    <t># Screened</t>
  </si>
  <si>
    <t>SMTN</t>
  </si>
  <si>
    <t>CRAMP1</t>
  </si>
  <si>
    <t>PHA03309</t>
  </si>
  <si>
    <t>DZR</t>
  </si>
  <si>
    <t>WDR19</t>
  </si>
  <si>
    <t>MMRN1</t>
  </si>
  <si>
    <t>CCDC158</t>
  </si>
  <si>
    <t>235kDa-fam</t>
  </si>
  <si>
    <t>TMEM161B</t>
  </si>
  <si>
    <t>CHRDL2</t>
  </si>
  <si>
    <t>VWC</t>
  </si>
  <si>
    <t>CHRDL 1 2 C</t>
  </si>
  <si>
    <t>DNAAF3</t>
  </si>
  <si>
    <t>PTZ00436</t>
  </si>
  <si>
    <t>Isoform d</t>
  </si>
  <si>
    <t>PLEKHH2</t>
  </si>
  <si>
    <t>TET1</t>
  </si>
  <si>
    <t>PET</t>
  </si>
  <si>
    <t>CRYBG1</t>
  </si>
  <si>
    <t>PHA03369</t>
  </si>
  <si>
    <t>PHF3</t>
  </si>
  <si>
    <t>UTRN</t>
  </si>
  <si>
    <t>KMT2D</t>
  </si>
  <si>
    <t>KMT2C</t>
  </si>
  <si>
    <t>ZFHX3</t>
  </si>
  <si>
    <t>U2AF lg</t>
  </si>
  <si>
    <t>SPEN</t>
  </si>
  <si>
    <t>SRCAP</t>
  </si>
  <si>
    <t>ADAM20</t>
  </si>
  <si>
    <t>AKAP9</t>
  </si>
  <si>
    <t>ANKLE2</t>
  </si>
  <si>
    <t>ARAP3</t>
  </si>
  <si>
    <t>ATP1A4</t>
  </si>
  <si>
    <t>ATP1B1</t>
  </si>
  <si>
    <t>AURKA</t>
  </si>
  <si>
    <t>BBOX1</t>
  </si>
  <si>
    <t>BLTP1</t>
  </si>
  <si>
    <t>C8orf82</t>
  </si>
  <si>
    <t>CACNA1C</t>
  </si>
  <si>
    <t>CACNA1D</t>
  </si>
  <si>
    <t>CACNA1G</t>
  </si>
  <si>
    <t>CACNA2D1</t>
  </si>
  <si>
    <t>CACNA2D2</t>
  </si>
  <si>
    <t>CACNB2</t>
  </si>
  <si>
    <t>CACNB3</t>
  </si>
  <si>
    <t>CACNG5</t>
  </si>
  <si>
    <t>CCDC163</t>
  </si>
  <si>
    <t>CCSER1</t>
  </si>
  <si>
    <t>CDH2</t>
  </si>
  <si>
    <t>CEP350</t>
  </si>
  <si>
    <t>CHRNA10</t>
  </si>
  <si>
    <t>CIST1</t>
  </si>
  <si>
    <t>CNIH1</t>
  </si>
  <si>
    <t>CPED1</t>
  </si>
  <si>
    <t>CTDSPL2</t>
  </si>
  <si>
    <t>CYP1A1</t>
  </si>
  <si>
    <t>CYSTM1</t>
  </si>
  <si>
    <t>DHX35</t>
  </si>
  <si>
    <t>DNAAF9</t>
  </si>
  <si>
    <t>DNAH12</t>
  </si>
  <si>
    <t>DNAJB2</t>
  </si>
  <si>
    <t>DSE</t>
  </si>
  <si>
    <t>ECPAS</t>
  </si>
  <si>
    <t>EMC2</t>
  </si>
  <si>
    <t>EMILIN1</t>
  </si>
  <si>
    <t>ENTREP2</t>
  </si>
  <si>
    <t>EPC1</t>
  </si>
  <si>
    <t>EPS8L2</t>
  </si>
  <si>
    <t>ESRRA</t>
  </si>
  <si>
    <t>FAM168A</t>
  </si>
  <si>
    <t>FCGRT</t>
  </si>
  <si>
    <t>FOLR1</t>
  </si>
  <si>
    <t>FRYL</t>
  </si>
  <si>
    <t>GIPC3</t>
  </si>
  <si>
    <t>GNG14</t>
  </si>
  <si>
    <t>GPBAR1</t>
  </si>
  <si>
    <t>GPHN</t>
  </si>
  <si>
    <t>GRIFIN</t>
  </si>
  <si>
    <t>GTDC1</t>
  </si>
  <si>
    <t>H4C9</t>
  </si>
  <si>
    <t>HECTD4</t>
  </si>
  <si>
    <t>IFNL3</t>
  </si>
  <si>
    <t>IFT20</t>
  </si>
  <si>
    <t>IFT25</t>
  </si>
  <si>
    <t>IFT57</t>
  </si>
  <si>
    <t>IVL</t>
  </si>
  <si>
    <t>KANSL3</t>
  </si>
  <si>
    <t>KCNAB3</t>
  </si>
  <si>
    <t>KCNIP1</t>
  </si>
  <si>
    <t>KCNQ2</t>
  </si>
  <si>
    <t>KCNQ5</t>
  </si>
  <si>
    <t>KPNB1</t>
  </si>
  <si>
    <t>KRT18</t>
  </si>
  <si>
    <t>KRT73</t>
  </si>
  <si>
    <t>KRTAP5-4</t>
  </si>
  <si>
    <t>LCE6A</t>
  </si>
  <si>
    <t>MAGT1</t>
  </si>
  <si>
    <t>MED12L</t>
  </si>
  <si>
    <t>MESP2</t>
  </si>
  <si>
    <t>MGA</t>
  </si>
  <si>
    <t>MTCP1</t>
  </si>
  <si>
    <t>MYO18A</t>
  </si>
  <si>
    <t>OFD1</t>
  </si>
  <si>
    <t>OTUD1</t>
  </si>
  <si>
    <t>PALM2AKAP2</t>
  </si>
  <si>
    <t>PATE3</t>
  </si>
  <si>
    <t>PEX1</t>
  </si>
  <si>
    <t>PEX13</t>
  </si>
  <si>
    <t>PEX14</t>
  </si>
  <si>
    <t>PEX16</t>
  </si>
  <si>
    <t>PEX19</t>
  </si>
  <si>
    <t>PEX3</t>
  </si>
  <si>
    <t>PEX5</t>
  </si>
  <si>
    <t>PEX6</t>
  </si>
  <si>
    <t>PEX7</t>
  </si>
  <si>
    <t>PLEC</t>
  </si>
  <si>
    <t>PLET1</t>
  </si>
  <si>
    <t>PLLP</t>
  </si>
  <si>
    <t>POGK</t>
  </si>
  <si>
    <t>PPP1R10</t>
  </si>
  <si>
    <t>PRKD2</t>
  </si>
  <si>
    <t>RALGAPA1</t>
  </si>
  <si>
    <t>RAP1GDS1</t>
  </si>
  <si>
    <t>RBM39</t>
  </si>
  <si>
    <t>S1PR2</t>
  </si>
  <si>
    <t>SBF2</t>
  </si>
  <si>
    <t>SLC10A1</t>
  </si>
  <si>
    <t>SLC10A6</t>
  </si>
  <si>
    <t>SLC11A2</t>
  </si>
  <si>
    <t>SLC18A2</t>
  </si>
  <si>
    <t>SLC18A3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</si>
  <si>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</si>
  <si>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</si>
  <si>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</si>
  <si>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</si>
  <si>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</si>
  <si>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</si>
  <si>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</si>
  <si>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</si>
  <si>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SLC25A14</t>
  </si>
  <si>
    <t>SLC2A1</t>
  </si>
  <si>
    <t>SLC2A10</t>
  </si>
  <si>
    <t>SLC2A12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</si>
  <si>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</si>
  <si>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</si>
  <si>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</si>
  <si>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</si>
  <si>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</si>
  <si>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</si>
  <si>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</si>
  <si>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</si>
  <si>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</si>
  <si>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</si>
  <si>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</si>
  <si>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</si>
  <si>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</si>
  <si>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</si>
  <si>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</si>
  <si>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SLC30A9</t>
  </si>
  <si>
    <t>SLC32A1</t>
  </si>
  <si>
    <t>SLC35B2</t>
  </si>
  <si>
    <t>SLC35B3</t>
  </si>
  <si>
    <t>SLC35C2</t>
  </si>
  <si>
    <t>SLC35D3</t>
  </si>
  <si>
    <t>SLC35E3</t>
  </si>
  <si>
    <t>SLC36A2</t>
  </si>
  <si>
    <t>SLC36A3</t>
  </si>
  <si>
    <t>SLC38A10</t>
  </si>
  <si>
    <t>SLC38A11</t>
  </si>
  <si>
    <t>SLC38A4</t>
  </si>
  <si>
    <t>SLC38A7</t>
  </si>
  <si>
    <t>SLC38A8</t>
  </si>
  <si>
    <t>SLC38A9</t>
  </si>
  <si>
    <t>SLC4A1</t>
  </si>
  <si>
    <t>SLC5A11</t>
  </si>
  <si>
    <t>SLC5A7</t>
  </si>
  <si>
    <t>SLC7A14</t>
  </si>
  <si>
    <t>SLC8B1</t>
  </si>
  <si>
    <t>SLCO2A1</t>
  </si>
  <si>
    <t>SLCO3A1</t>
  </si>
  <si>
    <t>SLCO4A1</t>
  </si>
  <si>
    <t>SLCO4C1</t>
  </si>
  <si>
    <t>SLCO6A1</t>
  </si>
  <si>
    <t>SNRNP200</t>
  </si>
  <si>
    <t>SORL1</t>
  </si>
  <si>
    <t>SPINK8</t>
  </si>
  <si>
    <t>SPTAN1</t>
  </si>
  <si>
    <t>SZT2</t>
  </si>
  <si>
    <t>TANC2</t>
  </si>
  <si>
    <t>TNNT2</t>
  </si>
  <si>
    <t>UNC13B</t>
  </si>
  <si>
    <t>USP34</t>
  </si>
  <si>
    <t>UTP20</t>
  </si>
  <si>
    <t>VPS13B</t>
  </si>
  <si>
    <t>VPS13D</t>
  </si>
  <si>
    <t>VPS9D1</t>
  </si>
  <si>
    <t>WDFY3</t>
  </si>
  <si>
    <t>WDFY4</t>
  </si>
  <si>
    <t>WDR26</t>
  </si>
  <si>
    <t>WDR35</t>
  </si>
  <si>
    <t>ZKSCAN7</t>
  </si>
  <si>
    <t>ZSWIM6</t>
  </si>
  <si>
    <t>TLR7, APOB, TLR4</t>
  </si>
  <si>
    <t>NOTCH1, ADAMTS3, MUC2, B4GALT1, DCN</t>
  </si>
  <si>
    <t>GO:0045893~positive regulation of DNA-templated transcription</t>
  </si>
  <si>
    <t>GO:0045944~positive regulation of transcription by RNA polymerase II</t>
  </si>
  <si>
    <t>GO:0048709~oligodendrocyte differentiation</t>
  </si>
  <si>
    <t>NOTCH1, PTPRZ1, PTPRJ</t>
  </si>
  <si>
    <t>GO:0046718~symbiont entry into host cell</t>
  </si>
  <si>
    <t>GO:0032729~positive regulation of type II interferon production</t>
  </si>
  <si>
    <t>CD86, TRAF6, IL12B, CD276</t>
  </si>
  <si>
    <t>GO:0098703~calcium ion import across plasma membrane</t>
  </si>
  <si>
    <t>CACNA1A, CACNA1S, CACNA1H</t>
  </si>
  <si>
    <t>GO:0030036~actin cytoskeleton organization</t>
  </si>
  <si>
    <t>GO:0033627~cell adhesion mediated by integrin</t>
  </si>
  <si>
    <t>GO:1904646~cellular response to amyloid-beta</t>
  </si>
  <si>
    <t>GO:0043123~positive regulation of canonical NF-kappaB signal transduction</t>
  </si>
  <si>
    <t>GO:1901224~positive regulation of non-canonical NF-kappaB signal transduction</t>
  </si>
  <si>
    <t>GO:0007249~canonical NF-kappaB signal transduction</t>
  </si>
  <si>
    <t>GO:0032689~negative regulation of type II interferon production</t>
  </si>
  <si>
    <t>GO:0140374~antiviral innate immune response</t>
  </si>
  <si>
    <t>GO:0051091~positive regulation of DNA-binding transcription factor activity</t>
  </si>
  <si>
    <t>GO:0070936~protein K48-linked ubiquitination</t>
  </si>
  <si>
    <t>&gt; 25% difference</t>
  </si>
  <si>
    <t>PRK10819</t>
  </si>
  <si>
    <t>TBC1D22A</t>
  </si>
  <si>
    <t>ICE1</t>
  </si>
  <si>
    <t>PLN02226</t>
  </si>
  <si>
    <t>MSCRAMM ClfA S</t>
  </si>
  <si>
    <t>UNC13C</t>
  </si>
  <si>
    <t>KIAA1671</t>
  </si>
  <si>
    <t>COG4642</t>
  </si>
  <si>
    <t>JPH2</t>
  </si>
  <si>
    <t>PRK00087</t>
  </si>
  <si>
    <t>GCLC</t>
  </si>
  <si>
    <t>C2CD3</t>
  </si>
  <si>
    <t>COG3291</t>
  </si>
  <si>
    <t>PKD1</t>
  </si>
  <si>
    <t>BSN</t>
  </si>
  <si>
    <t>BRCA2</t>
  </si>
  <si>
    <t>CRD FZ</t>
  </si>
  <si>
    <t>RANBP2</t>
  </si>
  <si>
    <t>ANK2</t>
  </si>
  <si>
    <t>PTZ00449</t>
  </si>
  <si>
    <t>TRAF3IP2</t>
  </si>
  <si>
    <t>CD68</t>
  </si>
  <si>
    <t>PRK13914</t>
  </si>
  <si>
    <t>PHA03255</t>
  </si>
  <si>
    <t>CDKN1C</t>
  </si>
  <si>
    <t>PTZ00341</t>
  </si>
  <si>
    <t>CRLF3</t>
  </si>
  <si>
    <t>CC Brat-like</t>
  </si>
  <si>
    <t>CSF1</t>
  </si>
  <si>
    <t>Pox I6</t>
  </si>
  <si>
    <t>CTSO</t>
  </si>
  <si>
    <t>FGA</t>
  </si>
  <si>
    <t>ICAM1</t>
  </si>
  <si>
    <t>Immunoglobulin</t>
  </si>
  <si>
    <t>IGFBP3</t>
  </si>
  <si>
    <t>S15 NS1 EPRS RNA-bind</t>
  </si>
  <si>
    <t>LTBP2</t>
  </si>
  <si>
    <t>LTBP4</t>
  </si>
  <si>
    <t>cEGF</t>
  </si>
  <si>
    <t>MMP11</t>
  </si>
  <si>
    <t>MTF1</t>
  </si>
  <si>
    <t>NOTCH2</t>
  </si>
  <si>
    <t>TIE1</t>
  </si>
  <si>
    <t>Furin-like</t>
  </si>
  <si>
    <t>F5</t>
  </si>
  <si>
    <t>YjbI</t>
  </si>
  <si>
    <t>CHD7</t>
  </si>
  <si>
    <t>Glutenin Hmw</t>
  </si>
  <si>
    <t>AHCTF1</t>
  </si>
  <si>
    <t>PTZ00108</t>
  </si>
  <si>
    <t>GAT1</t>
  </si>
  <si>
    <t xml:space="preserve">Central Talin </t>
  </si>
  <si>
    <t>ARHGAP32</t>
  </si>
  <si>
    <t>DUF5585</t>
  </si>
  <si>
    <t>SON</t>
  </si>
  <si>
    <t>G-patch</t>
  </si>
  <si>
    <t>DSRM SON-like</t>
  </si>
  <si>
    <t>USF3</t>
  </si>
  <si>
    <t>BOD1L1</t>
  </si>
  <si>
    <t>GON4L</t>
  </si>
  <si>
    <t>LGT</t>
  </si>
  <si>
    <t>POLE</t>
  </si>
  <si>
    <t>PTZ00166</t>
  </si>
  <si>
    <t>DIDO1</t>
  </si>
  <si>
    <t>PRRC2A</t>
  </si>
  <si>
    <t>MYOF</t>
  </si>
  <si>
    <t>SYNE1</t>
  </si>
  <si>
    <t>SPEC</t>
  </si>
  <si>
    <t>TECPR2</t>
  </si>
  <si>
    <t>MYO9B</t>
  </si>
  <si>
    <t>CELSR1</t>
  </si>
  <si>
    <t>COG3903</t>
  </si>
  <si>
    <t>ZNF469</t>
  </si>
  <si>
    <t>MYO15A</t>
  </si>
  <si>
    <t>ZFHX4</t>
  </si>
  <si>
    <t>SFP1</t>
  </si>
  <si>
    <t>ATRX</t>
  </si>
  <si>
    <t>EPPK1</t>
  </si>
  <si>
    <t>Plectin</t>
  </si>
  <si>
    <t>TNXB</t>
  </si>
  <si>
    <t>EGF Tenascin</t>
  </si>
  <si>
    <t>NEB</t>
  </si>
  <si>
    <t>NEBU</t>
  </si>
  <si>
    <t>CENPE</t>
  </si>
  <si>
    <t>Rad50</t>
  </si>
  <si>
    <t>MAST4</t>
  </si>
  <si>
    <t>NIN</t>
  </si>
  <si>
    <t>EnvC</t>
  </si>
  <si>
    <t>TRANK1</t>
  </si>
  <si>
    <t>Spy</t>
  </si>
  <si>
    <t>SYNE2</t>
  </si>
  <si>
    <t>NAV1</t>
  </si>
  <si>
    <t>CNTRL</t>
  </si>
  <si>
    <t>MDC1</t>
  </si>
  <si>
    <t>SMC Prok A</t>
  </si>
  <si>
    <t>TNRC18</t>
  </si>
  <si>
    <t>PksD</t>
  </si>
  <si>
    <t>CEP250</t>
  </si>
  <si>
    <t>HTT</t>
  </si>
  <si>
    <t>HEAT</t>
  </si>
  <si>
    <t>PLXNB1</t>
  </si>
  <si>
    <t>TIG</t>
  </si>
  <si>
    <t>DNAH8</t>
  </si>
  <si>
    <t>AAA 8</t>
  </si>
  <si>
    <t>HUWE1</t>
  </si>
  <si>
    <t>SPEG</t>
  </si>
  <si>
    <t>PIKFYVE</t>
  </si>
  <si>
    <t>MSS4</t>
  </si>
  <si>
    <t>BDP1</t>
  </si>
  <si>
    <t>PRR14L</t>
  </si>
  <si>
    <t>ZNF318</t>
  </si>
  <si>
    <t>STARD9</t>
  </si>
  <si>
    <t>COG4913</t>
  </si>
  <si>
    <t>COG4625</t>
  </si>
  <si>
    <t xml:space="preserve">auto AIDA-I </t>
  </si>
  <si>
    <t>DNHD1</t>
  </si>
  <si>
    <t>AAA 9</t>
  </si>
  <si>
    <t>COL27A1</t>
  </si>
  <si>
    <t>COL6A6</t>
  </si>
  <si>
    <t>VWA</t>
  </si>
  <si>
    <t>CAD</t>
  </si>
  <si>
    <t>FAT4</t>
  </si>
  <si>
    <t>PRKDC</t>
  </si>
  <si>
    <t>TEL1</t>
  </si>
  <si>
    <t>HYDIN</t>
  </si>
  <si>
    <t>Motile Sperm</t>
  </si>
  <si>
    <t>KNL1</t>
  </si>
  <si>
    <t>MELT</t>
  </si>
  <si>
    <t>DNAH3</t>
  </si>
  <si>
    <t>DNAH14</t>
  </si>
  <si>
    <t>PRUNE2</t>
  </si>
  <si>
    <t>PPX1</t>
  </si>
  <si>
    <t>ARHGEF17</t>
  </si>
  <si>
    <t>FLG2</t>
  </si>
  <si>
    <t>FSIP2</t>
  </si>
  <si>
    <t>Caldesmon</t>
  </si>
  <si>
    <t>ALMS1</t>
  </si>
  <si>
    <t>ALMS Repeat</t>
  </si>
  <si>
    <t>ASPM</t>
  </si>
  <si>
    <t>COG5022</t>
  </si>
  <si>
    <t>IQCG</t>
  </si>
  <si>
    <t>QRICH2</t>
  </si>
  <si>
    <t>FANCM</t>
  </si>
  <si>
    <t>DEXDc</t>
  </si>
  <si>
    <t>COG5651</t>
  </si>
  <si>
    <t>CEP192</t>
  </si>
  <si>
    <t>ARFGEF3</t>
  </si>
  <si>
    <t>PLN03076</t>
  </si>
  <si>
    <t>KIF15</t>
  </si>
  <si>
    <t>SMC N</t>
  </si>
  <si>
    <t>ARHGEF10</t>
  </si>
  <si>
    <t>PTZ00441</t>
  </si>
  <si>
    <t>IGFN1</t>
  </si>
  <si>
    <t>dermokine</t>
  </si>
  <si>
    <t>BCR</t>
  </si>
  <si>
    <t>PAIP1</t>
  </si>
  <si>
    <t>CNTNAP3</t>
  </si>
  <si>
    <t>COLFI</t>
  </si>
  <si>
    <t>ADH1A</t>
  </si>
  <si>
    <t>ADH1B</t>
  </si>
  <si>
    <t>ADH6</t>
  </si>
  <si>
    <t>ADRB2</t>
  </si>
  <si>
    <t>ADRB3</t>
  </si>
  <si>
    <t>AFP</t>
  </si>
  <si>
    <t>AGTR2</t>
  </si>
  <si>
    <t>AHCY</t>
  </si>
  <si>
    <t>AK1</t>
  </si>
  <si>
    <t>AKT3</t>
  </si>
  <si>
    <t>ALDH1A2</t>
  </si>
  <si>
    <t>ALDH1A3</t>
  </si>
  <si>
    <t>ALDH4A1</t>
  </si>
  <si>
    <t>ALDH8A1</t>
  </si>
  <si>
    <t>ALDOC</t>
  </si>
  <si>
    <t>ALOX15</t>
  </si>
  <si>
    <t>ALOX12</t>
  </si>
  <si>
    <t>AMFR</t>
  </si>
  <si>
    <t>AMT</t>
  </si>
  <si>
    <t>ANG</t>
  </si>
  <si>
    <t>ANKRD1</t>
  </si>
  <si>
    <t>AOC3</t>
  </si>
  <si>
    <t>APOBEC3G</t>
  </si>
  <si>
    <t>APOC1</t>
  </si>
  <si>
    <t>NAE1</t>
  </si>
  <si>
    <t>APTX</t>
  </si>
  <si>
    <t>AR</t>
  </si>
  <si>
    <t>ARG2</t>
  </si>
  <si>
    <t>AVEN</t>
  </si>
  <si>
    <t>AVP</t>
  </si>
  <si>
    <t>AZU1</t>
  </si>
  <si>
    <t>ACTL6A</t>
  </si>
  <si>
    <t>BAG1</t>
  </si>
  <si>
    <t>BAG2</t>
  </si>
  <si>
    <t>BCL2L1</t>
  </si>
  <si>
    <t>BCL2L12</t>
  </si>
  <si>
    <t>BDKRB2</t>
  </si>
  <si>
    <t>BID</t>
  </si>
  <si>
    <t>NAIP</t>
  </si>
  <si>
    <t>BIRC8</t>
  </si>
  <si>
    <t>BMI1</t>
  </si>
  <si>
    <t>BMP8B</t>
  </si>
  <si>
    <t>BNIP3</t>
  </si>
  <si>
    <t>GATD3</t>
  </si>
  <si>
    <t>C4BPB</t>
  </si>
  <si>
    <t>YIPF3</t>
  </si>
  <si>
    <t>CAMP</t>
  </si>
  <si>
    <t>CAPNS1</t>
  </si>
  <si>
    <t>CARTPT</t>
  </si>
  <si>
    <t>CASP10</t>
  </si>
  <si>
    <t>CASP14</t>
  </si>
  <si>
    <t>CASP4</t>
  </si>
  <si>
    <t>CASP6</t>
  </si>
  <si>
    <t>CCL15</t>
  </si>
  <si>
    <t>Ccl6</t>
  </si>
  <si>
    <t>CCNC</t>
  </si>
  <si>
    <t>CCNT1</t>
  </si>
  <si>
    <t>CCR2</t>
  </si>
  <si>
    <t>CCR3</t>
  </si>
  <si>
    <t>CCR5</t>
  </si>
  <si>
    <t>CCR8</t>
  </si>
  <si>
    <t>ACKR4</t>
  </si>
  <si>
    <t>CD164</t>
  </si>
  <si>
    <t>CD1A</t>
  </si>
  <si>
    <t>CD1B</t>
  </si>
  <si>
    <t>CD1C</t>
  </si>
  <si>
    <t>CLEC4M</t>
  </si>
  <si>
    <t>CD3D</t>
  </si>
  <si>
    <t>CD3G</t>
  </si>
  <si>
    <t>CD247</t>
  </si>
  <si>
    <t xml:space="preserve">CD68
</t>
  </si>
  <si>
    <t>CDKN2A</t>
  </si>
  <si>
    <t>CDKN2B</t>
  </si>
  <si>
    <t>CDKN2D</t>
  </si>
  <si>
    <t>CDX1</t>
  </si>
  <si>
    <t>HERC5</t>
  </si>
  <si>
    <t>CIDEA</t>
  </si>
  <si>
    <t>CKS1B</t>
  </si>
  <si>
    <t>CNR2</t>
  </si>
  <si>
    <t>CPA3</t>
  </si>
  <si>
    <t>CR1</t>
  </si>
  <si>
    <t>CRABP1</t>
  </si>
  <si>
    <t>CRABP2</t>
  </si>
  <si>
    <t>CRH</t>
  </si>
  <si>
    <t xml:space="preserve">CRP
</t>
  </si>
  <si>
    <t>CSN2</t>
  </si>
  <si>
    <t>CTSB</t>
  </si>
  <si>
    <t>CTSE</t>
  </si>
  <si>
    <t>CTSG</t>
  </si>
  <si>
    <t>CTSK</t>
  </si>
  <si>
    <t>CTSV</t>
  </si>
  <si>
    <t>Cxcl15</t>
  </si>
  <si>
    <t>CXCL3</t>
  </si>
  <si>
    <t>CXCL6</t>
  </si>
  <si>
    <t>CXCR4</t>
  </si>
  <si>
    <t>DAPK2</t>
  </si>
  <si>
    <t>UBTD2</t>
  </si>
  <si>
    <t>DCANP1</t>
  </si>
  <si>
    <t>DEF6</t>
  </si>
  <si>
    <t>DEFA1</t>
  </si>
  <si>
    <t>DEFA3</t>
  </si>
  <si>
    <t>DEFB105A</t>
  </si>
  <si>
    <t>DHRS4</t>
  </si>
  <si>
    <t>EEF1A2</t>
  </si>
  <si>
    <t>EEF1A1</t>
  </si>
  <si>
    <t>EPHB2</t>
  </si>
  <si>
    <t>FKBP1A</t>
  </si>
  <si>
    <t>IFI6</t>
  </si>
  <si>
    <t>GMFB</t>
  </si>
  <si>
    <t>GRB2</t>
  </si>
  <si>
    <t>LAMTOR5</t>
  </si>
  <si>
    <t>H2AC6</t>
  </si>
  <si>
    <t>SLA-DRA*</t>
  </si>
  <si>
    <t>SLA-DRB1*</t>
  </si>
  <si>
    <t>HOXB8</t>
  </si>
  <si>
    <t>HOXC8</t>
  </si>
  <si>
    <t>HOXC9</t>
  </si>
  <si>
    <t>HSPA8</t>
  </si>
  <si>
    <t>XAF1</t>
  </si>
  <si>
    <t>ICAM3</t>
  </si>
  <si>
    <t>CARD18</t>
  </si>
  <si>
    <t>PYHIN1</t>
  </si>
  <si>
    <t>IGF2</t>
  </si>
  <si>
    <t>IGFBP4</t>
  </si>
  <si>
    <t>IL26</t>
  </si>
  <si>
    <t>CXCL8</t>
  </si>
  <si>
    <t>ILF2</t>
  </si>
  <si>
    <t>LTB4R2</t>
  </si>
  <si>
    <t>LTC4S</t>
  </si>
  <si>
    <t>LTK</t>
  </si>
  <si>
    <t>MMP8</t>
  </si>
  <si>
    <t>NCOR1</t>
  </si>
  <si>
    <t>PNN</t>
  </si>
  <si>
    <t>PTPN13</t>
  </si>
  <si>
    <t>TINF2</t>
  </si>
  <si>
    <t>TIRAP</t>
  </si>
  <si>
    <t xml:space="preserve">ITLN2
</t>
  </si>
  <si>
    <t>CSPG4</t>
  </si>
  <si>
    <t>CYBB</t>
  </si>
  <si>
    <t>BHMT2</t>
  </si>
  <si>
    <t>CDX2</t>
  </si>
  <si>
    <t>GNLY</t>
  </si>
  <si>
    <t>IFIT5</t>
  </si>
  <si>
    <t>CLDN2</t>
  </si>
  <si>
    <t>PTPRV</t>
  </si>
  <si>
    <t>LILRP2</t>
  </si>
  <si>
    <t>ITGAM</t>
  </si>
  <si>
    <t xml:space="preserve">MBL1
</t>
  </si>
  <si>
    <t>TLR10</t>
  </si>
  <si>
    <t>TRBV7-1</t>
  </si>
  <si>
    <t>SWAP70</t>
  </si>
  <si>
    <t>GNRHR2*</t>
  </si>
  <si>
    <t>MS4A8</t>
  </si>
  <si>
    <t>EBF4</t>
  </si>
  <si>
    <t>FGB</t>
  </si>
  <si>
    <t>GSN</t>
  </si>
  <si>
    <t>GVIN1</t>
  </si>
  <si>
    <t>IL17REL</t>
  </si>
  <si>
    <t>COL16A1</t>
  </si>
  <si>
    <t>COL4A1</t>
  </si>
  <si>
    <t>COL4A2</t>
  </si>
  <si>
    <t>COL12A1</t>
  </si>
  <si>
    <t>DOP1A</t>
  </si>
  <si>
    <t>FABP6</t>
  </si>
  <si>
    <t>MYOD1</t>
  </si>
  <si>
    <t>BMP8A</t>
  </si>
  <si>
    <t>ZZEF1</t>
  </si>
  <si>
    <t>NSD1</t>
  </si>
  <si>
    <t>GCN1</t>
  </si>
  <si>
    <t>HERC2</t>
  </si>
  <si>
    <t>VPS13C</t>
  </si>
  <si>
    <t>DMXL2</t>
  </si>
  <si>
    <t>MAP3K20</t>
  </si>
  <si>
    <t>DHRS7C</t>
  </si>
  <si>
    <t>DOCK11</t>
  </si>
  <si>
    <t>DOCK8</t>
  </si>
  <si>
    <t>SGPL1</t>
  </si>
  <si>
    <t>MED12</t>
  </si>
  <si>
    <t>DOK3</t>
  </si>
  <si>
    <t>Ifitm7</t>
  </si>
  <si>
    <t>LAMC1</t>
  </si>
  <si>
    <t>SMG1</t>
  </si>
  <si>
    <t>GOLGB1</t>
  </si>
  <si>
    <t>USP9X</t>
  </si>
  <si>
    <t>CNOT1</t>
  </si>
  <si>
    <t>MYCBP2</t>
  </si>
  <si>
    <t>ANKRD12</t>
  </si>
  <si>
    <t>ADAMTS6</t>
  </si>
  <si>
    <t>GTF3C1</t>
  </si>
  <si>
    <t>GOLGA4</t>
  </si>
  <si>
    <t>NUP205</t>
  </si>
  <si>
    <t>POLR2B</t>
  </si>
  <si>
    <t>NUP155</t>
  </si>
  <si>
    <t>HEATR6</t>
  </si>
  <si>
    <t>UBR3</t>
  </si>
  <si>
    <t>DHRS1</t>
  </si>
  <si>
    <t>DGKQ</t>
  </si>
  <si>
    <t>CDH23</t>
  </si>
  <si>
    <t>NIPBL</t>
  </si>
  <si>
    <t>CFAP46</t>
  </si>
  <si>
    <t>AHNAK2</t>
  </si>
  <si>
    <t>SPTBN4</t>
  </si>
  <si>
    <t>DOP1B</t>
  </si>
  <si>
    <t>IFITM10</t>
  </si>
  <si>
    <t>DNAH7</t>
  </si>
  <si>
    <t>ZNF407</t>
  </si>
  <si>
    <t>DHRSX</t>
  </si>
  <si>
    <t>DMD</t>
  </si>
  <si>
    <t>TTN</t>
  </si>
  <si>
    <t>CHD3</t>
  </si>
  <si>
    <t>DHRS7B</t>
  </si>
  <si>
    <t>FER1L5</t>
  </si>
  <si>
    <t>PCNT</t>
  </si>
  <si>
    <t>HERC1</t>
  </si>
  <si>
    <t>ZGRF1</t>
  </si>
  <si>
    <t>TDRD6</t>
  </si>
  <si>
    <t>DOCK6</t>
  </si>
  <si>
    <t>DYNC1H1</t>
  </si>
  <si>
    <t>REV3L</t>
  </si>
  <si>
    <t>VPS13A</t>
  </si>
  <si>
    <t>UBE3C</t>
  </si>
  <si>
    <t>MPDZ</t>
  </si>
  <si>
    <t>TMTC1</t>
  </si>
  <si>
    <t>COL6A4</t>
  </si>
  <si>
    <t>MYO10</t>
  </si>
  <si>
    <t>PCNX3</t>
  </si>
  <si>
    <t>MYH14</t>
  </si>
  <si>
    <t>SACS</t>
  </si>
  <si>
    <t>ADCY9</t>
  </si>
  <si>
    <t>COL18A1</t>
  </si>
  <si>
    <t>BRWD1</t>
  </si>
  <si>
    <t>RYR1</t>
  </si>
  <si>
    <t>RYR2</t>
  </si>
  <si>
    <t>CIT</t>
  </si>
  <si>
    <t>ZNF827</t>
  </si>
  <si>
    <t>FRY</t>
  </si>
  <si>
    <t>CSPG4B</t>
  </si>
  <si>
    <t>AKAP6</t>
  </si>
  <si>
    <t>BLTP2</t>
  </si>
  <si>
    <t>MACF1</t>
  </si>
  <si>
    <t>TNKS</t>
  </si>
  <si>
    <t>PCM1</t>
  </si>
  <si>
    <t>DNAJC13</t>
  </si>
  <si>
    <t>FBN1</t>
  </si>
  <si>
    <t>PI4KA</t>
  </si>
  <si>
    <t>MED13</t>
  </si>
  <si>
    <t>MUC16</t>
  </si>
  <si>
    <t>COL24A1</t>
  </si>
  <si>
    <t>DCHS1</t>
  </si>
  <si>
    <t>ALDH18A1</t>
  </si>
  <si>
    <t>FAT1</t>
  </si>
  <si>
    <t>FAT2</t>
  </si>
  <si>
    <t>FAT3</t>
  </si>
  <si>
    <t>RYR3</t>
  </si>
  <si>
    <t>DNAH5</t>
  </si>
  <si>
    <t>USH2A</t>
  </si>
  <si>
    <t>CSMD2</t>
  </si>
  <si>
    <t>PDZD2</t>
  </si>
  <si>
    <t>TDRD15</t>
  </si>
  <si>
    <t>MGAM</t>
  </si>
  <si>
    <t>DSCAM</t>
  </si>
  <si>
    <t>DSCAML1</t>
  </si>
  <si>
    <t>ZNF462</t>
  </si>
  <si>
    <t>XIRP2</t>
  </si>
  <si>
    <t>TRIM2</t>
  </si>
  <si>
    <t>PCLO</t>
  </si>
  <si>
    <t>TRPM6</t>
  </si>
  <si>
    <t>DYNC2H1</t>
  </si>
  <si>
    <t>DNAH2</t>
  </si>
  <si>
    <t>DNAH17</t>
  </si>
  <si>
    <t>Dnah7a</t>
  </si>
  <si>
    <t>Dnah7c</t>
  </si>
  <si>
    <t>CFAP47</t>
  </si>
  <si>
    <t>CPLANE1</t>
  </si>
  <si>
    <t>DCHS2</t>
  </si>
  <si>
    <t>EP400</t>
  </si>
  <si>
    <t>PRRC2B</t>
  </si>
  <si>
    <t>KALRN</t>
  </si>
  <si>
    <t>LAMA2</t>
  </si>
  <si>
    <t>LAMA3</t>
  </si>
  <si>
    <t>NELL2</t>
  </si>
  <si>
    <t>GVIN1L1*</t>
  </si>
  <si>
    <t>LOC400499</t>
  </si>
  <si>
    <t>SSPO</t>
  </si>
  <si>
    <t>DNAH11</t>
  </si>
  <si>
    <t>DNAH10</t>
  </si>
  <si>
    <t>DNAH6</t>
  </si>
  <si>
    <t>CSMD3</t>
  </si>
  <si>
    <t>HMCN2</t>
  </si>
  <si>
    <t>TRRAP</t>
  </si>
  <si>
    <t>TBC1D16</t>
  </si>
  <si>
    <t>MYH10</t>
  </si>
  <si>
    <t>DNAH1</t>
  </si>
  <si>
    <t>SEZ6L2</t>
  </si>
  <si>
    <t>SPTB</t>
  </si>
  <si>
    <t>BICD1</t>
  </si>
  <si>
    <t>ASB16</t>
  </si>
  <si>
    <t>CCDC3</t>
  </si>
  <si>
    <t>CENPF</t>
  </si>
  <si>
    <t>DYSF</t>
  </si>
  <si>
    <t>TUBB</t>
  </si>
  <si>
    <t>ANKHD1-EIF4EBP3</t>
  </si>
  <si>
    <t>N4BP2L2</t>
  </si>
  <si>
    <t>TMEM229B</t>
  </si>
  <si>
    <t>LAMA5</t>
  </si>
  <si>
    <t>XRN2</t>
  </si>
  <si>
    <t>Fcgbpl1</t>
  </si>
  <si>
    <t>TLN2</t>
  </si>
  <si>
    <t>OPLAH</t>
  </si>
  <si>
    <t>PIGM</t>
  </si>
  <si>
    <t>OR1D2</t>
  </si>
  <si>
    <t>TG</t>
  </si>
  <si>
    <t>DOCK3</t>
  </si>
  <si>
    <t>DOCK9</t>
  </si>
  <si>
    <t>TBCEL-TECTA</t>
  </si>
  <si>
    <t>SPTA1</t>
  </si>
  <si>
    <t>HEATR5A</t>
  </si>
  <si>
    <t>PTPRQ</t>
  </si>
  <si>
    <t>CEP290</t>
  </si>
  <si>
    <t>OTOF</t>
  </si>
  <si>
    <t>PLEC-ZNF469*</t>
  </si>
  <si>
    <t>OTOGL</t>
  </si>
  <si>
    <t>KCNC1</t>
  </si>
  <si>
    <t>SRD5A2</t>
  </si>
  <si>
    <t>RTTN</t>
  </si>
  <si>
    <t>WDR87</t>
  </si>
  <si>
    <t>NUAK2</t>
  </si>
  <si>
    <t>NNMT</t>
  </si>
  <si>
    <t>WDR87L*</t>
  </si>
  <si>
    <t>Pigs = humans</t>
  </si>
  <si>
    <t>Pigs = mice</t>
  </si>
  <si>
    <t>All are difference</t>
  </si>
  <si>
    <t>LDLa</t>
  </si>
  <si>
    <t>LGI3</t>
  </si>
  <si>
    <t>EPTP</t>
  </si>
  <si>
    <t>LGI1</t>
  </si>
  <si>
    <t>DedD</t>
  </si>
  <si>
    <t>CPEB3</t>
  </si>
  <si>
    <t>CPEB2</t>
  </si>
  <si>
    <t>ALPK2</t>
  </si>
  <si>
    <t>CHMP2B</t>
  </si>
  <si>
    <t>CHMP4B</t>
  </si>
  <si>
    <t>CHMP4C</t>
  </si>
  <si>
    <t>CHMP6</t>
  </si>
  <si>
    <t>COMMD3-BMI1</t>
  </si>
  <si>
    <t>COX8B</t>
  </si>
  <si>
    <t>CPEB1</t>
  </si>
  <si>
    <t>EPG5</t>
  </si>
  <si>
    <t>EXOSC2</t>
  </si>
  <si>
    <t>EXOSC3</t>
  </si>
  <si>
    <t>EYS</t>
  </si>
  <si>
    <t>FAM246C</t>
  </si>
  <si>
    <t>LGI2</t>
  </si>
  <si>
    <t>LRP2L*</t>
  </si>
  <si>
    <t>SHANK3</t>
  </si>
  <si>
    <t>All genes</t>
  </si>
  <si>
    <t>%</t>
  </si>
  <si>
    <t>TLR8, TLR7</t>
  </si>
  <si>
    <t>MAGED1</t>
  </si>
  <si>
    <t>PARP-1234</t>
  </si>
  <si>
    <t>PT200341</t>
  </si>
  <si>
    <t>WRN</t>
  </si>
  <si>
    <t>rnd</t>
  </si>
  <si>
    <t>VASN</t>
  </si>
  <si>
    <t>KNDC1</t>
  </si>
  <si>
    <t>SPS1</t>
  </si>
  <si>
    <t>ANGPT4</t>
  </si>
  <si>
    <t>HemX</t>
  </si>
  <si>
    <t>AXIN2</t>
  </si>
  <si>
    <t>BCL9</t>
  </si>
  <si>
    <t>ARS2</t>
  </si>
  <si>
    <t>CA9</t>
  </si>
  <si>
    <t>PHA03169</t>
  </si>
  <si>
    <t>CBLC</t>
  </si>
  <si>
    <t>HRD1</t>
  </si>
  <si>
    <t>CDC25C</t>
  </si>
  <si>
    <t>5’ end (AA 1-248)</t>
  </si>
  <si>
    <t>HCRTR1</t>
  </si>
  <si>
    <t>Orexin Rec2</t>
  </si>
  <si>
    <t>PYY</t>
  </si>
  <si>
    <t>ACR Tran</t>
  </si>
  <si>
    <t>TXNRD1</t>
  </si>
  <si>
    <t>INPPL1</t>
  </si>
  <si>
    <t>ADCYAP1</t>
  </si>
  <si>
    <t>ACE Superfamily</t>
  </si>
  <si>
    <t>Mucin-2 protein WxxW repeating region</t>
  </si>
  <si>
    <t>ZEB1</t>
  </si>
  <si>
    <t>Homeodomain</t>
  </si>
  <si>
    <t>SLC7A3</t>
  </si>
  <si>
    <t>AA Permease C</t>
  </si>
  <si>
    <t>Feature Enrichment (appears &gt;5 times)</t>
  </si>
  <si>
    <t>MUCL3</t>
  </si>
  <si>
    <t>CRISP1</t>
  </si>
  <si>
    <t>Complex1 LYR SF</t>
  </si>
  <si>
    <t>CHAMP1</t>
  </si>
  <si>
    <t>PTRF SDPR</t>
  </si>
  <si>
    <t>HIPK1</t>
  </si>
  <si>
    <t>ADCY1</t>
  </si>
  <si>
    <t>Adcy Cons Dom</t>
  </si>
  <si>
    <t>EPS15</t>
  </si>
  <si>
    <t>DR0291</t>
  </si>
  <si>
    <t>COG4372</t>
  </si>
  <si>
    <t>R3HDM1</t>
  </si>
  <si>
    <t>UNC45B</t>
  </si>
  <si>
    <t>INSC LBD</t>
  </si>
  <si>
    <t>CCDC40</t>
  </si>
  <si>
    <t>MARK2</t>
  </si>
  <si>
    <t>CRACD</t>
  </si>
  <si>
    <t>TGM7</t>
  </si>
  <si>
    <t>Transglut C</t>
  </si>
  <si>
    <t>ZFAT</t>
  </si>
  <si>
    <t>COG5048</t>
  </si>
  <si>
    <t>USP19</t>
  </si>
  <si>
    <t>ADAM29</t>
  </si>
  <si>
    <t>NCKAP5</t>
  </si>
  <si>
    <t>ARMC2</t>
  </si>
  <si>
    <t>KAP</t>
  </si>
  <si>
    <t>DOK7</t>
  </si>
  <si>
    <t>NUGGC</t>
  </si>
  <si>
    <t>YlqF-related GTPase</t>
  </si>
  <si>
    <t>CMYA5</t>
  </si>
  <si>
    <t>KHDC3L</t>
  </si>
  <si>
    <t xml:space="preserve">wall-bind EntB </t>
  </si>
  <si>
    <t>XNDC1N</t>
  </si>
  <si>
    <t>PALM3</t>
  </si>
  <si>
    <t>PRK10905</t>
  </si>
  <si>
    <t>RBM20</t>
  </si>
  <si>
    <t>KIAA1549</t>
  </si>
  <si>
    <t>ERICH1</t>
  </si>
  <si>
    <t>PHLDB2</t>
  </si>
  <si>
    <t>TSPYL2</t>
  </si>
  <si>
    <t>TROAP</t>
  </si>
  <si>
    <t>TASOR2</t>
  </si>
  <si>
    <t>DUF3715</t>
  </si>
  <si>
    <t>CRACDL</t>
  </si>
  <si>
    <t>CRIM1</t>
  </si>
  <si>
    <t>VWC Superfamily</t>
  </si>
  <si>
    <t>Antistasin</t>
  </si>
  <si>
    <t>KLHDC7B</t>
  </si>
  <si>
    <t>VHL</t>
  </si>
  <si>
    <t>VHL C</t>
  </si>
  <si>
    <t>WAC</t>
  </si>
  <si>
    <t>PRP40</t>
  </si>
  <si>
    <t>ACADL</t>
  </si>
  <si>
    <t>ADA</t>
  </si>
  <si>
    <t>ADGRE3</t>
  </si>
  <si>
    <t>AEBP1</t>
  </si>
  <si>
    <t>AGTR1</t>
  </si>
  <si>
    <t>ANGPT2</t>
  </si>
  <si>
    <t>APOBEC3B</t>
  </si>
  <si>
    <t>APOL2</t>
  </si>
  <si>
    <t>ARID3B</t>
  </si>
  <si>
    <t>ATP1A3</t>
  </si>
  <si>
    <t>AXIN1</t>
  </si>
  <si>
    <t>B3GALNT1</t>
  </si>
  <si>
    <t>BACE1</t>
  </si>
  <si>
    <t>BAIAP2</t>
  </si>
  <si>
    <t>BCL7A</t>
  </si>
  <si>
    <t>BCL7B</t>
  </si>
  <si>
    <t>BCOR</t>
  </si>
  <si>
    <t>BHMT</t>
  </si>
  <si>
    <t>BRWD3</t>
  </si>
  <si>
    <t>BTD</t>
  </si>
  <si>
    <t>BUB1</t>
  </si>
  <si>
    <t>C10orf95</t>
  </si>
  <si>
    <t>C12orf57</t>
  </si>
  <si>
    <t>C1orf115</t>
  </si>
  <si>
    <t>C1QTNF9</t>
  </si>
  <si>
    <t>C6orf47</t>
  </si>
  <si>
    <t>CADM2</t>
  </si>
  <si>
    <t>CADPS</t>
  </si>
  <si>
    <t>CAP1</t>
  </si>
  <si>
    <t>CASP5</t>
  </si>
  <si>
    <t>CASR</t>
  </si>
  <si>
    <t>CBARP</t>
  </si>
  <si>
    <t>CBS</t>
  </si>
  <si>
    <t>CCDC15</t>
  </si>
  <si>
    <t>CCDC50</t>
  </si>
  <si>
    <t>CCK</t>
  </si>
  <si>
    <t>CCKAR</t>
  </si>
  <si>
    <t>CCKBR</t>
  </si>
  <si>
    <t>Ccl12</t>
  </si>
  <si>
    <t>CCL14</t>
  </si>
  <si>
    <t>CCL16</t>
  </si>
  <si>
    <t>CCL3L1</t>
  </si>
  <si>
    <t>CCNA1</t>
  </si>
  <si>
    <t>CCNB1</t>
  </si>
  <si>
    <t>CCND2</t>
  </si>
  <si>
    <t>CCNE2</t>
  </si>
  <si>
    <t>CCNF</t>
  </si>
  <si>
    <t>CCNG1</t>
  </si>
  <si>
    <t>CCNH</t>
  </si>
  <si>
    <t>CCNI</t>
  </si>
  <si>
    <t>CCNK</t>
  </si>
  <si>
    <t>CCT7</t>
  </si>
  <si>
    <t>CD36</t>
  </si>
  <si>
    <t>CDH12</t>
  </si>
  <si>
    <t>CDH7</t>
  </si>
  <si>
    <t>CDK11B</t>
  </si>
  <si>
    <t>CDK6</t>
  </si>
  <si>
    <t>CDK7</t>
  </si>
  <si>
    <t>CDKL1</t>
  </si>
  <si>
    <t>CES1</t>
  </si>
  <si>
    <t>CFC1B</t>
  </si>
  <si>
    <t>CGA</t>
  </si>
  <si>
    <t>CHCHD7</t>
  </si>
  <si>
    <t>CHI3L2</t>
  </si>
  <si>
    <t>CIPC</t>
  </si>
  <si>
    <t>CKAP4</t>
  </si>
  <si>
    <t>CLCA3</t>
  </si>
  <si>
    <t>CLDND1</t>
  </si>
  <si>
    <t>CLEC17A</t>
  </si>
  <si>
    <t>CLEC19A</t>
  </si>
  <si>
    <t>CLEC2B</t>
  </si>
  <si>
    <t>CLEC2D</t>
  </si>
  <si>
    <t>CLMP</t>
  </si>
  <si>
    <t>CLPSL1</t>
  </si>
  <si>
    <t>CLTRN</t>
  </si>
  <si>
    <t>CNGA3</t>
  </si>
  <si>
    <t xml:space="preserve">COL21A1
</t>
  </si>
  <si>
    <t>COX10</t>
  </si>
  <si>
    <t>CPT1A</t>
  </si>
  <si>
    <t>CRHBP</t>
  </si>
  <si>
    <t>CRHR1</t>
  </si>
  <si>
    <t>CRHR2</t>
  </si>
  <si>
    <t>CRIPT</t>
  </si>
  <si>
    <t>CT55</t>
  </si>
  <si>
    <t>CTNNAL1</t>
  </si>
  <si>
    <t>CXorf51A</t>
  </si>
  <si>
    <t>CXorf51AL*</t>
  </si>
  <si>
    <t>DCX</t>
  </si>
  <si>
    <t>DGCR6L</t>
  </si>
  <si>
    <t>DHODH</t>
  </si>
  <si>
    <t>DIRAS3</t>
  </si>
  <si>
    <t>DISP1</t>
  </si>
  <si>
    <t>DISP2</t>
  </si>
  <si>
    <t>DISP3</t>
  </si>
  <si>
    <t>DKKL1</t>
  </si>
  <si>
    <t>DLG3</t>
  </si>
  <si>
    <t>DLG4</t>
  </si>
  <si>
    <t>DMPK</t>
  </si>
  <si>
    <t>DMRTB1</t>
  </si>
  <si>
    <t>DOCK5</t>
  </si>
  <si>
    <t>DUXA</t>
  </si>
  <si>
    <t>DYNLT3</t>
  </si>
  <si>
    <t>ECH1</t>
  </si>
  <si>
    <t>EGFLAM</t>
  </si>
  <si>
    <t>EID3</t>
  </si>
  <si>
    <t>EIF2B4</t>
  </si>
  <si>
    <t xml:space="preserve">ENPP2
</t>
  </si>
  <si>
    <t>ERAP2</t>
  </si>
  <si>
    <t>FABP1</t>
  </si>
  <si>
    <t>FABP2</t>
  </si>
  <si>
    <t>FABP4</t>
  </si>
  <si>
    <t>FAHD2A</t>
  </si>
  <si>
    <t>FAM237B</t>
  </si>
  <si>
    <t>FAM240B</t>
  </si>
  <si>
    <t>FCGR3A</t>
  </si>
  <si>
    <t>FCRL4</t>
  </si>
  <si>
    <t>FER1L4</t>
  </si>
  <si>
    <t>FER1L6</t>
  </si>
  <si>
    <t>FERMT1</t>
  </si>
  <si>
    <t>FFAR3</t>
  </si>
  <si>
    <t>FGFR4</t>
  </si>
  <si>
    <t>FRMD4A</t>
  </si>
  <si>
    <t>FSIP2L*</t>
  </si>
  <si>
    <t>FTO</t>
  </si>
  <si>
    <t>GAL</t>
  </si>
  <si>
    <t>GALM</t>
  </si>
  <si>
    <t>GALP</t>
  </si>
  <si>
    <t>GAMT</t>
  </si>
  <si>
    <t>GANC</t>
  </si>
  <si>
    <t>GARIN1B</t>
  </si>
  <si>
    <t>GBP7</t>
  </si>
  <si>
    <t>GFPT1</t>
  </si>
  <si>
    <t>GHRL</t>
  </si>
  <si>
    <t>GHSR</t>
  </si>
  <si>
    <t>GIMD1</t>
  </si>
  <si>
    <t>GNAT2</t>
  </si>
  <si>
    <t>GPAM</t>
  </si>
  <si>
    <t>GPR119</t>
  </si>
  <si>
    <t>GPR17</t>
  </si>
  <si>
    <t>GZMH</t>
  </si>
  <si>
    <t>H2AC25</t>
  </si>
  <si>
    <t>H4C12</t>
  </si>
  <si>
    <t>HCRT</t>
  </si>
  <si>
    <t>HCRTR2</t>
  </si>
  <si>
    <t>HMGA2</t>
  </si>
  <si>
    <t>HUNK</t>
  </si>
  <si>
    <t>IFI16</t>
  </si>
  <si>
    <t xml:space="preserve">IFNL1
</t>
  </si>
  <si>
    <t>IL36A</t>
  </si>
  <si>
    <t>IL36G</t>
  </si>
  <si>
    <t>IRX1</t>
  </si>
  <si>
    <t>KCNE1</t>
  </si>
  <si>
    <t>KIR2DL1*</t>
  </si>
  <si>
    <t>KLF2</t>
  </si>
  <si>
    <t>KLHDC2</t>
  </si>
  <si>
    <t>KLHL12</t>
  </si>
  <si>
    <t>KLHL25</t>
  </si>
  <si>
    <t>KLHL29</t>
  </si>
  <si>
    <t>KLRF1</t>
  </si>
  <si>
    <t>KNTC1</t>
  </si>
  <si>
    <t>KRT81</t>
  </si>
  <si>
    <t>KRTAP13-2</t>
  </si>
  <si>
    <t>KRTAP21-1</t>
  </si>
  <si>
    <t>KRTAP22-1</t>
  </si>
  <si>
    <t>KRTAP4-7</t>
  </si>
  <si>
    <t>LDHAL6B</t>
  </si>
  <si>
    <t>LEP</t>
  </si>
  <si>
    <t>LGALS13</t>
  </si>
  <si>
    <t>LINC00467</t>
  </si>
  <si>
    <t>LMBR1L</t>
  </si>
  <si>
    <t>LNPK</t>
  </si>
  <si>
    <t>LOC100996750</t>
  </si>
  <si>
    <t>LOC128125817</t>
  </si>
  <si>
    <t>LRRC8A</t>
  </si>
  <si>
    <t>LYRM4</t>
  </si>
  <si>
    <t>MCHR1</t>
  </si>
  <si>
    <t>MCM7</t>
  </si>
  <si>
    <t>MEGF6</t>
  </si>
  <si>
    <t>MIGA2</t>
  </si>
  <si>
    <t>MLDHR</t>
  </si>
  <si>
    <t>MLNR</t>
  </si>
  <si>
    <t>MLX</t>
  </si>
  <si>
    <t>MLYCD</t>
  </si>
  <si>
    <t>MNDA</t>
  </si>
  <si>
    <t>MRNIP</t>
  </si>
  <si>
    <t>MTHFSD</t>
  </si>
  <si>
    <t>MTLN</t>
  </si>
  <si>
    <t>NAB1</t>
  </si>
  <si>
    <t>NCBP2AS2</t>
  </si>
  <si>
    <t>NEXN</t>
  </si>
  <si>
    <t>NLGN2</t>
  </si>
  <si>
    <t>NMU</t>
  </si>
  <si>
    <t>NNAT</t>
  </si>
  <si>
    <t>NPM1</t>
  </si>
  <si>
    <t>NPY</t>
  </si>
  <si>
    <t>NPY2R</t>
  </si>
  <si>
    <t>NR4A3</t>
  </si>
  <si>
    <t>NUDCD2</t>
  </si>
  <si>
    <t>OR2G3</t>
  </si>
  <si>
    <t>OR2T11</t>
  </si>
  <si>
    <t>OR56B2</t>
  </si>
  <si>
    <t>OR5A2</t>
  </si>
  <si>
    <t>OR5E1</t>
  </si>
  <si>
    <t>OR6K6</t>
  </si>
  <si>
    <t>OR8G5</t>
  </si>
  <si>
    <t>OSBPL11</t>
  </si>
  <si>
    <t>P2RY11</t>
  </si>
  <si>
    <t xml:space="preserve">PARP15
</t>
  </si>
  <si>
    <t>PCDHB16</t>
  </si>
  <si>
    <t>PCDHB3</t>
  </si>
  <si>
    <t>PDCD2</t>
  </si>
  <si>
    <t>PHACTR4</t>
  </si>
  <si>
    <t>PI3</t>
  </si>
  <si>
    <t>PIEZO2</t>
  </si>
  <si>
    <t>PLAAT4</t>
  </si>
  <si>
    <t>PMCH</t>
  </si>
  <si>
    <t>POLGARF</t>
  </si>
  <si>
    <t>POMC</t>
  </si>
  <si>
    <t>PPIA</t>
  </si>
  <si>
    <t>PRAMEF15</t>
  </si>
  <si>
    <t>PRKAA2</t>
  </si>
  <si>
    <t>PRKAG1</t>
  </si>
  <si>
    <t>PRKG1</t>
  </si>
  <si>
    <t>PRR23E</t>
  </si>
  <si>
    <t>PSENEN</t>
  </si>
  <si>
    <t>PTTG1</t>
  </si>
  <si>
    <t>PVALB</t>
  </si>
  <si>
    <t>PXDC1</t>
  </si>
  <si>
    <t>RAB21</t>
  </si>
  <si>
    <t>RAPGEF3</t>
  </si>
  <si>
    <t>RASGRF1</t>
  </si>
  <si>
    <t>RBM23</t>
  </si>
  <si>
    <t>RCE1</t>
  </si>
  <si>
    <t>RETN</t>
  </si>
  <si>
    <t xml:space="preserve">RNASE2
</t>
  </si>
  <si>
    <t>ROBO2</t>
  </si>
  <si>
    <t>S100A12</t>
  </si>
  <si>
    <t>S100A2</t>
  </si>
  <si>
    <t>SCD</t>
  </si>
  <si>
    <t>SCD5</t>
  </si>
  <si>
    <t>SCN1A</t>
  </si>
  <si>
    <t>SCUBE1</t>
  </si>
  <si>
    <t>SH2B1</t>
  </si>
  <si>
    <t>SIGLEC11</t>
  </si>
  <si>
    <t>SIGLEC14</t>
  </si>
  <si>
    <t>SIM1</t>
  </si>
  <si>
    <t>SIRT1</t>
  </si>
  <si>
    <t>SIT1</t>
  </si>
  <si>
    <t>SLC25A41</t>
  </si>
  <si>
    <t>SLC2A11</t>
  </si>
  <si>
    <t>SLC39A12</t>
  </si>
  <si>
    <t>SLC5A4</t>
  </si>
  <si>
    <t>SMC5</t>
  </si>
  <si>
    <t>SMIM10L2A</t>
  </si>
  <si>
    <t>SMIM10L2B</t>
  </si>
  <si>
    <t>SMIM10L3</t>
  </si>
  <si>
    <t>SMIM12</t>
  </si>
  <si>
    <t>SMIM17</t>
  </si>
  <si>
    <t>SMIM19</t>
  </si>
  <si>
    <t>SMIM29</t>
  </si>
  <si>
    <t>SMIM3</t>
  </si>
  <si>
    <t>SMIM32</t>
  </si>
  <si>
    <t>SMIM38</t>
  </si>
  <si>
    <t>SMIM39</t>
  </si>
  <si>
    <t>SMIM40</t>
  </si>
  <si>
    <t>SMIM42</t>
  </si>
  <si>
    <t>SMIM43</t>
  </si>
  <si>
    <t>SMIM44</t>
  </si>
  <si>
    <t>SMIM45</t>
  </si>
  <si>
    <t>SMIM46</t>
  </si>
  <si>
    <t>SMIM47</t>
  </si>
  <si>
    <t>SMIM7</t>
  </si>
  <si>
    <t>SMIM8</t>
  </si>
  <si>
    <t>SMIM9</t>
  </si>
  <si>
    <t>SMPX</t>
  </si>
  <si>
    <t>SPAAR</t>
  </si>
  <si>
    <t>SPARC</t>
  </si>
  <si>
    <t>SPATA31A6</t>
  </si>
  <si>
    <t>SPON1</t>
  </si>
  <si>
    <t>SPP2</t>
  </si>
  <si>
    <t>SRMS</t>
  </si>
  <si>
    <t>ST6GALNAC2</t>
  </si>
  <si>
    <t>SULT1A1</t>
  </si>
  <si>
    <t>SYTL3</t>
  </si>
  <si>
    <t>TGFBI</t>
  </si>
  <si>
    <t>TMEM245</t>
  </si>
  <si>
    <t>TRBV12-1</t>
  </si>
  <si>
    <t>TRIP12</t>
  </si>
  <si>
    <t>TUBA3C</t>
  </si>
  <si>
    <t>TYMP</t>
  </si>
  <si>
    <t>UBTD1</t>
  </si>
  <si>
    <t>UCP3</t>
  </si>
  <si>
    <t>UGGT2</t>
  </si>
  <si>
    <t>URM1</t>
  </si>
  <si>
    <t>USP17L2L1</t>
  </si>
  <si>
    <t>USP17L2L2</t>
  </si>
  <si>
    <t>VGLL1</t>
  </si>
  <si>
    <t>VPS33B</t>
  </si>
  <si>
    <t>VPS36</t>
  </si>
  <si>
    <t>VPS4B</t>
  </si>
  <si>
    <t>VPS52</t>
  </si>
  <si>
    <t>VSIG8</t>
  </si>
  <si>
    <t>VSTM2A</t>
  </si>
  <si>
    <t>VWA2</t>
  </si>
  <si>
    <t>VXN</t>
  </si>
  <si>
    <t>WASF1</t>
  </si>
  <si>
    <t>WASL</t>
  </si>
  <si>
    <t>WBP2</t>
  </si>
  <si>
    <t>WBP2NL</t>
  </si>
  <si>
    <t>WDCP</t>
  </si>
  <si>
    <t>ZNF227</t>
  </si>
  <si>
    <t>ZNF549</t>
  </si>
  <si>
    <t>ZNF596</t>
  </si>
  <si>
    <t>ZNF658</t>
  </si>
  <si>
    <t>COL17A1, FGA, COL15A1, PTPRS, TNXB, COL27A1, COL14A1, LTBP4, BGN, ACAN, ADAMTS2, CEACAM1, COL1A2, BSG, ITGA8, ITGAX, PECAM1, UTRN</t>
  </si>
  <si>
    <t>COLEC12, COL17A1, CD86, FCN2, CSF1, CGAS, CSF2RA, IFI44L, C2, IL27RA, DCAF1, MUC1, ADGRE5, PTPRZ1, CLEC7A, ITGAX, IL12B, TNFRSF8, CD34, CTSC, CD177, NUP214, BCAP31, FGA, CD96, FYB1, BTN2A2, IGF2R, MUC5AC, FLG2, MAVS, CEACAM1, TYROBP, ZEB1, COL1A2, TRAF6, IGHD, PECAM1, NANOG, TLR6, CD68, SEC24D, ASB2, SEC24C, CARD11, CLEC4G, EIF4G1</t>
  </si>
  <si>
    <t>ACAN, PTPRS, TNXB, COL1A2, ITGA8, ITGAX, BGN</t>
  </si>
  <si>
    <t>SELP, ANGPT4, CEACAM1, COL1A2, BSG, PECAM1, ITGAX, SELE, CD244, CD177</t>
  </si>
  <si>
    <t>COL17A1, ADAMTS2, COL15A1, COL27A1, COL1A2, COL14A1</t>
  </si>
  <si>
    <t>COL17A1, COL15A1, COL27A1, COL1A2, COL14A1</t>
  </si>
  <si>
    <t>COLEC12, CD86, BCAP31, COL17A1, FGA, CD96, FYB1, BTN2A2, DCAF1, TYROBP, COL1A2, TRAF6, IGHD, TLR6, SEC24D, ASB2, SEC24C, CD34, CARD11, CTSC, CLEC4G</t>
  </si>
  <si>
    <t>FGA, COL1A2, BSG, ITGA8, PECAM1, ITGAX</t>
  </si>
  <si>
    <t>SELP, FGA, F8, MMRN1, CD109, PECAM1, TLN1</t>
  </si>
  <si>
    <t>F8, SEC24D, SEC24C, CTSC</t>
  </si>
  <si>
    <t>TUT7, PAIP1, EIF4G1</t>
  </si>
  <si>
    <t>MUC1, ZEB1, COL1A2, ITGAX, IL12B, NANOG</t>
  </si>
  <si>
    <t>FGA, ANGPT4, SELE, SELP, F8, CEACAM1, COL1A2, MMRN1, MICAL1, CD109, BSG, ITGAX, PECAM1, TLN1, CD244, CD177</t>
  </si>
  <si>
    <t>CD86, MUC1, ZEB1, COL1A2, PTPRZ1, CSF1, TRAF6, ITGAX, IL12B, NANOG, CSF2RA, IL27RA</t>
  </si>
  <si>
    <t>CD86, NUP214, CSF1, CSF2RA, IFI44L, IL27RA, MAVS, MUC1, ZEB1, COL1A2, PTPRZ1, TRAF6, ITGAX, IL12B, TNFRSF8, NANOG, EIF4G1</t>
  </si>
  <si>
    <t>COL17A1, ACAN, COL15A1, COL1A2, COL14A1, BSG</t>
  </si>
  <si>
    <t>R-HSA-140875~Common Pathway of Fibrin Clot Formation</t>
  </si>
  <si>
    <t>FGA, F8, CD177</t>
  </si>
  <si>
    <t>R-HSA-429947~Deadenylation of mRNA</t>
  </si>
  <si>
    <t>SELP, FGA, F8, COL1A2, MMRN1, CD109, PECAM1, TLN1</t>
  </si>
  <si>
    <t>FGA, FCN2, CGAS, MUC5AC, IGF2R, C2, FLG2, MAVS, MUC1, CEACAM1, TYROBP, ADGRE5, CLEC7A, TRAF6, ITGAX, PECAM1, TLR6, CD68, CARD11, CTSC, CD177</t>
  </si>
  <si>
    <t>R-HSA-204005~COPII-mediated vesicle transport</t>
  </si>
  <si>
    <t>R-HSA-1643685~Disease</t>
  </si>
  <si>
    <t>COL17A1, CD96, FGA, TNXB, ITGA8, ITGAX, CD34, PKD1</t>
  </si>
  <si>
    <t>SELP, TNXB, COL14A1, ITGA8, PECAM1, ITGAX, FAT4, TLN1, CD34</t>
  </si>
  <si>
    <t>CD96, COL15A1, TNXB, SELE, SELP, ACAN, FLG2, CEACAM1, ALCAM, MMRN1, ADGRE5, ITGA8, ITGAX, CD34, CD177</t>
  </si>
  <si>
    <t>GO:0001501~skeletal system development</t>
  </si>
  <si>
    <t>CDKN1C, ACAN, BMP3, COL27A1, COL1A2, CHD7, CACNA1S</t>
  </si>
  <si>
    <t>CD86, CD96, FYB1, FCRL6, IFI44L, IL27RA, ADGRE5, IGHD, PECAM1, TLR6, CLEC4F, CD244, CTSC, CLEC4G</t>
  </si>
  <si>
    <t>ADAMTS2, COL27A1, TNXB, COL1A2, COL14A1</t>
  </si>
  <si>
    <t>COL15A1, PTPRS, SYDE2, ALCAM, PTPRZ1, MICAL1, TNFRSF8, CD34, ANGPT4, DAPK1, TIE1, GDF1, ANK2, IGF2R, BCR, BMP3, MAVS, CEACAM1, TYROBP, WNK1, HGS, PECAM1, TLR6, ASB2, CD244</t>
  </si>
  <si>
    <t>COLEC12, FGA, CSF1, DAPK1, CGAS, PARP14, C2, MAVS, ZNFX1, CLEC7A, TRAF6, TLR6, CD244, CD177</t>
  </si>
  <si>
    <t>COL17A1, ADAMTS2, COL15A1, COL27A1, COL1A2, COL14A1, ITGA8</t>
  </si>
  <si>
    <t>GO:0001558~regulation of cell growth</t>
  </si>
  <si>
    <t>CEACAM1, IGFBP3, CRIM1, LTBP4, KAT7</t>
  </si>
  <si>
    <t>GO:0001822~kidney development</t>
  </si>
  <si>
    <t>CDKN1C, PYGO1, TRAF3IP1, CNTRL, ITGA8, PKD1</t>
  </si>
  <si>
    <t>C2CD3, TIE1, TRAF6, WDR19, CHD7, SEC24D, SEC24C, PKD1</t>
  </si>
  <si>
    <t>BCR, SMTN, TYROBP, TNXB, MICALL2, PDE4DIP, TLN1, ASB2</t>
  </si>
  <si>
    <t>GO:0021987~cerebral cortex development</t>
  </si>
  <si>
    <t>ASPM, PTPRS, FAT4, TACC2, WDR62</t>
  </si>
  <si>
    <t>RTN4R, CD86, EDN2, ADGRE5, FCRL6, BSG, LEPR, PECAM1, PKD1, IL27RA</t>
  </si>
  <si>
    <t>ABCC1, TYROBP, CACNA1A, TLR6</t>
  </si>
  <si>
    <t>SELP, ALCAM, FAT4, SELE</t>
  </si>
  <si>
    <t>GO:0042472~inner ear morphogenesis</t>
  </si>
  <si>
    <t>BCR, MYO15A, CHD7, ITGA8</t>
  </si>
  <si>
    <t>GO:0001525~angiogenesis</t>
  </si>
  <si>
    <t>ANGPT4, CEACAM1, COL15A1, EDN2, COL27A1, TIE1, BSG, LEPR</t>
  </si>
  <si>
    <t>GO:0007596~blood coagulation</t>
  </si>
  <si>
    <t>ANGPT4, F8, MMRN1, ANGPTL2, ANGPTL1</t>
  </si>
  <si>
    <t>CD86, PLSCR1, BSG, EPS15, CLEC4G</t>
  </si>
  <si>
    <t>GO:0045766~positive regulation of angiogenesis</t>
  </si>
  <si>
    <t>ANGPT4, WNK1, TIE1, ITGAX, HIPK1, CD34</t>
  </si>
  <si>
    <t>PHLPP2, PTPRS, DAPK1, CHD7, EYA4, CDC25C, HIPK1, DCAF1, BCR, PTPRZ1, WNK1, WAC, SPEG, ALPK3</t>
  </si>
  <si>
    <t>GO:0071230~cellular response to amino acid stimulus</t>
  </si>
  <si>
    <t>DNMT1, ZEB1, COL1A2, CPEB3</t>
  </si>
  <si>
    <t>GO:0051216~cartilage development</t>
  </si>
  <si>
    <t>BMP3, ZEB1, CHRDL2, PKD1</t>
  </si>
  <si>
    <t>ACAP2, HGS, MICALL2, EPS15</t>
  </si>
  <si>
    <t>FYB1, BTN2A2, WNK1, TRAF6, CD276</t>
  </si>
  <si>
    <t>GO:0006281~DNA repair</t>
  </si>
  <si>
    <t>WRN, EYA4, CNTRL, CGAS, KAT7, LRIG3, POLE, FAN1</t>
  </si>
  <si>
    <t>GO:0045672~positive regulation of osteoclast differentiation</t>
  </si>
  <si>
    <t>CSF1, TRAF6, IL12B</t>
  </si>
  <si>
    <t>GO:0008284~positive regulation of cell population proliferation</t>
  </si>
  <si>
    <t>CD86, EDN2, TNXB, CSF1, CLEC7A, LEPR, ITGAX, IL12B, HIPK1, CSF2RA, IL27RA</t>
  </si>
  <si>
    <t>ATF2, CSF1, PRKDC, EBI3, ITGB2, INPPL1, IFI35, MEFV, DTX4, PVR, IFIT3, KIF15, ICAM1, IL1RL1, CTSO, IL18RAP, IRAK1, IRAK2, TRIM5, NLRP1, LGALS9, APOB, MBL2, BTNL9, CXADR, CD93, FANCM, MUC19, CD180, HUWE1, IL16, MYO9B, MUC5B, PML, TXLNA, IL2RB, TLR8, TLR7, TRIM38, TRIM31, TLR5, TP53, TLR4, TLR3, EIF4G1</t>
  </si>
  <si>
    <t>R-HSA-168898~Toll-like Receptor Cascades</t>
  </si>
  <si>
    <t>ATF2, IRAK1, IRAK2, CD180, ITGB2, TLR8, TLR7, APOB, TLR5, TP53, TLR4, TLR3</t>
  </si>
  <si>
    <t>ATF2, FANCM, CSF1, EBI3, ITGB2, INPPL1, IL16, IFI35, IFIT3, PML, ICAM1, IL1RL1, IL18RAP, TXLNA, IRAK1, IRAK2, TRIM5, IL2RB, TRIM38, LGALS9, TRIM31, TP53, EIF4G1</t>
  </si>
  <si>
    <t>ATF2, CSF1, EBI3, ITGB2, INPPL1, IL16, ICAM1, IL1RL1, IL18RAP, TXLNA, IRAK1, IRAK2, IL2RB, LGALS9, TP53</t>
  </si>
  <si>
    <t>R-HSA-168181~Toll Like Receptor 7/8 (TLR7/8) Cascade</t>
  </si>
  <si>
    <t>ATF2, IRAK1, IRAK2, TLR8, TLR7, TP53, TLR4</t>
  </si>
  <si>
    <t>R-HSA-9707616~Heme signaling</t>
  </si>
  <si>
    <t>ATF2, CHD9, APOB, TLR4, NFE2L2</t>
  </si>
  <si>
    <t>R-HSA-913531~Interferon Signaling</t>
  </si>
  <si>
    <t>FANCM, TRIM5, IFI35, TRIM38, TRIM31, TP53, PML, IFIT3, ICAM1, EIF4G1</t>
  </si>
  <si>
    <t>ATF2, CD93, PRKDC, CD180, MUC19, ITGB2, HUWE1, MYO9B, MUC5B, MEFV, DTX4, IRAK1, IRAK2, TLR8, TLR7, NLRP1, APOB, TLR5, TP53, TLR4, TLR3, MBL2</t>
  </si>
  <si>
    <t>R-HSA-166016~Toll Like Receptor 4 (TLR4) Cascade</t>
  </si>
  <si>
    <t>ATF2, IRAK1, IRAK2, CD180, ITGB2, TP53, TLR4</t>
  </si>
  <si>
    <t>R-HSA-975138~TRAF6 mediated induction of NFkB and MAP kinases upon TLR7/8 or 9 activation</t>
  </si>
  <si>
    <t>ATF2, IRAK1, IRAK2, TLR7, TP53, TLR4</t>
  </si>
  <si>
    <t>R-HSA-975155~MyD88 dependent cascade initiated on endosome</t>
  </si>
  <si>
    <t>R-HSA-5260271~Diseases of Immune System</t>
  </si>
  <si>
    <t>TLR7, TLR5, TLR4, TLR3</t>
  </si>
  <si>
    <t>R-HSA-5602358~Diseases associated with the TLR signaling cascade</t>
  </si>
  <si>
    <t>R-HSA-168138~Toll Like Receptor 9 (TLR9) Cascade</t>
  </si>
  <si>
    <t>R-HSA-2129379~Molecules associated with elastic fibres</t>
  </si>
  <si>
    <t>LTBP2, LTBP3, ITGB6, LTBP1</t>
  </si>
  <si>
    <t>R-HSA-1679131~Trafficking and processing of endosomal TLR</t>
  </si>
  <si>
    <t>TLR8, TLR7, TLR3</t>
  </si>
  <si>
    <t>R-HSA-1566948~Elastic fibre formation</t>
  </si>
  <si>
    <t>ACAN, MMP11, ITGB2, COL6A6, LTBP2, LTBP3, ITGB6, LTBP1, ICAM1</t>
  </si>
  <si>
    <t>R-HSA-2173789~TGF-beta receptor signaling activates SMADs</t>
  </si>
  <si>
    <t>SELP, THBD, CXADR, ITGB2, APOB, L1CAM, SELE</t>
  </si>
  <si>
    <t>DNMT1, MEFV, ACAN, KIAA1549, WRN, IRAK1, IRAK2, CNTRL, MBL2, ABCC2, TXNRD1, MUC19, ATRX, MYO9B, NRG2, NMI, MUC5B, PML, NCOR2, GCLC, TLR8, TLR7, TLR5, TP53, TLR4, TLR3, TAF1, NFE2L2</t>
  </si>
  <si>
    <t>R-HSA-170834~Signaling by TGF-beta Receptor Complex</t>
  </si>
  <si>
    <t>NCOR2, LTBP2, LTBP3, ITGB6, LTBP1</t>
  </si>
  <si>
    <t>R-HSA-9818027~NFE2L2 regulating anti-oxidant/detoxification enzymes</t>
  </si>
  <si>
    <t>GCLC, TXNRD1, NFE2L2</t>
  </si>
  <si>
    <t>R-HSA-877300~Interferon gamma signaling</t>
  </si>
  <si>
    <t>TRIM5, TRIM38, TRIM31, PML, ICAM1</t>
  </si>
  <si>
    <t>R-HSA-168176~Toll Like Receptor 5 (TLR5) Cascade</t>
  </si>
  <si>
    <t>ATF2, IRAK1, IRAK2, TLR5, TP53</t>
  </si>
  <si>
    <t>R-HSA-975871~MyD88 cascade initiated on plasma membrane</t>
  </si>
  <si>
    <t>R-HSA-168142~Toll Like Receptor 10 (TLR10) Cascade</t>
  </si>
  <si>
    <t>R-HSA-168643~Nucleotide-binding domain, leucine rich repeat containing receptor (NLR) signaling pathways</t>
  </si>
  <si>
    <t>IRAK1, IRAK2, NLRP1, MEFV</t>
  </si>
  <si>
    <t>R-HSA-168164~Toll Like Receptor 3 (TLR3) Cascade</t>
  </si>
  <si>
    <t>ATF2, IRAK1, IRAK2, TP53, TLR3</t>
  </si>
  <si>
    <t>R-HSA-5686938~Regulation of TLR by endogenous ligand</t>
  </si>
  <si>
    <t xml:space="preserve">R-HSA-937061~TRIF (TICAM1)-mediated TLR4 signaling </t>
  </si>
  <si>
    <t>ATF2, IRAK1, IRAK2, TP53, TLR4</t>
  </si>
  <si>
    <t xml:space="preserve">R-HSA-166166~MyD88-independent TLR4 cascade </t>
  </si>
  <si>
    <t>R-HSA-166058~MyD88:MAL(TIRAP) cascade initiated on plasma membrane</t>
  </si>
  <si>
    <t>R-HSA-168188~Toll Like Receptor TLR6:TLR2 Cascade</t>
  </si>
  <si>
    <t>R-HSA-449836~Other interleukin signaling</t>
  </si>
  <si>
    <t>TXLNA, CSF1, IL16</t>
  </si>
  <si>
    <t>R-HSA-168179~Toll Like Receptor TLR1:TLR2 Cascade</t>
  </si>
  <si>
    <t>R-HSA-181438~Toll Like Receptor 2 (TLR2) Cascade</t>
  </si>
  <si>
    <t>R-HSA-3108232~SUMO E3 ligases SUMOylate target proteins</t>
  </si>
  <si>
    <t>NCOR2, MDC1, DNMT1, WRN, TP53, PML</t>
  </si>
  <si>
    <t>R-HSA-2990846~SUMOylation</t>
  </si>
  <si>
    <t>IRAK1, IRAK2, TLR8, TLR7, MBL2</t>
  </si>
  <si>
    <t>R-HSA-446652~Interleukin-1 family signaling</t>
  </si>
  <si>
    <t>IL1RL1, IL18RAP, IRAK1, IRAK2, TP53</t>
  </si>
  <si>
    <t>ITGB2, COL6A6, ITGB6, ICAM1</t>
  </si>
  <si>
    <t>CSF1, PRKDC, CD180, IFI35, NMI, MEFV, PML, WFDC3, MARCO, IRAK1, TRIM5, ADGRB1, TLR8, TRIM59, TLR7, TRIM38, NLRP1, TRIM31, TLR5, TLR4, TLR3, SLAMF1, MBL2</t>
  </si>
  <si>
    <t>TRAF3IP2, CSF1, CD180, ITGB2, MEFV, SELE, SELP, IL1RL1, IL18RAP, IRAK2, TLR8, TLR7, NLRP1, ITGB6, LGALS9, TRIM31, TLR5, TLR4, TLR3, NFE2L2</t>
  </si>
  <si>
    <t>IRAK1, TLR8, TLR7, TLR5, TLR4, TLR3</t>
  </si>
  <si>
    <t>IL1RL1, IL16, TLR7, IFI35, NMI, NLRP1, MEFV, TLR4, TLR3</t>
  </si>
  <si>
    <t>TRAF3IP2, IRAK1, TRIM5, IRAK2, HUWE1, TLR8, TLR7, TRIM38, LGALS9, TLR4, TLR3</t>
  </si>
  <si>
    <t>EBI3, TLR8, TLR7, LGALS9, TLR4, TLR3, SLAMF1</t>
  </si>
  <si>
    <t>SELP, CXADR, SELE, SCARF1, PVR, ICAM1</t>
  </si>
  <si>
    <t>PLSCR1, CXADR, TRIM5, TLR8, TLR7, TBKBP1, NLRP1, TRIM31, TLR3, IFIT3</t>
  </si>
  <si>
    <t>TROAP, ITGB2, INPPL1, AATF, L1CAM, SELE, ICAM1, SELP, ADGRE1, ACAN, ADGRB1, COL6A6, ITGB6, TLR3, SLAMF1</t>
  </si>
  <si>
    <t>TLR8, TLR7, LGALS9, TLR5, TLR4, TLR3</t>
  </si>
  <si>
    <t>GCLC, IRAK1, IRAK2, LGALS9, SELE</t>
  </si>
  <si>
    <t>TLR7, IFI35, NMI, LGALS9, TLR4, TLR3</t>
  </si>
  <si>
    <t>GO:0031297~replication fork processing</t>
  </si>
  <si>
    <t>WRN, FANCM, KHDC3L, BOD1L1, ATRX</t>
  </si>
  <si>
    <t>IL18RAP, IRAK1, TRIM5, IRAK2, TRIM38, LGALS9, TLR4</t>
  </si>
  <si>
    <t>GCLC, TLR8, TLR7, TLR5, TLR4, TLR3</t>
  </si>
  <si>
    <t>GO:0006979~response to oxidative stress</t>
  </si>
  <si>
    <t>GCLC, WRN, ANGPTL7, TXNRD1, TP53, MBL2, NFE2L2</t>
  </si>
  <si>
    <t>MYCBP2, HUWE1, NMI, TRIM38, TRIM31, DTX4</t>
  </si>
  <si>
    <t>TLR8, IL16, TLR7, LGALS9, TLR4, TLR3</t>
  </si>
  <si>
    <t>PLSCR1, CXADR, ITGB6, PVR, ICAM1, SLAMF1</t>
  </si>
  <si>
    <t>TLR8, NLRP1, LGALS9, MEFV, TLR4</t>
  </si>
  <si>
    <t>PLSCR1, TLR8, IFI35, NMI</t>
  </si>
  <si>
    <t>SELP, ITGB2, SELE, ICAM1</t>
  </si>
  <si>
    <t>IRAK1, IRAK2, TLR8, TLR7</t>
  </si>
  <si>
    <t>SELP, THBD, IRAK1, LGALS9, SELE, TLR4</t>
  </si>
  <si>
    <t>IL1RL1, TLR7, TLR4, TLR3</t>
  </si>
  <si>
    <t>IL16, LGALS9, TLR4, TLR3</t>
  </si>
  <si>
    <t>GO:0032880~regulation of protein localization</t>
  </si>
  <si>
    <t>KHDC3L, TRIM5, MYCBP2, INPPL1, TRIM38</t>
  </si>
  <si>
    <t>GO:0002755~MyD88-dependent toll-like receptor signaling pathway</t>
  </si>
  <si>
    <t>IRAK1, IRAK2, TLR4</t>
  </si>
  <si>
    <t>LTBP2, LTBP3, ITGB6, TP53, PML</t>
  </si>
  <si>
    <t>MDC1, WRN, FANCM, BOD1L1, ATRX, CNTRL, HUWE1, KAT7</t>
  </si>
  <si>
    <t>TLR8, NMI, ITGB6, APOB, IFIT3</t>
  </si>
  <si>
    <t>NLRP1, TRIM31, IFIT3, MBL2</t>
  </si>
  <si>
    <t>ATF2, DNMT1, PLSCR1, CSF1, LGALS9, APOB, TP53, TLR4, TLR3, NFE2L2</t>
  </si>
  <si>
    <t>GO:1904562~phosphatidylinositol 5-phosphate metabolic process</t>
  </si>
  <si>
    <t>PIKFYVE, MTMR3</t>
  </si>
  <si>
    <t>GO:0046597~host-mediated suppression of symbiont invasion</t>
  </si>
  <si>
    <t>CD93, ITGB2, TLR4, SLAMF1</t>
  </si>
  <si>
    <t>SELP, CD93, IGDCC4, ITGB2, ITGB6, ICAM1</t>
  </si>
  <si>
    <t>GO:0010332~response to gamma radiation</t>
  </si>
  <si>
    <t>PRKDC, TP53, PML</t>
  </si>
  <si>
    <t>GO:0002244~hematopoietic progenitor cell differentiation</t>
  </si>
  <si>
    <t>ATF2, ZFAT, PRRC2C, TP53</t>
  </si>
  <si>
    <t>GO:0034158~toll-like receptor 8 signaling pathway</t>
  </si>
  <si>
    <t>GO:1990144~intrinsic apoptotic signaling pathway in response to hypoxia</t>
  </si>
  <si>
    <t>ATF2, TP53</t>
  </si>
  <si>
    <t>GO:0070374~positive regulation of ERK1 and ERK2 cascade</t>
  </si>
  <si>
    <t>MARCO, LGALS9, TLR4, HCRTR1, ICAM1, SLAMF1</t>
  </si>
  <si>
    <t>ATF2, PRKDC, ATRX, TET1, FOXN4, USF3, BCL9, PLSCR1, ASXL3, ZFAT, TLR7, TP53, TLR4, TLR3, PELP1, NFE2L2, TAF1</t>
  </si>
  <si>
    <t>GO:0030330~DNA damage response, signal transduction by p53 class mediator</t>
  </si>
  <si>
    <t>ATRX, TP53, PML</t>
  </si>
  <si>
    <t>GO:0006974~DNA damage response</t>
  </si>
  <si>
    <t>MDC1, ATF2, WRN, PRKDC, BOD1L1, TP53, TAF1</t>
  </si>
  <si>
    <t>ITGB2, ITGB6, ICAM1</t>
  </si>
  <si>
    <t>TRIM5, PRKDC, NLRP1</t>
  </si>
  <si>
    <t>GO:0002826~negative regulation of T-helper 1 type immune response</t>
  </si>
  <si>
    <t>IL1RL1, LGALS9</t>
  </si>
  <si>
    <t>GO:0002360~T cell lineage commitment</t>
  </si>
  <si>
    <t>PRKDC, TP53</t>
  </si>
  <si>
    <t>GO:0002326~B cell lineage commitment</t>
  </si>
  <si>
    <t>GO:0018107~peptidyl-threonine phosphorylation</t>
  </si>
  <si>
    <t>ATF2, PRKDC, TAF1</t>
  </si>
  <si>
    <t>GO:0045454~cell redox homeostasis</t>
  </si>
  <si>
    <t>PIKFYVE, MTMR3, IRAK1, MAST4, PRKDC, ATRX, HUWE1, TET1, BAZ2A, PML, TAF1</t>
  </si>
  <si>
    <t>GO:0045815~transcription initiation-coupled chromatin remodeling</t>
  </si>
  <si>
    <t>ATF2, KAT7, TP53</t>
  </si>
  <si>
    <t>GO:0010571~positive regulation of nuclear cell cycle DNA replication</t>
  </si>
  <si>
    <t>DBF4, ATRX</t>
  </si>
  <si>
    <t>THBD, ANGPTL7, ANGPTL1, F5</t>
  </si>
  <si>
    <t>GO:0006661~phosphatidylinositol biosynthetic process</t>
  </si>
  <si>
    <t>PIKFYVE, MTMR3, INPPL1</t>
  </si>
  <si>
    <t>TXNRD1, NRG2, PVR, ARHGAP32, CACNA1I, IL1RL1, IRAK1, IRAK2, IL2RB, ADGRB1, TLR8, TLR7, NLRP1, APOB, SRGAP1, TLR4, TLR3</t>
  </si>
  <si>
    <t>FGA, COL15A1, ADAMTS3, PECAM1, COL20A1, LTBP2, ITGB7, DCN</t>
  </si>
  <si>
    <t>CIITA, B4GALT1, INPPL1, PTPRJ, OASL, C6, MUC2, PTPRZ1, SLAMF7, ITGB7, VHL, CD55, ZBP1, RANBP2, FGA, LAG3, BTN1A1, HUWE1, MYO9B, CENPE, TXLNA, IL1RAPL1, TREML2, PECAM1, CD68, CD46, BIRC3</t>
  </si>
  <si>
    <t>RANBP2, MDC1, CASP8AP2, PHC1, VHL</t>
  </si>
  <si>
    <t>CIITA, KDM4C, PHC1, SRCAP, KMT2C, HUWE1, DDX21, PTPRJ, BRCA2, MTMR4, PTPRZ1, NFKBIZ, ALPK3, MORC2, MARK2</t>
  </si>
  <si>
    <t>CIITA, ZFHX3, AFAP1L2, TRIM52, NOTCH1, SRCAP, AIRE, NCOA6, ARNT, BRCA2, HMGN5, TBX10, VHL, RNF187</t>
  </si>
  <si>
    <t>GO:0050982~detection of mechanical stimulus</t>
  </si>
  <si>
    <t>PECAM1, PKD1L2, PKD1</t>
  </si>
  <si>
    <t>CIITA, ZFHX3, KDM4C, NOTCH1, EGR4, AIRE, NCOA6, KMT2C, DDX21, ARNT, PKD1, DCN, FOSL1, ADCYAP1, THAP3, MTF1, ZFAT, NFKBIZ, FIZ1</t>
  </si>
  <si>
    <t>ADAMTS3, LTBP2, MAPT</t>
  </si>
  <si>
    <t>GO:0071456~cellular response to hypoxia</t>
  </si>
  <si>
    <t>ANGPT4, NOTCH1, VHL, FMN2, CPEB2</t>
  </si>
  <si>
    <t>GO:0070507~regulation of microtubule cytoskeleton organization</t>
  </si>
  <si>
    <t>MAPT, PHLDB2, MARK2</t>
  </si>
  <si>
    <t>FGA, LAG3, TRIM52, C6, DDX21, MASP2, ZC3HAV1, CD46, CD55, OASL</t>
  </si>
  <si>
    <t>GO:0030010~establishment of cell polarity</t>
  </si>
  <si>
    <t>PHLDB2, PKD1, MARK2</t>
  </si>
  <si>
    <t>GO:0007409~axonogenesis</t>
  </si>
  <si>
    <t>NOTCH1, PTPRZ1, ANK3, ADCY1</t>
  </si>
  <si>
    <t>GO:1900037~regulation of cellular response to hypoxia</t>
  </si>
  <si>
    <t>VHL, USP19</t>
  </si>
  <si>
    <t>ANGPT4, MMRN1, PTPRJ, F5</t>
  </si>
  <si>
    <t>GO:0006325~chromatin organization</t>
  </si>
  <si>
    <t>MDC1, HMGN5, KDM4C, SRCAP, KMT2C, BCORL1</t>
  </si>
  <si>
    <t>Gene or Feature Appears more than Once</t>
  </si>
  <si>
    <t>Table 11S. Analyses of Structural Domain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</si>
</sst>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8BD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11" fontId="0" fillId="0" borderId="0" xfId="0" applyNumberForma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13" borderId="12" xfId="0" applyFont="1" applyFill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2" fillId="12" borderId="1" xfId="0" applyNumberFormat="1" applyFont="1" applyFill="1" applyBorder="1" applyAlignment="1">
      <alignment horizontal="center"/>
    </xf>
    <xf numFmtId="0" fontId="2" fillId="13" borderId="1" xfId="0" applyFont="1" applyFill="1" applyBorder="1" applyAlignment="1">
      <alignment horizontal="left"/>
    </xf>
    <xf numFmtId="0" fontId="2" fillId="12" borderId="1" xfId="0" applyFont="1" applyFill="1" applyBorder="1"/>
    <xf numFmtId="0" fontId="1" fillId="11" borderId="3" xfId="0" applyFont="1" applyFill="1" applyBorder="1" applyAlignment="1">
      <alignment horizontal="center"/>
    </xf>
    <xf numFmtId="0" fontId="2" fillId="0" borderId="0" xfId="0" applyFont="1"/>
    <xf numFmtId="0" fontId="7" fillId="14" borderId="3" xfId="0" applyFont="1" applyFill="1" applyBorder="1" applyAlignment="1">
      <alignment horizontal="center"/>
    </xf>
    <xf numFmtId="49" fontId="0" fillId="0" borderId="0" xfId="0" applyNumberFormat="1" applyAlignment="1">
      <alignment vertical="top"/>
    </xf>
    <xf numFmtId="0" fontId="1" fillId="11" borderId="2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1" fontId="0" fillId="4" borderId="1" xfId="0" applyNumberFormat="1" applyFill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5" fillId="1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13" borderId="1" xfId="0" applyNumberFormat="1" applyFont="1" applyFill="1" applyBorder="1" applyAlignment="1">
      <alignment horizontal="center"/>
    </xf>
    <xf numFmtId="164" fontId="0" fillId="0" borderId="0" xfId="0" applyNumberFormat="1"/>
    <xf numFmtId="11" fontId="5" fillId="1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4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1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1" fillId="0" borderId="1" xfId="0" applyFont="1" applyBorder="1"/>
    <xf numFmtId="0" fontId="7" fillId="0" borderId="3" xfId="0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5" fillId="1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/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1" fontId="12" fillId="4" borderId="1" xfId="0" applyNumberFormat="1" applyFont="1" applyFill="1" applyBorder="1" applyAlignment="1">
      <alignment horizontal="center"/>
    </xf>
    <xf numFmtId="0" fontId="12" fillId="0" borderId="0" xfId="0" applyFont="1"/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164" fontId="0" fillId="11" borderId="1" xfId="0" applyNumberFormat="1" applyFill="1" applyBorder="1" applyAlignment="1">
      <alignment horizontal="center"/>
    </xf>
    <xf numFmtId="11" fontId="0" fillId="11" borderId="1" xfId="0" applyNumberFormat="1" applyFill="1" applyBorder="1" applyAlignment="1">
      <alignment horizontal="center"/>
    </xf>
    <xf numFmtId="0" fontId="0" fillId="11" borderId="0" xfId="0" applyFill="1"/>
    <xf numFmtId="0" fontId="1" fillId="16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4" fillId="1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9" borderId="1" xfId="0" applyFont="1" applyFill="1" applyBorder="1" applyAlignment="1">
      <alignment horizontal="center"/>
    </xf>
    <xf numFmtId="0" fontId="6" fillId="15" borderId="0" xfId="0" applyFont="1" applyFill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E79"/>
      <color rgb="FFF8B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1165758" connectionId="1" xr16:uid="{3B6AE633-E0AD-054B-AB03-84862C02554C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1332563" connectionId="2" xr16:uid="{93B7916E-0649-BC48-8470-7217FED50B5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1409782" connectionId="3" xr16:uid="{26F78480-8675-8442-8779-45822775485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2006114" connectionId="5" xr16:uid="{F9467BA1-A3E6-BC49-B4B2-B67043E9F79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2178677" connectionId="6" xr16:uid="{814A4578-C6D7-8448-9E2A-6BDD11DFF93A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2255290" connectionId="7" xr16:uid="{253848E6-DDD6-0141-AE2B-3B1515B999F4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1571089" connectionId="4" xr16:uid="{D69E564E-EBE0-4945-8C86-E56FB652418A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hart_069978B167931734372255290_7" connectionId="8" xr16:uid="{BCBE83F1-E0D5-0341-ABCD-290E332CDA5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8.xml"/><Relationship Id="rId2" Type="http://schemas.openxmlformats.org/officeDocument/2006/relationships/queryTable" Target="../queryTables/queryTable7.xml"/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56453-622D-B348-91E3-42669186B36A}">
  <dimension ref="A1:V654"/>
  <sheetViews>
    <sheetView tabSelected="1" zoomScale="110" zoomScaleNormal="110" workbookViewId="0"/>
  </sheetViews>
  <sheetFormatPr defaultColWidth="10.875" defaultRowHeight="15.75"/>
  <cols>
    <col min="1" max="1" width="12.875" customWidth="1"/>
    <col min="2" max="2" width="45.875" style="1" customWidth="1"/>
    <col min="3" max="3" width="9" style="2" customWidth="1"/>
    <col min="4" max="4" width="10.125" style="2" customWidth="1"/>
    <col min="5" max="5" width="10" style="2" customWidth="1"/>
    <col min="6" max="6" width="8.5" style="17" customWidth="1"/>
    <col min="7" max="7" width="1.5" style="2" customWidth="1"/>
    <col min="8" max="8" width="34" style="1" bestFit="1" customWidth="1"/>
    <col min="9" max="9" width="13.125" style="2" bestFit="1" customWidth="1"/>
    <col min="10" max="10" width="9.5" style="2" bestFit="1" customWidth="1"/>
    <col min="11" max="11" width="10.125" style="2" bestFit="1" customWidth="1"/>
    <col min="12" max="12" width="9.5" style="2" bestFit="1" customWidth="1"/>
    <col min="13" max="13" width="15.5" style="2" bestFit="1" customWidth="1"/>
    <col min="14" max="14" width="13" style="2" bestFit="1" customWidth="1"/>
    <col min="15" max="15" width="13.125" style="3" bestFit="1" customWidth="1"/>
    <col min="16" max="16" width="17.125" style="3" bestFit="1" customWidth="1"/>
    <col min="17" max="17" width="13.125" style="1" bestFit="1" customWidth="1"/>
    <col min="18" max="19" width="10.875" style="1"/>
    <col min="20" max="20" width="14.125" style="4" bestFit="1" customWidth="1"/>
    <col min="21" max="16384" width="10.875" style="1"/>
  </cols>
  <sheetData>
    <row r="1" spans="1:22">
      <c r="A1" s="5" t="s">
        <v>4209</v>
      </c>
    </row>
    <row r="2" spans="1:22" ht="16.5" thickBot="1">
      <c r="A2" s="5"/>
    </row>
    <row r="3" spans="1:22" ht="16.5" thickBot="1">
      <c r="A3" s="75"/>
      <c r="B3" s="39"/>
      <c r="C3" s="104" t="s">
        <v>2725</v>
      </c>
      <c r="D3" s="104"/>
      <c r="E3" s="104"/>
      <c r="F3" s="93"/>
      <c r="H3" s="27" t="s">
        <v>348</v>
      </c>
      <c r="I3" s="28" t="s">
        <v>69</v>
      </c>
    </row>
    <row r="4" spans="1:22" ht="16.5" thickBot="1">
      <c r="A4" s="9" t="s">
        <v>3</v>
      </c>
      <c r="B4" s="9" t="s">
        <v>2819</v>
      </c>
      <c r="C4" s="10" t="s">
        <v>0</v>
      </c>
      <c r="D4" s="10" t="s">
        <v>1</v>
      </c>
      <c r="E4" s="10" t="s">
        <v>2</v>
      </c>
      <c r="F4" s="10" t="s">
        <v>6</v>
      </c>
      <c r="G4" s="17"/>
      <c r="H4" s="22" t="s">
        <v>375</v>
      </c>
      <c r="I4" s="89">
        <v>1</v>
      </c>
    </row>
    <row r="5" spans="1:22" ht="16.5" thickBot="1">
      <c r="A5" s="40" t="s">
        <v>214</v>
      </c>
      <c r="B5" s="40" t="s">
        <v>215</v>
      </c>
      <c r="C5" s="50">
        <v>1</v>
      </c>
      <c r="D5" s="50">
        <v>2</v>
      </c>
      <c r="E5" s="50">
        <v>1</v>
      </c>
      <c r="F5" s="94">
        <v>1</v>
      </c>
      <c r="H5" s="20" t="s">
        <v>352</v>
      </c>
      <c r="I5" s="90">
        <v>2</v>
      </c>
    </row>
    <row r="6" spans="1:22" ht="16.5" thickBot="1">
      <c r="A6" s="40" t="s">
        <v>1913</v>
      </c>
      <c r="B6" s="40" t="s">
        <v>3181</v>
      </c>
      <c r="C6" s="50">
        <v>0</v>
      </c>
      <c r="D6" s="50">
        <v>1</v>
      </c>
      <c r="E6" s="50">
        <v>0</v>
      </c>
      <c r="F6" s="94">
        <v>1</v>
      </c>
      <c r="H6" s="20" t="s">
        <v>353</v>
      </c>
      <c r="I6" s="91">
        <v>3</v>
      </c>
    </row>
    <row r="7" spans="1:22" ht="16.5" thickBot="1">
      <c r="A7" s="40" t="s">
        <v>162</v>
      </c>
      <c r="B7" s="40" t="s">
        <v>161</v>
      </c>
      <c r="C7" s="50">
        <v>0</v>
      </c>
      <c r="D7" s="50">
        <v>1</v>
      </c>
      <c r="E7" s="50">
        <v>0</v>
      </c>
      <c r="F7" s="94">
        <v>1</v>
      </c>
      <c r="H7" s="21" t="s">
        <v>68</v>
      </c>
      <c r="I7" s="92">
        <v>4</v>
      </c>
    </row>
    <row r="8" spans="1:22" ht="16.5" thickBot="1">
      <c r="A8" s="40" t="s">
        <v>250</v>
      </c>
      <c r="B8" s="40" t="s">
        <v>204</v>
      </c>
      <c r="C8" s="50">
        <v>0</v>
      </c>
      <c r="D8" s="50">
        <v>1</v>
      </c>
      <c r="E8" s="50">
        <v>0</v>
      </c>
      <c r="F8" s="94">
        <v>1</v>
      </c>
    </row>
    <row r="9" spans="1:22" ht="16.5" thickBot="1">
      <c r="A9" s="40" t="s">
        <v>80</v>
      </c>
      <c r="B9" s="40" t="s">
        <v>24</v>
      </c>
      <c r="C9" s="50">
        <v>4</v>
      </c>
      <c r="D9" s="50">
        <v>3</v>
      </c>
      <c r="E9" s="50">
        <v>4</v>
      </c>
      <c r="F9" s="94">
        <v>1</v>
      </c>
      <c r="H9" s="23" t="s">
        <v>348</v>
      </c>
      <c r="I9" s="23" t="s">
        <v>350</v>
      </c>
      <c r="J9" s="23" t="s">
        <v>2723</v>
      </c>
      <c r="K9" s="23" t="s">
        <v>453</v>
      </c>
      <c r="L9" s="23" t="s">
        <v>2723</v>
      </c>
      <c r="M9" s="23" t="s">
        <v>2724</v>
      </c>
      <c r="O9" s="2"/>
      <c r="R9" s="3"/>
    </row>
    <row r="10" spans="1:22" ht="16.5" thickBot="1">
      <c r="A10" s="40" t="s">
        <v>220</v>
      </c>
      <c r="B10" s="40" t="s">
        <v>421</v>
      </c>
      <c r="C10" s="50">
        <v>5</v>
      </c>
      <c r="D10" s="50">
        <v>4</v>
      </c>
      <c r="E10" s="50">
        <v>5</v>
      </c>
      <c r="F10" s="94">
        <v>1</v>
      </c>
      <c r="H10" s="22" t="s">
        <v>375</v>
      </c>
      <c r="I10" s="12">
        <f>265-4</f>
        <v>261</v>
      </c>
      <c r="J10" s="24">
        <f>I10/I14</f>
        <v>0.40527950310559008</v>
      </c>
      <c r="K10" s="12">
        <f>I10-37</f>
        <v>224</v>
      </c>
      <c r="L10" s="24">
        <f>K10/K14</f>
        <v>0.38687392055267705</v>
      </c>
      <c r="M10" s="24">
        <f>K10/J18</f>
        <v>6.4646464646464646E-2</v>
      </c>
      <c r="O10" s="2"/>
      <c r="R10" s="3"/>
    </row>
    <row r="11" spans="1:22" ht="16.5" thickBot="1">
      <c r="A11" s="40" t="s">
        <v>198</v>
      </c>
      <c r="B11" s="40" t="s">
        <v>45</v>
      </c>
      <c r="C11" s="50">
        <v>0</v>
      </c>
      <c r="D11" s="50">
        <v>1</v>
      </c>
      <c r="E11" s="50">
        <v>0</v>
      </c>
      <c r="F11" s="94">
        <v>1</v>
      </c>
      <c r="H11" s="14" t="s">
        <v>352</v>
      </c>
      <c r="I11" s="14">
        <f>450-266</f>
        <v>184</v>
      </c>
      <c r="J11" s="25">
        <f>I11/I14</f>
        <v>0.2857142857142857</v>
      </c>
      <c r="K11" s="14">
        <f>I11-14</f>
        <v>170</v>
      </c>
      <c r="L11" s="25">
        <f>K11/K14</f>
        <v>0.29360967184801384</v>
      </c>
      <c r="M11" s="25">
        <f>K11/J18</f>
        <v>4.9062049062049064E-2</v>
      </c>
      <c r="O11" s="2"/>
      <c r="P11" s="2"/>
      <c r="Q11" s="3"/>
      <c r="R11" s="3"/>
    </row>
    <row r="12" spans="1:22" ht="16.5" thickBot="1">
      <c r="A12" s="40" t="s">
        <v>116</v>
      </c>
      <c r="B12" s="40" t="s">
        <v>117</v>
      </c>
      <c r="C12" s="50">
        <v>1</v>
      </c>
      <c r="D12" s="50">
        <v>0</v>
      </c>
      <c r="E12" s="50">
        <v>1</v>
      </c>
      <c r="F12" s="94">
        <v>1</v>
      </c>
      <c r="H12" s="14" t="s">
        <v>353</v>
      </c>
      <c r="I12" s="14">
        <f>630-451</f>
        <v>179</v>
      </c>
      <c r="J12" s="25">
        <f>I12/I14</f>
        <v>0.27795031055900621</v>
      </c>
      <c r="K12" s="14">
        <f>I12-14</f>
        <v>165</v>
      </c>
      <c r="L12" s="25">
        <f>K12/K14</f>
        <v>0.28497409326424872</v>
      </c>
      <c r="M12" s="25">
        <f>K12/J18</f>
        <v>4.7619047619047616E-2</v>
      </c>
      <c r="O12" s="2"/>
      <c r="P12" s="2"/>
      <c r="Q12" s="3"/>
      <c r="R12" s="3"/>
      <c r="T12" s="1"/>
    </row>
    <row r="13" spans="1:22" ht="16.5" thickBot="1">
      <c r="A13" s="40" t="s">
        <v>3592</v>
      </c>
      <c r="B13" s="40" t="s">
        <v>3593</v>
      </c>
      <c r="C13" s="50">
        <v>0</v>
      </c>
      <c r="D13" s="50">
        <v>1</v>
      </c>
      <c r="E13" s="50">
        <v>0</v>
      </c>
      <c r="F13" s="94">
        <v>1</v>
      </c>
      <c r="H13" s="14" t="s">
        <v>68</v>
      </c>
      <c r="I13" s="14">
        <f>651-631</f>
        <v>20</v>
      </c>
      <c r="J13" s="25">
        <f>I13/I14</f>
        <v>3.1055900621118012E-2</v>
      </c>
      <c r="K13" s="14">
        <f>I13</f>
        <v>20</v>
      </c>
      <c r="L13" s="25">
        <f>K13/K14</f>
        <v>3.4542314335060449E-2</v>
      </c>
      <c r="M13" s="25">
        <f>K13/J18</f>
        <v>5.772005772005772E-3</v>
      </c>
      <c r="O13" s="2"/>
      <c r="P13" s="2"/>
      <c r="Q13" s="3"/>
      <c r="R13" s="3"/>
      <c r="T13" s="1"/>
    </row>
    <row r="14" spans="1:22" ht="16.5" thickBot="1">
      <c r="A14" s="40" t="s">
        <v>221</v>
      </c>
      <c r="B14" s="40" t="s">
        <v>223</v>
      </c>
      <c r="C14" s="50">
        <v>0</v>
      </c>
      <c r="D14" s="50">
        <v>1</v>
      </c>
      <c r="E14" s="50">
        <v>0</v>
      </c>
      <c r="F14" s="94">
        <v>1</v>
      </c>
      <c r="H14" s="16" t="s">
        <v>354</v>
      </c>
      <c r="I14" s="16">
        <f>SUM(I10:I13)</f>
        <v>644</v>
      </c>
      <c r="J14" s="16"/>
      <c r="K14" s="16">
        <f>SUM(K10:K13)</f>
        <v>579</v>
      </c>
      <c r="L14" s="26"/>
      <c r="M14" s="26">
        <f>K14/J18</f>
        <v>0.16709956709956711</v>
      </c>
      <c r="O14" s="2"/>
      <c r="P14" s="2"/>
      <c r="Q14" s="3"/>
      <c r="R14" s="3"/>
      <c r="T14" s="1"/>
      <c r="V14" s="4"/>
    </row>
    <row r="15" spans="1:22" ht="16.5" thickBot="1">
      <c r="A15" s="40" t="s">
        <v>85</v>
      </c>
      <c r="B15" s="40" t="s">
        <v>86</v>
      </c>
      <c r="C15" s="50">
        <v>1</v>
      </c>
      <c r="D15" s="50">
        <v>0</v>
      </c>
      <c r="E15" s="50">
        <v>1</v>
      </c>
      <c r="F15" s="94">
        <v>1</v>
      </c>
      <c r="H15" s="2"/>
      <c r="M15" s="1"/>
      <c r="T15" s="1"/>
      <c r="V15" s="4"/>
    </row>
    <row r="16" spans="1:22" ht="16.5" thickBot="1">
      <c r="A16" s="40" t="s">
        <v>3086</v>
      </c>
      <c r="B16" s="40" t="s">
        <v>218</v>
      </c>
      <c r="C16" s="50">
        <v>0</v>
      </c>
      <c r="D16" s="50">
        <v>1</v>
      </c>
      <c r="E16" s="50">
        <v>0</v>
      </c>
      <c r="F16" s="94">
        <v>1</v>
      </c>
      <c r="H16" s="103" t="s">
        <v>376</v>
      </c>
      <c r="I16" s="103"/>
      <c r="K16" s="1"/>
      <c r="V16" s="4"/>
    </row>
    <row r="17" spans="1:22" ht="16.5" thickBot="1">
      <c r="A17" s="40" t="s">
        <v>3086</v>
      </c>
      <c r="B17" s="40" t="s">
        <v>82</v>
      </c>
      <c r="C17" s="50">
        <v>0</v>
      </c>
      <c r="D17" s="50">
        <v>1</v>
      </c>
      <c r="E17" s="50">
        <v>0</v>
      </c>
      <c r="F17" s="94">
        <v>1</v>
      </c>
      <c r="H17" s="23" t="s">
        <v>355</v>
      </c>
      <c r="I17" s="31" t="s">
        <v>2707</v>
      </c>
      <c r="J17" s="32" t="s">
        <v>2843</v>
      </c>
      <c r="K17" s="1"/>
      <c r="V17" s="4"/>
    </row>
    <row r="18" spans="1:22" ht="16.5" thickBot="1">
      <c r="A18" s="40" t="s">
        <v>3086</v>
      </c>
      <c r="B18" s="40" t="s">
        <v>3087</v>
      </c>
      <c r="C18" s="50">
        <v>0</v>
      </c>
      <c r="D18" s="50">
        <v>1</v>
      </c>
      <c r="E18" s="50">
        <v>0</v>
      </c>
      <c r="F18" s="94">
        <v>1</v>
      </c>
      <c r="H18" s="29">
        <f>I10/I12</f>
        <v>1.4581005586592179</v>
      </c>
      <c r="I18" s="29">
        <f>K10/K12</f>
        <v>1.3575757575757577</v>
      </c>
      <c r="J18" s="30">
        <v>3465</v>
      </c>
      <c r="K18" s="1"/>
      <c r="V18" s="4"/>
    </row>
    <row r="19" spans="1:22" ht="16.5" thickBot="1">
      <c r="A19" s="40" t="s">
        <v>232</v>
      </c>
      <c r="B19" s="40" t="s">
        <v>233</v>
      </c>
      <c r="C19" s="50">
        <v>0</v>
      </c>
      <c r="D19" s="50">
        <v>1</v>
      </c>
      <c r="E19" s="50">
        <v>0</v>
      </c>
      <c r="F19" s="94">
        <v>1</v>
      </c>
      <c r="V19" s="4"/>
    </row>
    <row r="20" spans="1:22" ht="16.5" thickBot="1">
      <c r="A20" s="40" t="s">
        <v>3641</v>
      </c>
      <c r="B20" s="40" t="s">
        <v>3642</v>
      </c>
      <c r="C20" s="50">
        <v>0</v>
      </c>
      <c r="D20" s="50">
        <v>1</v>
      </c>
      <c r="E20" s="50">
        <v>0</v>
      </c>
      <c r="F20" s="94">
        <v>1</v>
      </c>
      <c r="H20" s="33" t="s">
        <v>3616</v>
      </c>
      <c r="I20" s="23" t="s">
        <v>0</v>
      </c>
      <c r="J20" s="23" t="s">
        <v>1</v>
      </c>
      <c r="K20" s="23" t="s">
        <v>2</v>
      </c>
      <c r="L20" s="23" t="s">
        <v>354</v>
      </c>
    </row>
    <row r="21" spans="1:22" ht="16.5" thickBot="1">
      <c r="A21" s="40" t="s">
        <v>3641</v>
      </c>
      <c r="B21" s="40" t="s">
        <v>23</v>
      </c>
      <c r="C21" s="50">
        <v>0</v>
      </c>
      <c r="D21" s="50">
        <v>1</v>
      </c>
      <c r="E21" s="50">
        <v>0</v>
      </c>
      <c r="F21" s="94">
        <v>1</v>
      </c>
      <c r="H21" s="11" t="s">
        <v>64</v>
      </c>
      <c r="I21" s="38">
        <v>13</v>
      </c>
      <c r="J21" s="12">
        <v>4</v>
      </c>
      <c r="K21" s="38">
        <v>7</v>
      </c>
      <c r="L21" s="12">
        <f t="shared" ref="L21:L40" si="0">SUM(I21:K21)</f>
        <v>24</v>
      </c>
    </row>
    <row r="22" spans="1:22" ht="16.5" thickBot="1">
      <c r="A22" s="40" t="s">
        <v>438</v>
      </c>
      <c r="B22" s="40" t="s">
        <v>439</v>
      </c>
      <c r="C22" s="50">
        <v>0</v>
      </c>
      <c r="D22" s="50">
        <v>1</v>
      </c>
      <c r="E22" s="50">
        <v>0</v>
      </c>
      <c r="F22" s="94">
        <v>1</v>
      </c>
      <c r="H22" s="13" t="s">
        <v>31</v>
      </c>
      <c r="I22" s="14">
        <v>8</v>
      </c>
      <c r="J22" s="34">
        <v>14</v>
      </c>
      <c r="K22" s="14">
        <v>6</v>
      </c>
      <c r="L22" s="12">
        <f t="shared" si="0"/>
        <v>28</v>
      </c>
    </row>
    <row r="23" spans="1:22" ht="16.5" thickBot="1">
      <c r="A23" s="40" t="s">
        <v>460</v>
      </c>
      <c r="B23" s="40" t="s">
        <v>23</v>
      </c>
      <c r="C23" s="50">
        <v>0</v>
      </c>
      <c r="D23" s="50">
        <v>1</v>
      </c>
      <c r="E23" s="50">
        <v>0</v>
      </c>
      <c r="F23" s="94">
        <v>1</v>
      </c>
      <c r="H23" s="13" t="s">
        <v>24</v>
      </c>
      <c r="I23" s="14">
        <v>82</v>
      </c>
      <c r="J23" s="14">
        <v>81</v>
      </c>
      <c r="K23" s="14">
        <v>78</v>
      </c>
      <c r="L23" s="12">
        <f t="shared" si="0"/>
        <v>241</v>
      </c>
    </row>
    <row r="24" spans="1:22" ht="16.5" thickBot="1">
      <c r="A24" s="40" t="s">
        <v>127</v>
      </c>
      <c r="B24" s="40" t="s">
        <v>128</v>
      </c>
      <c r="C24" s="50">
        <v>2</v>
      </c>
      <c r="D24" s="50">
        <v>1</v>
      </c>
      <c r="E24" s="50">
        <v>2</v>
      </c>
      <c r="F24" s="94">
        <v>1</v>
      </c>
      <c r="H24" s="13" t="s">
        <v>19</v>
      </c>
      <c r="I24" s="14">
        <v>66</v>
      </c>
      <c r="J24" s="14">
        <v>57</v>
      </c>
      <c r="K24" s="14">
        <v>57</v>
      </c>
      <c r="L24" s="12">
        <f t="shared" si="0"/>
        <v>180</v>
      </c>
    </row>
    <row r="25" spans="1:22" ht="16.5" thickBot="1">
      <c r="A25" s="40" t="s">
        <v>3206</v>
      </c>
      <c r="B25" s="40" t="s">
        <v>3207</v>
      </c>
      <c r="C25" s="50">
        <v>7</v>
      </c>
      <c r="D25" s="50">
        <v>6</v>
      </c>
      <c r="E25" s="50">
        <v>7</v>
      </c>
      <c r="F25" s="94">
        <v>1</v>
      </c>
      <c r="H25" s="13" t="s">
        <v>213</v>
      </c>
      <c r="I25" s="14">
        <v>4</v>
      </c>
      <c r="J25" s="14">
        <v>8</v>
      </c>
      <c r="K25" s="14">
        <v>3</v>
      </c>
      <c r="L25" s="12">
        <v>3</v>
      </c>
    </row>
    <row r="26" spans="1:22" ht="16.5" thickBot="1">
      <c r="A26" s="40" t="s">
        <v>315</v>
      </c>
      <c r="B26" s="40" t="s">
        <v>47</v>
      </c>
      <c r="C26" s="50">
        <v>1</v>
      </c>
      <c r="D26" s="50">
        <v>2</v>
      </c>
      <c r="E26" s="50">
        <v>1</v>
      </c>
      <c r="F26" s="94">
        <v>1</v>
      </c>
      <c r="H26" s="13" t="s">
        <v>421</v>
      </c>
      <c r="I26" s="14">
        <v>50</v>
      </c>
      <c r="J26" s="14">
        <v>50</v>
      </c>
      <c r="K26" s="14">
        <v>48</v>
      </c>
      <c r="L26" s="12">
        <f t="shared" si="0"/>
        <v>148</v>
      </c>
    </row>
    <row r="27" spans="1:22" ht="16.5" thickBot="1">
      <c r="A27" s="40" t="s">
        <v>442</v>
      </c>
      <c r="B27" s="40" t="s">
        <v>443</v>
      </c>
      <c r="C27" s="50">
        <v>1</v>
      </c>
      <c r="D27" s="50">
        <v>0</v>
      </c>
      <c r="E27" s="50">
        <v>1</v>
      </c>
      <c r="F27" s="94">
        <v>1</v>
      </c>
      <c r="H27" s="13" t="s">
        <v>27</v>
      </c>
      <c r="I27" s="14">
        <v>8</v>
      </c>
      <c r="J27" s="14">
        <v>6</v>
      </c>
      <c r="K27" s="14">
        <v>8</v>
      </c>
      <c r="L27" s="12">
        <f t="shared" si="0"/>
        <v>22</v>
      </c>
    </row>
    <row r="28" spans="1:22" ht="16.5" thickBot="1">
      <c r="A28" s="40" t="s">
        <v>442</v>
      </c>
      <c r="B28" s="40" t="s">
        <v>444</v>
      </c>
      <c r="C28" s="50">
        <v>0</v>
      </c>
      <c r="D28" s="50">
        <v>1</v>
      </c>
      <c r="E28" s="50">
        <v>0</v>
      </c>
      <c r="F28" s="94">
        <v>1</v>
      </c>
      <c r="H28" s="13" t="s">
        <v>263</v>
      </c>
      <c r="I28" s="14">
        <v>21</v>
      </c>
      <c r="J28" s="14">
        <v>19</v>
      </c>
      <c r="K28" s="14">
        <v>21</v>
      </c>
      <c r="L28" s="12">
        <f t="shared" si="0"/>
        <v>61</v>
      </c>
    </row>
    <row r="29" spans="1:22" ht="16.5" thickBot="1">
      <c r="A29" s="40" t="s">
        <v>303</v>
      </c>
      <c r="B29" s="40" t="s">
        <v>304</v>
      </c>
      <c r="C29" s="50">
        <v>0</v>
      </c>
      <c r="D29" s="50">
        <v>1</v>
      </c>
      <c r="E29" s="50">
        <v>0</v>
      </c>
      <c r="F29" s="94">
        <v>1</v>
      </c>
      <c r="H29" s="13" t="s">
        <v>100</v>
      </c>
      <c r="I29" s="14">
        <v>51</v>
      </c>
      <c r="J29" s="14">
        <v>77</v>
      </c>
      <c r="K29" s="14">
        <v>72</v>
      </c>
      <c r="L29" s="12">
        <f t="shared" si="0"/>
        <v>200</v>
      </c>
    </row>
    <row r="30" spans="1:22" ht="16.5" thickBot="1">
      <c r="A30" s="40" t="s">
        <v>2315</v>
      </c>
      <c r="B30" s="40" t="s">
        <v>213</v>
      </c>
      <c r="C30" s="50">
        <v>0</v>
      </c>
      <c r="D30" s="50">
        <v>1</v>
      </c>
      <c r="E30" s="50">
        <v>1</v>
      </c>
      <c r="F30" s="94">
        <v>1</v>
      </c>
      <c r="H30" s="13" t="s">
        <v>110</v>
      </c>
      <c r="I30" s="14">
        <v>5</v>
      </c>
      <c r="J30" s="14">
        <v>5</v>
      </c>
      <c r="K30" s="14">
        <v>6</v>
      </c>
      <c r="L30" s="12">
        <f t="shared" si="0"/>
        <v>16</v>
      </c>
    </row>
    <row r="31" spans="1:22" ht="16.5" thickBot="1">
      <c r="A31" s="40" t="s">
        <v>3222</v>
      </c>
      <c r="B31" s="40" t="s">
        <v>167</v>
      </c>
      <c r="C31" s="50">
        <v>1</v>
      </c>
      <c r="D31" s="50">
        <v>0</v>
      </c>
      <c r="E31" s="50">
        <v>1</v>
      </c>
      <c r="F31" s="94">
        <v>1</v>
      </c>
      <c r="H31" s="13" t="s">
        <v>461</v>
      </c>
      <c r="I31" s="88">
        <v>4</v>
      </c>
      <c r="J31" s="88">
        <v>2</v>
      </c>
      <c r="K31" s="88">
        <v>6</v>
      </c>
      <c r="L31" s="12">
        <f t="shared" si="0"/>
        <v>12</v>
      </c>
    </row>
    <row r="32" spans="1:22" ht="16.5" thickBot="1">
      <c r="A32" s="40" t="s">
        <v>3222</v>
      </c>
      <c r="B32" s="40" t="s">
        <v>218</v>
      </c>
      <c r="C32" s="50">
        <v>1</v>
      </c>
      <c r="D32" s="50">
        <v>0</v>
      </c>
      <c r="E32" s="50">
        <v>1</v>
      </c>
      <c r="F32" s="94">
        <v>1</v>
      </c>
      <c r="H32" s="13" t="s">
        <v>23</v>
      </c>
      <c r="I32" s="88">
        <v>44</v>
      </c>
      <c r="J32" s="88">
        <v>41</v>
      </c>
      <c r="K32" s="14">
        <v>49</v>
      </c>
      <c r="L32" s="12">
        <f t="shared" si="0"/>
        <v>134</v>
      </c>
    </row>
    <row r="33" spans="1:14" ht="16.5" thickBot="1">
      <c r="A33" s="40" t="s">
        <v>447</v>
      </c>
      <c r="B33" s="40" t="s">
        <v>100</v>
      </c>
      <c r="C33" s="50">
        <v>0</v>
      </c>
      <c r="D33" s="50">
        <v>1</v>
      </c>
      <c r="E33" s="50">
        <v>0</v>
      </c>
      <c r="F33" s="94">
        <v>1</v>
      </c>
      <c r="H33" s="13" t="s">
        <v>218</v>
      </c>
      <c r="I33" s="34">
        <v>19</v>
      </c>
      <c r="J33" s="14">
        <v>8</v>
      </c>
      <c r="K33" s="34">
        <v>12</v>
      </c>
      <c r="L33" s="12">
        <f t="shared" si="0"/>
        <v>39</v>
      </c>
    </row>
    <row r="34" spans="1:14" ht="16.5" thickBot="1">
      <c r="A34" s="40" t="s">
        <v>272</v>
      </c>
      <c r="B34" s="40" t="s">
        <v>124</v>
      </c>
      <c r="C34" s="50">
        <v>0</v>
      </c>
      <c r="D34" s="50">
        <v>1</v>
      </c>
      <c r="E34" s="50">
        <v>0</v>
      </c>
      <c r="F34" s="94">
        <v>1</v>
      </c>
      <c r="H34" s="13" t="s">
        <v>54</v>
      </c>
      <c r="I34" s="34">
        <v>5</v>
      </c>
      <c r="J34" s="14">
        <v>0</v>
      </c>
      <c r="K34" s="34">
        <v>2</v>
      </c>
      <c r="L34" s="12">
        <f t="shared" si="0"/>
        <v>7</v>
      </c>
    </row>
    <row r="35" spans="1:14" ht="16.5" thickBot="1">
      <c r="A35" s="40" t="s">
        <v>164</v>
      </c>
      <c r="B35" s="40" t="s">
        <v>165</v>
      </c>
      <c r="C35" s="50">
        <v>0</v>
      </c>
      <c r="D35" s="50">
        <v>1</v>
      </c>
      <c r="E35" s="50">
        <v>0</v>
      </c>
      <c r="F35" s="94">
        <v>1</v>
      </c>
      <c r="H35" s="13" t="s">
        <v>45</v>
      </c>
      <c r="I35" s="14">
        <v>3</v>
      </c>
      <c r="J35" s="34">
        <v>9</v>
      </c>
      <c r="K35" s="14">
        <v>4</v>
      </c>
      <c r="L35" s="12">
        <f t="shared" si="0"/>
        <v>16</v>
      </c>
    </row>
    <row r="36" spans="1:14" ht="16.5" thickBot="1">
      <c r="A36" s="40" t="s">
        <v>126</v>
      </c>
      <c r="B36" s="40" t="s">
        <v>421</v>
      </c>
      <c r="C36" s="50">
        <v>1</v>
      </c>
      <c r="D36" s="50">
        <v>2</v>
      </c>
      <c r="E36" s="50">
        <v>1</v>
      </c>
      <c r="F36" s="94">
        <v>1</v>
      </c>
      <c r="H36" s="13" t="s">
        <v>59</v>
      </c>
      <c r="I36" s="34">
        <v>7</v>
      </c>
      <c r="J36" s="14">
        <v>4</v>
      </c>
      <c r="K36" s="14">
        <v>2</v>
      </c>
      <c r="L36" s="12">
        <f t="shared" si="0"/>
        <v>13</v>
      </c>
    </row>
    <row r="37" spans="1:14" ht="16.5" thickBot="1">
      <c r="A37" s="40" t="s">
        <v>3082</v>
      </c>
      <c r="B37" s="40" t="s">
        <v>310</v>
      </c>
      <c r="C37" s="50">
        <v>0</v>
      </c>
      <c r="D37" s="50">
        <v>1</v>
      </c>
      <c r="E37" s="50">
        <v>0</v>
      </c>
      <c r="F37" s="94">
        <v>1</v>
      </c>
      <c r="H37" s="13" t="s">
        <v>82</v>
      </c>
      <c r="I37" s="34">
        <v>10</v>
      </c>
      <c r="J37" s="14">
        <v>4</v>
      </c>
      <c r="K37" s="34">
        <v>10</v>
      </c>
      <c r="L37" s="12">
        <f t="shared" si="0"/>
        <v>24</v>
      </c>
    </row>
    <row r="38" spans="1:14" ht="16.5" thickBot="1">
      <c r="A38" s="40" t="s">
        <v>3082</v>
      </c>
      <c r="B38" s="40" t="s">
        <v>23</v>
      </c>
      <c r="C38" s="50">
        <v>1</v>
      </c>
      <c r="D38" s="50">
        <v>2</v>
      </c>
      <c r="E38" s="50">
        <v>1</v>
      </c>
      <c r="F38" s="94">
        <v>1</v>
      </c>
      <c r="H38" s="13" t="s">
        <v>236</v>
      </c>
      <c r="I38" s="36">
        <v>4</v>
      </c>
      <c r="J38" s="64">
        <v>1</v>
      </c>
      <c r="K38" s="36">
        <v>2</v>
      </c>
      <c r="L38" s="12">
        <f t="shared" si="0"/>
        <v>7</v>
      </c>
    </row>
    <row r="39" spans="1:14" ht="16.5" thickBot="1">
      <c r="A39" s="40" t="s">
        <v>138</v>
      </c>
      <c r="B39" s="40" t="s">
        <v>421</v>
      </c>
      <c r="C39" s="50">
        <v>1</v>
      </c>
      <c r="D39" s="50">
        <v>2</v>
      </c>
      <c r="E39" s="50">
        <v>1</v>
      </c>
      <c r="F39" s="94">
        <v>1</v>
      </c>
      <c r="G39" s="18"/>
      <c r="H39" s="13" t="s">
        <v>35</v>
      </c>
      <c r="I39" s="14">
        <v>4</v>
      </c>
      <c r="J39" s="14">
        <v>3</v>
      </c>
      <c r="K39" s="14">
        <v>4</v>
      </c>
      <c r="L39" s="12">
        <f t="shared" si="0"/>
        <v>11</v>
      </c>
    </row>
    <row r="40" spans="1:14" ht="16.5" thickBot="1">
      <c r="A40" s="40" t="s">
        <v>167</v>
      </c>
      <c r="B40" s="40" t="s">
        <v>105</v>
      </c>
      <c r="C40" s="50">
        <v>1</v>
      </c>
      <c r="D40" s="50">
        <v>2</v>
      </c>
      <c r="E40" s="50">
        <v>1</v>
      </c>
      <c r="F40" s="94">
        <v>1</v>
      </c>
      <c r="H40" s="15" t="s">
        <v>37</v>
      </c>
      <c r="I40" s="16">
        <v>2</v>
      </c>
      <c r="J40" s="16">
        <v>1</v>
      </c>
      <c r="K40" s="16">
        <v>3</v>
      </c>
      <c r="L40" s="12">
        <f t="shared" si="0"/>
        <v>6</v>
      </c>
    </row>
    <row r="41" spans="1:14" ht="16.5" thickBot="1">
      <c r="A41" s="40" t="s">
        <v>3079</v>
      </c>
      <c r="B41" s="40" t="s">
        <v>218</v>
      </c>
      <c r="C41" s="50">
        <v>1</v>
      </c>
      <c r="D41" s="50">
        <v>0</v>
      </c>
      <c r="E41" s="50">
        <v>1</v>
      </c>
      <c r="F41" s="94">
        <v>1</v>
      </c>
      <c r="H41" s="35" t="s">
        <v>354</v>
      </c>
      <c r="I41" s="17">
        <f>SUM(I21:I40)</f>
        <v>410</v>
      </c>
      <c r="J41" s="17">
        <f>SUM(J21:J40)</f>
        <v>394</v>
      </c>
      <c r="K41" s="17">
        <f>SUM(K21:K40)</f>
        <v>400</v>
      </c>
      <c r="L41" s="2">
        <f>SUM(L21:L40)</f>
        <v>1192</v>
      </c>
    </row>
    <row r="42" spans="1:14" ht="16.5" thickBot="1">
      <c r="A42" s="40" t="s">
        <v>2839</v>
      </c>
      <c r="B42" s="40" t="s">
        <v>23</v>
      </c>
      <c r="C42" s="50">
        <v>0</v>
      </c>
      <c r="D42" s="50">
        <v>1</v>
      </c>
      <c r="E42" s="50">
        <v>0</v>
      </c>
      <c r="F42" s="94">
        <v>1</v>
      </c>
      <c r="I42" s="1"/>
      <c r="J42" s="1"/>
      <c r="K42" s="1"/>
    </row>
    <row r="43" spans="1:14" ht="16.5" thickBot="1">
      <c r="A43" s="40" t="s">
        <v>2835</v>
      </c>
      <c r="B43" s="40" t="s">
        <v>23</v>
      </c>
      <c r="C43" s="50">
        <v>0</v>
      </c>
      <c r="D43" s="50">
        <v>1</v>
      </c>
      <c r="E43" s="50">
        <v>0</v>
      </c>
      <c r="F43" s="94">
        <v>1</v>
      </c>
      <c r="H43" s="36" t="s">
        <v>3067</v>
      </c>
    </row>
    <row r="44" spans="1:14" ht="16.5" thickBot="1">
      <c r="A44" s="40" t="s">
        <v>2837</v>
      </c>
      <c r="B44" s="40" t="s">
        <v>2838</v>
      </c>
      <c r="C44" s="50">
        <v>0</v>
      </c>
      <c r="D44" s="50">
        <v>1</v>
      </c>
      <c r="E44" s="50">
        <v>0</v>
      </c>
      <c r="F44" s="94">
        <v>1</v>
      </c>
      <c r="G44" s="18"/>
      <c r="H44"/>
      <c r="I44"/>
      <c r="J44"/>
      <c r="K44"/>
      <c r="L44"/>
    </row>
    <row r="45" spans="1:14" ht="16.5" thickBot="1">
      <c r="A45" s="40" t="s">
        <v>2841</v>
      </c>
      <c r="B45" s="40" t="s">
        <v>2840</v>
      </c>
      <c r="C45" s="50">
        <v>0</v>
      </c>
      <c r="D45" s="50">
        <v>1</v>
      </c>
      <c r="E45" s="50">
        <v>0</v>
      </c>
      <c r="F45" s="94">
        <v>1</v>
      </c>
      <c r="H45"/>
      <c r="I45"/>
      <c r="J45"/>
      <c r="K45"/>
      <c r="L45"/>
      <c r="M45"/>
      <c r="N45"/>
    </row>
    <row r="46" spans="1:14" ht="16.5" thickBot="1">
      <c r="A46" s="40" t="s">
        <v>3188</v>
      </c>
      <c r="B46" s="40" t="s">
        <v>64</v>
      </c>
      <c r="C46" s="50">
        <v>0</v>
      </c>
      <c r="D46" s="50">
        <v>1</v>
      </c>
      <c r="E46" s="50">
        <v>0</v>
      </c>
      <c r="F46" s="94">
        <v>1</v>
      </c>
      <c r="H46"/>
      <c r="I46"/>
      <c r="J46"/>
      <c r="K46"/>
      <c r="L46"/>
      <c r="M46"/>
      <c r="N46"/>
    </row>
    <row r="47" spans="1:14" ht="16.5" thickBot="1">
      <c r="A47" s="40" t="s">
        <v>50</v>
      </c>
      <c r="B47" s="40" t="s">
        <v>51</v>
      </c>
      <c r="C47" s="50">
        <v>1</v>
      </c>
      <c r="D47" s="50">
        <v>0</v>
      </c>
      <c r="E47" s="50">
        <v>1</v>
      </c>
      <c r="F47" s="94">
        <v>1</v>
      </c>
      <c r="H47"/>
      <c r="I47"/>
      <c r="J47"/>
      <c r="K47"/>
      <c r="L47"/>
      <c r="M47"/>
      <c r="N47"/>
    </row>
    <row r="48" spans="1:14" ht="16.5" thickBot="1">
      <c r="A48" s="40" t="s">
        <v>50</v>
      </c>
      <c r="B48" s="40" t="s">
        <v>37</v>
      </c>
      <c r="C48" s="50">
        <v>1</v>
      </c>
      <c r="D48" s="50">
        <v>0</v>
      </c>
      <c r="E48" s="50">
        <v>1</v>
      </c>
      <c r="F48" s="94">
        <v>1</v>
      </c>
      <c r="H48"/>
      <c r="I48"/>
      <c r="J48"/>
      <c r="K48"/>
      <c r="L48"/>
      <c r="M48"/>
      <c r="N48"/>
    </row>
    <row r="49" spans="1:14" ht="16.5" thickBot="1">
      <c r="A49" s="40" t="s">
        <v>65</v>
      </c>
      <c r="B49" s="40" t="s">
        <v>66</v>
      </c>
      <c r="C49" s="50">
        <v>1</v>
      </c>
      <c r="D49" s="50">
        <v>0</v>
      </c>
      <c r="E49" s="50">
        <v>1</v>
      </c>
      <c r="F49" s="94">
        <v>1</v>
      </c>
      <c r="H49"/>
      <c r="I49"/>
      <c r="J49"/>
      <c r="K49"/>
      <c r="L49"/>
      <c r="M49"/>
      <c r="N49"/>
    </row>
    <row r="50" spans="1:14" ht="16.5" thickBot="1">
      <c r="A50" s="40" t="s">
        <v>168</v>
      </c>
      <c r="B50" s="40" t="s">
        <v>169</v>
      </c>
      <c r="C50" s="50">
        <v>1</v>
      </c>
      <c r="D50" s="50">
        <v>0</v>
      </c>
      <c r="E50" s="50">
        <v>1</v>
      </c>
      <c r="F50" s="94">
        <v>1</v>
      </c>
      <c r="H50"/>
      <c r="I50"/>
      <c r="J50"/>
      <c r="K50"/>
      <c r="L50"/>
      <c r="M50"/>
      <c r="N50"/>
    </row>
    <row r="51" spans="1:14" ht="16.5" thickBot="1">
      <c r="A51" s="40" t="s">
        <v>286</v>
      </c>
      <c r="B51" s="40" t="s">
        <v>218</v>
      </c>
      <c r="C51" s="50">
        <v>0</v>
      </c>
      <c r="D51" s="50">
        <v>1</v>
      </c>
      <c r="E51" s="50">
        <v>0</v>
      </c>
      <c r="F51" s="94">
        <v>1</v>
      </c>
      <c r="H51"/>
      <c r="I51"/>
      <c r="J51"/>
      <c r="K51"/>
      <c r="L51"/>
      <c r="M51"/>
      <c r="N51"/>
    </row>
    <row r="52" spans="1:14" ht="16.5" thickBot="1">
      <c r="A52" s="40" t="s">
        <v>308</v>
      </c>
      <c r="B52" s="40" t="s">
        <v>307</v>
      </c>
      <c r="C52" s="50">
        <v>1</v>
      </c>
      <c r="D52" s="50">
        <v>2</v>
      </c>
      <c r="E52" s="50">
        <v>1</v>
      </c>
      <c r="F52" s="94">
        <v>1</v>
      </c>
      <c r="H52"/>
      <c r="I52"/>
      <c r="J52"/>
      <c r="K52"/>
      <c r="L52"/>
      <c r="M52"/>
      <c r="N52"/>
    </row>
    <row r="53" spans="1:14" ht="16.5" thickBot="1">
      <c r="A53" s="40" t="s">
        <v>345</v>
      </c>
      <c r="B53" s="40" t="s">
        <v>117</v>
      </c>
      <c r="C53" s="50">
        <v>2</v>
      </c>
      <c r="D53" s="50">
        <v>4</v>
      </c>
      <c r="E53" s="50">
        <v>2</v>
      </c>
      <c r="F53" s="95">
        <v>1</v>
      </c>
      <c r="M53"/>
      <c r="N53"/>
    </row>
    <row r="54" spans="1:14" ht="16.5" thickBot="1">
      <c r="A54" s="40" t="s">
        <v>97</v>
      </c>
      <c r="B54" s="40" t="s">
        <v>421</v>
      </c>
      <c r="C54" s="50">
        <v>2</v>
      </c>
      <c r="D54" s="50">
        <v>1</v>
      </c>
      <c r="E54" s="50">
        <v>2</v>
      </c>
      <c r="F54" s="94">
        <v>1</v>
      </c>
    </row>
    <row r="55" spans="1:14" ht="16.5" thickBot="1">
      <c r="A55" s="40" t="s">
        <v>125</v>
      </c>
      <c r="B55" s="40" t="s">
        <v>421</v>
      </c>
      <c r="C55" s="50">
        <v>4</v>
      </c>
      <c r="D55" s="50">
        <v>2</v>
      </c>
      <c r="E55" s="50">
        <v>4</v>
      </c>
      <c r="F55" s="94">
        <v>1</v>
      </c>
    </row>
    <row r="56" spans="1:14" ht="16.5" thickBot="1">
      <c r="A56" s="40" t="s">
        <v>309</v>
      </c>
      <c r="B56" s="40" t="s">
        <v>310</v>
      </c>
      <c r="C56" s="50">
        <v>0</v>
      </c>
      <c r="D56" s="50">
        <v>1</v>
      </c>
      <c r="E56" s="50">
        <v>0</v>
      </c>
      <c r="F56" s="94">
        <v>1</v>
      </c>
    </row>
    <row r="57" spans="1:14" ht="16.5" thickBot="1">
      <c r="A57" s="40" t="s">
        <v>3089</v>
      </c>
      <c r="B57" s="40" t="s">
        <v>3091</v>
      </c>
      <c r="C57" s="50">
        <v>0</v>
      </c>
      <c r="D57" s="50">
        <v>1</v>
      </c>
      <c r="E57" s="50">
        <v>0</v>
      </c>
      <c r="F57" s="94">
        <v>1</v>
      </c>
    </row>
    <row r="58" spans="1:14" ht="16.5" thickBot="1">
      <c r="A58" s="40" t="s">
        <v>311</v>
      </c>
      <c r="B58" s="40" t="s">
        <v>421</v>
      </c>
      <c r="C58" s="50">
        <v>2</v>
      </c>
      <c r="D58" s="50">
        <v>1</v>
      </c>
      <c r="E58" s="50">
        <v>2</v>
      </c>
      <c r="F58" s="94">
        <v>1</v>
      </c>
    </row>
    <row r="59" spans="1:14" ht="16.5" thickBot="1">
      <c r="A59" s="40" t="s">
        <v>347</v>
      </c>
      <c r="B59" s="40" t="s">
        <v>421</v>
      </c>
      <c r="C59" s="50">
        <v>1</v>
      </c>
      <c r="D59" s="50">
        <v>2</v>
      </c>
      <c r="E59" s="50">
        <v>1</v>
      </c>
      <c r="F59" s="95">
        <v>1</v>
      </c>
    </row>
    <row r="60" spans="1:14" ht="16.5" thickBot="1">
      <c r="A60" s="40" t="s">
        <v>246</v>
      </c>
      <c r="B60" s="40" t="s">
        <v>23</v>
      </c>
      <c r="C60" s="50">
        <v>0</v>
      </c>
      <c r="D60" s="50">
        <v>1</v>
      </c>
      <c r="E60" s="50">
        <v>0</v>
      </c>
      <c r="F60" s="94">
        <v>1</v>
      </c>
    </row>
    <row r="61" spans="1:14" ht="16.5" thickBot="1">
      <c r="A61" s="40" t="s">
        <v>3601</v>
      </c>
      <c r="B61" s="40" t="s">
        <v>3602</v>
      </c>
      <c r="C61" s="50">
        <v>0</v>
      </c>
      <c r="D61" s="50">
        <v>1</v>
      </c>
      <c r="E61" s="50">
        <v>0</v>
      </c>
      <c r="F61" s="94">
        <v>1</v>
      </c>
    </row>
    <row r="62" spans="1:14" ht="16.5" thickBot="1">
      <c r="A62" s="40" t="s">
        <v>3092</v>
      </c>
      <c r="B62" s="40" t="s">
        <v>3093</v>
      </c>
      <c r="C62" s="50">
        <v>0</v>
      </c>
      <c r="D62" s="50">
        <v>1</v>
      </c>
      <c r="E62" s="50">
        <v>0</v>
      </c>
      <c r="F62" s="94">
        <v>1</v>
      </c>
    </row>
    <row r="63" spans="1:14" ht="16.5" thickBot="1">
      <c r="A63" s="40" t="s">
        <v>130</v>
      </c>
      <c r="B63" s="40" t="s">
        <v>421</v>
      </c>
      <c r="C63" s="50">
        <v>3</v>
      </c>
      <c r="D63" s="50">
        <v>4</v>
      </c>
      <c r="E63" s="50">
        <v>3</v>
      </c>
      <c r="F63" s="94">
        <v>1</v>
      </c>
      <c r="I63" s="1"/>
      <c r="J63" s="1"/>
    </row>
    <row r="64" spans="1:14" ht="16.5" thickBot="1">
      <c r="A64" s="40" t="s">
        <v>58</v>
      </c>
      <c r="B64" s="40" t="s">
        <v>23</v>
      </c>
      <c r="C64" s="50">
        <v>0</v>
      </c>
      <c r="D64" s="50">
        <v>1</v>
      </c>
      <c r="E64" s="50">
        <v>0</v>
      </c>
      <c r="F64" s="94">
        <v>1</v>
      </c>
    </row>
    <row r="65" spans="1:10" ht="16.5" thickBot="1">
      <c r="A65" s="40" t="s">
        <v>58</v>
      </c>
      <c r="B65" s="40" t="s">
        <v>59</v>
      </c>
      <c r="C65" s="50">
        <v>1</v>
      </c>
      <c r="D65" s="50">
        <v>0</v>
      </c>
      <c r="E65" s="50">
        <v>1</v>
      </c>
      <c r="F65" s="94">
        <v>1</v>
      </c>
    </row>
    <row r="66" spans="1:10" ht="16.5" thickBot="1">
      <c r="A66" s="40" t="s">
        <v>3114</v>
      </c>
      <c r="B66" s="40" t="s">
        <v>64</v>
      </c>
      <c r="C66" s="50">
        <v>1</v>
      </c>
      <c r="D66" s="50">
        <v>0</v>
      </c>
      <c r="E66" s="50">
        <v>1</v>
      </c>
      <c r="F66" s="94">
        <v>1</v>
      </c>
    </row>
    <row r="67" spans="1:10" ht="16.5" thickBot="1">
      <c r="A67" s="40" t="s">
        <v>3114</v>
      </c>
      <c r="B67" s="40" t="s">
        <v>3115</v>
      </c>
      <c r="C67" s="50">
        <v>0</v>
      </c>
      <c r="D67" s="50">
        <v>1</v>
      </c>
      <c r="E67" s="50">
        <v>0</v>
      </c>
      <c r="F67" s="94">
        <v>1</v>
      </c>
    </row>
    <row r="68" spans="1:10" ht="16.5" thickBot="1">
      <c r="A68" s="40" t="s">
        <v>1661</v>
      </c>
      <c r="B68" s="40" t="s">
        <v>82</v>
      </c>
      <c r="C68" s="50">
        <v>1</v>
      </c>
      <c r="D68" s="50">
        <v>0</v>
      </c>
      <c r="E68" s="50">
        <v>1</v>
      </c>
      <c r="F68" s="94">
        <v>1</v>
      </c>
    </row>
    <row r="69" spans="1:10" ht="16.5" thickBot="1">
      <c r="A69" s="40" t="s">
        <v>2708</v>
      </c>
      <c r="B69" s="40" t="s">
        <v>53</v>
      </c>
      <c r="C69" s="50">
        <v>0</v>
      </c>
      <c r="D69" s="50">
        <v>1</v>
      </c>
      <c r="E69" s="50">
        <v>0</v>
      </c>
      <c r="F69" s="94">
        <v>1</v>
      </c>
    </row>
    <row r="70" spans="1:10" ht="16.5" thickBot="1">
      <c r="A70" s="40" t="s">
        <v>2853</v>
      </c>
      <c r="B70" s="40" t="s">
        <v>2855</v>
      </c>
      <c r="C70" s="50">
        <v>0</v>
      </c>
      <c r="D70" s="50">
        <v>1</v>
      </c>
      <c r="E70" s="50">
        <v>0</v>
      </c>
      <c r="F70" s="94">
        <v>1</v>
      </c>
    </row>
    <row r="71" spans="1:10" ht="16.5" thickBot="1">
      <c r="A71" s="40" t="s">
        <v>2853</v>
      </c>
      <c r="B71" s="40" t="s">
        <v>2854</v>
      </c>
      <c r="C71" s="50">
        <v>3</v>
      </c>
      <c r="D71" s="50">
        <v>2</v>
      </c>
      <c r="E71" s="50">
        <v>3</v>
      </c>
      <c r="F71" s="94">
        <v>1</v>
      </c>
    </row>
    <row r="72" spans="1:10" ht="16.5" thickBot="1">
      <c r="A72" s="40" t="s">
        <v>319</v>
      </c>
      <c r="B72" s="40" t="s">
        <v>320</v>
      </c>
      <c r="C72" s="50">
        <v>0</v>
      </c>
      <c r="D72" s="50">
        <v>1</v>
      </c>
      <c r="E72" s="50">
        <v>0</v>
      </c>
      <c r="F72" s="94">
        <v>1</v>
      </c>
    </row>
    <row r="73" spans="1:10" ht="16.5" thickBot="1">
      <c r="A73" s="40" t="s">
        <v>322</v>
      </c>
      <c r="B73" s="40" t="s">
        <v>323</v>
      </c>
      <c r="C73" s="50">
        <v>0</v>
      </c>
      <c r="D73" s="50">
        <v>1</v>
      </c>
      <c r="E73" s="50">
        <v>0</v>
      </c>
      <c r="F73" s="94">
        <v>1</v>
      </c>
    </row>
    <row r="74" spans="1:10" ht="16.5" thickBot="1">
      <c r="A74" s="40" t="s">
        <v>325</v>
      </c>
      <c r="B74" s="40" t="s">
        <v>144</v>
      </c>
      <c r="C74" s="50">
        <v>1</v>
      </c>
      <c r="D74" s="50">
        <v>0</v>
      </c>
      <c r="E74" s="50">
        <v>1</v>
      </c>
      <c r="F74" s="94">
        <v>1</v>
      </c>
    </row>
    <row r="75" spans="1:10" ht="16.5" thickBot="1">
      <c r="A75" s="40" t="s">
        <v>71</v>
      </c>
      <c r="B75" s="40" t="s">
        <v>72</v>
      </c>
      <c r="C75" s="50">
        <v>0</v>
      </c>
      <c r="D75" s="50">
        <v>1</v>
      </c>
      <c r="E75" s="50">
        <v>0</v>
      </c>
      <c r="F75" s="94">
        <v>1</v>
      </c>
    </row>
    <row r="76" spans="1:10" ht="16.5" thickBot="1">
      <c r="A76" s="40" t="s">
        <v>3646</v>
      </c>
      <c r="B76" s="40" t="s">
        <v>3087</v>
      </c>
      <c r="C76" s="50">
        <v>0</v>
      </c>
      <c r="D76" s="50">
        <v>1</v>
      </c>
      <c r="E76" s="50">
        <v>0</v>
      </c>
      <c r="F76" s="94">
        <v>1</v>
      </c>
      <c r="I76" s="1"/>
      <c r="J76" s="1"/>
    </row>
    <row r="77" spans="1:10" ht="16.5" thickBot="1">
      <c r="A77" s="40" t="s">
        <v>3646</v>
      </c>
      <c r="B77" s="40" t="s">
        <v>446</v>
      </c>
      <c r="C77" s="50">
        <v>0</v>
      </c>
      <c r="D77" s="50">
        <v>1</v>
      </c>
      <c r="E77" s="50">
        <v>0</v>
      </c>
      <c r="F77" s="94">
        <v>1</v>
      </c>
    </row>
    <row r="78" spans="1:10" ht="16.5" thickBot="1">
      <c r="A78" s="40" t="s">
        <v>3160</v>
      </c>
      <c r="B78" s="40" t="s">
        <v>3160</v>
      </c>
      <c r="C78" s="50">
        <v>0</v>
      </c>
      <c r="D78" s="50">
        <v>1</v>
      </c>
      <c r="E78" s="50">
        <v>0</v>
      </c>
      <c r="F78" s="94">
        <v>1</v>
      </c>
    </row>
    <row r="79" spans="1:10" ht="16.5" thickBot="1">
      <c r="A79" s="40" t="s">
        <v>2244</v>
      </c>
      <c r="B79" s="40" t="s">
        <v>2245</v>
      </c>
      <c r="C79" s="50">
        <v>1</v>
      </c>
      <c r="D79" s="50">
        <v>2</v>
      </c>
      <c r="E79" s="50">
        <v>1</v>
      </c>
      <c r="F79" s="94">
        <v>1</v>
      </c>
    </row>
    <row r="80" spans="1:10" ht="16.5" thickBot="1">
      <c r="A80" s="40" t="s">
        <v>2246</v>
      </c>
      <c r="B80" s="40" t="s">
        <v>310</v>
      </c>
      <c r="C80" s="50">
        <v>0</v>
      </c>
      <c r="D80" s="50">
        <v>1</v>
      </c>
      <c r="E80" s="50">
        <v>0</v>
      </c>
      <c r="F80" s="94">
        <v>1</v>
      </c>
    </row>
    <row r="81" spans="1:10" ht="16.5" thickBot="1">
      <c r="A81" s="40" t="s">
        <v>73</v>
      </c>
      <c r="B81" s="40" t="s">
        <v>74</v>
      </c>
      <c r="C81" s="50">
        <v>0</v>
      </c>
      <c r="D81" s="50">
        <v>1</v>
      </c>
      <c r="E81" s="50">
        <v>0</v>
      </c>
      <c r="F81" s="94">
        <v>1</v>
      </c>
    </row>
    <row r="82" spans="1:10" ht="16.5" thickBot="1">
      <c r="A82" s="40" t="s">
        <v>2251</v>
      </c>
      <c r="B82" s="40" t="s">
        <v>31</v>
      </c>
      <c r="C82" s="50">
        <v>3</v>
      </c>
      <c r="D82" s="50">
        <v>5</v>
      </c>
      <c r="E82" s="50">
        <v>3</v>
      </c>
      <c r="F82" s="94">
        <v>1</v>
      </c>
    </row>
    <row r="83" spans="1:10" ht="16.5" thickBot="1">
      <c r="A83" s="40" t="s">
        <v>3185</v>
      </c>
      <c r="B83" s="40" t="s">
        <v>310</v>
      </c>
      <c r="C83" s="50">
        <v>0</v>
      </c>
      <c r="D83" s="50">
        <v>1</v>
      </c>
      <c r="E83" s="50">
        <v>0</v>
      </c>
      <c r="F83" s="94">
        <v>1</v>
      </c>
    </row>
    <row r="84" spans="1:10" ht="16.5" thickBot="1">
      <c r="A84" s="40" t="s">
        <v>324</v>
      </c>
      <c r="B84" s="40" t="s">
        <v>31</v>
      </c>
      <c r="C84" s="50">
        <v>0</v>
      </c>
      <c r="D84" s="50">
        <v>1</v>
      </c>
      <c r="E84" s="50">
        <v>0</v>
      </c>
      <c r="F84" s="94">
        <v>1</v>
      </c>
    </row>
    <row r="85" spans="1:10" ht="16.5" thickBot="1">
      <c r="A85" s="40" t="s">
        <v>3563</v>
      </c>
      <c r="B85" s="40" t="s">
        <v>3562</v>
      </c>
      <c r="C85" s="50">
        <v>0</v>
      </c>
      <c r="D85" s="50">
        <v>1</v>
      </c>
      <c r="E85" s="50">
        <v>0</v>
      </c>
      <c r="F85" s="94">
        <v>1</v>
      </c>
    </row>
    <row r="86" spans="1:10" ht="16.5" thickBot="1">
      <c r="A86" s="40" t="s">
        <v>3633</v>
      </c>
      <c r="B86" s="40" t="s">
        <v>23</v>
      </c>
      <c r="C86" s="50">
        <v>1</v>
      </c>
      <c r="D86" s="50">
        <v>0</v>
      </c>
      <c r="E86" s="50">
        <v>1</v>
      </c>
      <c r="F86" s="94">
        <v>1</v>
      </c>
    </row>
    <row r="87" spans="1:10" ht="16.5" thickBot="1">
      <c r="A87" s="40" t="s">
        <v>3633</v>
      </c>
      <c r="B87" s="40" t="s">
        <v>82</v>
      </c>
      <c r="C87" s="50">
        <v>1</v>
      </c>
      <c r="D87" s="50">
        <v>0</v>
      </c>
      <c r="E87" s="50">
        <v>1</v>
      </c>
      <c r="F87" s="94">
        <v>1</v>
      </c>
    </row>
    <row r="88" spans="1:10" ht="16.5" thickBot="1">
      <c r="A88" s="40" t="s">
        <v>3660</v>
      </c>
      <c r="B88" s="40" t="s">
        <v>59</v>
      </c>
      <c r="C88" s="50">
        <v>0</v>
      </c>
      <c r="D88" s="50">
        <v>1</v>
      </c>
      <c r="E88" s="50">
        <v>0</v>
      </c>
      <c r="F88" s="94">
        <v>1</v>
      </c>
    </row>
    <row r="89" spans="1:10" ht="16.5" thickBot="1">
      <c r="A89" s="40" t="s">
        <v>3660</v>
      </c>
      <c r="B89" s="40" t="s">
        <v>2857</v>
      </c>
      <c r="C89" s="50">
        <v>0</v>
      </c>
      <c r="D89" s="50">
        <v>1</v>
      </c>
      <c r="E89" s="50">
        <v>0</v>
      </c>
      <c r="F89" s="94">
        <v>1</v>
      </c>
    </row>
    <row r="90" spans="1:10" ht="16.5" thickBot="1">
      <c r="A90" s="40" t="s">
        <v>2845</v>
      </c>
      <c r="B90" s="40" t="s">
        <v>2846</v>
      </c>
      <c r="C90" s="50">
        <v>0</v>
      </c>
      <c r="D90" s="50">
        <v>1</v>
      </c>
      <c r="E90" s="50">
        <v>0</v>
      </c>
      <c r="F90" s="94">
        <v>1</v>
      </c>
    </row>
    <row r="91" spans="1:10" ht="16.5" thickBot="1">
      <c r="A91" s="40" t="s">
        <v>3661</v>
      </c>
      <c r="B91" s="40" t="s">
        <v>3662</v>
      </c>
      <c r="C91" s="50">
        <v>6</v>
      </c>
      <c r="D91" s="50">
        <v>5</v>
      </c>
      <c r="E91" s="50">
        <v>6</v>
      </c>
      <c r="F91" s="94">
        <v>1</v>
      </c>
    </row>
    <row r="92" spans="1:10" ht="16.5" thickBot="1">
      <c r="A92" s="40" t="s">
        <v>3094</v>
      </c>
      <c r="B92" s="40" t="s">
        <v>3095</v>
      </c>
      <c r="C92" s="50">
        <v>0</v>
      </c>
      <c r="D92" s="50">
        <v>1</v>
      </c>
      <c r="E92" s="50">
        <v>0</v>
      </c>
      <c r="F92" s="94">
        <v>1</v>
      </c>
    </row>
    <row r="93" spans="1:10" ht="16.5" thickBot="1">
      <c r="A93" s="40" t="s">
        <v>2862</v>
      </c>
      <c r="B93" s="40" t="s">
        <v>59</v>
      </c>
      <c r="C93" s="50">
        <v>0</v>
      </c>
      <c r="D93" s="50">
        <v>1</v>
      </c>
      <c r="E93" s="50">
        <v>0</v>
      </c>
      <c r="F93" s="94">
        <v>1</v>
      </c>
      <c r="I93" s="1"/>
      <c r="J93" s="1"/>
    </row>
    <row r="94" spans="1:10" ht="16.5" thickBot="1">
      <c r="A94" s="40" t="s">
        <v>3096</v>
      </c>
      <c r="B94" s="40" t="s">
        <v>23</v>
      </c>
      <c r="C94" s="50">
        <v>0</v>
      </c>
      <c r="D94" s="50">
        <v>1</v>
      </c>
      <c r="E94" s="50">
        <v>0</v>
      </c>
      <c r="F94" s="94">
        <v>1</v>
      </c>
    </row>
    <row r="95" spans="1:10" ht="16.5" thickBot="1">
      <c r="A95" s="40" t="s">
        <v>312</v>
      </c>
      <c r="B95" s="40" t="s">
        <v>19</v>
      </c>
      <c r="C95" s="50">
        <v>1</v>
      </c>
      <c r="D95" s="50">
        <v>2</v>
      </c>
      <c r="E95" s="50">
        <v>1</v>
      </c>
      <c r="F95" s="94">
        <v>1</v>
      </c>
    </row>
    <row r="96" spans="1:10" ht="16.5" thickBot="1">
      <c r="A96" s="40" t="s">
        <v>726</v>
      </c>
      <c r="B96" s="40" t="s">
        <v>3097</v>
      </c>
      <c r="C96" s="50">
        <v>0</v>
      </c>
      <c r="D96" s="50">
        <v>1</v>
      </c>
      <c r="E96" s="50">
        <v>0</v>
      </c>
      <c r="F96" s="94">
        <v>1</v>
      </c>
    </row>
    <row r="97" spans="1:7" ht="16.5" thickBot="1">
      <c r="A97" s="40" t="s">
        <v>456</v>
      </c>
      <c r="B97" s="40" t="s">
        <v>161</v>
      </c>
      <c r="C97" s="50">
        <v>0</v>
      </c>
      <c r="D97" s="50">
        <v>1</v>
      </c>
      <c r="E97" s="50">
        <v>0</v>
      </c>
      <c r="F97" s="94">
        <v>1</v>
      </c>
      <c r="G97" s="18"/>
    </row>
    <row r="98" spans="1:7" ht="16.5" thickBot="1">
      <c r="A98" s="40" t="s">
        <v>56</v>
      </c>
      <c r="B98" s="40" t="s">
        <v>57</v>
      </c>
      <c r="C98" s="50">
        <v>1</v>
      </c>
      <c r="D98" s="50">
        <v>0</v>
      </c>
      <c r="E98" s="50">
        <v>1</v>
      </c>
      <c r="F98" s="94">
        <v>1</v>
      </c>
    </row>
    <row r="99" spans="1:7" ht="16.5" thickBot="1">
      <c r="A99" s="40" t="s">
        <v>3131</v>
      </c>
      <c r="B99" s="40" t="s">
        <v>23</v>
      </c>
      <c r="C99" s="50">
        <v>2</v>
      </c>
      <c r="D99" s="50">
        <v>1</v>
      </c>
      <c r="E99" s="50">
        <v>2</v>
      </c>
      <c r="F99" s="94">
        <v>1</v>
      </c>
    </row>
    <row r="100" spans="1:7" ht="16.5" thickBot="1">
      <c r="A100" s="40" t="s">
        <v>2856</v>
      </c>
      <c r="B100" s="40" t="s">
        <v>2857</v>
      </c>
      <c r="C100" s="50">
        <v>0</v>
      </c>
      <c r="D100" s="50">
        <v>1</v>
      </c>
      <c r="E100" s="50">
        <v>0</v>
      </c>
      <c r="F100" s="94">
        <v>1</v>
      </c>
    </row>
    <row r="101" spans="1:7" ht="16.5" thickBot="1">
      <c r="A101" s="40" t="s">
        <v>3197</v>
      </c>
      <c r="B101" s="40" t="s">
        <v>3171</v>
      </c>
      <c r="C101" s="50">
        <v>0</v>
      </c>
      <c r="D101" s="50">
        <v>1</v>
      </c>
      <c r="E101" s="50">
        <v>0</v>
      </c>
      <c r="F101" s="94">
        <v>1</v>
      </c>
    </row>
    <row r="102" spans="1:7" ht="16.5" thickBot="1">
      <c r="A102" s="40" t="s">
        <v>3183</v>
      </c>
      <c r="B102" s="40" t="s">
        <v>3184</v>
      </c>
      <c r="C102" s="50">
        <v>0</v>
      </c>
      <c r="D102" s="50">
        <v>1</v>
      </c>
      <c r="E102" s="50">
        <v>0</v>
      </c>
      <c r="F102" s="94">
        <v>1</v>
      </c>
    </row>
    <row r="103" spans="1:7" ht="16.5" thickBot="1">
      <c r="A103" s="40" t="s">
        <v>2255</v>
      </c>
      <c r="B103" s="40" t="s">
        <v>2257</v>
      </c>
      <c r="C103" s="50">
        <v>0</v>
      </c>
      <c r="D103" s="50">
        <v>1</v>
      </c>
      <c r="E103" s="50">
        <v>0</v>
      </c>
      <c r="F103" s="94">
        <v>1</v>
      </c>
    </row>
    <row r="104" spans="1:7" ht="16.5" thickBot="1">
      <c r="A104" s="40" t="s">
        <v>3643</v>
      </c>
      <c r="B104" s="40" t="s">
        <v>23</v>
      </c>
      <c r="C104" s="50">
        <v>0</v>
      </c>
      <c r="D104" s="50">
        <v>1</v>
      </c>
      <c r="E104" s="50">
        <v>0</v>
      </c>
      <c r="F104" s="94">
        <v>1</v>
      </c>
    </row>
    <row r="105" spans="1:7" ht="16.5" thickBot="1">
      <c r="A105" s="40" t="s">
        <v>289</v>
      </c>
      <c r="B105" s="40" t="s">
        <v>290</v>
      </c>
      <c r="C105" s="50">
        <v>2</v>
      </c>
      <c r="D105" s="50">
        <v>1</v>
      </c>
      <c r="E105" s="50">
        <v>2</v>
      </c>
      <c r="F105" s="94">
        <v>1</v>
      </c>
    </row>
    <row r="106" spans="1:7" ht="16.5" thickBot="1">
      <c r="A106" s="40" t="s">
        <v>336</v>
      </c>
      <c r="B106" s="40" t="s">
        <v>335</v>
      </c>
      <c r="C106" s="50">
        <v>0</v>
      </c>
      <c r="D106" s="50">
        <v>1</v>
      </c>
      <c r="E106" s="50">
        <v>0</v>
      </c>
      <c r="F106" s="94">
        <v>1</v>
      </c>
    </row>
    <row r="107" spans="1:7" ht="16.5" thickBot="1">
      <c r="A107" s="40" t="s">
        <v>3625</v>
      </c>
      <c r="B107" s="40" t="s">
        <v>3627</v>
      </c>
      <c r="C107" s="50">
        <v>1</v>
      </c>
      <c r="D107" s="50">
        <v>0</v>
      </c>
      <c r="E107" s="50">
        <v>1</v>
      </c>
      <c r="F107" s="94">
        <v>1</v>
      </c>
    </row>
    <row r="108" spans="1:7" ht="16.5" thickBot="1">
      <c r="A108" s="40" t="s">
        <v>3625</v>
      </c>
      <c r="B108" s="40" t="s">
        <v>3626</v>
      </c>
      <c r="C108" s="50">
        <v>0</v>
      </c>
      <c r="D108" s="50">
        <v>1</v>
      </c>
      <c r="E108" s="50">
        <v>0</v>
      </c>
      <c r="F108" s="94">
        <v>1</v>
      </c>
    </row>
    <row r="109" spans="1:7" ht="16.5" thickBot="1">
      <c r="A109" s="40" t="s">
        <v>32</v>
      </c>
      <c r="B109" s="40" t="s">
        <v>79</v>
      </c>
      <c r="C109" s="50">
        <v>1</v>
      </c>
      <c r="D109" s="50">
        <v>0</v>
      </c>
      <c r="E109" s="50">
        <v>1</v>
      </c>
      <c r="F109" s="94">
        <v>1</v>
      </c>
    </row>
    <row r="110" spans="1:7" ht="16.5" thickBot="1">
      <c r="A110" s="40" t="s">
        <v>32</v>
      </c>
      <c r="B110" s="40" t="s">
        <v>33</v>
      </c>
      <c r="C110" s="50">
        <v>0</v>
      </c>
      <c r="D110" s="50">
        <v>1</v>
      </c>
      <c r="E110" s="50">
        <v>0</v>
      </c>
      <c r="F110" s="94">
        <v>1</v>
      </c>
    </row>
    <row r="111" spans="1:7" ht="16.5" thickBot="1">
      <c r="A111" s="40" t="s">
        <v>516</v>
      </c>
      <c r="B111" s="40" t="s">
        <v>515</v>
      </c>
      <c r="C111" s="50">
        <v>0</v>
      </c>
      <c r="D111" s="50">
        <v>1</v>
      </c>
      <c r="E111" s="50">
        <v>0</v>
      </c>
      <c r="F111" s="94">
        <v>1</v>
      </c>
    </row>
    <row r="112" spans="1:7" ht="16.5" thickBot="1">
      <c r="A112" s="40" t="s">
        <v>2316</v>
      </c>
      <c r="B112" s="40" t="s">
        <v>2317</v>
      </c>
      <c r="C112" s="50">
        <v>1</v>
      </c>
      <c r="D112" s="50">
        <v>0</v>
      </c>
      <c r="E112" s="50">
        <v>1</v>
      </c>
      <c r="F112" s="94">
        <v>1</v>
      </c>
    </row>
    <row r="113" spans="1:7" ht="16.5" thickBot="1">
      <c r="A113" s="40" t="s">
        <v>3189</v>
      </c>
      <c r="B113" s="40" t="s">
        <v>24</v>
      </c>
      <c r="C113" s="50">
        <v>5</v>
      </c>
      <c r="D113" s="50">
        <v>6</v>
      </c>
      <c r="E113" s="50">
        <v>5</v>
      </c>
      <c r="F113" s="94">
        <v>1</v>
      </c>
    </row>
    <row r="114" spans="1:7" ht="16.5" thickBot="1">
      <c r="A114" s="40" t="s">
        <v>171</v>
      </c>
      <c r="B114" s="40" t="s">
        <v>31</v>
      </c>
      <c r="C114" s="50">
        <v>0</v>
      </c>
      <c r="D114" s="50">
        <v>1</v>
      </c>
      <c r="E114" s="50">
        <v>0</v>
      </c>
      <c r="F114" s="94">
        <v>1</v>
      </c>
    </row>
    <row r="115" spans="1:7" ht="16.5" thickBot="1">
      <c r="A115" s="40" t="s">
        <v>152</v>
      </c>
      <c r="B115" s="40" t="s">
        <v>421</v>
      </c>
      <c r="C115" s="50">
        <v>3</v>
      </c>
      <c r="D115" s="50">
        <v>2</v>
      </c>
      <c r="E115" s="50">
        <v>3</v>
      </c>
      <c r="F115" s="94">
        <v>1</v>
      </c>
      <c r="G115" s="18"/>
    </row>
    <row r="116" spans="1:7" ht="16.5" thickBot="1">
      <c r="A116" s="40" t="s">
        <v>3099</v>
      </c>
      <c r="B116" s="40" t="s">
        <v>3221</v>
      </c>
      <c r="C116" s="50">
        <v>0</v>
      </c>
      <c r="D116" s="50">
        <v>1</v>
      </c>
      <c r="E116" s="50">
        <v>0</v>
      </c>
      <c r="F116" s="94">
        <v>1</v>
      </c>
    </row>
    <row r="117" spans="1:7" ht="16.5" thickBot="1">
      <c r="A117" s="40" t="s">
        <v>235</v>
      </c>
      <c r="B117" s="40" t="s">
        <v>236</v>
      </c>
      <c r="C117" s="50">
        <v>1</v>
      </c>
      <c r="D117" s="50">
        <v>0</v>
      </c>
      <c r="E117" s="50">
        <v>1</v>
      </c>
      <c r="F117" s="94">
        <v>1</v>
      </c>
    </row>
    <row r="118" spans="1:7" ht="16.5" thickBot="1">
      <c r="A118" s="40" t="s">
        <v>3201</v>
      </c>
      <c r="B118" s="40" t="s">
        <v>2257</v>
      </c>
      <c r="C118" s="50">
        <v>0</v>
      </c>
      <c r="D118" s="50">
        <v>2</v>
      </c>
      <c r="E118" s="50">
        <v>0</v>
      </c>
      <c r="F118" s="94">
        <v>1</v>
      </c>
    </row>
    <row r="119" spans="1:7" ht="16.5" thickBot="1">
      <c r="A119" s="40" t="s">
        <v>3201</v>
      </c>
      <c r="B119" s="40" t="s">
        <v>3087</v>
      </c>
      <c r="C119" s="50">
        <v>0</v>
      </c>
      <c r="D119" s="50">
        <v>1</v>
      </c>
      <c r="E119" s="50">
        <v>0</v>
      </c>
      <c r="F119" s="94">
        <v>1</v>
      </c>
    </row>
    <row r="120" spans="1:7" ht="16.5" thickBot="1">
      <c r="A120" s="40" t="s">
        <v>192</v>
      </c>
      <c r="B120" s="40" t="s">
        <v>132</v>
      </c>
      <c r="C120" s="50">
        <v>1</v>
      </c>
      <c r="D120" s="50">
        <v>0</v>
      </c>
      <c r="E120" s="50">
        <v>1</v>
      </c>
      <c r="F120" s="94">
        <v>1</v>
      </c>
    </row>
    <row r="121" spans="1:7" ht="16.5" thickBot="1">
      <c r="A121" s="40" t="s">
        <v>3202</v>
      </c>
      <c r="B121" s="40" t="s">
        <v>3203</v>
      </c>
      <c r="C121" s="50">
        <v>0</v>
      </c>
      <c r="D121" s="50">
        <v>1</v>
      </c>
      <c r="E121" s="50">
        <v>0</v>
      </c>
      <c r="F121" s="94">
        <v>1</v>
      </c>
    </row>
    <row r="122" spans="1:7" ht="16.5" thickBot="1">
      <c r="A122" s="40" t="s">
        <v>201</v>
      </c>
      <c r="B122" s="40" t="s">
        <v>23</v>
      </c>
      <c r="C122" s="50">
        <v>1</v>
      </c>
      <c r="D122" s="50">
        <v>0</v>
      </c>
      <c r="E122" s="50">
        <v>1</v>
      </c>
      <c r="F122" s="94">
        <v>1</v>
      </c>
    </row>
    <row r="123" spans="1:7" ht="16.5" thickBot="1">
      <c r="A123" s="40" t="s">
        <v>123</v>
      </c>
      <c r="B123" s="40" t="s">
        <v>124</v>
      </c>
      <c r="C123" s="50">
        <v>0</v>
      </c>
      <c r="D123" s="50">
        <v>1</v>
      </c>
      <c r="E123" s="50">
        <v>0</v>
      </c>
      <c r="F123" s="94">
        <v>1</v>
      </c>
    </row>
    <row r="124" spans="1:7" ht="16.5" thickBot="1">
      <c r="A124" s="40" t="s">
        <v>157</v>
      </c>
      <c r="B124" s="40" t="s">
        <v>158</v>
      </c>
      <c r="C124" s="50">
        <v>0</v>
      </c>
      <c r="D124" s="50">
        <v>1</v>
      </c>
      <c r="E124" s="50">
        <v>0</v>
      </c>
      <c r="F124" s="94">
        <v>1</v>
      </c>
    </row>
    <row r="125" spans="1:7" ht="16.5" thickBot="1">
      <c r="A125" s="40" t="s">
        <v>2265</v>
      </c>
      <c r="B125" s="40" t="s">
        <v>2266</v>
      </c>
      <c r="C125" s="50">
        <v>0</v>
      </c>
      <c r="D125" s="50">
        <v>1</v>
      </c>
      <c r="E125" s="50">
        <v>0</v>
      </c>
      <c r="F125" s="94">
        <v>1</v>
      </c>
    </row>
    <row r="126" spans="1:7" ht="16.5" thickBot="1">
      <c r="A126" s="40" t="s">
        <v>3622</v>
      </c>
      <c r="B126" s="40" t="s">
        <v>64</v>
      </c>
      <c r="C126" s="50">
        <v>1</v>
      </c>
      <c r="D126" s="50">
        <v>0</v>
      </c>
      <c r="E126" s="50">
        <v>1</v>
      </c>
      <c r="F126" s="94">
        <v>1</v>
      </c>
    </row>
    <row r="127" spans="1:7" ht="16.5" thickBot="1">
      <c r="A127" s="40" t="s">
        <v>472</v>
      </c>
      <c r="B127" s="40" t="s">
        <v>471</v>
      </c>
      <c r="C127" s="50">
        <v>0</v>
      </c>
      <c r="D127" s="50">
        <v>1</v>
      </c>
      <c r="E127" s="50">
        <v>0</v>
      </c>
      <c r="F127" s="94">
        <v>1</v>
      </c>
    </row>
    <row r="128" spans="1:7" ht="16.5" thickBot="1">
      <c r="A128" s="40" t="s">
        <v>3192</v>
      </c>
      <c r="B128" s="40" t="s">
        <v>3193</v>
      </c>
      <c r="C128" s="50">
        <v>0</v>
      </c>
      <c r="D128" s="50">
        <v>1</v>
      </c>
      <c r="E128" s="50">
        <v>0</v>
      </c>
      <c r="F128" s="94">
        <v>1</v>
      </c>
    </row>
    <row r="129" spans="1:10" ht="16.5" thickBot="1">
      <c r="A129" s="40" t="s">
        <v>14</v>
      </c>
      <c r="B129" s="40" t="s">
        <v>26</v>
      </c>
      <c r="C129" s="50">
        <v>1</v>
      </c>
      <c r="D129" s="50">
        <v>0</v>
      </c>
      <c r="E129" s="50">
        <v>1</v>
      </c>
      <c r="F129" s="94">
        <v>1</v>
      </c>
      <c r="I129" s="1"/>
      <c r="J129" s="1"/>
    </row>
    <row r="130" spans="1:10" ht="16.5" thickBot="1">
      <c r="A130" s="40" t="s">
        <v>340</v>
      </c>
      <c r="B130" s="40" t="s">
        <v>341</v>
      </c>
      <c r="C130" s="50">
        <v>11</v>
      </c>
      <c r="D130" s="50">
        <v>12</v>
      </c>
      <c r="E130" s="50">
        <v>11</v>
      </c>
      <c r="F130" s="94">
        <v>1</v>
      </c>
    </row>
    <row r="131" spans="1:10" ht="16.5" thickBot="1">
      <c r="A131" s="40" t="s">
        <v>3102</v>
      </c>
      <c r="B131" s="40" t="s">
        <v>3103</v>
      </c>
      <c r="C131" s="50">
        <v>0</v>
      </c>
      <c r="D131" s="50">
        <v>1</v>
      </c>
      <c r="E131" s="50">
        <v>0</v>
      </c>
      <c r="F131" s="94">
        <v>1</v>
      </c>
    </row>
    <row r="132" spans="1:10" ht="16.5" thickBot="1">
      <c r="A132" s="40" t="s">
        <v>273</v>
      </c>
      <c r="B132" s="40" t="s">
        <v>421</v>
      </c>
      <c r="C132" s="50">
        <v>3</v>
      </c>
      <c r="D132" s="50">
        <v>2</v>
      </c>
      <c r="E132" s="50">
        <v>3</v>
      </c>
      <c r="F132" s="94">
        <v>1</v>
      </c>
    </row>
    <row r="133" spans="1:10" ht="16.5" thickBot="1">
      <c r="A133" s="40" t="s">
        <v>8</v>
      </c>
      <c r="B133" s="40" t="s">
        <v>19</v>
      </c>
      <c r="C133" s="50">
        <v>1</v>
      </c>
      <c r="D133" s="50">
        <v>0</v>
      </c>
      <c r="E133" s="50">
        <v>1</v>
      </c>
      <c r="F133" s="94">
        <v>1</v>
      </c>
    </row>
    <row r="134" spans="1:10" ht="16.5" thickBot="1">
      <c r="A134" s="40" t="s">
        <v>191</v>
      </c>
      <c r="B134" s="40" t="s">
        <v>19</v>
      </c>
      <c r="C134" s="50">
        <v>2</v>
      </c>
      <c r="D134" s="50">
        <v>1</v>
      </c>
      <c r="E134" s="50">
        <v>2</v>
      </c>
      <c r="F134" s="94">
        <v>1</v>
      </c>
    </row>
    <row r="135" spans="1:10" ht="16.5" thickBot="1">
      <c r="A135" s="40" t="s">
        <v>180</v>
      </c>
      <c r="B135" s="40" t="s">
        <v>27</v>
      </c>
      <c r="C135" s="50">
        <v>5</v>
      </c>
      <c r="D135" s="50">
        <v>4</v>
      </c>
      <c r="E135" s="50">
        <v>5</v>
      </c>
      <c r="F135" s="94">
        <v>1</v>
      </c>
    </row>
    <row r="136" spans="1:10" ht="16.5" thickBot="1">
      <c r="A136" s="40" t="s">
        <v>15</v>
      </c>
      <c r="B136" s="40" t="s">
        <v>27</v>
      </c>
      <c r="C136" s="50">
        <v>3</v>
      </c>
      <c r="D136" s="50">
        <v>2</v>
      </c>
      <c r="E136" s="50">
        <v>3</v>
      </c>
      <c r="F136" s="94">
        <v>1</v>
      </c>
    </row>
    <row r="137" spans="1:10" ht="16.5" thickBot="1">
      <c r="A137" s="40" t="s">
        <v>288</v>
      </c>
      <c r="B137" s="40" t="s">
        <v>287</v>
      </c>
      <c r="C137" s="50">
        <v>0</v>
      </c>
      <c r="D137" s="50">
        <v>1</v>
      </c>
      <c r="E137" s="50">
        <v>0</v>
      </c>
      <c r="F137" s="94">
        <v>1</v>
      </c>
    </row>
    <row r="138" spans="1:10" ht="16.5" thickBot="1">
      <c r="A138" s="40" t="s">
        <v>343</v>
      </c>
      <c r="B138" s="40" t="s">
        <v>342</v>
      </c>
      <c r="C138" s="50">
        <v>0</v>
      </c>
      <c r="D138" s="50">
        <v>1</v>
      </c>
      <c r="E138" s="50">
        <v>0</v>
      </c>
      <c r="F138" s="94">
        <v>1</v>
      </c>
      <c r="I138" s="1"/>
      <c r="J138" s="1"/>
    </row>
    <row r="139" spans="1:10" ht="16.5" thickBot="1">
      <c r="A139" s="40" t="s">
        <v>3076</v>
      </c>
      <c r="B139" s="40" t="s">
        <v>3075</v>
      </c>
      <c r="C139" s="50">
        <v>0</v>
      </c>
      <c r="D139" s="50">
        <v>1</v>
      </c>
      <c r="E139" s="50">
        <v>0</v>
      </c>
      <c r="F139" s="94">
        <v>1</v>
      </c>
    </row>
    <row r="140" spans="1:10" ht="16.5" thickBot="1">
      <c r="A140" s="40" t="s">
        <v>2261</v>
      </c>
      <c r="B140" s="40" t="s">
        <v>213</v>
      </c>
      <c r="C140" s="50">
        <v>0</v>
      </c>
      <c r="D140" s="50">
        <v>1</v>
      </c>
      <c r="E140" s="50">
        <v>0</v>
      </c>
      <c r="F140" s="94">
        <v>1</v>
      </c>
    </row>
    <row r="141" spans="1:10" ht="16.5" thickBot="1">
      <c r="A141" s="40" t="s">
        <v>3653</v>
      </c>
      <c r="B141" s="40" t="s">
        <v>3121</v>
      </c>
      <c r="C141" s="50">
        <v>0</v>
      </c>
      <c r="D141" s="50">
        <v>1</v>
      </c>
      <c r="E141" s="50">
        <v>0</v>
      </c>
      <c r="F141" s="94">
        <v>1</v>
      </c>
    </row>
    <row r="142" spans="1:10" ht="16.5" thickBot="1">
      <c r="A142" s="40" t="s">
        <v>3074</v>
      </c>
      <c r="B142" s="40" t="s">
        <v>520</v>
      </c>
      <c r="C142" s="50">
        <v>0</v>
      </c>
      <c r="D142" s="50">
        <v>1</v>
      </c>
      <c r="E142" s="50">
        <v>0</v>
      </c>
      <c r="F142" s="94">
        <v>1</v>
      </c>
    </row>
    <row r="143" spans="1:10" ht="16.5" thickBot="1">
      <c r="A143" s="40" t="s">
        <v>3664</v>
      </c>
      <c r="B143" s="40" t="s">
        <v>132</v>
      </c>
      <c r="C143" s="50">
        <v>0</v>
      </c>
      <c r="D143" s="50">
        <v>1</v>
      </c>
      <c r="E143" s="50">
        <v>0</v>
      </c>
      <c r="F143" s="94">
        <v>1</v>
      </c>
    </row>
    <row r="144" spans="1:10" ht="16.5" thickBot="1">
      <c r="A144" s="40" t="s">
        <v>3590</v>
      </c>
      <c r="B144" s="40" t="s">
        <v>23</v>
      </c>
      <c r="C144" s="50">
        <v>1</v>
      </c>
      <c r="D144" s="50">
        <v>0</v>
      </c>
      <c r="E144" s="50">
        <v>1</v>
      </c>
      <c r="F144" s="94">
        <v>1</v>
      </c>
    </row>
    <row r="145" spans="1:10" ht="16.5" thickBot="1">
      <c r="A145" s="40" t="s">
        <v>3590</v>
      </c>
      <c r="B145" s="40" t="s">
        <v>3591</v>
      </c>
      <c r="C145" s="50">
        <v>1</v>
      </c>
      <c r="D145" s="50">
        <v>0</v>
      </c>
      <c r="E145" s="50">
        <v>1</v>
      </c>
      <c r="F145" s="94">
        <v>1</v>
      </c>
    </row>
    <row r="146" spans="1:10" ht="16.5" thickBot="1">
      <c r="A146" s="40" t="s">
        <v>2697</v>
      </c>
      <c r="B146" s="40" t="s">
        <v>2324</v>
      </c>
      <c r="C146" s="50">
        <v>0</v>
      </c>
      <c r="D146" s="50">
        <v>1</v>
      </c>
      <c r="E146" s="50">
        <v>0</v>
      </c>
      <c r="F146" s="94">
        <v>1</v>
      </c>
    </row>
    <row r="147" spans="1:10" ht="16.5" thickBot="1">
      <c r="A147" s="40" t="s">
        <v>2322</v>
      </c>
      <c r="B147" s="40" t="s">
        <v>2323</v>
      </c>
      <c r="C147" s="50">
        <v>2</v>
      </c>
      <c r="D147" s="50">
        <v>0</v>
      </c>
      <c r="E147" s="50">
        <v>2</v>
      </c>
      <c r="F147" s="94">
        <v>1</v>
      </c>
    </row>
    <row r="148" spans="1:10" ht="16.5" thickBot="1">
      <c r="A148" s="40" t="s">
        <v>2322</v>
      </c>
      <c r="B148" s="40" t="s">
        <v>2324</v>
      </c>
      <c r="C148" s="50">
        <v>0</v>
      </c>
      <c r="D148" s="50">
        <v>1</v>
      </c>
      <c r="E148" s="50">
        <v>0</v>
      </c>
      <c r="F148" s="94">
        <v>1</v>
      </c>
    </row>
    <row r="149" spans="1:10" ht="16.5" thickBot="1">
      <c r="A149" s="40" t="s">
        <v>172</v>
      </c>
      <c r="B149" s="40" t="s">
        <v>173</v>
      </c>
      <c r="C149" s="50">
        <v>0</v>
      </c>
      <c r="D149" s="50">
        <v>1</v>
      </c>
      <c r="E149" s="50">
        <v>0</v>
      </c>
      <c r="F149" s="94">
        <v>1</v>
      </c>
    </row>
    <row r="150" spans="1:10" ht="16.5" thickBot="1">
      <c r="A150" s="40" t="s">
        <v>91</v>
      </c>
      <c r="B150" s="40" t="s">
        <v>19</v>
      </c>
      <c r="C150" s="50">
        <v>2</v>
      </c>
      <c r="D150" s="50">
        <v>3</v>
      </c>
      <c r="E150" s="50">
        <v>2</v>
      </c>
      <c r="F150" s="95">
        <v>1</v>
      </c>
      <c r="I150" s="1"/>
      <c r="J150" s="1"/>
    </row>
    <row r="151" spans="1:10" ht="16.5" thickBot="1">
      <c r="A151" s="40" t="s">
        <v>3561</v>
      </c>
      <c r="B151" s="40" t="s">
        <v>3560</v>
      </c>
      <c r="C151" s="50">
        <v>7</v>
      </c>
      <c r="D151" s="50">
        <v>6</v>
      </c>
      <c r="E151" s="50">
        <v>7</v>
      </c>
      <c r="F151" s="94">
        <v>1</v>
      </c>
    </row>
    <row r="152" spans="1:10" ht="16.5" thickBot="1">
      <c r="A152" s="40" t="s">
        <v>3559</v>
      </c>
      <c r="B152" s="40" t="s">
        <v>110</v>
      </c>
      <c r="C152" s="50">
        <v>1</v>
      </c>
      <c r="D152" s="50">
        <v>2</v>
      </c>
      <c r="E152" s="50">
        <v>1</v>
      </c>
      <c r="F152" s="94">
        <v>1</v>
      </c>
    </row>
    <row r="153" spans="1:10" ht="16.5" thickBot="1">
      <c r="A153" s="40" t="s">
        <v>241</v>
      </c>
      <c r="B153" s="40" t="s">
        <v>242</v>
      </c>
      <c r="C153" s="50">
        <v>1</v>
      </c>
      <c r="D153" s="50">
        <v>0</v>
      </c>
      <c r="E153" s="50">
        <v>1</v>
      </c>
      <c r="F153" s="94">
        <v>1</v>
      </c>
    </row>
    <row r="154" spans="1:10" ht="16.5" thickBot="1">
      <c r="A154" s="40" t="s">
        <v>241</v>
      </c>
      <c r="B154" s="40" t="s">
        <v>243</v>
      </c>
      <c r="C154" s="50">
        <v>1</v>
      </c>
      <c r="D154" s="50">
        <v>0</v>
      </c>
      <c r="E154" s="50">
        <v>1</v>
      </c>
      <c r="F154" s="94">
        <v>1</v>
      </c>
    </row>
    <row r="155" spans="1:10" ht="16.5" thickBot="1">
      <c r="A155" s="40" t="s">
        <v>234</v>
      </c>
      <c r="B155" s="40" t="s">
        <v>29</v>
      </c>
      <c r="C155" s="50">
        <v>1</v>
      </c>
      <c r="D155" s="50">
        <v>0</v>
      </c>
      <c r="E155" s="50">
        <v>1</v>
      </c>
      <c r="F155" s="94">
        <v>1</v>
      </c>
    </row>
    <row r="156" spans="1:10" ht="16.5" thickBot="1">
      <c r="A156" s="40" t="s">
        <v>3105</v>
      </c>
      <c r="B156" s="40" t="s">
        <v>3106</v>
      </c>
      <c r="C156" s="50">
        <v>0</v>
      </c>
      <c r="D156" s="50">
        <v>1</v>
      </c>
      <c r="E156" s="50">
        <v>0</v>
      </c>
      <c r="F156" s="94">
        <v>1</v>
      </c>
    </row>
    <row r="157" spans="1:10" ht="16.5" thickBot="1">
      <c r="A157" s="40" t="s">
        <v>3584</v>
      </c>
      <c r="B157" s="40" t="s">
        <v>3585</v>
      </c>
      <c r="C157" s="50">
        <v>1</v>
      </c>
      <c r="D157" s="50">
        <v>0</v>
      </c>
      <c r="E157" s="50">
        <v>1</v>
      </c>
      <c r="F157" s="94">
        <v>1</v>
      </c>
    </row>
    <row r="158" spans="1:10" ht="16.5" thickBot="1">
      <c r="A158" s="40" t="s">
        <v>3584</v>
      </c>
      <c r="B158" s="40" t="s">
        <v>520</v>
      </c>
      <c r="C158" s="50">
        <v>1</v>
      </c>
      <c r="D158" s="50">
        <v>0</v>
      </c>
      <c r="E158" s="50">
        <v>1</v>
      </c>
      <c r="F158" s="94">
        <v>1</v>
      </c>
    </row>
    <row r="159" spans="1:10" ht="16.5" thickBot="1">
      <c r="A159" s="40" t="s">
        <v>3584</v>
      </c>
      <c r="B159" s="40" t="s">
        <v>59</v>
      </c>
      <c r="C159" s="50">
        <v>0</v>
      </c>
      <c r="D159" s="50">
        <v>1</v>
      </c>
      <c r="E159" s="50">
        <v>0</v>
      </c>
      <c r="F159" s="94">
        <v>1</v>
      </c>
    </row>
    <row r="160" spans="1:10" ht="16.5" thickBot="1">
      <c r="A160" s="40" t="s">
        <v>3584</v>
      </c>
      <c r="B160" s="40" t="s">
        <v>132</v>
      </c>
      <c r="C160" s="50">
        <v>0</v>
      </c>
      <c r="D160" s="50">
        <v>1</v>
      </c>
      <c r="E160" s="50">
        <v>0</v>
      </c>
      <c r="F160" s="94">
        <v>1</v>
      </c>
    </row>
    <row r="161" spans="1:10" ht="16.5" thickBot="1">
      <c r="A161" s="40" t="s">
        <v>11</v>
      </c>
      <c r="B161" s="40" t="s">
        <v>23</v>
      </c>
      <c r="C161" s="50">
        <v>0</v>
      </c>
      <c r="D161" s="50">
        <v>1</v>
      </c>
      <c r="E161" s="50">
        <v>0</v>
      </c>
      <c r="F161" s="94">
        <v>1</v>
      </c>
    </row>
    <row r="162" spans="1:10" ht="16.5" thickBot="1">
      <c r="A162" s="40" t="s">
        <v>2304</v>
      </c>
      <c r="B162" s="40" t="s">
        <v>2305</v>
      </c>
      <c r="C162" s="50">
        <v>0</v>
      </c>
      <c r="D162" s="50">
        <v>1</v>
      </c>
      <c r="E162" s="50">
        <v>0</v>
      </c>
      <c r="F162" s="94">
        <v>1</v>
      </c>
    </row>
    <row r="163" spans="1:10" ht="16.5" thickBot="1">
      <c r="A163" s="40" t="s">
        <v>2286</v>
      </c>
      <c r="B163" s="40" t="s">
        <v>2287</v>
      </c>
      <c r="C163" s="50">
        <v>1</v>
      </c>
      <c r="D163" s="50">
        <v>0</v>
      </c>
      <c r="E163" s="50">
        <v>1</v>
      </c>
      <c r="F163" s="94">
        <v>1</v>
      </c>
    </row>
    <row r="164" spans="1:10" ht="16.5" thickBot="1">
      <c r="A164" s="40" t="s">
        <v>2849</v>
      </c>
      <c r="B164" s="40" t="s">
        <v>2850</v>
      </c>
      <c r="C164" s="50">
        <v>1</v>
      </c>
      <c r="D164" s="50">
        <v>0</v>
      </c>
      <c r="E164" s="50">
        <v>1</v>
      </c>
      <c r="F164" s="94">
        <v>1</v>
      </c>
    </row>
    <row r="165" spans="1:10" ht="16.5" thickBot="1">
      <c r="A165" s="40" t="s">
        <v>30</v>
      </c>
      <c r="B165" s="40" t="s">
        <v>31</v>
      </c>
      <c r="C165" s="50">
        <v>1</v>
      </c>
      <c r="D165" s="50">
        <v>2</v>
      </c>
      <c r="E165" s="50">
        <v>1</v>
      </c>
      <c r="F165" s="94">
        <v>1</v>
      </c>
    </row>
    <row r="166" spans="1:10" ht="16.5" thickBot="1">
      <c r="A166" s="40" t="s">
        <v>479</v>
      </c>
      <c r="B166" s="40" t="s">
        <v>310</v>
      </c>
      <c r="C166" s="50">
        <v>0</v>
      </c>
      <c r="D166" s="50">
        <v>1</v>
      </c>
      <c r="E166" s="50">
        <v>0</v>
      </c>
      <c r="F166" s="94">
        <v>1</v>
      </c>
    </row>
    <row r="167" spans="1:10" ht="16.5" thickBot="1">
      <c r="A167" s="40" t="s">
        <v>479</v>
      </c>
      <c r="B167" s="40" t="s">
        <v>218</v>
      </c>
      <c r="C167" s="50">
        <v>1</v>
      </c>
      <c r="D167" s="50">
        <v>0</v>
      </c>
      <c r="E167" s="50">
        <v>1</v>
      </c>
      <c r="F167" s="94">
        <v>1</v>
      </c>
    </row>
    <row r="168" spans="1:10" ht="16.5" thickBot="1">
      <c r="A168" s="40" t="s">
        <v>92</v>
      </c>
      <c r="B168" s="40" t="s">
        <v>94</v>
      </c>
      <c r="C168" s="50">
        <v>8</v>
      </c>
      <c r="D168" s="50">
        <v>5</v>
      </c>
      <c r="E168" s="50">
        <v>9</v>
      </c>
      <c r="F168" s="94">
        <v>1</v>
      </c>
    </row>
    <row r="169" spans="1:10" ht="16.5" thickBot="1">
      <c r="A169" s="40" t="s">
        <v>3617</v>
      </c>
      <c r="B169" s="40" t="s">
        <v>23</v>
      </c>
      <c r="C169" s="50">
        <v>1</v>
      </c>
      <c r="D169" s="50">
        <v>0</v>
      </c>
      <c r="E169" s="50">
        <v>1</v>
      </c>
      <c r="F169" s="94">
        <v>1</v>
      </c>
    </row>
    <row r="170" spans="1:10" ht="16.5" thickBot="1">
      <c r="A170" s="40" t="s">
        <v>3141</v>
      </c>
      <c r="B170" s="40" t="s">
        <v>2242</v>
      </c>
      <c r="C170" s="50">
        <v>0</v>
      </c>
      <c r="D170" s="50">
        <v>1</v>
      </c>
      <c r="E170" s="50">
        <v>0</v>
      </c>
      <c r="F170" s="94">
        <v>1</v>
      </c>
      <c r="I170" s="1"/>
      <c r="J170" s="1"/>
    </row>
    <row r="171" spans="1:10" ht="16.5" thickBot="1">
      <c r="A171" s="40" t="s">
        <v>239</v>
      </c>
      <c r="B171" s="40" t="s">
        <v>74</v>
      </c>
      <c r="C171" s="50">
        <v>0</v>
      </c>
      <c r="D171" s="50">
        <v>1</v>
      </c>
      <c r="E171" s="50">
        <v>0</v>
      </c>
      <c r="F171" s="94">
        <v>1</v>
      </c>
    </row>
    <row r="172" spans="1:10" ht="16.5" thickBot="1">
      <c r="A172" s="40" t="s">
        <v>239</v>
      </c>
      <c r="B172" s="40" t="s">
        <v>240</v>
      </c>
      <c r="C172" s="50">
        <v>1</v>
      </c>
      <c r="D172" s="50">
        <v>0</v>
      </c>
      <c r="E172" s="50">
        <v>1</v>
      </c>
      <c r="F172" s="94">
        <v>1</v>
      </c>
    </row>
    <row r="173" spans="1:10" ht="16.5" thickBot="1">
      <c r="A173" s="40" t="s">
        <v>459</v>
      </c>
      <c r="B173" s="40" t="s">
        <v>33</v>
      </c>
      <c r="C173" s="50">
        <v>0</v>
      </c>
      <c r="D173" s="50">
        <v>1</v>
      </c>
      <c r="E173" s="50">
        <v>0</v>
      </c>
      <c r="F173" s="94">
        <v>1</v>
      </c>
    </row>
    <row r="174" spans="1:10" ht="16.5" thickBot="1">
      <c r="A174" s="40" t="s">
        <v>2263</v>
      </c>
      <c r="B174" s="40" t="s">
        <v>82</v>
      </c>
      <c r="C174" s="50">
        <v>1</v>
      </c>
      <c r="D174" s="50">
        <v>0</v>
      </c>
      <c r="E174" s="50">
        <v>1</v>
      </c>
      <c r="F174" s="94">
        <v>1</v>
      </c>
    </row>
    <row r="175" spans="1:10" ht="16.5" thickBot="1">
      <c r="A175" s="40" t="s">
        <v>255</v>
      </c>
      <c r="B175" s="40" t="s">
        <v>82</v>
      </c>
      <c r="C175" s="50">
        <v>1</v>
      </c>
      <c r="D175" s="50">
        <v>0</v>
      </c>
      <c r="E175" s="50">
        <v>1</v>
      </c>
      <c r="F175" s="94">
        <v>1</v>
      </c>
    </row>
    <row r="176" spans="1:10" ht="16.5" thickBot="1">
      <c r="A176" s="40" t="s">
        <v>517</v>
      </c>
      <c r="B176" s="40" t="s">
        <v>72</v>
      </c>
      <c r="C176" s="50">
        <v>0</v>
      </c>
      <c r="D176" s="50">
        <v>1</v>
      </c>
      <c r="E176" s="50">
        <v>0</v>
      </c>
      <c r="F176" s="94">
        <v>1</v>
      </c>
    </row>
    <row r="177" spans="1:6" ht="16.5" thickBot="1">
      <c r="A177" s="40" t="s">
        <v>3154</v>
      </c>
      <c r="B177" s="40" t="s">
        <v>3155</v>
      </c>
      <c r="C177" s="50">
        <v>0</v>
      </c>
      <c r="D177" s="50">
        <v>1</v>
      </c>
      <c r="E177" s="50">
        <v>0</v>
      </c>
      <c r="F177" s="94">
        <v>1</v>
      </c>
    </row>
    <row r="178" spans="1:6" ht="16.5" thickBot="1">
      <c r="A178" s="40" t="s">
        <v>2122</v>
      </c>
      <c r="B178" s="40" t="s">
        <v>3181</v>
      </c>
      <c r="C178" s="50">
        <v>1</v>
      </c>
      <c r="D178" s="50">
        <v>0</v>
      </c>
      <c r="E178" s="50">
        <v>1</v>
      </c>
      <c r="F178" s="94">
        <v>1</v>
      </c>
    </row>
    <row r="179" spans="1:6" ht="16.5" thickBot="1">
      <c r="A179" s="40" t="s">
        <v>2122</v>
      </c>
      <c r="B179" s="40" t="s">
        <v>3212</v>
      </c>
      <c r="C179" s="50">
        <v>0</v>
      </c>
      <c r="D179" s="50">
        <v>1</v>
      </c>
      <c r="E179" s="50">
        <v>0</v>
      </c>
      <c r="F179" s="94">
        <v>1</v>
      </c>
    </row>
    <row r="180" spans="1:6" ht="16.5" thickBot="1">
      <c r="A180" s="40" t="s">
        <v>2122</v>
      </c>
      <c r="B180" s="40" t="s">
        <v>297</v>
      </c>
      <c r="C180" s="50">
        <v>0</v>
      </c>
      <c r="D180" s="50">
        <v>1</v>
      </c>
      <c r="E180" s="50">
        <v>0</v>
      </c>
      <c r="F180" s="94">
        <v>1</v>
      </c>
    </row>
    <row r="181" spans="1:6" ht="16.5" thickBot="1">
      <c r="A181" s="40" t="s">
        <v>346</v>
      </c>
      <c r="B181" s="40" t="s">
        <v>29</v>
      </c>
      <c r="C181" s="50">
        <v>0</v>
      </c>
      <c r="D181" s="50">
        <v>1</v>
      </c>
      <c r="E181" s="50">
        <v>0</v>
      </c>
      <c r="F181" s="95">
        <v>1</v>
      </c>
    </row>
    <row r="182" spans="1:6" ht="16.5" thickBot="1">
      <c r="A182" s="40" t="s">
        <v>2325</v>
      </c>
      <c r="B182" s="40" t="s">
        <v>2326</v>
      </c>
      <c r="C182" s="50">
        <v>1</v>
      </c>
      <c r="D182" s="50">
        <v>0</v>
      </c>
      <c r="E182" s="50">
        <v>1</v>
      </c>
      <c r="F182" s="94">
        <v>1</v>
      </c>
    </row>
    <row r="183" spans="1:6" ht="16.5" thickBot="1">
      <c r="A183" s="40" t="s">
        <v>2327</v>
      </c>
      <c r="B183" s="40" t="s">
        <v>59</v>
      </c>
      <c r="C183" s="50">
        <v>0</v>
      </c>
      <c r="D183" s="50">
        <v>1</v>
      </c>
      <c r="E183" s="50">
        <v>0</v>
      </c>
      <c r="F183" s="94">
        <v>1</v>
      </c>
    </row>
    <row r="184" spans="1:6" ht="16.5" thickBot="1">
      <c r="A184" s="40" t="s">
        <v>3223</v>
      </c>
      <c r="B184" s="40" t="s">
        <v>64</v>
      </c>
      <c r="C184" s="50">
        <v>1</v>
      </c>
      <c r="D184" s="50">
        <v>0</v>
      </c>
      <c r="E184" s="50">
        <v>1</v>
      </c>
      <c r="F184" s="94">
        <v>1</v>
      </c>
    </row>
    <row r="185" spans="1:6" ht="16.5" thickBot="1">
      <c r="A185" s="40" t="s">
        <v>3650</v>
      </c>
      <c r="B185" s="40" t="s">
        <v>3651</v>
      </c>
      <c r="C185" s="50">
        <v>1</v>
      </c>
      <c r="D185" s="50">
        <v>0</v>
      </c>
      <c r="E185" s="50">
        <v>1</v>
      </c>
      <c r="F185" s="94">
        <v>1</v>
      </c>
    </row>
    <row r="186" spans="1:6" ht="16.5" thickBot="1">
      <c r="A186" s="40" t="s">
        <v>514</v>
      </c>
      <c r="B186" s="40" t="s">
        <v>35</v>
      </c>
      <c r="C186" s="50">
        <v>1</v>
      </c>
      <c r="D186" s="50">
        <v>0</v>
      </c>
      <c r="E186" s="50">
        <v>1</v>
      </c>
      <c r="F186" s="94">
        <v>1</v>
      </c>
    </row>
    <row r="187" spans="1:6" ht="16.5" thickBot="1">
      <c r="A187" s="40" t="s">
        <v>298</v>
      </c>
      <c r="B187" s="40" t="s">
        <v>297</v>
      </c>
      <c r="C187" s="50">
        <v>1</v>
      </c>
      <c r="D187" s="50">
        <v>2</v>
      </c>
      <c r="E187" s="50">
        <v>1</v>
      </c>
      <c r="F187" s="94">
        <v>1</v>
      </c>
    </row>
    <row r="188" spans="1:6" ht="16.5" thickBot="1">
      <c r="A188" s="40" t="s">
        <v>466</v>
      </c>
      <c r="B188" s="40" t="s">
        <v>2818</v>
      </c>
      <c r="C188" s="50">
        <v>1</v>
      </c>
      <c r="D188" s="50">
        <v>0</v>
      </c>
      <c r="E188" s="50">
        <v>1</v>
      </c>
      <c r="F188" s="94">
        <v>1</v>
      </c>
    </row>
    <row r="189" spans="1:6" ht="16.5" thickBot="1">
      <c r="A189" s="40" t="s">
        <v>334</v>
      </c>
      <c r="B189" s="40" t="s">
        <v>64</v>
      </c>
      <c r="C189" s="50">
        <v>1</v>
      </c>
      <c r="D189" s="50">
        <v>0</v>
      </c>
      <c r="E189" s="50">
        <v>1</v>
      </c>
      <c r="F189" s="94">
        <v>1</v>
      </c>
    </row>
    <row r="190" spans="1:6" ht="16.5" thickBot="1">
      <c r="A190" s="40" t="s">
        <v>334</v>
      </c>
      <c r="B190" s="40" t="s">
        <v>147</v>
      </c>
      <c r="C190" s="50">
        <v>0</v>
      </c>
      <c r="D190" s="50">
        <v>1</v>
      </c>
      <c r="E190" s="50">
        <v>0</v>
      </c>
      <c r="F190" s="94">
        <v>1</v>
      </c>
    </row>
    <row r="191" spans="1:6" ht="16.5" thickBot="1">
      <c r="A191" s="40" t="s">
        <v>268</v>
      </c>
      <c r="B191" s="40" t="s">
        <v>100</v>
      </c>
      <c r="C191" s="50">
        <v>21</v>
      </c>
      <c r="D191" s="50">
        <v>19</v>
      </c>
      <c r="E191" s="50">
        <v>21</v>
      </c>
      <c r="F191" s="94">
        <v>1</v>
      </c>
    </row>
    <row r="192" spans="1:6" ht="16.5" thickBot="1">
      <c r="A192" s="40" t="s">
        <v>3081</v>
      </c>
      <c r="B192" s="40" t="s">
        <v>29</v>
      </c>
      <c r="C192" s="50">
        <v>0</v>
      </c>
      <c r="D192" s="50">
        <v>1</v>
      </c>
      <c r="E192" s="50">
        <v>0</v>
      </c>
      <c r="F192" s="94">
        <v>1</v>
      </c>
    </row>
    <row r="193" spans="1:11" ht="16.5" thickBot="1">
      <c r="A193" s="40" t="s">
        <v>225</v>
      </c>
      <c r="B193" s="40" t="s">
        <v>226</v>
      </c>
      <c r="C193" s="50">
        <v>1</v>
      </c>
      <c r="D193" s="50">
        <v>0</v>
      </c>
      <c r="E193" s="50">
        <v>1</v>
      </c>
      <c r="F193" s="94">
        <v>1</v>
      </c>
    </row>
    <row r="194" spans="1:11" ht="16.5" thickBot="1">
      <c r="A194" s="40" t="s">
        <v>2859</v>
      </c>
      <c r="B194" s="40" t="s">
        <v>82</v>
      </c>
      <c r="C194" s="50">
        <v>1</v>
      </c>
      <c r="D194" s="50">
        <v>0</v>
      </c>
      <c r="E194" s="50">
        <v>1</v>
      </c>
      <c r="F194" s="94">
        <v>1</v>
      </c>
    </row>
    <row r="195" spans="1:11" ht="16.5" thickBot="1">
      <c r="A195" s="40" t="s">
        <v>52</v>
      </c>
      <c r="B195" s="40" t="s">
        <v>53</v>
      </c>
      <c r="C195" s="50">
        <v>1</v>
      </c>
      <c r="D195" s="50">
        <v>0</v>
      </c>
      <c r="E195" s="50">
        <v>1</v>
      </c>
      <c r="F195" s="94">
        <v>1</v>
      </c>
    </row>
    <row r="196" spans="1:11" ht="16.5" thickBot="1">
      <c r="A196" s="40" t="s">
        <v>3129</v>
      </c>
      <c r="B196" s="40" t="s">
        <v>3130</v>
      </c>
      <c r="C196" s="50">
        <v>0</v>
      </c>
      <c r="D196" s="50">
        <v>1</v>
      </c>
      <c r="E196" s="50">
        <v>0</v>
      </c>
      <c r="F196" s="94">
        <v>1</v>
      </c>
    </row>
    <row r="197" spans="1:11" ht="16.5" thickBot="1">
      <c r="A197" s="40" t="s">
        <v>146</v>
      </c>
      <c r="B197" s="40" t="s">
        <v>147</v>
      </c>
      <c r="C197" s="50">
        <v>0</v>
      </c>
      <c r="D197" s="50">
        <v>1</v>
      </c>
      <c r="E197" s="50">
        <v>0</v>
      </c>
      <c r="F197" s="94">
        <v>1</v>
      </c>
    </row>
    <row r="198" spans="1:11" ht="16.5" thickBot="1">
      <c r="A198" s="40" t="s">
        <v>3132</v>
      </c>
      <c r="B198" s="40" t="s">
        <v>23</v>
      </c>
      <c r="C198" s="50">
        <v>0</v>
      </c>
      <c r="D198" s="50">
        <v>1</v>
      </c>
      <c r="E198" s="50">
        <v>0</v>
      </c>
      <c r="F198" s="94">
        <v>1</v>
      </c>
    </row>
    <row r="199" spans="1:11" ht="16.5" thickBot="1">
      <c r="A199" s="40" t="s">
        <v>264</v>
      </c>
      <c r="B199" s="40" t="s">
        <v>19</v>
      </c>
      <c r="C199" s="50">
        <v>8</v>
      </c>
      <c r="D199" s="50">
        <v>7</v>
      </c>
      <c r="E199" s="50">
        <v>8</v>
      </c>
      <c r="F199" s="94">
        <v>1</v>
      </c>
    </row>
    <row r="200" spans="1:11" ht="16.5" thickBot="1">
      <c r="A200" s="40" t="s">
        <v>212</v>
      </c>
      <c r="B200" s="40" t="s">
        <v>102</v>
      </c>
      <c r="C200" s="50">
        <v>1</v>
      </c>
      <c r="D200" s="50">
        <v>0</v>
      </c>
      <c r="E200" s="50">
        <v>1</v>
      </c>
      <c r="F200" s="94">
        <v>1</v>
      </c>
    </row>
    <row r="201" spans="1:11" ht="16.5" thickBot="1">
      <c r="A201" s="40" t="s">
        <v>2306</v>
      </c>
      <c r="B201" s="40" t="s">
        <v>33</v>
      </c>
      <c r="C201" s="50">
        <v>1</v>
      </c>
      <c r="D201" s="50">
        <v>0</v>
      </c>
      <c r="E201" s="50">
        <v>1</v>
      </c>
      <c r="F201" s="94">
        <v>1</v>
      </c>
    </row>
    <row r="202" spans="1:11" ht="16.5" thickBot="1">
      <c r="A202" s="40" t="s">
        <v>3209</v>
      </c>
      <c r="B202" s="40" t="s">
        <v>3162</v>
      </c>
      <c r="C202" s="50">
        <v>0</v>
      </c>
      <c r="D202" s="50">
        <v>1</v>
      </c>
      <c r="E202" s="50">
        <v>0</v>
      </c>
      <c r="F202" s="94">
        <v>1</v>
      </c>
    </row>
    <row r="203" spans="1:11" ht="16.5" thickBot="1">
      <c r="A203" s="40" t="s">
        <v>3628</v>
      </c>
      <c r="B203" s="40" t="s">
        <v>64</v>
      </c>
      <c r="C203" s="50">
        <v>0</v>
      </c>
      <c r="D203" s="50">
        <v>1</v>
      </c>
      <c r="E203" s="50">
        <v>0</v>
      </c>
      <c r="F203" s="94">
        <v>1</v>
      </c>
    </row>
    <row r="204" spans="1:11" ht="16.5" thickBot="1">
      <c r="A204" s="40" t="s">
        <v>3628</v>
      </c>
      <c r="B204" s="40" t="s">
        <v>147</v>
      </c>
      <c r="C204" s="50">
        <v>1</v>
      </c>
      <c r="D204" s="50">
        <v>0</v>
      </c>
      <c r="E204" s="50">
        <v>1</v>
      </c>
      <c r="F204" s="94">
        <v>1</v>
      </c>
    </row>
    <row r="205" spans="1:11" ht="16.5" thickBot="1">
      <c r="A205" s="40" t="s">
        <v>3652</v>
      </c>
      <c r="B205" s="40" t="s">
        <v>72</v>
      </c>
      <c r="C205" s="50">
        <v>0</v>
      </c>
      <c r="D205" s="50">
        <v>1</v>
      </c>
      <c r="E205" s="50">
        <v>0</v>
      </c>
      <c r="F205" s="94">
        <v>1</v>
      </c>
      <c r="I205" s="1"/>
      <c r="J205" s="1"/>
      <c r="K205" s="1"/>
    </row>
    <row r="206" spans="1:11" ht="16.5" thickBot="1">
      <c r="A206" s="40" t="s">
        <v>3652</v>
      </c>
      <c r="B206" s="40" t="s">
        <v>82</v>
      </c>
      <c r="C206" s="50">
        <v>1</v>
      </c>
      <c r="D206" s="50">
        <v>0</v>
      </c>
      <c r="E206" s="50">
        <v>1</v>
      </c>
      <c r="F206" s="94">
        <v>1</v>
      </c>
    </row>
    <row r="207" spans="1:11" ht="16.5" thickBot="1">
      <c r="A207" s="40" t="s">
        <v>3652</v>
      </c>
      <c r="B207" s="40" t="s">
        <v>33</v>
      </c>
      <c r="C207" s="50">
        <v>1</v>
      </c>
      <c r="D207" s="50">
        <v>0</v>
      </c>
      <c r="E207" s="50">
        <v>1</v>
      </c>
      <c r="F207" s="94">
        <v>1</v>
      </c>
    </row>
    <row r="208" spans="1:11" ht="16.5" thickBot="1">
      <c r="A208" s="40" t="s">
        <v>522</v>
      </c>
      <c r="B208" s="40" t="s">
        <v>45</v>
      </c>
      <c r="C208" s="50">
        <v>0</v>
      </c>
      <c r="D208" s="50">
        <v>1</v>
      </c>
      <c r="E208" s="50">
        <v>0</v>
      </c>
      <c r="F208" s="94">
        <v>1</v>
      </c>
    </row>
    <row r="209" spans="1:10" ht="16.5" thickBot="1">
      <c r="A209" s="40" t="s">
        <v>522</v>
      </c>
      <c r="B209" s="40" t="s">
        <v>523</v>
      </c>
      <c r="C209" s="50">
        <v>1</v>
      </c>
      <c r="D209" s="50">
        <v>0</v>
      </c>
      <c r="E209" s="50">
        <v>1</v>
      </c>
      <c r="F209" s="94">
        <v>1</v>
      </c>
    </row>
    <row r="210" spans="1:10" ht="16.5" thickBot="1">
      <c r="A210" s="40" t="s">
        <v>2702</v>
      </c>
      <c r="B210" s="40" t="s">
        <v>461</v>
      </c>
      <c r="C210" s="50">
        <v>1</v>
      </c>
      <c r="D210" s="50">
        <v>0</v>
      </c>
      <c r="E210" s="50">
        <v>1</v>
      </c>
      <c r="F210" s="94">
        <v>1</v>
      </c>
    </row>
    <row r="211" spans="1:10" ht="16.5" thickBot="1">
      <c r="A211" s="40" t="s">
        <v>2702</v>
      </c>
      <c r="B211" s="40" t="s">
        <v>23</v>
      </c>
      <c r="C211" s="50">
        <v>0</v>
      </c>
      <c r="D211" s="50">
        <v>1</v>
      </c>
      <c r="E211" s="50">
        <v>0</v>
      </c>
      <c r="F211" s="94">
        <v>1</v>
      </c>
    </row>
    <row r="212" spans="1:10" ht="16.5" thickBot="1">
      <c r="A212" s="40" t="s">
        <v>2278</v>
      </c>
      <c r="B212" s="40" t="s">
        <v>53</v>
      </c>
      <c r="C212" s="50">
        <v>0</v>
      </c>
      <c r="D212" s="50">
        <v>1</v>
      </c>
      <c r="E212" s="50">
        <v>0</v>
      </c>
      <c r="F212" s="94">
        <v>1</v>
      </c>
    </row>
    <row r="213" spans="1:10" ht="16.5" thickBot="1">
      <c r="A213" s="40" t="s">
        <v>2281</v>
      </c>
      <c r="B213" s="40" t="s">
        <v>23</v>
      </c>
      <c r="C213" s="50">
        <v>1</v>
      </c>
      <c r="D213" s="50">
        <v>0</v>
      </c>
      <c r="E213" s="50">
        <v>1</v>
      </c>
      <c r="F213" s="94">
        <v>1</v>
      </c>
    </row>
    <row r="214" spans="1:10" ht="16.5" thickBot="1">
      <c r="A214" s="40" t="s">
        <v>87</v>
      </c>
      <c r="B214" s="40" t="s">
        <v>89</v>
      </c>
      <c r="C214" s="50">
        <v>0</v>
      </c>
      <c r="D214" s="50">
        <v>1</v>
      </c>
      <c r="E214" s="50">
        <v>0</v>
      </c>
      <c r="F214" s="94">
        <v>1</v>
      </c>
    </row>
    <row r="215" spans="1:10" ht="16.5" thickBot="1">
      <c r="A215" s="40" t="s">
        <v>113</v>
      </c>
      <c r="B215" s="40" t="s">
        <v>105</v>
      </c>
      <c r="C215" s="50">
        <v>0</v>
      </c>
      <c r="D215" s="50">
        <v>1</v>
      </c>
      <c r="E215" s="50">
        <v>0</v>
      </c>
      <c r="F215" s="94">
        <v>1</v>
      </c>
    </row>
    <row r="216" spans="1:10" ht="16.5" thickBot="1">
      <c r="A216" s="40" t="s">
        <v>230</v>
      </c>
      <c r="B216" s="40" t="s">
        <v>231</v>
      </c>
      <c r="C216" s="50">
        <v>1</v>
      </c>
      <c r="D216" s="50">
        <v>2</v>
      </c>
      <c r="E216" s="50">
        <v>1</v>
      </c>
      <c r="F216" s="94">
        <v>1</v>
      </c>
    </row>
    <row r="217" spans="1:10" ht="16.5" thickBot="1">
      <c r="A217" s="40" t="s">
        <v>237</v>
      </c>
      <c r="B217" s="40" t="s">
        <v>238</v>
      </c>
      <c r="C217" s="50">
        <v>0</v>
      </c>
      <c r="D217" s="50">
        <v>1</v>
      </c>
      <c r="E217" s="50">
        <v>0</v>
      </c>
      <c r="F217" s="94">
        <v>1</v>
      </c>
    </row>
    <row r="218" spans="1:10" ht="16.5" thickBot="1">
      <c r="A218" s="40" t="s">
        <v>2270</v>
      </c>
      <c r="B218" s="40" t="s">
        <v>2271</v>
      </c>
      <c r="C218" s="50">
        <v>1</v>
      </c>
      <c r="D218" s="50">
        <v>0</v>
      </c>
      <c r="E218" s="50">
        <v>1</v>
      </c>
      <c r="F218" s="94">
        <v>1</v>
      </c>
    </row>
    <row r="219" spans="1:10" ht="16.5" thickBot="1">
      <c r="A219" s="40" t="s">
        <v>2272</v>
      </c>
      <c r="B219" s="40" t="s">
        <v>2273</v>
      </c>
      <c r="C219" s="50">
        <v>0</v>
      </c>
      <c r="D219" s="50">
        <v>1</v>
      </c>
      <c r="E219" s="50">
        <v>0</v>
      </c>
      <c r="F219" s="94">
        <v>1</v>
      </c>
    </row>
    <row r="220" spans="1:10" ht="16.5" thickBot="1">
      <c r="A220" s="40" t="s">
        <v>3614</v>
      </c>
      <c r="B220" s="40" t="s">
        <v>3615</v>
      </c>
      <c r="C220" s="50">
        <v>0</v>
      </c>
      <c r="D220" s="50">
        <v>1</v>
      </c>
      <c r="E220" s="50">
        <v>0</v>
      </c>
      <c r="F220" s="94">
        <v>1</v>
      </c>
      <c r="I220" s="1"/>
      <c r="J220" s="1"/>
    </row>
    <row r="221" spans="1:10" ht="16.5" thickBot="1">
      <c r="A221" s="40" t="s">
        <v>2844</v>
      </c>
      <c r="B221" s="40" t="s">
        <v>2858</v>
      </c>
      <c r="C221" s="50">
        <v>1</v>
      </c>
      <c r="D221" s="50">
        <v>0</v>
      </c>
      <c r="E221" s="50">
        <v>1</v>
      </c>
      <c r="F221" s="94">
        <v>1</v>
      </c>
    </row>
    <row r="222" spans="1:10" ht="16.5" thickBot="1">
      <c r="A222" s="40" t="s">
        <v>3122</v>
      </c>
      <c r="B222" s="40" t="s">
        <v>3124</v>
      </c>
      <c r="C222" s="50">
        <v>1</v>
      </c>
      <c r="D222" s="50">
        <v>0</v>
      </c>
      <c r="E222" s="50">
        <v>1</v>
      </c>
      <c r="F222" s="94">
        <v>1</v>
      </c>
    </row>
    <row r="223" spans="1:10" ht="16.5" thickBot="1">
      <c r="A223" s="40" t="s">
        <v>3122</v>
      </c>
      <c r="B223" s="40" t="s">
        <v>3123</v>
      </c>
      <c r="C223" s="50">
        <v>1</v>
      </c>
      <c r="D223" s="50">
        <v>0</v>
      </c>
      <c r="E223" s="50">
        <v>1</v>
      </c>
      <c r="F223" s="94">
        <v>1</v>
      </c>
    </row>
    <row r="224" spans="1:10" ht="16.5" thickBot="1">
      <c r="A224" s="40" t="s">
        <v>2329</v>
      </c>
      <c r="B224" s="40" t="s">
        <v>236</v>
      </c>
      <c r="C224" s="50">
        <v>0</v>
      </c>
      <c r="D224" s="50">
        <v>1</v>
      </c>
      <c r="E224" s="50">
        <v>0</v>
      </c>
      <c r="F224" s="94">
        <v>1</v>
      </c>
    </row>
    <row r="225" spans="1:10" ht="16.5" thickBot="1">
      <c r="A225" s="40" t="s">
        <v>2720</v>
      </c>
      <c r="B225" s="40" t="s">
        <v>23</v>
      </c>
      <c r="C225" s="50">
        <v>0</v>
      </c>
      <c r="D225" s="50">
        <v>1</v>
      </c>
      <c r="E225" s="50">
        <v>0</v>
      </c>
      <c r="F225" s="94">
        <v>1</v>
      </c>
    </row>
    <row r="226" spans="1:10" ht="16.5" thickBot="1">
      <c r="A226" s="40" t="s">
        <v>3173</v>
      </c>
      <c r="B226" s="40" t="s">
        <v>23</v>
      </c>
      <c r="C226" s="50">
        <v>1</v>
      </c>
      <c r="D226" s="50">
        <v>2</v>
      </c>
      <c r="E226" s="50">
        <v>1</v>
      </c>
      <c r="F226" s="94">
        <v>1</v>
      </c>
    </row>
    <row r="227" spans="1:10" ht="16.5" thickBot="1">
      <c r="A227" s="40" t="s">
        <v>3173</v>
      </c>
      <c r="B227" s="40" t="s">
        <v>218</v>
      </c>
      <c r="C227" s="50">
        <v>0</v>
      </c>
      <c r="D227" s="50">
        <v>1</v>
      </c>
      <c r="E227" s="50">
        <v>0</v>
      </c>
      <c r="F227" s="94">
        <v>1</v>
      </c>
    </row>
    <row r="228" spans="1:10" ht="16.5" thickBot="1">
      <c r="A228" s="40" t="s">
        <v>2870</v>
      </c>
      <c r="B228" s="40" t="s">
        <v>2869</v>
      </c>
      <c r="C228" s="50">
        <v>0</v>
      </c>
      <c r="D228" s="50">
        <v>1</v>
      </c>
      <c r="E228" s="50">
        <v>0</v>
      </c>
      <c r="F228" s="94">
        <v>1</v>
      </c>
    </row>
    <row r="229" spans="1:10" ht="16.5" thickBot="1">
      <c r="A229" s="40" t="s">
        <v>2703</v>
      </c>
      <c r="B229" s="40" t="s">
        <v>2704</v>
      </c>
      <c r="C229" s="50">
        <v>0</v>
      </c>
      <c r="D229" s="50">
        <v>1</v>
      </c>
      <c r="E229" s="50">
        <v>0</v>
      </c>
      <c r="F229" s="94">
        <v>1</v>
      </c>
    </row>
    <row r="230" spans="1:10" ht="16.5" thickBot="1">
      <c r="A230" s="40" t="s">
        <v>2703</v>
      </c>
      <c r="B230" s="40" t="s">
        <v>2705</v>
      </c>
      <c r="C230" s="50">
        <v>0</v>
      </c>
      <c r="D230" s="50">
        <v>1</v>
      </c>
      <c r="E230" s="50">
        <v>0</v>
      </c>
      <c r="F230" s="94">
        <v>1</v>
      </c>
    </row>
    <row r="231" spans="1:10" ht="16.5" thickBot="1">
      <c r="A231" s="40" t="s">
        <v>3134</v>
      </c>
      <c r="B231" s="40" t="s">
        <v>3135</v>
      </c>
      <c r="C231" s="50">
        <v>10</v>
      </c>
      <c r="D231" s="50">
        <v>9</v>
      </c>
      <c r="E231" s="50">
        <v>10</v>
      </c>
      <c r="F231" s="94">
        <v>1</v>
      </c>
    </row>
    <row r="232" spans="1:10" ht="16.5" thickBot="1">
      <c r="A232" s="40" t="s">
        <v>217</v>
      </c>
      <c r="B232" s="40" t="s">
        <v>219</v>
      </c>
      <c r="C232" s="50">
        <v>0</v>
      </c>
      <c r="D232" s="50">
        <v>1</v>
      </c>
      <c r="E232" s="50">
        <v>0</v>
      </c>
      <c r="F232" s="94">
        <v>1</v>
      </c>
      <c r="I232" s="1"/>
      <c r="J232" s="1"/>
    </row>
    <row r="233" spans="1:10" ht="16.5" thickBot="1">
      <c r="A233" s="40" t="s">
        <v>3658</v>
      </c>
      <c r="B233" s="40" t="s">
        <v>3659</v>
      </c>
      <c r="C233" s="50">
        <v>1</v>
      </c>
      <c r="D233" s="50">
        <v>0</v>
      </c>
      <c r="E233" s="50">
        <v>1</v>
      </c>
      <c r="F233" s="94">
        <v>1</v>
      </c>
    </row>
    <row r="234" spans="1:10" ht="16.5" thickBot="1">
      <c r="A234" s="40" t="s">
        <v>3069</v>
      </c>
      <c r="B234" s="40" t="s">
        <v>3068</v>
      </c>
      <c r="C234" s="50">
        <v>0</v>
      </c>
      <c r="D234" s="50">
        <v>1</v>
      </c>
      <c r="E234" s="50">
        <v>0</v>
      </c>
      <c r="F234" s="94">
        <v>1</v>
      </c>
    </row>
    <row r="235" spans="1:10" ht="16.5" thickBot="1">
      <c r="A235" s="40" t="s">
        <v>3110</v>
      </c>
      <c r="B235" s="40" t="s">
        <v>3111</v>
      </c>
      <c r="C235" s="50">
        <v>0</v>
      </c>
      <c r="D235" s="50">
        <v>1</v>
      </c>
      <c r="E235" s="50">
        <v>0</v>
      </c>
      <c r="F235" s="94">
        <v>1</v>
      </c>
    </row>
    <row r="236" spans="1:10" ht="16.5" thickBot="1">
      <c r="A236" s="40" t="s">
        <v>295</v>
      </c>
      <c r="B236" s="40" t="s">
        <v>3119</v>
      </c>
      <c r="C236" s="50">
        <v>2</v>
      </c>
      <c r="D236" s="50">
        <v>0</v>
      </c>
      <c r="E236" s="50">
        <v>2</v>
      </c>
      <c r="F236" s="94">
        <v>1</v>
      </c>
      <c r="I236" s="1"/>
      <c r="J236" s="1"/>
    </row>
    <row r="237" spans="1:10" ht="16.5" thickBot="1">
      <c r="A237" s="40" t="s">
        <v>295</v>
      </c>
      <c r="B237" s="40" t="s">
        <v>296</v>
      </c>
      <c r="C237" s="50">
        <v>2</v>
      </c>
      <c r="D237" s="50">
        <v>0</v>
      </c>
      <c r="E237" s="50">
        <v>2</v>
      </c>
      <c r="F237" s="94">
        <v>1</v>
      </c>
    </row>
    <row r="238" spans="1:10" ht="16.5" thickBot="1">
      <c r="A238" s="40" t="s">
        <v>99</v>
      </c>
      <c r="B238" s="40" t="s">
        <v>100</v>
      </c>
      <c r="C238" s="50">
        <v>13</v>
      </c>
      <c r="D238" s="50">
        <v>16</v>
      </c>
      <c r="E238" s="50">
        <v>13</v>
      </c>
      <c r="F238" s="94">
        <v>1</v>
      </c>
    </row>
    <row r="239" spans="1:10" ht="16.5" thickBot="1">
      <c r="A239" s="40" t="s">
        <v>314</v>
      </c>
      <c r="B239" s="40" t="s">
        <v>314</v>
      </c>
      <c r="C239" s="50">
        <v>2</v>
      </c>
      <c r="D239" s="50">
        <v>1</v>
      </c>
      <c r="E239" s="50">
        <v>2</v>
      </c>
      <c r="F239" s="94">
        <v>1</v>
      </c>
    </row>
    <row r="240" spans="1:10" ht="16.5" thickBot="1">
      <c r="A240" s="40" t="s">
        <v>77</v>
      </c>
      <c r="B240" s="40" t="s">
        <v>78</v>
      </c>
      <c r="C240" s="50">
        <v>2</v>
      </c>
      <c r="D240" s="50">
        <v>1</v>
      </c>
      <c r="E240" s="50">
        <v>2</v>
      </c>
      <c r="F240" s="94">
        <v>1</v>
      </c>
    </row>
    <row r="241" spans="1:6" ht="16.5" thickBot="1">
      <c r="A241" s="40" t="s">
        <v>3163</v>
      </c>
      <c r="B241" s="40" t="s">
        <v>23</v>
      </c>
      <c r="C241" s="50">
        <v>0</v>
      </c>
      <c r="D241" s="50">
        <v>1</v>
      </c>
      <c r="E241" s="50">
        <v>0</v>
      </c>
      <c r="F241" s="94">
        <v>1</v>
      </c>
    </row>
    <row r="242" spans="1:6" ht="16.5" thickBot="1">
      <c r="A242" s="40" t="s">
        <v>3147</v>
      </c>
      <c r="B242" s="40" t="s">
        <v>3148</v>
      </c>
      <c r="C242" s="50">
        <v>8</v>
      </c>
      <c r="D242" s="50">
        <v>12</v>
      </c>
      <c r="E242" s="50">
        <v>8</v>
      </c>
      <c r="F242" s="94">
        <v>1</v>
      </c>
    </row>
    <row r="243" spans="1:6" ht="16.5" thickBot="1">
      <c r="A243" s="40" t="s">
        <v>81</v>
      </c>
      <c r="B243" s="40" t="s">
        <v>82</v>
      </c>
      <c r="C243" s="50">
        <v>1</v>
      </c>
      <c r="D243" s="50">
        <v>0</v>
      </c>
      <c r="E243" s="50">
        <v>1</v>
      </c>
      <c r="F243" s="94">
        <v>1</v>
      </c>
    </row>
    <row r="244" spans="1:6" ht="16.5" thickBot="1">
      <c r="A244" s="40" t="s">
        <v>10</v>
      </c>
      <c r="B244" s="40" t="s">
        <v>22</v>
      </c>
      <c r="C244" s="50">
        <v>0</v>
      </c>
      <c r="D244" s="50">
        <v>1</v>
      </c>
      <c r="E244" s="50">
        <v>0</v>
      </c>
      <c r="F244" s="94">
        <v>1</v>
      </c>
    </row>
    <row r="245" spans="1:6" ht="16.5" thickBot="1">
      <c r="A245" s="40" t="s">
        <v>10</v>
      </c>
      <c r="B245" s="40" t="s">
        <v>21</v>
      </c>
      <c r="C245" s="50">
        <v>0</v>
      </c>
      <c r="D245" s="50">
        <v>1</v>
      </c>
      <c r="E245" s="50">
        <v>0</v>
      </c>
      <c r="F245" s="94">
        <v>1</v>
      </c>
    </row>
    <row r="246" spans="1:6" ht="16.5" thickBot="1">
      <c r="A246" s="40" t="s">
        <v>3156</v>
      </c>
      <c r="B246" s="40" t="s">
        <v>3157</v>
      </c>
      <c r="C246" s="50">
        <v>0</v>
      </c>
      <c r="D246" s="50">
        <v>3</v>
      </c>
      <c r="E246" s="50">
        <v>0</v>
      </c>
      <c r="F246" s="94">
        <v>1</v>
      </c>
    </row>
    <row r="247" spans="1:6" ht="16.5" thickBot="1">
      <c r="A247" s="40" t="s">
        <v>3656</v>
      </c>
      <c r="B247" s="40" t="s">
        <v>102</v>
      </c>
      <c r="C247" s="50">
        <v>0</v>
      </c>
      <c r="D247" s="50">
        <v>1</v>
      </c>
      <c r="E247" s="50">
        <v>0</v>
      </c>
      <c r="F247" s="94">
        <v>1</v>
      </c>
    </row>
    <row r="248" spans="1:6" ht="16.5" thickBot="1">
      <c r="A248" s="40" t="s">
        <v>2716</v>
      </c>
      <c r="B248" s="40" t="s">
        <v>2717</v>
      </c>
      <c r="C248" s="50">
        <v>0</v>
      </c>
      <c r="D248" s="50">
        <v>1</v>
      </c>
      <c r="E248" s="50">
        <v>0</v>
      </c>
      <c r="F248" s="94">
        <v>1</v>
      </c>
    </row>
    <row r="249" spans="1:6" ht="16.5" thickBot="1">
      <c r="A249" s="40" t="s">
        <v>2716</v>
      </c>
      <c r="B249" s="40" t="s">
        <v>2715</v>
      </c>
      <c r="C249" s="50">
        <v>1</v>
      </c>
      <c r="D249" s="50">
        <v>0</v>
      </c>
      <c r="E249" s="50">
        <v>1</v>
      </c>
      <c r="F249" s="94">
        <v>1</v>
      </c>
    </row>
    <row r="250" spans="1:6" ht="16.5" thickBot="1">
      <c r="A250" s="40" t="s">
        <v>2282</v>
      </c>
      <c r="B250" s="40" t="s">
        <v>2275</v>
      </c>
      <c r="C250" s="50">
        <v>0</v>
      </c>
      <c r="D250" s="50">
        <v>1</v>
      </c>
      <c r="E250" s="50">
        <v>0</v>
      </c>
      <c r="F250" s="94">
        <v>1</v>
      </c>
    </row>
    <row r="251" spans="1:6" ht="16.5" thickBot="1">
      <c r="A251" s="40" t="s">
        <v>159</v>
      </c>
      <c r="B251" s="40" t="s">
        <v>160</v>
      </c>
      <c r="C251" s="50">
        <v>0</v>
      </c>
      <c r="D251" s="50">
        <v>1</v>
      </c>
      <c r="E251" s="50">
        <v>0</v>
      </c>
      <c r="F251" s="94">
        <v>1</v>
      </c>
    </row>
    <row r="252" spans="1:6" ht="16.5" thickBot="1">
      <c r="A252" s="40" t="s">
        <v>2865</v>
      </c>
      <c r="B252" s="62" t="s">
        <v>45</v>
      </c>
      <c r="C252" s="50">
        <v>0</v>
      </c>
      <c r="D252" s="50">
        <v>1</v>
      </c>
      <c r="E252" s="50">
        <v>0</v>
      </c>
      <c r="F252" s="94">
        <v>1</v>
      </c>
    </row>
    <row r="253" spans="1:6" ht="16.5" thickBot="1">
      <c r="A253" s="40" t="s">
        <v>2865</v>
      </c>
      <c r="B253" s="40" t="s">
        <v>2260</v>
      </c>
      <c r="C253" s="50">
        <v>0</v>
      </c>
      <c r="D253" s="50">
        <v>1</v>
      </c>
      <c r="E253" s="50">
        <v>0</v>
      </c>
      <c r="F253" s="94">
        <v>1</v>
      </c>
    </row>
    <row r="254" spans="1:6" ht="16.5" thickBot="1">
      <c r="A254" s="40" t="s">
        <v>3589</v>
      </c>
      <c r="B254" s="40" t="s">
        <v>461</v>
      </c>
      <c r="C254" s="50">
        <v>3</v>
      </c>
      <c r="D254" s="50">
        <v>2</v>
      </c>
      <c r="E254" s="50">
        <v>3</v>
      </c>
      <c r="F254" s="94">
        <v>1</v>
      </c>
    </row>
    <row r="255" spans="1:6" ht="16.5" thickBot="1">
      <c r="A255" s="40" t="s">
        <v>3667</v>
      </c>
      <c r="B255" s="40" t="s">
        <v>3668</v>
      </c>
      <c r="C255" s="50">
        <v>0</v>
      </c>
      <c r="D255" s="50">
        <v>1</v>
      </c>
      <c r="E255" s="50">
        <v>0</v>
      </c>
      <c r="F255" s="94">
        <v>1</v>
      </c>
    </row>
    <row r="256" spans="1:6" ht="16.5" thickBot="1">
      <c r="A256" s="40" t="s">
        <v>2834</v>
      </c>
      <c r="B256" s="40" t="s">
        <v>2833</v>
      </c>
      <c r="C256" s="50">
        <v>1</v>
      </c>
      <c r="D256" s="50">
        <v>0</v>
      </c>
      <c r="E256" s="50">
        <v>1</v>
      </c>
      <c r="F256" s="94">
        <v>1</v>
      </c>
    </row>
    <row r="257" spans="1:10" ht="16.5" thickBot="1">
      <c r="A257" s="40" t="s">
        <v>2848</v>
      </c>
      <c r="B257" s="40" t="s">
        <v>2847</v>
      </c>
      <c r="C257" s="50">
        <v>1</v>
      </c>
      <c r="D257" s="50">
        <v>0</v>
      </c>
      <c r="E257" s="50">
        <v>1</v>
      </c>
      <c r="F257" s="94">
        <v>1</v>
      </c>
      <c r="I257" s="1"/>
      <c r="J257" s="1"/>
    </row>
    <row r="258" spans="1:10" ht="16.5" thickBot="1">
      <c r="A258" s="40" t="s">
        <v>63</v>
      </c>
      <c r="B258" s="40" t="s">
        <v>64</v>
      </c>
      <c r="C258" s="50">
        <v>0</v>
      </c>
      <c r="D258" s="50">
        <v>1</v>
      </c>
      <c r="E258" s="50">
        <v>0</v>
      </c>
      <c r="F258" s="94">
        <v>1</v>
      </c>
    </row>
    <row r="259" spans="1:10" ht="16.5" thickBot="1">
      <c r="A259" s="40" t="s">
        <v>1860</v>
      </c>
      <c r="B259" s="40" t="s">
        <v>23</v>
      </c>
      <c r="C259" s="50">
        <v>2</v>
      </c>
      <c r="D259" s="50">
        <v>0</v>
      </c>
      <c r="E259" s="50">
        <v>2</v>
      </c>
      <c r="F259" s="94">
        <v>1</v>
      </c>
    </row>
    <row r="260" spans="1:10" ht="16.5" thickBot="1">
      <c r="A260" s="40" t="s">
        <v>3587</v>
      </c>
      <c r="B260" s="40" t="s">
        <v>3588</v>
      </c>
      <c r="C260" s="50">
        <v>0</v>
      </c>
      <c r="D260" s="50">
        <v>1</v>
      </c>
      <c r="E260" s="50">
        <v>0</v>
      </c>
      <c r="F260" s="94">
        <v>1</v>
      </c>
    </row>
    <row r="261" spans="1:10" ht="16.5" thickBot="1">
      <c r="A261" s="40" t="s">
        <v>2283</v>
      </c>
      <c r="B261" s="40" t="s">
        <v>2285</v>
      </c>
      <c r="C261" s="50">
        <v>0</v>
      </c>
      <c r="D261" s="50">
        <v>1</v>
      </c>
      <c r="E261" s="50">
        <v>0</v>
      </c>
      <c r="F261" s="94">
        <v>1</v>
      </c>
    </row>
    <row r="262" spans="1:10" ht="16.5" thickBot="1">
      <c r="A262" s="40" t="s">
        <v>3612</v>
      </c>
      <c r="B262" s="40" t="s">
        <v>3613</v>
      </c>
      <c r="C262" s="50">
        <v>1</v>
      </c>
      <c r="D262" s="50">
        <v>0</v>
      </c>
      <c r="E262" s="50">
        <v>1</v>
      </c>
      <c r="F262" s="94">
        <v>1</v>
      </c>
    </row>
    <row r="263" spans="1:10" ht="16.5" thickBot="1">
      <c r="A263" s="40" t="s">
        <v>2276</v>
      </c>
      <c r="B263" s="40" t="s">
        <v>2277</v>
      </c>
      <c r="C263" s="50">
        <v>0</v>
      </c>
      <c r="D263" s="50">
        <v>1</v>
      </c>
      <c r="E263" s="50">
        <v>0</v>
      </c>
      <c r="F263" s="94">
        <v>1</v>
      </c>
    </row>
    <row r="264" spans="1:10" ht="16.5" thickBot="1">
      <c r="A264" s="40" t="s">
        <v>2712</v>
      </c>
      <c r="B264" s="40" t="s">
        <v>310</v>
      </c>
      <c r="C264" s="50">
        <v>0</v>
      </c>
      <c r="D264" s="50">
        <v>1</v>
      </c>
      <c r="E264" s="50">
        <v>0</v>
      </c>
      <c r="F264" s="94">
        <v>1</v>
      </c>
    </row>
    <row r="265" spans="1:10" ht="16.5" thickBot="1">
      <c r="A265" s="40" t="s">
        <v>3178</v>
      </c>
      <c r="B265" s="40" t="s">
        <v>218</v>
      </c>
      <c r="C265" s="50">
        <v>1</v>
      </c>
      <c r="D265" s="50">
        <v>0</v>
      </c>
      <c r="E265" s="50">
        <v>1</v>
      </c>
      <c r="F265" s="94">
        <v>1</v>
      </c>
    </row>
    <row r="266" spans="1:10" ht="16.5" thickBot="1">
      <c r="A266" s="40" t="s">
        <v>44</v>
      </c>
      <c r="B266" s="40" t="s">
        <v>45</v>
      </c>
      <c r="C266" s="50">
        <v>0</v>
      </c>
      <c r="D266" s="50">
        <v>1</v>
      </c>
      <c r="E266" s="50">
        <v>0</v>
      </c>
      <c r="F266" s="94">
        <v>1</v>
      </c>
    </row>
    <row r="267" spans="1:10" ht="16.5" thickBot="1">
      <c r="A267" s="40" t="s">
        <v>101</v>
      </c>
      <c r="B267" s="40" t="s">
        <v>102</v>
      </c>
      <c r="C267" s="50">
        <v>0</v>
      </c>
      <c r="D267" s="50">
        <v>0</v>
      </c>
      <c r="E267" s="50">
        <v>1</v>
      </c>
      <c r="F267" s="96">
        <v>2</v>
      </c>
    </row>
    <row r="268" spans="1:10" ht="16.5" thickBot="1">
      <c r="A268" s="40" t="s">
        <v>2290</v>
      </c>
      <c r="B268" s="40" t="s">
        <v>215</v>
      </c>
      <c r="C268" s="50">
        <v>0</v>
      </c>
      <c r="D268" s="50">
        <v>0</v>
      </c>
      <c r="E268" s="50">
        <v>1</v>
      </c>
      <c r="F268" s="96">
        <v>2</v>
      </c>
    </row>
    <row r="269" spans="1:10" ht="16.5" thickBot="1">
      <c r="A269" s="40" t="s">
        <v>300</v>
      </c>
      <c r="B269" s="40" t="s">
        <v>299</v>
      </c>
      <c r="C269" s="50">
        <v>2</v>
      </c>
      <c r="D269" s="50">
        <v>2</v>
      </c>
      <c r="E269" s="50">
        <v>1</v>
      </c>
      <c r="F269" s="96">
        <v>2</v>
      </c>
    </row>
    <row r="270" spans="1:10" ht="16.5" thickBot="1">
      <c r="A270" s="40" t="s">
        <v>1913</v>
      </c>
      <c r="B270" s="40" t="s">
        <v>3182</v>
      </c>
      <c r="C270" s="50">
        <v>1</v>
      </c>
      <c r="D270" s="50">
        <v>0</v>
      </c>
      <c r="E270" s="50">
        <v>0</v>
      </c>
      <c r="F270" s="96">
        <v>2</v>
      </c>
    </row>
    <row r="271" spans="1:10" ht="16.5" thickBot="1">
      <c r="A271" s="40" t="s">
        <v>441</v>
      </c>
      <c r="B271" s="40" t="s">
        <v>149</v>
      </c>
      <c r="C271" s="50">
        <v>5</v>
      </c>
      <c r="D271" s="50">
        <v>5</v>
      </c>
      <c r="E271" s="50">
        <v>4</v>
      </c>
      <c r="F271" s="96">
        <v>2</v>
      </c>
      <c r="G271" s="18"/>
    </row>
    <row r="272" spans="1:10" ht="16.5" thickBot="1">
      <c r="A272" s="40" t="s">
        <v>142</v>
      </c>
      <c r="B272" s="40" t="s">
        <v>24</v>
      </c>
      <c r="C272" s="50">
        <v>7</v>
      </c>
      <c r="D272" s="50">
        <v>7</v>
      </c>
      <c r="E272" s="50">
        <v>8</v>
      </c>
      <c r="F272" s="96">
        <v>2</v>
      </c>
    </row>
    <row r="273" spans="1:10" ht="16.5" thickBot="1">
      <c r="A273" s="40" t="s">
        <v>221</v>
      </c>
      <c r="B273" s="40" t="s">
        <v>222</v>
      </c>
      <c r="C273" s="50">
        <v>0</v>
      </c>
      <c r="D273" s="50">
        <v>0</v>
      </c>
      <c r="E273" s="50">
        <v>1</v>
      </c>
      <c r="F273" s="96">
        <v>2</v>
      </c>
    </row>
    <row r="274" spans="1:10" ht="16.5" thickBot="1">
      <c r="A274" s="40" t="s">
        <v>454</v>
      </c>
      <c r="B274" s="40" t="s">
        <v>455</v>
      </c>
      <c r="C274" s="50">
        <v>0</v>
      </c>
      <c r="D274" s="50">
        <v>0</v>
      </c>
      <c r="E274" s="50">
        <v>1</v>
      </c>
      <c r="F274" s="96">
        <v>2</v>
      </c>
    </row>
    <row r="275" spans="1:10" ht="16.5" thickBot="1">
      <c r="A275" s="40" t="s">
        <v>305</v>
      </c>
      <c r="B275" s="40" t="s">
        <v>306</v>
      </c>
      <c r="C275" s="50">
        <v>0</v>
      </c>
      <c r="D275" s="50">
        <v>0</v>
      </c>
      <c r="E275" s="50">
        <v>1</v>
      </c>
      <c r="F275" s="96">
        <v>2</v>
      </c>
    </row>
    <row r="276" spans="1:10" ht="16.5" thickBot="1">
      <c r="A276" s="40" t="s">
        <v>3120</v>
      </c>
      <c r="B276" s="40" t="s">
        <v>3121</v>
      </c>
      <c r="C276" s="50">
        <v>0</v>
      </c>
      <c r="D276" s="50">
        <v>0</v>
      </c>
      <c r="E276" s="50">
        <v>1</v>
      </c>
      <c r="F276" s="96">
        <v>2</v>
      </c>
    </row>
    <row r="277" spans="1:10" ht="16.5" thickBot="1">
      <c r="A277" s="40" t="s">
        <v>3120</v>
      </c>
      <c r="B277" s="40" t="s">
        <v>23</v>
      </c>
      <c r="C277" s="50">
        <v>1</v>
      </c>
      <c r="D277" s="50">
        <v>1</v>
      </c>
      <c r="E277" s="50">
        <v>0</v>
      </c>
      <c r="F277" s="96">
        <v>2</v>
      </c>
    </row>
    <row r="278" spans="1:10" ht="16.5" thickBot="1">
      <c r="A278" s="40" t="s">
        <v>3218</v>
      </c>
      <c r="B278" s="40" t="s">
        <v>3219</v>
      </c>
      <c r="C278" s="50">
        <v>0</v>
      </c>
      <c r="D278" s="50">
        <v>0</v>
      </c>
      <c r="E278" s="50">
        <v>1</v>
      </c>
      <c r="F278" s="96">
        <v>2</v>
      </c>
    </row>
    <row r="279" spans="1:10" ht="16.5" thickBot="1">
      <c r="A279" s="40" t="s">
        <v>282</v>
      </c>
      <c r="B279" s="40" t="s">
        <v>283</v>
      </c>
      <c r="C279" s="50">
        <v>0</v>
      </c>
      <c r="D279" s="50">
        <v>0</v>
      </c>
      <c r="E279" s="50">
        <v>1</v>
      </c>
      <c r="F279" s="96">
        <v>2</v>
      </c>
    </row>
    <row r="280" spans="1:10" ht="16.5" thickBot="1">
      <c r="A280" s="40" t="s">
        <v>2328</v>
      </c>
      <c r="B280" s="40" t="s">
        <v>310</v>
      </c>
      <c r="C280" s="50">
        <v>0</v>
      </c>
      <c r="D280" s="50">
        <v>0</v>
      </c>
      <c r="E280" s="50">
        <v>1</v>
      </c>
      <c r="F280" s="96">
        <v>2</v>
      </c>
    </row>
    <row r="281" spans="1:10" ht="16.5" thickBot="1">
      <c r="A281" s="40" t="s">
        <v>440</v>
      </c>
      <c r="B281" s="40" t="s">
        <v>310</v>
      </c>
      <c r="C281" s="50">
        <v>0</v>
      </c>
      <c r="D281" s="50">
        <v>0</v>
      </c>
      <c r="E281" s="50">
        <v>1</v>
      </c>
      <c r="F281" s="96">
        <v>2</v>
      </c>
    </row>
    <row r="282" spans="1:10" ht="16.5" thickBot="1">
      <c r="A282" s="40" t="s">
        <v>440</v>
      </c>
      <c r="B282" s="40" t="s">
        <v>259</v>
      </c>
      <c r="C282" s="50">
        <v>1</v>
      </c>
      <c r="D282" s="50">
        <v>1</v>
      </c>
      <c r="E282" s="50">
        <v>0</v>
      </c>
      <c r="F282" s="96">
        <v>2</v>
      </c>
      <c r="I282" s="1"/>
      <c r="J282" s="1"/>
    </row>
    <row r="283" spans="1:10" ht="16.5" thickBot="1">
      <c r="A283" s="40" t="s">
        <v>3144</v>
      </c>
      <c r="B283" s="40" t="s">
        <v>3117</v>
      </c>
      <c r="C283" s="50">
        <v>0</v>
      </c>
      <c r="D283" s="50">
        <v>0</v>
      </c>
      <c r="E283" s="50">
        <v>1</v>
      </c>
      <c r="F283" s="96">
        <v>2</v>
      </c>
    </row>
    <row r="284" spans="1:10" ht="16.5" thickBot="1">
      <c r="A284" s="40" t="s">
        <v>2293</v>
      </c>
      <c r="B284" s="40" t="s">
        <v>54</v>
      </c>
      <c r="C284" s="50">
        <v>0</v>
      </c>
      <c r="D284" s="50">
        <v>0</v>
      </c>
      <c r="E284" s="50">
        <v>1</v>
      </c>
      <c r="F284" s="96">
        <v>2</v>
      </c>
    </row>
    <row r="285" spans="1:10" ht="16.5" thickBot="1">
      <c r="A285" s="40" t="s">
        <v>2293</v>
      </c>
      <c r="B285" s="40" t="s">
        <v>2294</v>
      </c>
      <c r="C285" s="50">
        <v>0</v>
      </c>
      <c r="D285" s="50">
        <v>0</v>
      </c>
      <c r="E285" s="50">
        <v>2</v>
      </c>
      <c r="F285" s="96">
        <v>2</v>
      </c>
    </row>
    <row r="286" spans="1:10" ht="16.5" thickBot="1">
      <c r="A286" s="40" t="s">
        <v>445</v>
      </c>
      <c r="B286" s="40" t="s">
        <v>446</v>
      </c>
      <c r="C286" s="50">
        <v>0</v>
      </c>
      <c r="D286" s="50">
        <v>0</v>
      </c>
      <c r="E286" s="50">
        <v>1</v>
      </c>
      <c r="F286" s="96">
        <v>2</v>
      </c>
    </row>
    <row r="287" spans="1:10" ht="16.5" thickBot="1">
      <c r="A287" s="40" t="s">
        <v>3595</v>
      </c>
      <c r="B287" s="40" t="s">
        <v>3596</v>
      </c>
      <c r="C287" s="50">
        <v>1</v>
      </c>
      <c r="D287" s="50">
        <v>1</v>
      </c>
      <c r="E287" s="50">
        <v>0</v>
      </c>
      <c r="F287" s="96">
        <v>2</v>
      </c>
    </row>
    <row r="288" spans="1:10" ht="16.5" thickBot="1">
      <c r="A288" s="40" t="s">
        <v>118</v>
      </c>
      <c r="B288" s="40" t="s">
        <v>119</v>
      </c>
      <c r="C288" s="50">
        <v>0</v>
      </c>
      <c r="D288" s="50">
        <v>0</v>
      </c>
      <c r="E288" s="50">
        <v>1</v>
      </c>
      <c r="F288" s="96">
        <v>2</v>
      </c>
      <c r="G288" s="19"/>
    </row>
    <row r="289" spans="1:10" ht="16.5" thickBot="1">
      <c r="A289" s="40" t="s">
        <v>3176</v>
      </c>
      <c r="B289" s="40" t="s">
        <v>82</v>
      </c>
      <c r="C289" s="50">
        <v>1</v>
      </c>
      <c r="D289" s="50">
        <v>0</v>
      </c>
      <c r="E289" s="50">
        <v>0</v>
      </c>
      <c r="F289" s="96">
        <v>2</v>
      </c>
    </row>
    <row r="290" spans="1:10" ht="16.5" thickBot="1">
      <c r="A290" s="40" t="s">
        <v>3126</v>
      </c>
      <c r="B290" s="40" t="s">
        <v>2275</v>
      </c>
      <c r="C290" s="50">
        <v>1</v>
      </c>
      <c r="D290" s="50">
        <v>0</v>
      </c>
      <c r="E290" s="50">
        <v>0</v>
      </c>
      <c r="F290" s="96">
        <v>2</v>
      </c>
    </row>
    <row r="291" spans="1:10" ht="16.5" thickBot="1">
      <c r="A291" s="40" t="s">
        <v>249</v>
      </c>
      <c r="B291" s="40" t="s">
        <v>421</v>
      </c>
      <c r="C291" s="50">
        <v>2</v>
      </c>
      <c r="D291" s="50">
        <v>2</v>
      </c>
      <c r="E291" s="50">
        <v>1</v>
      </c>
      <c r="F291" s="96">
        <v>2</v>
      </c>
    </row>
    <row r="292" spans="1:10" ht="16.5" thickBot="1">
      <c r="A292" s="40" t="s">
        <v>137</v>
      </c>
      <c r="B292" s="40" t="s">
        <v>421</v>
      </c>
      <c r="C292" s="50">
        <v>2</v>
      </c>
      <c r="D292" s="50">
        <v>2</v>
      </c>
      <c r="E292" s="50">
        <v>1</v>
      </c>
      <c r="F292" s="96">
        <v>2</v>
      </c>
    </row>
    <row r="293" spans="1:10" ht="16.5" thickBot="1">
      <c r="A293" s="40" t="s">
        <v>2713</v>
      </c>
      <c r="B293" s="40" t="s">
        <v>132</v>
      </c>
      <c r="C293" s="50">
        <v>0</v>
      </c>
      <c r="D293" s="50">
        <v>0</v>
      </c>
      <c r="E293" s="50">
        <v>1</v>
      </c>
      <c r="F293" s="96">
        <v>2</v>
      </c>
    </row>
    <row r="294" spans="1:10" ht="16.5" thickBot="1">
      <c r="A294" s="40" t="s">
        <v>2320</v>
      </c>
      <c r="B294" s="40" t="s">
        <v>2321</v>
      </c>
      <c r="C294" s="50">
        <v>1</v>
      </c>
      <c r="D294" s="50">
        <v>1</v>
      </c>
      <c r="E294" s="50">
        <v>0</v>
      </c>
      <c r="F294" s="96">
        <v>2</v>
      </c>
    </row>
    <row r="295" spans="1:10" ht="16.5" thickBot="1">
      <c r="A295" s="40" t="s">
        <v>2836</v>
      </c>
      <c r="B295" s="40" t="s">
        <v>218</v>
      </c>
      <c r="C295" s="50">
        <v>1</v>
      </c>
      <c r="D295" s="50">
        <v>1</v>
      </c>
      <c r="E295" s="50">
        <v>0</v>
      </c>
      <c r="F295" s="96">
        <v>2</v>
      </c>
    </row>
    <row r="296" spans="1:10" ht="16.5" thickBot="1">
      <c r="A296" s="40" t="s">
        <v>3631</v>
      </c>
      <c r="B296" s="40" t="s">
        <v>3598</v>
      </c>
      <c r="C296" s="50">
        <v>1</v>
      </c>
      <c r="D296" s="50">
        <v>1</v>
      </c>
      <c r="E296" s="50">
        <v>0</v>
      </c>
      <c r="F296" s="96">
        <v>2</v>
      </c>
    </row>
    <row r="297" spans="1:10" ht="16.5" thickBot="1">
      <c r="A297" s="40" t="s">
        <v>186</v>
      </c>
      <c r="B297" s="40" t="s">
        <v>185</v>
      </c>
      <c r="C297" s="50">
        <v>0</v>
      </c>
      <c r="D297" s="50">
        <v>0</v>
      </c>
      <c r="E297" s="50">
        <v>1</v>
      </c>
      <c r="F297" s="96">
        <v>2</v>
      </c>
    </row>
    <row r="298" spans="1:10" ht="16.5" thickBot="1">
      <c r="A298" s="40" t="s">
        <v>318</v>
      </c>
      <c r="B298" s="40" t="s">
        <v>218</v>
      </c>
      <c r="C298" s="50">
        <v>0</v>
      </c>
      <c r="D298" s="50">
        <v>0</v>
      </c>
      <c r="E298" s="50">
        <v>1</v>
      </c>
      <c r="F298" s="96">
        <v>2</v>
      </c>
    </row>
    <row r="299" spans="1:10" ht="16.5" thickBot="1">
      <c r="A299" s="40" t="s">
        <v>2237</v>
      </c>
      <c r="B299" s="40" t="s">
        <v>2238</v>
      </c>
      <c r="C299" s="50">
        <v>0</v>
      </c>
      <c r="D299" s="50">
        <v>0</v>
      </c>
      <c r="E299" s="50">
        <v>2</v>
      </c>
      <c r="F299" s="96">
        <v>2</v>
      </c>
      <c r="I299" s="1"/>
      <c r="J299" s="1"/>
    </row>
    <row r="300" spans="1:10" ht="16.5" thickBot="1">
      <c r="A300" s="40" t="s">
        <v>3620</v>
      </c>
      <c r="B300" s="40" t="s">
        <v>3621</v>
      </c>
      <c r="C300" s="50">
        <v>0</v>
      </c>
      <c r="D300" s="50">
        <v>0</v>
      </c>
      <c r="E300" s="50">
        <v>1</v>
      </c>
      <c r="F300" s="96">
        <v>2</v>
      </c>
    </row>
    <row r="301" spans="1:10" ht="16.5" thickBot="1">
      <c r="A301" s="40" t="s">
        <v>1661</v>
      </c>
      <c r="B301" s="40" t="s">
        <v>3118</v>
      </c>
      <c r="C301" s="50">
        <v>1</v>
      </c>
      <c r="D301" s="50">
        <v>1</v>
      </c>
      <c r="E301" s="50">
        <v>0</v>
      </c>
      <c r="F301" s="96">
        <v>2</v>
      </c>
    </row>
    <row r="302" spans="1:10" ht="16.5" thickBot="1">
      <c r="A302" s="40" t="s">
        <v>319</v>
      </c>
      <c r="B302" s="40" t="s">
        <v>321</v>
      </c>
      <c r="C302" s="50">
        <v>0</v>
      </c>
      <c r="D302" s="50">
        <v>0</v>
      </c>
      <c r="E302" s="50">
        <v>1</v>
      </c>
      <c r="F302" s="96">
        <v>2</v>
      </c>
    </row>
    <row r="303" spans="1:10" ht="16.5" thickBot="1">
      <c r="A303" s="40" t="s">
        <v>3160</v>
      </c>
      <c r="B303" s="40" t="s">
        <v>3162</v>
      </c>
      <c r="C303" s="50">
        <v>0</v>
      </c>
      <c r="D303" s="50">
        <v>0</v>
      </c>
      <c r="E303" s="50">
        <v>1</v>
      </c>
      <c r="F303" s="96">
        <v>2</v>
      </c>
    </row>
    <row r="304" spans="1:10" ht="16.5" thickBot="1">
      <c r="A304" s="40" t="s">
        <v>3186</v>
      </c>
      <c r="B304" s="40" t="s">
        <v>3187</v>
      </c>
      <c r="C304" s="50">
        <v>8</v>
      </c>
      <c r="D304" s="50">
        <v>9</v>
      </c>
      <c r="E304" s="50">
        <v>9</v>
      </c>
      <c r="F304" s="96">
        <v>2</v>
      </c>
    </row>
    <row r="305" spans="1:7" ht="16.5" thickBot="1">
      <c r="A305" s="40" t="s">
        <v>3633</v>
      </c>
      <c r="B305" s="40" t="s">
        <v>446</v>
      </c>
      <c r="C305" s="50">
        <v>0</v>
      </c>
      <c r="D305" s="50">
        <v>0</v>
      </c>
      <c r="E305" s="50">
        <v>1</v>
      </c>
      <c r="F305" s="96">
        <v>2</v>
      </c>
    </row>
    <row r="306" spans="1:7" ht="16.5" thickBot="1">
      <c r="A306" s="40" t="s">
        <v>3660</v>
      </c>
      <c r="B306" s="40" t="s">
        <v>520</v>
      </c>
      <c r="C306" s="50">
        <v>1</v>
      </c>
      <c r="D306" s="50">
        <v>1</v>
      </c>
      <c r="E306" s="50">
        <v>2</v>
      </c>
      <c r="F306" s="96">
        <v>2</v>
      </c>
    </row>
    <row r="307" spans="1:7" ht="16.5" thickBot="1">
      <c r="A307" s="40" t="s">
        <v>3618</v>
      </c>
      <c r="B307" s="40" t="s">
        <v>3619</v>
      </c>
      <c r="C307" s="50">
        <v>0</v>
      </c>
      <c r="D307" s="50">
        <v>0</v>
      </c>
      <c r="E307" s="50">
        <v>1</v>
      </c>
      <c r="F307" s="96">
        <v>2</v>
      </c>
    </row>
    <row r="308" spans="1:7" ht="16.5" thickBot="1">
      <c r="A308" s="40" t="s">
        <v>3096</v>
      </c>
      <c r="B308" s="40" t="s">
        <v>218</v>
      </c>
      <c r="C308" s="50">
        <v>0</v>
      </c>
      <c r="D308" s="50">
        <v>0</v>
      </c>
      <c r="E308" s="50">
        <v>1</v>
      </c>
      <c r="F308" s="96">
        <v>2</v>
      </c>
    </row>
    <row r="309" spans="1:7" ht="16.5" thickBot="1">
      <c r="A309" s="40" t="s">
        <v>3098</v>
      </c>
      <c r="B309" s="40" t="s">
        <v>3098</v>
      </c>
      <c r="C309" s="50">
        <v>0</v>
      </c>
      <c r="D309" s="50">
        <v>0</v>
      </c>
      <c r="E309" s="50">
        <v>1</v>
      </c>
      <c r="F309" s="96">
        <v>2</v>
      </c>
    </row>
    <row r="310" spans="1:7" ht="16.5" thickBot="1">
      <c r="A310" s="40" t="s">
        <v>228</v>
      </c>
      <c r="B310" s="40" t="s">
        <v>229</v>
      </c>
      <c r="C310" s="50">
        <v>1</v>
      </c>
      <c r="D310" s="50">
        <v>1</v>
      </c>
      <c r="E310" s="50">
        <v>0</v>
      </c>
      <c r="F310" s="96">
        <v>2</v>
      </c>
    </row>
    <row r="311" spans="1:7" ht="16.5" thickBot="1">
      <c r="A311" s="40" t="s">
        <v>2288</v>
      </c>
      <c r="B311" s="40" t="s">
        <v>2289</v>
      </c>
      <c r="C311" s="50">
        <v>1</v>
      </c>
      <c r="D311" s="50">
        <v>1</v>
      </c>
      <c r="E311" s="50">
        <v>0</v>
      </c>
      <c r="F311" s="96">
        <v>2</v>
      </c>
    </row>
    <row r="312" spans="1:7" ht="16.5" thickBot="1">
      <c r="A312" s="40" t="s">
        <v>3196</v>
      </c>
      <c r="B312" s="40" t="s">
        <v>3184</v>
      </c>
      <c r="C312" s="50">
        <v>0</v>
      </c>
      <c r="D312" s="50">
        <v>0</v>
      </c>
      <c r="E312" s="50">
        <v>1</v>
      </c>
      <c r="F312" s="96">
        <v>2</v>
      </c>
    </row>
    <row r="313" spans="1:7" ht="16.5" thickBot="1">
      <c r="A313" s="40" t="s">
        <v>2255</v>
      </c>
      <c r="B313" s="40" t="s">
        <v>2256</v>
      </c>
      <c r="C313" s="50">
        <v>0</v>
      </c>
      <c r="D313" s="50">
        <v>0</v>
      </c>
      <c r="E313" s="50">
        <v>1</v>
      </c>
      <c r="F313" s="96">
        <v>2</v>
      </c>
      <c r="G313" s="18"/>
    </row>
    <row r="314" spans="1:7" ht="16.5" thickBot="1">
      <c r="A314" s="40" t="s">
        <v>2307</v>
      </c>
      <c r="B314" s="40" t="s">
        <v>23</v>
      </c>
      <c r="C314" s="50">
        <v>0</v>
      </c>
      <c r="D314" s="50">
        <v>0</v>
      </c>
      <c r="E314" s="50">
        <v>1</v>
      </c>
      <c r="F314" s="96">
        <v>2</v>
      </c>
    </row>
    <row r="315" spans="1:7" ht="16.5" thickBot="1">
      <c r="A315" s="40" t="s">
        <v>224</v>
      </c>
      <c r="B315" s="40" t="s">
        <v>19</v>
      </c>
      <c r="C315" s="50">
        <v>1</v>
      </c>
      <c r="D315" s="50">
        <v>1</v>
      </c>
      <c r="E315" s="50">
        <v>2</v>
      </c>
      <c r="F315" s="96">
        <v>2</v>
      </c>
    </row>
    <row r="316" spans="1:7" ht="16.5" thickBot="1">
      <c r="A316" s="40" t="s">
        <v>336</v>
      </c>
      <c r="B316" s="40" t="s">
        <v>132</v>
      </c>
      <c r="C316" s="50">
        <v>0</v>
      </c>
      <c r="D316" s="50">
        <v>0</v>
      </c>
      <c r="E316" s="50">
        <v>1</v>
      </c>
      <c r="F316" s="96">
        <v>2</v>
      </c>
    </row>
    <row r="317" spans="1:7" ht="16.5" thickBot="1">
      <c r="A317" s="40" t="s">
        <v>3654</v>
      </c>
      <c r="B317" s="40" t="s">
        <v>3598</v>
      </c>
      <c r="C317" s="50">
        <v>0</v>
      </c>
      <c r="D317" s="50">
        <v>0</v>
      </c>
      <c r="E317" s="50">
        <v>1</v>
      </c>
      <c r="F317" s="96">
        <v>2</v>
      </c>
    </row>
    <row r="318" spans="1:7" ht="16.5" thickBot="1">
      <c r="A318" s="40" t="s">
        <v>151</v>
      </c>
      <c r="B318" s="40" t="s">
        <v>82</v>
      </c>
      <c r="C318" s="50">
        <v>0</v>
      </c>
      <c r="D318" s="50">
        <v>0</v>
      </c>
      <c r="E318" s="50">
        <v>2</v>
      </c>
      <c r="F318" s="96">
        <v>2</v>
      </c>
    </row>
    <row r="319" spans="1:7" ht="16.5" thickBot="1">
      <c r="A319" s="40" t="s">
        <v>2698</v>
      </c>
      <c r="B319" s="40" t="s">
        <v>2277</v>
      </c>
      <c r="C319" s="50">
        <v>1</v>
      </c>
      <c r="D319" s="50">
        <v>1</v>
      </c>
      <c r="E319" s="50">
        <v>0</v>
      </c>
      <c r="F319" s="96">
        <v>2</v>
      </c>
    </row>
    <row r="320" spans="1:7" ht="16.5" thickBot="1">
      <c r="A320" s="40" t="s">
        <v>3112</v>
      </c>
      <c r="B320" s="40" t="s">
        <v>3113</v>
      </c>
      <c r="C320" s="50">
        <v>0</v>
      </c>
      <c r="D320" s="50">
        <v>0</v>
      </c>
      <c r="E320" s="50">
        <v>1</v>
      </c>
      <c r="F320" s="96">
        <v>2</v>
      </c>
    </row>
    <row r="321" spans="1:10" ht="16.5" thickBot="1">
      <c r="A321" s="40" t="s">
        <v>519</v>
      </c>
      <c r="B321" s="40" t="s">
        <v>520</v>
      </c>
      <c r="C321" s="50">
        <v>0</v>
      </c>
      <c r="D321" s="50">
        <v>0</v>
      </c>
      <c r="E321" s="50">
        <v>1</v>
      </c>
      <c r="F321" s="96">
        <v>2</v>
      </c>
    </row>
    <row r="322" spans="1:10" ht="16.5" thickBot="1">
      <c r="A322" s="40" t="s">
        <v>3210</v>
      </c>
      <c r="B322" s="40" t="s">
        <v>3211</v>
      </c>
      <c r="C322" s="50">
        <v>0</v>
      </c>
      <c r="D322" s="50">
        <v>0</v>
      </c>
      <c r="E322" s="50">
        <v>1</v>
      </c>
      <c r="F322" s="96">
        <v>2</v>
      </c>
    </row>
    <row r="323" spans="1:10" ht="16.5" thickBot="1">
      <c r="A323" s="40" t="s">
        <v>2721</v>
      </c>
      <c r="B323" s="40" t="s">
        <v>2722</v>
      </c>
      <c r="C323" s="50">
        <v>0</v>
      </c>
      <c r="D323" s="50">
        <v>0</v>
      </c>
      <c r="E323" s="50">
        <v>1</v>
      </c>
      <c r="F323" s="96">
        <v>2</v>
      </c>
    </row>
    <row r="324" spans="1:10" ht="16.5" thickBot="1">
      <c r="A324" s="40" t="s">
        <v>3078</v>
      </c>
      <c r="B324" s="40" t="s">
        <v>3077</v>
      </c>
      <c r="C324" s="50">
        <v>0</v>
      </c>
      <c r="D324" s="50">
        <v>0</v>
      </c>
      <c r="E324" s="50">
        <v>1</v>
      </c>
      <c r="F324" s="96">
        <v>2</v>
      </c>
    </row>
    <row r="325" spans="1:10" ht="16.5" thickBot="1">
      <c r="A325" s="40" t="s">
        <v>174</v>
      </c>
      <c r="B325" s="40" t="s">
        <v>176</v>
      </c>
      <c r="C325" s="50">
        <v>0</v>
      </c>
      <c r="D325" s="50">
        <v>0</v>
      </c>
      <c r="E325" s="50">
        <v>1</v>
      </c>
      <c r="F325" s="96">
        <v>2</v>
      </c>
    </row>
    <row r="326" spans="1:10" ht="16.5" thickBot="1">
      <c r="A326" s="40" t="s">
        <v>3127</v>
      </c>
      <c r="B326" s="40" t="s">
        <v>3128</v>
      </c>
      <c r="C326" s="50">
        <v>1</v>
      </c>
      <c r="D326" s="50">
        <v>0</v>
      </c>
      <c r="E326" s="50">
        <v>0</v>
      </c>
      <c r="F326" s="96">
        <v>2</v>
      </c>
    </row>
    <row r="327" spans="1:10" ht="16.5" thickBot="1">
      <c r="A327" s="40" t="s">
        <v>3127</v>
      </c>
      <c r="B327" s="40" t="s">
        <v>23</v>
      </c>
      <c r="C327" s="50">
        <v>2</v>
      </c>
      <c r="D327" s="50">
        <v>1</v>
      </c>
      <c r="E327" s="50">
        <v>1</v>
      </c>
      <c r="F327" s="96">
        <v>2</v>
      </c>
    </row>
    <row r="328" spans="1:10" ht="16.5" thickBot="1">
      <c r="A328" s="40" t="s">
        <v>3603</v>
      </c>
      <c r="B328" s="40" t="s">
        <v>3604</v>
      </c>
      <c r="C328" s="50">
        <v>1</v>
      </c>
      <c r="D328" s="50">
        <v>1</v>
      </c>
      <c r="E328" s="50">
        <v>0</v>
      </c>
      <c r="F328" s="96">
        <v>2</v>
      </c>
    </row>
    <row r="329" spans="1:10" ht="16.5" thickBot="1">
      <c r="A329" s="40" t="s">
        <v>339</v>
      </c>
      <c r="B329" s="40" t="s">
        <v>23</v>
      </c>
      <c r="C329" s="50">
        <v>1</v>
      </c>
      <c r="D329" s="50">
        <v>1</v>
      </c>
      <c r="E329" s="50">
        <v>0</v>
      </c>
      <c r="F329" s="96">
        <v>2</v>
      </c>
    </row>
    <row r="330" spans="1:10" ht="16.5" thickBot="1">
      <c r="A330" s="40" t="s">
        <v>3166</v>
      </c>
      <c r="B330" s="40" t="s">
        <v>3167</v>
      </c>
      <c r="C330" s="50">
        <v>0</v>
      </c>
      <c r="D330" s="50">
        <v>0</v>
      </c>
      <c r="E330" s="50">
        <v>1</v>
      </c>
      <c r="F330" s="96">
        <v>2</v>
      </c>
    </row>
    <row r="331" spans="1:10" ht="16.5" thickBot="1">
      <c r="A331" s="40" t="s">
        <v>3172</v>
      </c>
      <c r="B331" s="40" t="s">
        <v>23</v>
      </c>
      <c r="C331" s="50">
        <v>0</v>
      </c>
      <c r="D331" s="50">
        <v>0</v>
      </c>
      <c r="E331" s="50">
        <v>1</v>
      </c>
      <c r="F331" s="96">
        <v>2</v>
      </c>
    </row>
    <row r="332" spans="1:10" ht="16.5" thickBot="1">
      <c r="A332" s="40" t="s">
        <v>3100</v>
      </c>
      <c r="B332" s="40" t="s">
        <v>3101</v>
      </c>
      <c r="C332" s="50">
        <v>4</v>
      </c>
      <c r="D332" s="50">
        <v>4</v>
      </c>
      <c r="E332" s="50">
        <v>3</v>
      </c>
      <c r="F332" s="96">
        <v>2</v>
      </c>
      <c r="G332" s="18"/>
    </row>
    <row r="333" spans="1:10" ht="16.5" thickBot="1">
      <c r="A333" s="40" t="s">
        <v>5</v>
      </c>
      <c r="B333" s="40" t="s">
        <v>18</v>
      </c>
      <c r="C333" s="50">
        <v>0</v>
      </c>
      <c r="D333" s="50">
        <v>0</v>
      </c>
      <c r="E333" s="50">
        <v>1</v>
      </c>
      <c r="F333" s="96">
        <v>2</v>
      </c>
    </row>
    <row r="334" spans="1:10" ht="16.5" thickBot="1">
      <c r="A334" s="40" t="s">
        <v>7</v>
      </c>
      <c r="B334" s="40" t="s">
        <v>208</v>
      </c>
      <c r="C334" s="50">
        <v>1</v>
      </c>
      <c r="D334" s="50">
        <v>1</v>
      </c>
      <c r="E334" s="50">
        <v>0</v>
      </c>
      <c r="F334" s="96">
        <v>2</v>
      </c>
      <c r="I334" s="1"/>
      <c r="J334" s="1"/>
    </row>
    <row r="335" spans="1:10" ht="16.5" thickBot="1">
      <c r="A335" s="40" t="s">
        <v>285</v>
      </c>
      <c r="B335" s="40" t="s">
        <v>23</v>
      </c>
      <c r="C335" s="50">
        <v>0</v>
      </c>
      <c r="D335" s="50">
        <v>0</v>
      </c>
      <c r="E335" s="50">
        <v>1</v>
      </c>
      <c r="F335" s="96">
        <v>2</v>
      </c>
    </row>
    <row r="336" spans="1:10" ht="16.5" thickBot="1">
      <c r="A336" s="40" t="s">
        <v>3220</v>
      </c>
      <c r="B336" s="40" t="s">
        <v>3221</v>
      </c>
      <c r="C336" s="50">
        <v>0</v>
      </c>
      <c r="D336" s="50">
        <v>0</v>
      </c>
      <c r="E336" s="50">
        <v>1</v>
      </c>
      <c r="F336" s="96">
        <v>2</v>
      </c>
    </row>
    <row r="337" spans="1:7" ht="16.5" thickBot="1">
      <c r="A337" s="40" t="s">
        <v>209</v>
      </c>
      <c r="B337" s="40" t="s">
        <v>23</v>
      </c>
      <c r="C337" s="50">
        <v>1</v>
      </c>
      <c r="D337" s="50">
        <v>1</v>
      </c>
      <c r="E337" s="50">
        <v>0</v>
      </c>
      <c r="F337" s="96">
        <v>2</v>
      </c>
    </row>
    <row r="338" spans="1:7" ht="16.5" thickBot="1">
      <c r="A338" s="40" t="s">
        <v>209</v>
      </c>
      <c r="B338" s="40" t="s">
        <v>210</v>
      </c>
      <c r="C338" s="50">
        <v>0</v>
      </c>
      <c r="D338" s="50">
        <v>0</v>
      </c>
      <c r="E338" s="50">
        <v>1</v>
      </c>
      <c r="F338" s="96">
        <v>2</v>
      </c>
    </row>
    <row r="339" spans="1:7" ht="16.5" thickBot="1">
      <c r="A339" s="40" t="s">
        <v>141</v>
      </c>
      <c r="B339" s="40" t="s">
        <v>421</v>
      </c>
      <c r="C339" s="50">
        <v>2</v>
      </c>
      <c r="D339" s="50">
        <v>2</v>
      </c>
      <c r="E339" s="50">
        <v>1</v>
      </c>
      <c r="F339" s="96">
        <v>2</v>
      </c>
    </row>
    <row r="340" spans="1:7" ht="16.5" thickBot="1">
      <c r="A340" s="40" t="s">
        <v>193</v>
      </c>
      <c r="B340" s="40" t="s">
        <v>421</v>
      </c>
      <c r="C340" s="50">
        <v>3</v>
      </c>
      <c r="D340" s="50">
        <v>3</v>
      </c>
      <c r="E340" s="50">
        <v>2</v>
      </c>
      <c r="F340" s="96">
        <v>2</v>
      </c>
    </row>
    <row r="341" spans="1:7" ht="16.5" thickBot="1">
      <c r="A341" s="40" t="s">
        <v>131</v>
      </c>
      <c r="B341" s="40" t="s">
        <v>132</v>
      </c>
      <c r="C341" s="50">
        <v>0</v>
      </c>
      <c r="D341" s="50">
        <v>0</v>
      </c>
      <c r="E341" s="50">
        <v>1</v>
      </c>
      <c r="F341" s="96">
        <v>2</v>
      </c>
    </row>
    <row r="342" spans="1:7" ht="16.5" thickBot="1">
      <c r="A342" s="40" t="s">
        <v>3608</v>
      </c>
      <c r="B342" s="40" t="s">
        <v>23</v>
      </c>
      <c r="C342" s="50">
        <v>0</v>
      </c>
      <c r="D342" s="50">
        <v>0</v>
      </c>
      <c r="E342" s="50">
        <v>1</v>
      </c>
      <c r="F342" s="96">
        <v>2</v>
      </c>
    </row>
    <row r="343" spans="1:7" ht="16.5" thickBot="1">
      <c r="A343" s="40" t="s">
        <v>2279</v>
      </c>
      <c r="B343" s="40" t="s">
        <v>2280</v>
      </c>
      <c r="C343" s="50">
        <v>0</v>
      </c>
      <c r="D343" s="50">
        <v>0</v>
      </c>
      <c r="E343" s="50">
        <v>1</v>
      </c>
      <c r="F343" s="96">
        <v>2</v>
      </c>
    </row>
    <row r="344" spans="1:7" ht="16.5" thickBot="1">
      <c r="A344" s="40" t="s">
        <v>474</v>
      </c>
      <c r="B344" s="40" t="s">
        <v>475</v>
      </c>
      <c r="C344" s="50">
        <v>0</v>
      </c>
      <c r="D344" s="50">
        <v>0</v>
      </c>
      <c r="E344" s="50">
        <v>1</v>
      </c>
      <c r="F344" s="96">
        <v>2</v>
      </c>
    </row>
    <row r="345" spans="1:7" ht="16.5" thickBot="1">
      <c r="A345" s="40" t="s">
        <v>477</v>
      </c>
      <c r="B345" s="40" t="s">
        <v>476</v>
      </c>
      <c r="C345" s="50">
        <v>0</v>
      </c>
      <c r="D345" s="50">
        <v>0</v>
      </c>
      <c r="E345" s="50">
        <v>1</v>
      </c>
      <c r="F345" s="96">
        <v>2</v>
      </c>
    </row>
    <row r="346" spans="1:7" ht="16.5" thickBot="1">
      <c r="A346" s="40" t="s">
        <v>199</v>
      </c>
      <c r="B346" s="40" t="s">
        <v>200</v>
      </c>
      <c r="C346" s="50">
        <v>0</v>
      </c>
      <c r="D346" s="50">
        <v>0</v>
      </c>
      <c r="E346" s="50">
        <v>1</v>
      </c>
      <c r="F346" s="96">
        <v>2</v>
      </c>
    </row>
    <row r="347" spans="1:7" ht="16.5" thickBot="1">
      <c r="A347" s="40" t="s">
        <v>181</v>
      </c>
      <c r="B347" s="40" t="s">
        <v>24</v>
      </c>
      <c r="C347" s="50">
        <v>0</v>
      </c>
      <c r="D347" s="50">
        <v>0</v>
      </c>
      <c r="E347" s="50">
        <v>1</v>
      </c>
      <c r="F347" s="96">
        <v>2</v>
      </c>
    </row>
    <row r="348" spans="1:7" ht="16.5" thickBot="1">
      <c r="A348" s="40" t="s">
        <v>2261</v>
      </c>
      <c r="B348" s="40" t="s">
        <v>2262</v>
      </c>
      <c r="C348" s="50">
        <v>0</v>
      </c>
      <c r="D348" s="50">
        <v>0</v>
      </c>
      <c r="E348" s="50">
        <v>1</v>
      </c>
      <c r="F348" s="96">
        <v>2</v>
      </c>
    </row>
    <row r="349" spans="1:7" ht="16.5" thickBot="1">
      <c r="A349" s="40" t="s">
        <v>3647</v>
      </c>
      <c r="B349" s="40" t="s">
        <v>446</v>
      </c>
      <c r="C349" s="50">
        <v>0</v>
      </c>
      <c r="D349" s="50">
        <v>1</v>
      </c>
      <c r="E349" s="50">
        <v>0</v>
      </c>
      <c r="F349" s="96">
        <v>2</v>
      </c>
    </row>
    <row r="350" spans="1:7" ht="16.5" thickBot="1">
      <c r="A350" s="40" t="s">
        <v>3653</v>
      </c>
      <c r="B350" s="40" t="s">
        <v>59</v>
      </c>
      <c r="C350" s="50">
        <v>0</v>
      </c>
      <c r="D350" s="50">
        <v>0</v>
      </c>
      <c r="E350" s="50">
        <v>1</v>
      </c>
      <c r="F350" s="96">
        <v>2</v>
      </c>
      <c r="G350" s="18"/>
    </row>
    <row r="351" spans="1:7" ht="16.5" thickBot="1">
      <c r="A351" s="40" t="s">
        <v>3074</v>
      </c>
      <c r="B351" s="40" t="s">
        <v>23</v>
      </c>
      <c r="C351" s="50">
        <v>0</v>
      </c>
      <c r="D351" s="50">
        <v>0</v>
      </c>
      <c r="E351" s="50">
        <v>1</v>
      </c>
      <c r="F351" s="96">
        <v>2</v>
      </c>
    </row>
    <row r="352" spans="1:7" ht="16.5" thickBot="1">
      <c r="A352" s="40" t="s">
        <v>3074</v>
      </c>
      <c r="B352" s="40" t="s">
        <v>520</v>
      </c>
      <c r="C352" s="50">
        <v>0</v>
      </c>
      <c r="D352" s="50">
        <v>1</v>
      </c>
      <c r="E352" s="50">
        <v>0</v>
      </c>
      <c r="F352" s="96">
        <v>2</v>
      </c>
    </row>
    <row r="353" spans="1:10" ht="16.5" thickBot="1">
      <c r="A353" s="40" t="s">
        <v>3216</v>
      </c>
      <c r="B353" s="40" t="s">
        <v>3217</v>
      </c>
      <c r="C353" s="50">
        <v>0</v>
      </c>
      <c r="D353" s="50">
        <v>0</v>
      </c>
      <c r="E353" s="50">
        <v>1</v>
      </c>
      <c r="F353" s="96">
        <v>2</v>
      </c>
    </row>
    <row r="354" spans="1:10" ht="16.5" thickBot="1">
      <c r="A354" s="40" t="s">
        <v>145</v>
      </c>
      <c r="B354" s="40" t="s">
        <v>19</v>
      </c>
      <c r="C354" s="50">
        <v>4</v>
      </c>
      <c r="D354" s="50">
        <v>4</v>
      </c>
      <c r="E354" s="50">
        <v>5</v>
      </c>
      <c r="F354" s="96">
        <v>2</v>
      </c>
    </row>
    <row r="355" spans="1:10" ht="16.5" thickBot="1">
      <c r="A355" s="40" t="s">
        <v>153</v>
      </c>
      <c r="B355" s="40" t="s">
        <v>155</v>
      </c>
      <c r="C355" s="50">
        <v>0</v>
      </c>
      <c r="D355" s="50">
        <v>0</v>
      </c>
      <c r="E355" s="50">
        <v>1</v>
      </c>
      <c r="F355" s="96">
        <v>2</v>
      </c>
    </row>
    <row r="356" spans="1:10" ht="16.5" thickBot="1">
      <c r="A356" s="40" t="s">
        <v>2239</v>
      </c>
      <c r="B356" s="40" t="s">
        <v>2240</v>
      </c>
      <c r="C356" s="50">
        <v>0</v>
      </c>
      <c r="D356" s="50">
        <v>0</v>
      </c>
      <c r="E356" s="50">
        <v>1</v>
      </c>
      <c r="F356" s="96">
        <v>2</v>
      </c>
    </row>
    <row r="357" spans="1:10" ht="16.5" thickBot="1">
      <c r="A357" s="40" t="s">
        <v>2241</v>
      </c>
      <c r="B357" s="40" t="s">
        <v>2242</v>
      </c>
      <c r="C357" s="50">
        <v>0</v>
      </c>
      <c r="D357" s="50">
        <v>0</v>
      </c>
      <c r="E357" s="50">
        <v>1</v>
      </c>
      <c r="F357" s="96">
        <v>2</v>
      </c>
    </row>
    <row r="358" spans="1:10" ht="16.5" thickBot="1">
      <c r="A358" s="40" t="s">
        <v>184</v>
      </c>
      <c r="B358" s="40" t="s">
        <v>23</v>
      </c>
      <c r="C358" s="50">
        <v>1</v>
      </c>
      <c r="D358" s="50">
        <v>1</v>
      </c>
      <c r="E358" s="50">
        <v>0</v>
      </c>
      <c r="F358" s="96">
        <v>2</v>
      </c>
    </row>
    <row r="359" spans="1:10" ht="16.5" thickBot="1">
      <c r="A359" s="40" t="s">
        <v>3104</v>
      </c>
      <c r="B359" s="40" t="s">
        <v>23</v>
      </c>
      <c r="C359" s="50">
        <v>0</v>
      </c>
      <c r="D359" s="50">
        <v>0</v>
      </c>
      <c r="E359" s="50">
        <v>1</v>
      </c>
      <c r="F359" s="96">
        <v>2</v>
      </c>
    </row>
    <row r="360" spans="1:10" ht="16.5" thickBot="1">
      <c r="A360" s="40" t="s">
        <v>329</v>
      </c>
      <c r="B360" s="40" t="s">
        <v>330</v>
      </c>
      <c r="C360" s="50">
        <v>1</v>
      </c>
      <c r="D360" s="50">
        <v>1</v>
      </c>
      <c r="E360" s="50">
        <v>0</v>
      </c>
      <c r="F360" s="96">
        <v>2</v>
      </c>
      <c r="I360" s="1"/>
      <c r="J360" s="1"/>
    </row>
    <row r="361" spans="1:10" ht="16.5" thickBot="1">
      <c r="A361" s="40" t="s">
        <v>265</v>
      </c>
      <c r="B361" s="40" t="s">
        <v>82</v>
      </c>
      <c r="C361" s="50">
        <v>3</v>
      </c>
      <c r="D361" s="50">
        <v>3</v>
      </c>
      <c r="E361" s="50">
        <v>1</v>
      </c>
      <c r="F361" s="96">
        <v>2</v>
      </c>
      <c r="G361" s="18"/>
    </row>
    <row r="362" spans="1:10" ht="16.5" thickBot="1">
      <c r="A362" s="40" t="s">
        <v>344</v>
      </c>
      <c r="B362" s="40" t="s">
        <v>31</v>
      </c>
      <c r="C362" s="50">
        <v>3</v>
      </c>
      <c r="D362" s="50">
        <v>4</v>
      </c>
      <c r="E362" s="50">
        <v>4</v>
      </c>
      <c r="F362" s="96">
        <v>2</v>
      </c>
    </row>
    <row r="363" spans="1:10" ht="16.5" thickBot="1">
      <c r="A363" s="40" t="s">
        <v>3153</v>
      </c>
      <c r="B363" s="40" t="s">
        <v>23</v>
      </c>
      <c r="C363" s="50">
        <v>0</v>
      </c>
      <c r="D363" s="50">
        <v>0</v>
      </c>
      <c r="E363" s="50">
        <v>2</v>
      </c>
      <c r="F363" s="96">
        <v>2</v>
      </c>
    </row>
    <row r="364" spans="1:10" ht="16.5" thickBot="1">
      <c r="A364" s="40" t="s">
        <v>316</v>
      </c>
      <c r="B364" s="40" t="s">
        <v>31</v>
      </c>
      <c r="C364" s="50">
        <v>1</v>
      </c>
      <c r="D364" s="50">
        <v>1</v>
      </c>
      <c r="E364" s="50">
        <v>0</v>
      </c>
      <c r="F364" s="96">
        <v>2</v>
      </c>
    </row>
    <row r="365" spans="1:10" ht="16.5" thickBot="1">
      <c r="A365" s="40" t="s">
        <v>3161</v>
      </c>
      <c r="B365" s="40" t="s">
        <v>3162</v>
      </c>
      <c r="C365" s="50">
        <v>0</v>
      </c>
      <c r="D365" s="50">
        <v>0</v>
      </c>
      <c r="E365" s="50">
        <v>1</v>
      </c>
      <c r="F365" s="96">
        <v>2</v>
      </c>
      <c r="I365" s="1"/>
      <c r="J365" s="1"/>
    </row>
    <row r="366" spans="1:10" ht="16.5" thickBot="1">
      <c r="A366" s="40" t="s">
        <v>187</v>
      </c>
      <c r="B366" s="40" t="s">
        <v>188</v>
      </c>
      <c r="C366" s="50">
        <v>0</v>
      </c>
      <c r="D366" s="50">
        <v>0</v>
      </c>
      <c r="E366" s="50">
        <v>1</v>
      </c>
      <c r="F366" s="96">
        <v>2</v>
      </c>
    </row>
    <row r="367" spans="1:10" ht="16.5" thickBot="1">
      <c r="A367" s="40" t="s">
        <v>2830</v>
      </c>
      <c r="B367" s="40" t="s">
        <v>2831</v>
      </c>
      <c r="C367" s="50">
        <v>1</v>
      </c>
      <c r="D367" s="50">
        <v>0</v>
      </c>
      <c r="E367" s="50">
        <v>0</v>
      </c>
      <c r="F367" s="96">
        <v>2</v>
      </c>
    </row>
    <row r="368" spans="1:10" ht="16.5" thickBot="1">
      <c r="A368" s="40" t="s">
        <v>3107</v>
      </c>
      <c r="B368" s="40" t="s">
        <v>132</v>
      </c>
      <c r="C368" s="50">
        <v>0</v>
      </c>
      <c r="D368" s="50">
        <v>0</v>
      </c>
      <c r="E368" s="50">
        <v>1</v>
      </c>
      <c r="F368" s="96">
        <v>2</v>
      </c>
    </row>
    <row r="369" spans="1:7" ht="16.5" thickBot="1">
      <c r="A369" s="40" t="s">
        <v>2311</v>
      </c>
      <c r="B369" s="40" t="s">
        <v>2312</v>
      </c>
      <c r="C369" s="50">
        <v>0</v>
      </c>
      <c r="D369" s="50">
        <v>0</v>
      </c>
      <c r="E369" s="50">
        <v>1</v>
      </c>
      <c r="F369" s="96">
        <v>2</v>
      </c>
    </row>
    <row r="370" spans="1:7" ht="16.5" thickBot="1">
      <c r="A370" s="40" t="s">
        <v>276</v>
      </c>
      <c r="B370" s="40" t="s">
        <v>277</v>
      </c>
      <c r="C370" s="50">
        <v>0</v>
      </c>
      <c r="D370" s="50">
        <v>0</v>
      </c>
      <c r="E370" s="50">
        <v>3</v>
      </c>
      <c r="F370" s="96">
        <v>2</v>
      </c>
    </row>
    <row r="371" spans="1:7" ht="16.5" thickBot="1">
      <c r="A371" s="40" t="s">
        <v>276</v>
      </c>
      <c r="B371" s="40" t="s">
        <v>278</v>
      </c>
      <c r="C371" s="50">
        <v>0</v>
      </c>
      <c r="D371" s="50">
        <v>0</v>
      </c>
      <c r="E371" s="50">
        <v>2</v>
      </c>
      <c r="F371" s="96">
        <v>2</v>
      </c>
    </row>
    <row r="372" spans="1:7" ht="16.5" thickBot="1">
      <c r="A372" s="40" t="s">
        <v>1498</v>
      </c>
      <c r="B372" s="40" t="s">
        <v>3611</v>
      </c>
      <c r="C372" s="50">
        <v>10</v>
      </c>
      <c r="D372" s="50">
        <v>10</v>
      </c>
      <c r="E372" s="50">
        <v>7</v>
      </c>
      <c r="F372" s="96">
        <v>2</v>
      </c>
    </row>
    <row r="373" spans="1:7" ht="16.5" thickBot="1">
      <c r="A373" s="40" t="s">
        <v>3617</v>
      </c>
      <c r="B373" s="40" t="s">
        <v>3128</v>
      </c>
      <c r="C373" s="50">
        <v>0</v>
      </c>
      <c r="D373" s="50">
        <v>0</v>
      </c>
      <c r="E373" s="50">
        <v>1</v>
      </c>
      <c r="F373" s="96">
        <v>2</v>
      </c>
      <c r="G373" s="18"/>
    </row>
    <row r="374" spans="1:7" ht="16.5" thickBot="1">
      <c r="A374" s="40" t="s">
        <v>3411</v>
      </c>
      <c r="B374" s="40" t="s">
        <v>2846</v>
      </c>
      <c r="C374" s="50">
        <v>0</v>
      </c>
      <c r="D374" s="50">
        <v>0</v>
      </c>
      <c r="E374" s="50">
        <v>1</v>
      </c>
      <c r="F374" s="96">
        <v>2</v>
      </c>
      <c r="G374" s="18"/>
    </row>
    <row r="375" spans="1:7" ht="16.5" thickBot="1">
      <c r="A375" s="40" t="s">
        <v>3137</v>
      </c>
      <c r="B375" s="40" t="s">
        <v>82</v>
      </c>
      <c r="C375" s="50">
        <v>0</v>
      </c>
      <c r="D375" s="50">
        <v>0</v>
      </c>
      <c r="E375" s="50">
        <v>1</v>
      </c>
      <c r="F375" s="96">
        <v>2</v>
      </c>
    </row>
    <row r="376" spans="1:7" ht="16.5" thickBot="1">
      <c r="A376" s="40" t="s">
        <v>3640</v>
      </c>
      <c r="B376" s="40" t="s">
        <v>23</v>
      </c>
      <c r="C376" s="50">
        <v>1</v>
      </c>
      <c r="D376" s="50">
        <v>1</v>
      </c>
      <c r="E376" s="50">
        <v>0</v>
      </c>
      <c r="F376" s="96">
        <v>2</v>
      </c>
    </row>
    <row r="377" spans="1:7" ht="16.5" thickBot="1">
      <c r="A377" s="40" t="s">
        <v>3640</v>
      </c>
      <c r="B377" s="40" t="s">
        <v>3087</v>
      </c>
      <c r="C377" s="50">
        <v>0</v>
      </c>
      <c r="D377" s="50">
        <v>0</v>
      </c>
      <c r="E377" s="50">
        <v>1</v>
      </c>
      <c r="F377" s="96">
        <v>2</v>
      </c>
    </row>
    <row r="378" spans="1:7" ht="16.5" thickBot="1">
      <c r="A378" s="40" t="s">
        <v>331</v>
      </c>
      <c r="B378" s="40" t="s">
        <v>332</v>
      </c>
      <c r="C378" s="50">
        <v>0</v>
      </c>
      <c r="D378" s="50">
        <v>0</v>
      </c>
      <c r="E378" s="50">
        <v>1</v>
      </c>
      <c r="F378" s="96">
        <v>2</v>
      </c>
    </row>
    <row r="379" spans="1:7" ht="16.5" thickBot="1">
      <c r="A379" s="40" t="s">
        <v>83</v>
      </c>
      <c r="B379" s="40" t="s">
        <v>84</v>
      </c>
      <c r="C379" s="50">
        <v>0</v>
      </c>
      <c r="D379" s="50">
        <v>0</v>
      </c>
      <c r="E379" s="50">
        <v>1</v>
      </c>
      <c r="F379" s="96">
        <v>2</v>
      </c>
    </row>
    <row r="380" spans="1:7" ht="16.5" thickBot="1">
      <c r="A380" s="40" t="s">
        <v>2247</v>
      </c>
      <c r="B380" s="40" t="s">
        <v>2248</v>
      </c>
      <c r="C380" s="50">
        <v>1</v>
      </c>
      <c r="D380" s="50">
        <v>1</v>
      </c>
      <c r="E380" s="50">
        <v>0</v>
      </c>
      <c r="F380" s="96">
        <v>2</v>
      </c>
    </row>
    <row r="381" spans="1:7" ht="16.5" thickBot="1">
      <c r="A381" s="40" t="s">
        <v>2247</v>
      </c>
      <c r="B381" s="40" t="s">
        <v>236</v>
      </c>
      <c r="C381" s="50">
        <v>0</v>
      </c>
      <c r="D381" s="50">
        <v>0</v>
      </c>
      <c r="E381" s="50">
        <v>1</v>
      </c>
      <c r="F381" s="96">
        <v>2</v>
      </c>
    </row>
    <row r="382" spans="1:7" ht="16.5" thickBot="1">
      <c r="A382" s="40" t="s">
        <v>13</v>
      </c>
      <c r="B382" s="40" t="s">
        <v>25</v>
      </c>
      <c r="C382" s="50">
        <v>0</v>
      </c>
      <c r="D382" s="50">
        <v>0</v>
      </c>
      <c r="E382" s="50">
        <v>1</v>
      </c>
      <c r="F382" s="96">
        <v>2</v>
      </c>
    </row>
    <row r="383" spans="1:7" ht="16.5" thickBot="1">
      <c r="A383" s="40" t="s">
        <v>189</v>
      </c>
      <c r="B383" s="40" t="s">
        <v>18</v>
      </c>
      <c r="C383" s="50">
        <v>0</v>
      </c>
      <c r="D383" s="50">
        <v>0</v>
      </c>
      <c r="E383" s="50">
        <v>1</v>
      </c>
      <c r="F383" s="96">
        <v>2</v>
      </c>
    </row>
    <row r="384" spans="1:7" ht="16.5" thickBot="1">
      <c r="A384" s="40" t="s">
        <v>115</v>
      </c>
      <c r="B384" s="40" t="s">
        <v>24</v>
      </c>
      <c r="C384" s="50">
        <v>1</v>
      </c>
      <c r="D384" s="50">
        <v>1</v>
      </c>
      <c r="E384" s="50">
        <v>0</v>
      </c>
      <c r="F384" s="96">
        <v>2</v>
      </c>
      <c r="G384" s="19"/>
    </row>
    <row r="385" spans="1:6" ht="16.5" thickBot="1">
      <c r="A385" s="40" t="s">
        <v>3644</v>
      </c>
      <c r="B385" s="40" t="s">
        <v>3645</v>
      </c>
      <c r="C385" s="50">
        <v>0</v>
      </c>
      <c r="D385" s="50">
        <v>0</v>
      </c>
      <c r="E385" s="50">
        <v>1</v>
      </c>
      <c r="F385" s="96">
        <v>2</v>
      </c>
    </row>
    <row r="386" spans="1:6" ht="16.5" thickBot="1">
      <c r="A386" s="40" t="s">
        <v>2291</v>
      </c>
      <c r="B386" s="40" t="s">
        <v>218</v>
      </c>
      <c r="C386" s="50">
        <v>0</v>
      </c>
      <c r="D386" s="50">
        <v>0</v>
      </c>
      <c r="E386" s="50">
        <v>1</v>
      </c>
      <c r="F386" s="96">
        <v>2</v>
      </c>
    </row>
    <row r="387" spans="1:6" ht="16.5" thickBot="1">
      <c r="A387" s="40" t="s">
        <v>2291</v>
      </c>
      <c r="B387" s="40" t="s">
        <v>2292</v>
      </c>
      <c r="C387" s="50">
        <v>0</v>
      </c>
      <c r="D387" s="50">
        <v>0</v>
      </c>
      <c r="E387" s="50">
        <v>1</v>
      </c>
      <c r="F387" s="96">
        <v>2</v>
      </c>
    </row>
    <row r="388" spans="1:6" ht="16.5" thickBot="1">
      <c r="A388" s="40" t="s">
        <v>247</v>
      </c>
      <c r="B388" s="40" t="s">
        <v>248</v>
      </c>
      <c r="C388" s="50">
        <v>1</v>
      </c>
      <c r="D388" s="50">
        <v>1</v>
      </c>
      <c r="E388" s="50">
        <v>2</v>
      </c>
      <c r="F388" s="96">
        <v>2</v>
      </c>
    </row>
    <row r="389" spans="1:6" ht="16.5" thickBot="1">
      <c r="A389" s="40" t="s">
        <v>3655</v>
      </c>
      <c r="B389" s="40" t="s">
        <v>82</v>
      </c>
      <c r="C389" s="50">
        <v>0</v>
      </c>
      <c r="D389" s="50">
        <v>0</v>
      </c>
      <c r="E389" s="50">
        <v>1</v>
      </c>
      <c r="F389" s="96">
        <v>2</v>
      </c>
    </row>
    <row r="390" spans="1:6" ht="16.5" thickBot="1">
      <c r="A390" s="40" t="s">
        <v>3174</v>
      </c>
      <c r="B390" s="40" t="s">
        <v>3175</v>
      </c>
      <c r="C390" s="50">
        <v>0</v>
      </c>
      <c r="D390" s="50">
        <v>0</v>
      </c>
      <c r="E390" s="50">
        <v>1</v>
      </c>
      <c r="F390" s="96">
        <v>2</v>
      </c>
    </row>
    <row r="391" spans="1:6" ht="16.5" thickBot="1">
      <c r="A391" s="40" t="s">
        <v>281</v>
      </c>
      <c r="B391" s="40" t="s">
        <v>263</v>
      </c>
      <c r="C391" s="50">
        <v>13</v>
      </c>
      <c r="D391" s="50">
        <v>13</v>
      </c>
      <c r="E391" s="50">
        <v>14</v>
      </c>
      <c r="F391" s="96">
        <v>2</v>
      </c>
    </row>
    <row r="392" spans="1:6" ht="16.5" thickBot="1">
      <c r="A392" s="40" t="s">
        <v>260</v>
      </c>
      <c r="B392" s="40" t="s">
        <v>261</v>
      </c>
      <c r="C392" s="50">
        <v>0</v>
      </c>
      <c r="D392" s="50">
        <v>0</v>
      </c>
      <c r="E392" s="50">
        <v>1</v>
      </c>
      <c r="F392" s="96">
        <v>2</v>
      </c>
    </row>
    <row r="393" spans="1:6" ht="16.5" thickBot="1">
      <c r="A393" s="40" t="s">
        <v>52</v>
      </c>
      <c r="B393" s="40" t="s">
        <v>54</v>
      </c>
      <c r="C393" s="50">
        <v>0</v>
      </c>
      <c r="D393" s="50">
        <v>0</v>
      </c>
      <c r="E393" s="50">
        <v>1</v>
      </c>
      <c r="F393" s="96">
        <v>2</v>
      </c>
    </row>
    <row r="394" spans="1:6" ht="16.5" thickBot="1">
      <c r="A394" s="40" t="s">
        <v>9</v>
      </c>
      <c r="B394" s="40" t="s">
        <v>190</v>
      </c>
      <c r="C394" s="50">
        <v>0</v>
      </c>
      <c r="D394" s="50">
        <v>0</v>
      </c>
      <c r="E394" s="50">
        <v>1</v>
      </c>
      <c r="F394" s="96">
        <v>2</v>
      </c>
    </row>
    <row r="395" spans="1:6" ht="16.5" thickBot="1">
      <c r="A395" s="40" t="s">
        <v>3190</v>
      </c>
      <c r="B395" s="40" t="s">
        <v>3191</v>
      </c>
      <c r="C395" s="50">
        <v>1</v>
      </c>
      <c r="D395" s="50">
        <v>1</v>
      </c>
      <c r="E395" s="50">
        <v>0</v>
      </c>
      <c r="F395" s="96">
        <v>2</v>
      </c>
    </row>
    <row r="396" spans="1:6" ht="16.5" thickBot="1">
      <c r="A396" s="40" t="s">
        <v>3177</v>
      </c>
      <c r="B396" s="40" t="s">
        <v>23</v>
      </c>
      <c r="C396" s="50">
        <v>1</v>
      </c>
      <c r="D396" s="50">
        <v>0</v>
      </c>
      <c r="E396" s="50">
        <v>0</v>
      </c>
      <c r="F396" s="96">
        <v>2</v>
      </c>
    </row>
    <row r="397" spans="1:6" ht="16.5" thickBot="1">
      <c r="A397" s="40" t="s">
        <v>1708</v>
      </c>
      <c r="B397" s="40" t="s">
        <v>23</v>
      </c>
      <c r="C397" s="50">
        <v>1</v>
      </c>
      <c r="D397" s="50">
        <v>1</v>
      </c>
      <c r="E397" s="50">
        <v>0</v>
      </c>
      <c r="F397" s="96">
        <v>2</v>
      </c>
    </row>
    <row r="398" spans="1:6" ht="16.5" thickBot="1">
      <c r="A398" s="40" t="s">
        <v>1708</v>
      </c>
      <c r="B398" s="40" t="s">
        <v>3087</v>
      </c>
      <c r="C398" s="50">
        <v>0</v>
      </c>
      <c r="D398" s="50">
        <v>0</v>
      </c>
      <c r="E398" s="50">
        <v>1</v>
      </c>
      <c r="F398" s="96">
        <v>2</v>
      </c>
    </row>
    <row r="399" spans="1:6" ht="16.5" thickBot="1">
      <c r="A399" s="40" t="s">
        <v>202</v>
      </c>
      <c r="B399" s="40" t="s">
        <v>203</v>
      </c>
      <c r="C399" s="50">
        <v>0</v>
      </c>
      <c r="D399" s="50">
        <v>0</v>
      </c>
      <c r="E399" s="50">
        <v>1</v>
      </c>
      <c r="F399" s="96">
        <v>2</v>
      </c>
    </row>
    <row r="400" spans="1:6" ht="16.5" thickBot="1">
      <c r="A400" s="40" t="s">
        <v>129</v>
      </c>
      <c r="B400" s="40" t="s">
        <v>421</v>
      </c>
      <c r="C400" s="50">
        <v>3</v>
      </c>
      <c r="D400" s="50">
        <v>3</v>
      </c>
      <c r="E400" s="50">
        <v>2</v>
      </c>
      <c r="F400" s="96">
        <v>2</v>
      </c>
    </row>
    <row r="401" spans="1:6" ht="16.5" thickBot="1">
      <c r="A401" s="40" t="s">
        <v>337</v>
      </c>
      <c r="B401" s="40" t="s">
        <v>23</v>
      </c>
      <c r="C401" s="50">
        <v>0</v>
      </c>
      <c r="D401" s="50">
        <v>0</v>
      </c>
      <c r="E401" s="50">
        <v>1</v>
      </c>
      <c r="F401" s="96">
        <v>2</v>
      </c>
    </row>
    <row r="402" spans="1:6" ht="16.5" thickBot="1">
      <c r="A402" s="40" t="s">
        <v>2701</v>
      </c>
      <c r="B402" s="40" t="s">
        <v>461</v>
      </c>
      <c r="C402" s="50">
        <v>0</v>
      </c>
      <c r="D402" s="50">
        <v>0</v>
      </c>
      <c r="E402" s="50">
        <v>1</v>
      </c>
      <c r="F402" s="96">
        <v>2</v>
      </c>
    </row>
    <row r="403" spans="1:6" ht="16.5" thickBot="1">
      <c r="A403" s="40" t="s">
        <v>163</v>
      </c>
      <c r="B403" s="40" t="s">
        <v>23</v>
      </c>
      <c r="C403" s="50">
        <v>0</v>
      </c>
      <c r="D403" s="50">
        <v>0</v>
      </c>
      <c r="E403" s="50">
        <v>1</v>
      </c>
      <c r="F403" s="96">
        <v>2</v>
      </c>
    </row>
    <row r="404" spans="1:6" ht="16.5" thickBot="1">
      <c r="A404" s="40" t="s">
        <v>2249</v>
      </c>
      <c r="B404" s="40" t="s">
        <v>2250</v>
      </c>
      <c r="C404" s="50">
        <v>0</v>
      </c>
      <c r="D404" s="50">
        <v>0</v>
      </c>
      <c r="E404" s="50">
        <v>1</v>
      </c>
      <c r="F404" s="96">
        <v>2</v>
      </c>
    </row>
    <row r="405" spans="1:6" ht="16.5" thickBot="1">
      <c r="A405" s="40" t="s">
        <v>87</v>
      </c>
      <c r="B405" s="40" t="s">
        <v>88</v>
      </c>
      <c r="C405" s="50">
        <v>1</v>
      </c>
      <c r="D405" s="50">
        <v>1</v>
      </c>
      <c r="E405" s="50">
        <v>0</v>
      </c>
      <c r="F405" s="96">
        <v>2</v>
      </c>
    </row>
    <row r="406" spans="1:6" ht="16.5" thickBot="1">
      <c r="A406" s="40" t="s">
        <v>113</v>
      </c>
      <c r="B406" s="40" t="s">
        <v>112</v>
      </c>
      <c r="C406" s="50">
        <v>2</v>
      </c>
      <c r="D406" s="50">
        <v>2</v>
      </c>
      <c r="E406" s="50">
        <v>3</v>
      </c>
      <c r="F406" s="96">
        <v>2</v>
      </c>
    </row>
    <row r="407" spans="1:6" ht="16.5" thickBot="1">
      <c r="A407" s="40" t="s">
        <v>107</v>
      </c>
      <c r="B407" s="40" t="s">
        <v>421</v>
      </c>
      <c r="C407" s="50">
        <v>1</v>
      </c>
      <c r="D407" s="50">
        <v>1</v>
      </c>
      <c r="E407" s="50">
        <v>0</v>
      </c>
      <c r="F407" s="96">
        <v>2</v>
      </c>
    </row>
    <row r="408" spans="1:6" ht="16.5" thickBot="1">
      <c r="A408" s="40" t="s">
        <v>2829</v>
      </c>
      <c r="B408" s="40" t="s">
        <v>2827</v>
      </c>
      <c r="C408" s="50">
        <v>0</v>
      </c>
      <c r="D408" s="50">
        <v>0</v>
      </c>
      <c r="E408" s="50">
        <v>1</v>
      </c>
      <c r="F408" s="96">
        <v>2</v>
      </c>
    </row>
    <row r="409" spans="1:6" ht="16.5" thickBot="1">
      <c r="A409" s="40" t="s">
        <v>2828</v>
      </c>
      <c r="B409" s="40" t="s">
        <v>2827</v>
      </c>
      <c r="C409" s="50">
        <v>1</v>
      </c>
      <c r="D409" s="50">
        <v>1</v>
      </c>
      <c r="E409" s="50">
        <v>0</v>
      </c>
      <c r="F409" s="96">
        <v>2</v>
      </c>
    </row>
    <row r="410" spans="1:6" ht="16.5" thickBot="1">
      <c r="A410" s="40" t="s">
        <v>2826</v>
      </c>
      <c r="B410" s="40" t="s">
        <v>2825</v>
      </c>
      <c r="C410" s="50">
        <v>0</v>
      </c>
      <c r="D410" s="50">
        <v>0</v>
      </c>
      <c r="E410" s="50">
        <v>1</v>
      </c>
      <c r="F410" s="96">
        <v>2</v>
      </c>
    </row>
    <row r="411" spans="1:6" ht="16.5" thickBot="1">
      <c r="A411" s="40" t="s">
        <v>2329</v>
      </c>
      <c r="B411" s="40" t="s">
        <v>23</v>
      </c>
      <c r="C411" s="50">
        <v>0</v>
      </c>
      <c r="D411" s="50">
        <v>0</v>
      </c>
      <c r="E411" s="50">
        <v>1</v>
      </c>
      <c r="F411" s="96">
        <v>2</v>
      </c>
    </row>
    <row r="412" spans="1:6" ht="16.5" thickBot="1">
      <c r="A412" s="40" t="s">
        <v>524</v>
      </c>
      <c r="B412" s="40" t="s">
        <v>45</v>
      </c>
      <c r="C412" s="50">
        <v>1</v>
      </c>
      <c r="D412" s="50">
        <v>1</v>
      </c>
      <c r="E412" s="50">
        <v>0</v>
      </c>
      <c r="F412" s="96">
        <v>2</v>
      </c>
    </row>
    <row r="413" spans="1:6" ht="16.5" thickBot="1">
      <c r="A413" s="40" t="s">
        <v>2714</v>
      </c>
      <c r="B413" s="40" t="s">
        <v>64</v>
      </c>
      <c r="C413" s="50">
        <v>0</v>
      </c>
      <c r="D413" s="50">
        <v>0</v>
      </c>
      <c r="E413" s="50">
        <v>1</v>
      </c>
      <c r="F413" s="96">
        <v>2</v>
      </c>
    </row>
    <row r="414" spans="1:6" ht="16.5" thickBot="1">
      <c r="A414" s="40" t="s">
        <v>3179</v>
      </c>
      <c r="B414" s="40" t="s">
        <v>3180</v>
      </c>
      <c r="C414" s="50">
        <v>0</v>
      </c>
      <c r="D414" s="50">
        <v>0</v>
      </c>
      <c r="E414" s="50">
        <v>1</v>
      </c>
      <c r="F414" s="96">
        <v>2</v>
      </c>
    </row>
    <row r="415" spans="1:6" ht="16.5" thickBot="1">
      <c r="A415" s="40" t="s">
        <v>217</v>
      </c>
      <c r="B415" s="40" t="s">
        <v>23</v>
      </c>
      <c r="C415" s="50">
        <v>0</v>
      </c>
      <c r="D415" s="50">
        <v>0</v>
      </c>
      <c r="E415" s="50">
        <v>2</v>
      </c>
      <c r="F415" s="96">
        <v>2</v>
      </c>
    </row>
    <row r="416" spans="1:6" ht="16.5" thickBot="1">
      <c r="A416" s="40" t="s">
        <v>2706</v>
      </c>
      <c r="B416" s="40" t="s">
        <v>102</v>
      </c>
      <c r="C416" s="50">
        <v>0</v>
      </c>
      <c r="D416" s="50">
        <v>0</v>
      </c>
      <c r="E416" s="50">
        <v>1</v>
      </c>
      <c r="F416" s="96">
        <v>2</v>
      </c>
    </row>
    <row r="417" spans="1:6" ht="16.5" thickBot="1">
      <c r="A417" s="40" t="s">
        <v>36</v>
      </c>
      <c r="B417" s="40" t="s">
        <v>37</v>
      </c>
      <c r="C417" s="50">
        <v>1</v>
      </c>
      <c r="D417" s="50">
        <v>1</v>
      </c>
      <c r="E417" s="50">
        <v>2</v>
      </c>
      <c r="F417" s="96">
        <v>2</v>
      </c>
    </row>
    <row r="418" spans="1:6" ht="16.5" thickBot="1">
      <c r="A418" s="40" t="s">
        <v>2860</v>
      </c>
      <c r="B418" s="40" t="s">
        <v>2861</v>
      </c>
      <c r="C418" s="50">
        <v>0</v>
      </c>
      <c r="D418" s="50">
        <v>1</v>
      </c>
      <c r="E418" s="50">
        <v>0</v>
      </c>
      <c r="F418" s="96">
        <v>2</v>
      </c>
    </row>
    <row r="419" spans="1:6" ht="16.5" thickBot="1">
      <c r="A419" s="40" t="s">
        <v>3634</v>
      </c>
      <c r="B419" s="40" t="s">
        <v>3635</v>
      </c>
      <c r="C419" s="50">
        <v>2</v>
      </c>
      <c r="D419" s="50">
        <v>2</v>
      </c>
      <c r="E419" s="50">
        <v>1</v>
      </c>
      <c r="F419" s="96">
        <v>2</v>
      </c>
    </row>
    <row r="420" spans="1:6" ht="16.5" thickBot="1">
      <c r="A420" s="40" t="s">
        <v>291</v>
      </c>
      <c r="B420" s="40" t="s">
        <v>24</v>
      </c>
      <c r="C420" s="50">
        <v>3</v>
      </c>
      <c r="D420" s="50">
        <v>3</v>
      </c>
      <c r="E420" s="50">
        <v>4</v>
      </c>
      <c r="F420" s="96">
        <v>2</v>
      </c>
    </row>
    <row r="421" spans="1:6" ht="16.5" thickBot="1">
      <c r="A421" s="40" t="s">
        <v>28</v>
      </c>
      <c r="B421" s="40" t="s">
        <v>29</v>
      </c>
      <c r="C421" s="50">
        <v>1</v>
      </c>
      <c r="D421" s="50">
        <v>1</v>
      </c>
      <c r="E421" s="50">
        <v>2</v>
      </c>
      <c r="F421" s="96">
        <v>2</v>
      </c>
    </row>
    <row r="422" spans="1:6" ht="16.5" thickBot="1">
      <c r="A422" s="40" t="s">
        <v>462</v>
      </c>
      <c r="B422" s="40" t="s">
        <v>461</v>
      </c>
      <c r="C422" s="50">
        <v>0</v>
      </c>
      <c r="D422" s="50">
        <v>0</v>
      </c>
      <c r="E422" s="50">
        <v>1</v>
      </c>
      <c r="F422" s="96">
        <v>2</v>
      </c>
    </row>
    <row r="423" spans="1:6" ht="16.5" thickBot="1">
      <c r="A423" s="40" t="s">
        <v>111</v>
      </c>
      <c r="B423" s="40" t="s">
        <v>100</v>
      </c>
      <c r="C423" s="50">
        <v>17</v>
      </c>
      <c r="D423" s="50">
        <v>17</v>
      </c>
      <c r="E423" s="50">
        <v>16</v>
      </c>
      <c r="F423" s="96">
        <v>2</v>
      </c>
    </row>
    <row r="424" spans="1:6" ht="16.5" thickBot="1">
      <c r="A424" s="40" t="s">
        <v>463</v>
      </c>
      <c r="B424" s="40" t="s">
        <v>109</v>
      </c>
      <c r="C424" s="50">
        <v>1</v>
      </c>
      <c r="D424" s="50">
        <v>1</v>
      </c>
      <c r="E424" s="50">
        <v>0</v>
      </c>
      <c r="F424" s="96">
        <v>2</v>
      </c>
    </row>
    <row r="425" spans="1:6" ht="16.5" thickBot="1">
      <c r="A425" s="40" t="s">
        <v>108</v>
      </c>
      <c r="B425" s="40" t="s">
        <v>110</v>
      </c>
      <c r="C425" s="50">
        <v>2</v>
      </c>
      <c r="D425" s="50">
        <v>2</v>
      </c>
      <c r="E425" s="50">
        <v>4</v>
      </c>
      <c r="F425" s="96">
        <v>2</v>
      </c>
    </row>
    <row r="426" spans="1:6" ht="16.5" thickBot="1">
      <c r="A426" s="40" t="s">
        <v>108</v>
      </c>
      <c r="B426" s="40" t="s">
        <v>109</v>
      </c>
      <c r="C426" s="50">
        <v>1</v>
      </c>
      <c r="D426" s="50">
        <v>1</v>
      </c>
      <c r="E426" s="50">
        <v>3</v>
      </c>
      <c r="F426" s="97">
        <v>2</v>
      </c>
    </row>
    <row r="427" spans="1:6" ht="16.5" thickBot="1">
      <c r="A427" s="40" t="s">
        <v>2823</v>
      </c>
      <c r="B427" s="40" t="s">
        <v>2824</v>
      </c>
      <c r="C427" s="50">
        <v>0</v>
      </c>
      <c r="D427" s="50">
        <v>0</v>
      </c>
      <c r="E427" s="50">
        <v>1</v>
      </c>
      <c r="F427" s="96">
        <v>2</v>
      </c>
    </row>
    <row r="428" spans="1:6" ht="16.5" thickBot="1">
      <c r="A428" s="40" t="s">
        <v>2852</v>
      </c>
      <c r="B428" s="40" t="s">
        <v>2825</v>
      </c>
      <c r="C428" s="50">
        <v>0</v>
      </c>
      <c r="D428" s="50">
        <v>0</v>
      </c>
      <c r="E428" s="50">
        <v>1</v>
      </c>
      <c r="F428" s="96">
        <v>2</v>
      </c>
    </row>
    <row r="429" spans="1:6" ht="16.5" thickBot="1">
      <c r="A429" s="40" t="s">
        <v>458</v>
      </c>
      <c r="B429" s="40" t="s">
        <v>457</v>
      </c>
      <c r="C429" s="50">
        <v>1</v>
      </c>
      <c r="D429" s="50">
        <v>1</v>
      </c>
      <c r="E429" s="50">
        <v>0</v>
      </c>
      <c r="F429" s="96">
        <v>2</v>
      </c>
    </row>
    <row r="430" spans="1:6" ht="16.5" thickBot="1">
      <c r="A430" s="40" t="s">
        <v>3088</v>
      </c>
      <c r="B430" s="40" t="s">
        <v>23</v>
      </c>
      <c r="C430" s="50">
        <v>0</v>
      </c>
      <c r="D430" s="50">
        <v>0</v>
      </c>
      <c r="E430" s="50">
        <v>1</v>
      </c>
      <c r="F430" s="96">
        <v>2</v>
      </c>
    </row>
    <row r="431" spans="1:6" ht="16.5" thickBot="1">
      <c r="A431" s="40" t="s">
        <v>3088</v>
      </c>
      <c r="B431" s="40" t="s">
        <v>2242</v>
      </c>
      <c r="C431" s="50">
        <v>1</v>
      </c>
      <c r="D431" s="50">
        <v>1</v>
      </c>
      <c r="E431" s="50">
        <v>0</v>
      </c>
      <c r="F431" s="96">
        <v>2</v>
      </c>
    </row>
    <row r="432" spans="1:6" ht="16.5" thickBot="1">
      <c r="A432" s="40" t="s">
        <v>2253</v>
      </c>
      <c r="B432" s="40" t="s">
        <v>23</v>
      </c>
      <c r="C432" s="50">
        <v>0</v>
      </c>
      <c r="D432" s="50">
        <v>0</v>
      </c>
      <c r="E432" s="50">
        <v>1</v>
      </c>
      <c r="F432" s="96">
        <v>2</v>
      </c>
    </row>
    <row r="433" spans="1:6" ht="16.5" thickBot="1">
      <c r="A433" s="40" t="s">
        <v>43</v>
      </c>
      <c r="B433" s="40" t="s">
        <v>188</v>
      </c>
      <c r="C433" s="50">
        <v>1</v>
      </c>
      <c r="D433" s="50">
        <v>1</v>
      </c>
      <c r="E433" s="50">
        <v>0</v>
      </c>
      <c r="F433" s="96">
        <v>2</v>
      </c>
    </row>
    <row r="434" spans="1:6" ht="16.5" thickBot="1">
      <c r="A434" s="40" t="s">
        <v>2259</v>
      </c>
      <c r="B434" s="40" t="s">
        <v>2260</v>
      </c>
      <c r="C434" s="50">
        <v>1</v>
      </c>
      <c r="D434" s="50">
        <v>1</v>
      </c>
      <c r="E434" s="50">
        <v>0</v>
      </c>
      <c r="F434" s="96">
        <v>2</v>
      </c>
    </row>
    <row r="435" spans="1:6" ht="16.5" thickBot="1">
      <c r="A435" s="40" t="s">
        <v>41</v>
      </c>
      <c r="B435" s="40" t="s">
        <v>42</v>
      </c>
      <c r="C435" s="50">
        <v>0</v>
      </c>
      <c r="D435" s="50">
        <v>0</v>
      </c>
      <c r="E435" s="50">
        <v>1</v>
      </c>
      <c r="F435" s="96">
        <v>2</v>
      </c>
    </row>
    <row r="436" spans="1:6" ht="16.5" thickBot="1">
      <c r="A436" s="40" t="s">
        <v>60</v>
      </c>
      <c r="B436" s="40" t="s">
        <v>106</v>
      </c>
      <c r="C436" s="50">
        <v>0</v>
      </c>
      <c r="D436" s="50">
        <v>0</v>
      </c>
      <c r="E436" s="50">
        <v>1</v>
      </c>
      <c r="F436" s="96">
        <v>2</v>
      </c>
    </row>
    <row r="437" spans="1:6" ht="16.5" thickBot="1">
      <c r="A437" s="40" t="s">
        <v>3657</v>
      </c>
      <c r="B437" s="40" t="s">
        <v>3087</v>
      </c>
      <c r="C437" s="50">
        <v>0</v>
      </c>
      <c r="D437" s="50">
        <v>0</v>
      </c>
      <c r="E437" s="50">
        <v>1</v>
      </c>
      <c r="F437" s="96">
        <v>2</v>
      </c>
    </row>
    <row r="438" spans="1:6" ht="16.5" thickBot="1">
      <c r="A438" s="40" t="s">
        <v>120</v>
      </c>
      <c r="B438" s="40" t="s">
        <v>122</v>
      </c>
      <c r="C438" s="50">
        <v>0</v>
      </c>
      <c r="D438" s="50">
        <v>0</v>
      </c>
      <c r="E438" s="50">
        <v>1</v>
      </c>
      <c r="F438" s="96">
        <v>2</v>
      </c>
    </row>
    <row r="439" spans="1:6" ht="16.5" thickBot="1">
      <c r="A439" s="40" t="s">
        <v>3607</v>
      </c>
      <c r="B439" s="40" t="s">
        <v>227</v>
      </c>
      <c r="C439" s="50">
        <v>0</v>
      </c>
      <c r="D439" s="50">
        <v>0</v>
      </c>
      <c r="E439" s="50">
        <v>1</v>
      </c>
      <c r="F439" s="96">
        <v>2</v>
      </c>
    </row>
    <row r="440" spans="1:6" ht="16.5" thickBot="1">
      <c r="A440" s="40" t="s">
        <v>3125</v>
      </c>
      <c r="B440" s="40" t="s">
        <v>3091</v>
      </c>
      <c r="C440" s="50">
        <v>1</v>
      </c>
      <c r="D440" s="50">
        <v>0</v>
      </c>
      <c r="E440" s="50">
        <v>0</v>
      </c>
      <c r="F440" s="96">
        <v>2</v>
      </c>
    </row>
    <row r="441" spans="1:6" ht="16.5" thickBot="1">
      <c r="A441" s="40" t="s">
        <v>349</v>
      </c>
      <c r="B441" s="40" t="s">
        <v>227</v>
      </c>
      <c r="C441" s="50">
        <v>0</v>
      </c>
      <c r="D441" s="50">
        <v>0</v>
      </c>
      <c r="E441" s="50">
        <v>1</v>
      </c>
      <c r="F441" s="96">
        <v>2</v>
      </c>
    </row>
    <row r="442" spans="1:6" ht="16.5" thickBot="1">
      <c r="A442" s="40" t="s">
        <v>63</v>
      </c>
      <c r="B442" s="40" t="s">
        <v>23</v>
      </c>
      <c r="C442" s="50">
        <v>0</v>
      </c>
      <c r="D442" s="50">
        <v>0</v>
      </c>
      <c r="E442" s="50">
        <v>1</v>
      </c>
      <c r="F442" s="96">
        <v>2</v>
      </c>
    </row>
    <row r="443" spans="1:6" ht="16.5" thickBot="1">
      <c r="A443" s="40" t="s">
        <v>2832</v>
      </c>
      <c r="B443" s="40" t="s">
        <v>2833</v>
      </c>
      <c r="C443" s="50">
        <v>0</v>
      </c>
      <c r="D443" s="50">
        <v>0</v>
      </c>
      <c r="E443" s="50">
        <v>1</v>
      </c>
      <c r="F443" s="96">
        <v>2</v>
      </c>
    </row>
    <row r="444" spans="1:6" ht="16.5" thickBot="1">
      <c r="A444" s="40" t="s">
        <v>266</v>
      </c>
      <c r="B444" s="40" t="s">
        <v>267</v>
      </c>
      <c r="C444" s="50">
        <v>2</v>
      </c>
      <c r="D444" s="50">
        <v>2</v>
      </c>
      <c r="E444" s="50">
        <v>4</v>
      </c>
      <c r="F444" s="96">
        <v>2</v>
      </c>
    </row>
    <row r="445" spans="1:6" ht="16.5" thickBot="1">
      <c r="A445" s="40" t="s">
        <v>3587</v>
      </c>
      <c r="B445" s="40" t="s">
        <v>3586</v>
      </c>
      <c r="C445" s="50">
        <v>0</v>
      </c>
      <c r="D445" s="50">
        <v>0</v>
      </c>
      <c r="E445" s="50">
        <v>1</v>
      </c>
      <c r="F445" s="96">
        <v>2</v>
      </c>
    </row>
    <row r="446" spans="1:6" ht="16.5" thickBot="1">
      <c r="A446" s="40" t="s">
        <v>2299</v>
      </c>
      <c r="B446" s="40" t="s">
        <v>2300</v>
      </c>
      <c r="C446" s="50">
        <v>1</v>
      </c>
      <c r="D446" s="50">
        <v>1</v>
      </c>
      <c r="E446" s="50">
        <v>2</v>
      </c>
      <c r="F446" s="96">
        <v>2</v>
      </c>
    </row>
    <row r="447" spans="1:6" ht="16.5" thickBot="1">
      <c r="A447" s="40" t="s">
        <v>251</v>
      </c>
      <c r="B447" s="40" t="s">
        <v>252</v>
      </c>
      <c r="C447" s="50">
        <v>1</v>
      </c>
      <c r="D447" s="50">
        <v>1</v>
      </c>
      <c r="E447" s="50">
        <v>0</v>
      </c>
      <c r="F447" s="96">
        <v>2</v>
      </c>
    </row>
    <row r="448" spans="1:6" ht="16.5" thickBot="1">
      <c r="A448" s="40" t="s">
        <v>3636</v>
      </c>
      <c r="B448" s="40" t="s">
        <v>446</v>
      </c>
      <c r="C448" s="50">
        <v>0</v>
      </c>
      <c r="D448" s="50">
        <v>0</v>
      </c>
      <c r="E448" s="50">
        <v>1</v>
      </c>
      <c r="F448" s="96">
        <v>2</v>
      </c>
    </row>
    <row r="449" spans="1:6" ht="16.5" thickBot="1">
      <c r="A449" s="40" t="s">
        <v>3142</v>
      </c>
      <c r="B449" s="40" t="s">
        <v>3143</v>
      </c>
      <c r="C449" s="50">
        <v>1</v>
      </c>
      <c r="D449" s="50">
        <v>1</v>
      </c>
      <c r="E449" s="50">
        <v>0</v>
      </c>
      <c r="F449" s="96">
        <v>2</v>
      </c>
    </row>
    <row r="450" spans="1:6" ht="16.5" thickBot="1">
      <c r="A450" s="40" t="s">
        <v>2303</v>
      </c>
      <c r="B450" s="40" t="s">
        <v>207</v>
      </c>
      <c r="C450" s="50">
        <v>1</v>
      </c>
      <c r="D450" s="50">
        <v>1</v>
      </c>
      <c r="E450" s="50">
        <v>0</v>
      </c>
      <c r="F450" s="96">
        <v>2</v>
      </c>
    </row>
    <row r="451" spans="1:6" ht="16.5" thickBot="1">
      <c r="A451" s="40" t="s">
        <v>3140</v>
      </c>
      <c r="B451" s="40" t="s">
        <v>23</v>
      </c>
      <c r="C451" s="50">
        <v>2</v>
      </c>
      <c r="D451" s="50">
        <v>3</v>
      </c>
      <c r="E451" s="50">
        <v>6</v>
      </c>
      <c r="F451" s="96">
        <v>2</v>
      </c>
    </row>
    <row r="452" spans="1:6" ht="16.5" thickBot="1">
      <c r="A452" s="40" t="s">
        <v>2822</v>
      </c>
      <c r="B452" s="40" t="s">
        <v>218</v>
      </c>
      <c r="C452" s="50">
        <v>1</v>
      </c>
      <c r="D452" s="50">
        <v>0</v>
      </c>
      <c r="E452" s="50">
        <v>0</v>
      </c>
      <c r="F452" s="98">
        <v>3</v>
      </c>
    </row>
    <row r="453" spans="1:6" ht="16.5" thickBot="1">
      <c r="A453" s="40" t="s">
        <v>284</v>
      </c>
      <c r="B453" s="40" t="s">
        <v>82</v>
      </c>
      <c r="C453" s="50">
        <v>0</v>
      </c>
      <c r="D453" s="50">
        <v>1</v>
      </c>
      <c r="E453" s="50">
        <v>1</v>
      </c>
      <c r="F453" s="99">
        <v>3</v>
      </c>
    </row>
    <row r="454" spans="1:6" ht="16.5" thickBot="1">
      <c r="A454" s="40" t="s">
        <v>3639</v>
      </c>
      <c r="B454" s="40" t="s">
        <v>64</v>
      </c>
      <c r="C454" s="50">
        <v>0</v>
      </c>
      <c r="D454" s="50">
        <v>0</v>
      </c>
      <c r="E454" s="50">
        <v>1</v>
      </c>
      <c r="F454" s="99">
        <v>3</v>
      </c>
    </row>
    <row r="455" spans="1:6" ht="16.5" thickBot="1">
      <c r="A455" s="40" t="s">
        <v>205</v>
      </c>
      <c r="B455" s="40" t="s">
        <v>204</v>
      </c>
      <c r="C455" s="50">
        <v>0</v>
      </c>
      <c r="D455" s="50">
        <v>1</v>
      </c>
      <c r="E455" s="50">
        <v>1</v>
      </c>
      <c r="F455" s="99">
        <v>3</v>
      </c>
    </row>
    <row r="456" spans="1:6" ht="16.5" thickBot="1">
      <c r="A456" s="40" t="s">
        <v>3623</v>
      </c>
      <c r="B456" s="40" t="s">
        <v>3624</v>
      </c>
      <c r="C456" s="50">
        <v>1</v>
      </c>
      <c r="D456" s="50">
        <v>0</v>
      </c>
      <c r="E456" s="50">
        <v>0</v>
      </c>
      <c r="F456" s="99">
        <v>3</v>
      </c>
    </row>
    <row r="457" spans="1:6" ht="16.5" thickBot="1">
      <c r="A457" s="40" t="s">
        <v>3609</v>
      </c>
      <c r="B457" s="40" t="s">
        <v>3610</v>
      </c>
      <c r="C457" s="50">
        <v>1</v>
      </c>
      <c r="D457" s="50">
        <v>0</v>
      </c>
      <c r="E457" s="50">
        <v>0</v>
      </c>
      <c r="F457" s="99">
        <v>3</v>
      </c>
    </row>
    <row r="458" spans="1:6" ht="16.5" thickBot="1">
      <c r="A458" s="40" t="s">
        <v>258</v>
      </c>
      <c r="B458" s="40" t="s">
        <v>45</v>
      </c>
      <c r="C458" s="50">
        <v>0</v>
      </c>
      <c r="D458" s="50">
        <v>1</v>
      </c>
      <c r="E458" s="50">
        <v>1</v>
      </c>
      <c r="F458" s="99">
        <v>3</v>
      </c>
    </row>
    <row r="459" spans="1:6" ht="16.5" thickBot="1">
      <c r="A459" s="40" t="s">
        <v>258</v>
      </c>
      <c r="B459" s="40" t="s">
        <v>259</v>
      </c>
      <c r="C459" s="50">
        <v>1</v>
      </c>
      <c r="D459" s="50">
        <v>0</v>
      </c>
      <c r="E459" s="50">
        <v>0</v>
      </c>
      <c r="F459" s="99">
        <v>3</v>
      </c>
    </row>
    <row r="460" spans="1:6" ht="16.5" thickBot="1">
      <c r="A460" s="40" t="s">
        <v>3116</v>
      </c>
      <c r="B460" s="40" t="s">
        <v>3117</v>
      </c>
      <c r="C460" s="50">
        <v>1</v>
      </c>
      <c r="D460" s="50">
        <v>0</v>
      </c>
      <c r="E460" s="50">
        <v>0</v>
      </c>
      <c r="F460" s="99">
        <v>3</v>
      </c>
    </row>
    <row r="461" spans="1:6" ht="16.5" thickBot="1">
      <c r="A461" s="40" t="s">
        <v>470</v>
      </c>
      <c r="B461" s="40" t="s">
        <v>469</v>
      </c>
      <c r="C461" s="50">
        <v>1</v>
      </c>
      <c r="D461" s="50">
        <v>0</v>
      </c>
      <c r="E461" s="50">
        <v>0</v>
      </c>
      <c r="F461" s="99">
        <v>3</v>
      </c>
    </row>
    <row r="462" spans="1:6" ht="16.5" thickBot="1">
      <c r="A462" s="40" t="s">
        <v>198</v>
      </c>
      <c r="B462" s="40" t="s">
        <v>59</v>
      </c>
      <c r="C462" s="50">
        <v>1</v>
      </c>
      <c r="D462" s="50">
        <v>0</v>
      </c>
      <c r="E462" s="50">
        <v>0</v>
      </c>
      <c r="F462" s="99">
        <v>3</v>
      </c>
    </row>
    <row r="463" spans="1:6" ht="16.5" thickBot="1">
      <c r="A463" s="40" t="s">
        <v>3592</v>
      </c>
      <c r="B463" s="40" t="s">
        <v>2850</v>
      </c>
      <c r="C463" s="50">
        <v>1</v>
      </c>
      <c r="D463" s="50">
        <v>0</v>
      </c>
      <c r="E463" s="50">
        <v>0</v>
      </c>
      <c r="F463" s="99">
        <v>3</v>
      </c>
    </row>
    <row r="464" spans="1:6" ht="16.5" thickBot="1">
      <c r="A464" s="40" t="s">
        <v>294</v>
      </c>
      <c r="B464" s="40" t="s">
        <v>82</v>
      </c>
      <c r="C464" s="50">
        <v>1</v>
      </c>
      <c r="D464" s="50">
        <v>0</v>
      </c>
      <c r="E464" s="50">
        <v>0</v>
      </c>
      <c r="F464" s="99">
        <v>3</v>
      </c>
    </row>
    <row r="465" spans="1:6" ht="16.5" thickBot="1">
      <c r="A465" s="40" t="s">
        <v>294</v>
      </c>
      <c r="B465" s="40" t="s">
        <v>236</v>
      </c>
      <c r="C465" s="50">
        <v>1</v>
      </c>
      <c r="D465" s="50">
        <v>0</v>
      </c>
      <c r="E465" s="50">
        <v>0</v>
      </c>
      <c r="F465" s="99">
        <v>3</v>
      </c>
    </row>
    <row r="466" spans="1:6" ht="16.5" thickBot="1">
      <c r="A466" s="40" t="s">
        <v>302</v>
      </c>
      <c r="B466" s="40" t="s">
        <v>301</v>
      </c>
      <c r="C466" s="50">
        <v>0</v>
      </c>
      <c r="D466" s="50">
        <v>1</v>
      </c>
      <c r="E466" s="50">
        <v>1</v>
      </c>
      <c r="F466" s="99">
        <v>3</v>
      </c>
    </row>
    <row r="467" spans="1:6" ht="16.5" thickBot="1">
      <c r="A467" s="40" t="s">
        <v>3214</v>
      </c>
      <c r="B467" s="40" t="s">
        <v>3215</v>
      </c>
      <c r="C467" s="50">
        <v>0</v>
      </c>
      <c r="D467" s="50">
        <v>1</v>
      </c>
      <c r="E467" s="50">
        <v>1</v>
      </c>
      <c r="F467" s="99">
        <v>3</v>
      </c>
    </row>
    <row r="468" spans="1:6" ht="16.5" thickBot="1">
      <c r="A468" s="40" t="s">
        <v>3200</v>
      </c>
      <c r="B468" s="40" t="s">
        <v>218</v>
      </c>
      <c r="C468" s="50">
        <v>1</v>
      </c>
      <c r="D468" s="50">
        <v>0</v>
      </c>
      <c r="E468" s="50">
        <v>0</v>
      </c>
      <c r="F468" s="99">
        <v>3</v>
      </c>
    </row>
    <row r="469" spans="1:6" ht="16.5" thickBot="1">
      <c r="A469" s="40" t="s">
        <v>3641</v>
      </c>
      <c r="B469" s="40" t="s">
        <v>3087</v>
      </c>
      <c r="C469" s="50">
        <v>1</v>
      </c>
      <c r="D469" s="50">
        <v>0</v>
      </c>
      <c r="E469" s="50">
        <v>0</v>
      </c>
      <c r="F469" s="99">
        <v>3</v>
      </c>
    </row>
    <row r="470" spans="1:6" ht="16.5" thickBot="1">
      <c r="A470" s="40" t="s">
        <v>438</v>
      </c>
      <c r="B470" s="40" t="s">
        <v>64</v>
      </c>
      <c r="C470" s="50">
        <v>1</v>
      </c>
      <c r="D470" s="50">
        <v>0</v>
      </c>
      <c r="E470" s="50">
        <v>0</v>
      </c>
      <c r="F470" s="99">
        <v>3</v>
      </c>
    </row>
    <row r="471" spans="1:6" ht="16.5" thickBot="1">
      <c r="A471" s="40" t="s">
        <v>177</v>
      </c>
      <c r="B471" s="40" t="s">
        <v>178</v>
      </c>
      <c r="C471" s="50">
        <v>1</v>
      </c>
      <c r="D471" s="50">
        <v>0</v>
      </c>
      <c r="E471" s="50">
        <v>0</v>
      </c>
      <c r="F471" s="99">
        <v>3</v>
      </c>
    </row>
    <row r="472" spans="1:6" ht="16.5" thickBot="1">
      <c r="A472" s="40" t="s">
        <v>3206</v>
      </c>
      <c r="B472" s="40" t="s">
        <v>3208</v>
      </c>
      <c r="C472" s="50">
        <v>1</v>
      </c>
      <c r="D472" s="50">
        <v>0</v>
      </c>
      <c r="E472" s="50">
        <v>0</v>
      </c>
      <c r="F472" s="99">
        <v>3</v>
      </c>
    </row>
    <row r="473" spans="1:6" ht="16.5" thickBot="1">
      <c r="A473" s="40" t="s">
        <v>46</v>
      </c>
      <c r="B473" s="40" t="s">
        <v>47</v>
      </c>
      <c r="C473" s="50">
        <v>1</v>
      </c>
      <c r="D473" s="50">
        <v>0</v>
      </c>
      <c r="E473" s="50">
        <v>0</v>
      </c>
      <c r="F473" s="99">
        <v>3</v>
      </c>
    </row>
    <row r="474" spans="1:6" ht="16.5" thickBot="1">
      <c r="A474" s="40" t="s">
        <v>3594</v>
      </c>
      <c r="B474" s="40" t="s">
        <v>59</v>
      </c>
      <c r="C474" s="50">
        <v>1</v>
      </c>
      <c r="D474" s="50">
        <v>0</v>
      </c>
      <c r="E474" s="50">
        <v>0</v>
      </c>
      <c r="F474" s="99">
        <v>3</v>
      </c>
    </row>
    <row r="475" spans="1:6" ht="16.5" thickBot="1">
      <c r="A475" s="40" t="s">
        <v>2718</v>
      </c>
      <c r="B475" s="40" t="s">
        <v>2719</v>
      </c>
      <c r="C475" s="50">
        <v>1</v>
      </c>
      <c r="D475" s="50">
        <v>0</v>
      </c>
      <c r="E475" s="50">
        <v>0</v>
      </c>
      <c r="F475" s="99">
        <v>3</v>
      </c>
    </row>
    <row r="476" spans="1:6" ht="16.5" thickBot="1">
      <c r="A476" s="40" t="s">
        <v>139</v>
      </c>
      <c r="B476" s="40" t="s">
        <v>140</v>
      </c>
      <c r="C476" s="50">
        <v>1</v>
      </c>
      <c r="D476" s="50">
        <v>0</v>
      </c>
      <c r="E476" s="50">
        <v>0</v>
      </c>
      <c r="F476" s="99">
        <v>3</v>
      </c>
    </row>
    <row r="477" spans="1:6" ht="16.5" thickBot="1">
      <c r="A477" s="40" t="s">
        <v>2315</v>
      </c>
      <c r="B477" s="40" t="s">
        <v>23</v>
      </c>
      <c r="C477" s="50">
        <v>2</v>
      </c>
      <c r="D477" s="50">
        <v>1</v>
      </c>
      <c r="E477" s="50">
        <v>1</v>
      </c>
      <c r="F477" s="99">
        <v>3</v>
      </c>
    </row>
    <row r="478" spans="1:6" ht="16.5" thickBot="1">
      <c r="A478" s="40" t="s">
        <v>448</v>
      </c>
      <c r="B478" s="40" t="s">
        <v>449</v>
      </c>
      <c r="C478" s="50">
        <v>1</v>
      </c>
      <c r="D478" s="50">
        <v>0</v>
      </c>
      <c r="E478" s="50">
        <v>0</v>
      </c>
      <c r="F478" s="99">
        <v>3</v>
      </c>
    </row>
    <row r="479" spans="1:6" ht="16.5" thickBot="1">
      <c r="A479" s="40" t="s">
        <v>450</v>
      </c>
      <c r="B479" s="40" t="s">
        <v>59</v>
      </c>
      <c r="C479" s="50">
        <v>1</v>
      </c>
      <c r="D479" s="50">
        <v>0</v>
      </c>
      <c r="E479" s="50">
        <v>0</v>
      </c>
      <c r="F479" s="99">
        <v>3</v>
      </c>
    </row>
    <row r="480" spans="1:6" ht="16.5" thickBot="1">
      <c r="A480" s="40" t="s">
        <v>3083</v>
      </c>
      <c r="B480" s="40" t="s">
        <v>2851</v>
      </c>
      <c r="C480" s="50">
        <v>1</v>
      </c>
      <c r="D480" s="50">
        <v>0</v>
      </c>
      <c r="E480" s="50">
        <v>0</v>
      </c>
      <c r="F480" s="99">
        <v>3</v>
      </c>
    </row>
    <row r="481" spans="1:6" ht="16.5" thickBot="1">
      <c r="A481" s="40" t="s">
        <v>166</v>
      </c>
      <c r="B481" s="40" t="s">
        <v>421</v>
      </c>
      <c r="C481" s="50">
        <v>1</v>
      </c>
      <c r="D481" s="50">
        <v>2</v>
      </c>
      <c r="E481" s="50">
        <v>2</v>
      </c>
      <c r="F481" s="99">
        <v>3</v>
      </c>
    </row>
    <row r="482" spans="1:6" ht="16.5" thickBot="1">
      <c r="A482" s="40" t="s">
        <v>2713</v>
      </c>
      <c r="B482" s="40" t="s">
        <v>236</v>
      </c>
      <c r="C482" s="50">
        <v>1</v>
      </c>
      <c r="D482" s="50">
        <v>0</v>
      </c>
      <c r="E482" s="50">
        <v>0</v>
      </c>
      <c r="F482" s="99">
        <v>3</v>
      </c>
    </row>
    <row r="483" spans="1:6" ht="16.5" thickBot="1">
      <c r="A483" s="40" t="s">
        <v>148</v>
      </c>
      <c r="B483" s="40" t="s">
        <v>149</v>
      </c>
      <c r="C483" s="50">
        <v>1</v>
      </c>
      <c r="D483" s="50">
        <v>2</v>
      </c>
      <c r="E483" s="50">
        <v>2</v>
      </c>
      <c r="F483" s="99">
        <v>3</v>
      </c>
    </row>
    <row r="484" spans="1:6" ht="16.5" thickBot="1">
      <c r="A484" s="40" t="s">
        <v>3597</v>
      </c>
      <c r="B484" s="40" t="s">
        <v>3598</v>
      </c>
      <c r="C484" s="50">
        <v>0</v>
      </c>
      <c r="D484" s="50">
        <v>1</v>
      </c>
      <c r="E484" s="50">
        <v>1</v>
      </c>
      <c r="F484" s="99">
        <v>3</v>
      </c>
    </row>
    <row r="485" spans="1:6" ht="16.5" thickBot="1">
      <c r="A485" s="40" t="s">
        <v>2837</v>
      </c>
      <c r="B485" s="40" t="s">
        <v>54</v>
      </c>
      <c r="C485" s="50">
        <v>1</v>
      </c>
      <c r="D485" s="50">
        <v>0</v>
      </c>
      <c r="E485" s="50">
        <v>0</v>
      </c>
      <c r="F485" s="99">
        <v>3</v>
      </c>
    </row>
    <row r="486" spans="1:6" ht="16.5" thickBot="1">
      <c r="A486" s="40" t="s">
        <v>2842</v>
      </c>
      <c r="B486" s="40" t="s">
        <v>2840</v>
      </c>
      <c r="C486" s="50">
        <v>1</v>
      </c>
      <c r="D486" s="50">
        <v>0</v>
      </c>
      <c r="E486" s="50">
        <v>0</v>
      </c>
      <c r="F486" s="99">
        <v>3</v>
      </c>
    </row>
    <row r="487" spans="1:6" ht="16.5" thickBot="1">
      <c r="A487" s="40" t="s">
        <v>452</v>
      </c>
      <c r="B487" s="40" t="s">
        <v>82</v>
      </c>
      <c r="C487" s="50">
        <v>1</v>
      </c>
      <c r="D487" s="50">
        <v>0</v>
      </c>
      <c r="E487" s="50">
        <v>0</v>
      </c>
      <c r="F487" s="99">
        <v>3</v>
      </c>
    </row>
    <row r="488" spans="1:6" ht="16.5" thickBot="1">
      <c r="A488" s="40" t="s">
        <v>3599</v>
      </c>
      <c r="B488" s="40" t="s">
        <v>3600</v>
      </c>
      <c r="C488" s="50">
        <v>1</v>
      </c>
      <c r="D488" s="50">
        <v>0</v>
      </c>
      <c r="E488" s="50">
        <v>0</v>
      </c>
      <c r="F488" s="99">
        <v>3</v>
      </c>
    </row>
    <row r="489" spans="1:6" ht="16.5" thickBot="1">
      <c r="A489" s="40" t="s">
        <v>279</v>
      </c>
      <c r="B489" s="40" t="s">
        <v>280</v>
      </c>
      <c r="C489" s="50">
        <v>0</v>
      </c>
      <c r="D489" s="50">
        <v>1</v>
      </c>
      <c r="E489" s="50">
        <v>1</v>
      </c>
      <c r="F489" s="99">
        <v>3</v>
      </c>
    </row>
    <row r="490" spans="1:6" ht="16.5" thickBot="1">
      <c r="A490" s="40" t="s">
        <v>3631</v>
      </c>
      <c r="B490" s="40" t="s">
        <v>2260</v>
      </c>
      <c r="C490" s="50">
        <v>2</v>
      </c>
      <c r="D490" s="50">
        <v>1</v>
      </c>
      <c r="E490" s="50">
        <v>1</v>
      </c>
      <c r="F490" s="99">
        <v>3</v>
      </c>
    </row>
    <row r="491" spans="1:6" ht="16.5" thickBot="1">
      <c r="A491" s="40" t="s">
        <v>521</v>
      </c>
      <c r="B491" s="40" t="s">
        <v>132</v>
      </c>
      <c r="C491" s="50">
        <v>1</v>
      </c>
      <c r="D491" s="50">
        <v>0</v>
      </c>
      <c r="E491" s="50">
        <v>0</v>
      </c>
      <c r="F491" s="100">
        <v>3</v>
      </c>
    </row>
    <row r="492" spans="1:6" ht="16.5" thickBot="1">
      <c r="A492" s="40" t="s">
        <v>16</v>
      </c>
      <c r="B492" s="40" t="s">
        <v>20</v>
      </c>
      <c r="C492" s="50">
        <v>1</v>
      </c>
      <c r="D492" s="50">
        <v>0</v>
      </c>
      <c r="E492" s="50">
        <v>0</v>
      </c>
      <c r="F492" s="99">
        <v>3</v>
      </c>
    </row>
    <row r="493" spans="1:6" ht="16.5" thickBot="1">
      <c r="A493" s="40" t="s">
        <v>104</v>
      </c>
      <c r="B493" s="40" t="s">
        <v>105</v>
      </c>
      <c r="C493" s="50">
        <v>3</v>
      </c>
      <c r="D493" s="50">
        <v>2</v>
      </c>
      <c r="E493" s="50">
        <v>2</v>
      </c>
      <c r="F493" s="99">
        <v>3</v>
      </c>
    </row>
    <row r="494" spans="1:6" ht="16.5" thickBot="1">
      <c r="A494" s="40" t="s">
        <v>3089</v>
      </c>
      <c r="B494" s="40" t="s">
        <v>3090</v>
      </c>
      <c r="C494" s="50">
        <v>1</v>
      </c>
      <c r="D494" s="50">
        <v>0</v>
      </c>
      <c r="E494" s="50">
        <v>0</v>
      </c>
      <c r="F494" s="99">
        <v>3</v>
      </c>
    </row>
    <row r="495" spans="1:6" ht="16.5" thickBot="1">
      <c r="A495" s="40" t="s">
        <v>3138</v>
      </c>
      <c r="B495" s="40" t="s">
        <v>3139</v>
      </c>
      <c r="C495" s="50">
        <v>1</v>
      </c>
      <c r="D495" s="50">
        <v>0</v>
      </c>
      <c r="E495" s="50">
        <v>0</v>
      </c>
      <c r="F495" s="99">
        <v>3</v>
      </c>
    </row>
    <row r="496" spans="1:6" ht="16.5" thickBot="1">
      <c r="A496" s="40" t="s">
        <v>3151</v>
      </c>
      <c r="B496" s="40" t="s">
        <v>3152</v>
      </c>
      <c r="C496" s="50">
        <v>1</v>
      </c>
      <c r="D496" s="50">
        <v>0</v>
      </c>
      <c r="E496" s="50">
        <v>0</v>
      </c>
      <c r="F496" s="99">
        <v>3</v>
      </c>
    </row>
    <row r="497" spans="1:6" ht="16.5" thickBot="1">
      <c r="A497" s="40" t="s">
        <v>3213</v>
      </c>
      <c r="B497" s="40" t="s">
        <v>54</v>
      </c>
      <c r="C497" s="50">
        <v>1</v>
      </c>
      <c r="D497" s="50">
        <v>0</v>
      </c>
      <c r="E497" s="50">
        <v>0</v>
      </c>
      <c r="F497" s="99">
        <v>3</v>
      </c>
    </row>
    <row r="498" spans="1:6" ht="16.5" thickBot="1">
      <c r="A498" s="40" t="s">
        <v>3165</v>
      </c>
      <c r="B498" s="40" t="s">
        <v>3155</v>
      </c>
      <c r="C498" s="50">
        <v>0</v>
      </c>
      <c r="D498" s="50">
        <v>1</v>
      </c>
      <c r="E498" s="50">
        <v>1</v>
      </c>
      <c r="F498" s="99">
        <v>3</v>
      </c>
    </row>
    <row r="499" spans="1:6" ht="16.5" thickBot="1">
      <c r="A499" s="40" t="s">
        <v>256</v>
      </c>
      <c r="B499" s="40" t="s">
        <v>257</v>
      </c>
      <c r="C499" s="50">
        <v>1</v>
      </c>
      <c r="D499" s="50">
        <v>2</v>
      </c>
      <c r="E499" s="50">
        <v>2</v>
      </c>
      <c r="F499" s="99">
        <v>3</v>
      </c>
    </row>
    <row r="500" spans="1:6" ht="16.5" thickBot="1">
      <c r="A500" s="40" t="s">
        <v>2708</v>
      </c>
      <c r="B500" s="40" t="s">
        <v>2709</v>
      </c>
      <c r="C500" s="50">
        <v>1</v>
      </c>
      <c r="D500" s="50">
        <v>0</v>
      </c>
      <c r="E500" s="50">
        <v>0</v>
      </c>
      <c r="F500" s="99">
        <v>3</v>
      </c>
    </row>
    <row r="501" spans="1:6" ht="16.5" thickBot="1">
      <c r="A501" s="40" t="s">
        <v>478</v>
      </c>
      <c r="B501" s="40" t="s">
        <v>53</v>
      </c>
      <c r="C501" s="50">
        <v>1</v>
      </c>
      <c r="D501" s="50">
        <v>0</v>
      </c>
      <c r="E501" s="50">
        <v>0</v>
      </c>
      <c r="F501" s="99">
        <v>3</v>
      </c>
    </row>
    <row r="502" spans="1:6" ht="16.5" thickBot="1">
      <c r="A502" s="40" t="s">
        <v>143</v>
      </c>
      <c r="B502" s="40" t="s">
        <v>144</v>
      </c>
      <c r="C502" s="50">
        <v>1</v>
      </c>
      <c r="D502" s="50">
        <v>0</v>
      </c>
      <c r="E502" s="50">
        <v>0</v>
      </c>
      <c r="F502" s="99">
        <v>3</v>
      </c>
    </row>
    <row r="503" spans="1:6" ht="16.5" thickBot="1">
      <c r="A503" s="40" t="s">
        <v>3646</v>
      </c>
      <c r="B503" s="40" t="s">
        <v>82</v>
      </c>
      <c r="C503" s="50">
        <v>1</v>
      </c>
      <c r="D503" s="50">
        <v>0</v>
      </c>
      <c r="E503" s="50">
        <v>0</v>
      </c>
      <c r="F503" s="99">
        <v>3</v>
      </c>
    </row>
    <row r="504" spans="1:6" ht="16.5" thickBot="1">
      <c r="A504" s="40" t="s">
        <v>3224</v>
      </c>
      <c r="B504" s="40" t="s">
        <v>3225</v>
      </c>
      <c r="C504" s="50">
        <v>1</v>
      </c>
      <c r="D504" s="50">
        <v>0</v>
      </c>
      <c r="E504" s="50">
        <v>0</v>
      </c>
      <c r="F504" s="99">
        <v>3</v>
      </c>
    </row>
    <row r="505" spans="1:6" ht="16.5" thickBot="1">
      <c r="A505" s="40" t="s">
        <v>2246</v>
      </c>
      <c r="B505" s="40" t="s">
        <v>446</v>
      </c>
      <c r="C505" s="50">
        <v>1</v>
      </c>
      <c r="D505" s="50">
        <v>0</v>
      </c>
      <c r="E505" s="50">
        <v>0</v>
      </c>
      <c r="F505" s="99">
        <v>3</v>
      </c>
    </row>
    <row r="506" spans="1:6" ht="16.5" thickBot="1">
      <c r="A506" s="40" t="s">
        <v>468</v>
      </c>
      <c r="B506" s="40" t="s">
        <v>19</v>
      </c>
      <c r="C506" s="50">
        <v>6</v>
      </c>
      <c r="D506" s="50">
        <v>5</v>
      </c>
      <c r="E506" s="50">
        <v>5</v>
      </c>
      <c r="F506" s="99">
        <v>3</v>
      </c>
    </row>
    <row r="507" spans="1:6" ht="16.5" thickBot="1">
      <c r="A507" s="40" t="s">
        <v>3564</v>
      </c>
      <c r="B507" s="40" t="s">
        <v>475</v>
      </c>
      <c r="C507" s="50">
        <v>1</v>
      </c>
      <c r="D507" s="50">
        <v>0</v>
      </c>
      <c r="E507" s="50">
        <v>0</v>
      </c>
      <c r="F507" s="99">
        <v>3</v>
      </c>
    </row>
    <row r="508" spans="1:6" ht="16.5" thickBot="1">
      <c r="A508" s="40" t="s">
        <v>3633</v>
      </c>
      <c r="B508" s="40" t="s">
        <v>3087</v>
      </c>
      <c r="C508" s="50">
        <v>0</v>
      </c>
      <c r="D508" s="50">
        <v>1</v>
      </c>
      <c r="E508" s="50">
        <v>0</v>
      </c>
      <c r="F508" s="99">
        <v>3</v>
      </c>
    </row>
    <row r="509" spans="1:6" ht="16.5" thickBot="1">
      <c r="A509" s="40" t="s">
        <v>3660</v>
      </c>
      <c r="B509" s="40" t="s">
        <v>23</v>
      </c>
      <c r="C509" s="50">
        <v>1</v>
      </c>
      <c r="D509" s="50">
        <v>0</v>
      </c>
      <c r="E509" s="50">
        <v>0</v>
      </c>
      <c r="F509" s="99">
        <v>3</v>
      </c>
    </row>
    <row r="510" spans="1:6" ht="16.5" thickBot="1">
      <c r="A510" s="40" t="s">
        <v>2845</v>
      </c>
      <c r="B510" s="40" t="s">
        <v>23</v>
      </c>
      <c r="C510" s="50">
        <v>1</v>
      </c>
      <c r="D510" s="50">
        <v>0</v>
      </c>
      <c r="E510" s="50">
        <v>0</v>
      </c>
      <c r="F510" s="99">
        <v>3</v>
      </c>
    </row>
    <row r="511" spans="1:6" ht="16.5" thickBot="1">
      <c r="A511" s="40" t="s">
        <v>2845</v>
      </c>
      <c r="B511" s="40" t="s">
        <v>520</v>
      </c>
      <c r="C511" s="50">
        <v>1</v>
      </c>
      <c r="D511" s="50">
        <v>0</v>
      </c>
      <c r="E511" s="50">
        <v>0</v>
      </c>
      <c r="F511" s="99">
        <v>3</v>
      </c>
    </row>
    <row r="512" spans="1:6" ht="16.5" thickBot="1">
      <c r="A512" s="40" t="s">
        <v>170</v>
      </c>
      <c r="B512" s="40" t="s">
        <v>110</v>
      </c>
      <c r="C512" s="50">
        <v>2</v>
      </c>
      <c r="D512" s="50">
        <v>1</v>
      </c>
      <c r="E512" s="50">
        <v>1</v>
      </c>
      <c r="F512" s="99">
        <v>3</v>
      </c>
    </row>
    <row r="513" spans="1:6" ht="16.5" thickBot="1">
      <c r="A513" s="40" t="s">
        <v>39</v>
      </c>
      <c r="B513" s="40" t="s">
        <v>40</v>
      </c>
      <c r="C513" s="50">
        <v>0</v>
      </c>
      <c r="D513" s="50">
        <v>1</v>
      </c>
      <c r="E513" s="50">
        <v>1</v>
      </c>
      <c r="F513" s="99">
        <v>3</v>
      </c>
    </row>
    <row r="514" spans="1:6" ht="16.5" thickBot="1">
      <c r="A514" s="40" t="s">
        <v>2267</v>
      </c>
      <c r="B514" s="40" t="s">
        <v>2268</v>
      </c>
      <c r="C514" s="50">
        <v>0</v>
      </c>
      <c r="D514" s="50">
        <v>1</v>
      </c>
      <c r="E514" s="50">
        <v>1</v>
      </c>
      <c r="F514" s="99">
        <v>3</v>
      </c>
    </row>
    <row r="515" spans="1:6" ht="16.5" thickBot="1">
      <c r="A515" s="40" t="s">
        <v>2267</v>
      </c>
      <c r="B515" s="40" t="s">
        <v>2269</v>
      </c>
      <c r="C515" s="50">
        <v>1</v>
      </c>
      <c r="D515" s="50">
        <v>0</v>
      </c>
      <c r="E515" s="50">
        <v>0</v>
      </c>
      <c r="F515" s="99">
        <v>3</v>
      </c>
    </row>
    <row r="516" spans="1:6" ht="16.5" thickBot="1">
      <c r="A516" s="40" t="s">
        <v>12</v>
      </c>
      <c r="B516" s="40" t="s">
        <v>12</v>
      </c>
      <c r="C516" s="50">
        <v>3</v>
      </c>
      <c r="D516" s="50">
        <v>4</v>
      </c>
      <c r="E516" s="50">
        <v>4</v>
      </c>
      <c r="F516" s="99">
        <v>3</v>
      </c>
    </row>
    <row r="517" spans="1:6" ht="16.5" thickBot="1">
      <c r="A517" s="40" t="s">
        <v>12</v>
      </c>
      <c r="B517" s="40" t="s">
        <v>24</v>
      </c>
      <c r="C517" s="50">
        <v>3</v>
      </c>
      <c r="D517" s="50">
        <v>4</v>
      </c>
      <c r="E517" s="50">
        <v>4</v>
      </c>
      <c r="F517" s="99">
        <v>3</v>
      </c>
    </row>
    <row r="518" spans="1:6" ht="16.5" thickBot="1">
      <c r="A518" s="40" t="s">
        <v>2252</v>
      </c>
      <c r="B518" s="40" t="s">
        <v>24</v>
      </c>
      <c r="C518" s="50">
        <v>4</v>
      </c>
      <c r="D518" s="50">
        <v>3</v>
      </c>
      <c r="E518" s="50">
        <v>3</v>
      </c>
      <c r="F518" s="99">
        <v>3</v>
      </c>
    </row>
    <row r="519" spans="1:6" ht="16.5" thickBot="1">
      <c r="A519" s="40" t="s">
        <v>3170</v>
      </c>
      <c r="B519" s="40" t="s">
        <v>3171</v>
      </c>
      <c r="C519" s="50">
        <v>1</v>
      </c>
      <c r="D519" s="50">
        <v>0</v>
      </c>
      <c r="E519" s="50">
        <v>0</v>
      </c>
      <c r="F519" s="99">
        <v>3</v>
      </c>
    </row>
    <row r="520" spans="1:6" ht="16.5" thickBot="1">
      <c r="A520" s="40" t="s">
        <v>244</v>
      </c>
      <c r="B520" s="40" t="s">
        <v>245</v>
      </c>
      <c r="C520" s="50">
        <v>1</v>
      </c>
      <c r="D520" s="50">
        <v>0</v>
      </c>
      <c r="E520" s="50">
        <v>0</v>
      </c>
      <c r="F520" s="99">
        <v>3</v>
      </c>
    </row>
    <row r="521" spans="1:6" ht="16.5" thickBot="1">
      <c r="A521" s="40" t="s">
        <v>518</v>
      </c>
      <c r="B521" s="40" t="s">
        <v>23</v>
      </c>
      <c r="C521" s="50">
        <v>0</v>
      </c>
      <c r="D521" s="50">
        <v>1</v>
      </c>
      <c r="E521" s="50">
        <v>1</v>
      </c>
      <c r="F521" s="100">
        <v>3</v>
      </c>
    </row>
    <row r="522" spans="1:6" ht="16.5" thickBot="1">
      <c r="A522" s="40" t="s">
        <v>38</v>
      </c>
      <c r="B522" s="40" t="s">
        <v>23</v>
      </c>
      <c r="C522" s="50">
        <v>0</v>
      </c>
      <c r="D522" s="50">
        <v>1</v>
      </c>
      <c r="E522" s="50">
        <v>1</v>
      </c>
      <c r="F522" s="99">
        <v>3</v>
      </c>
    </row>
    <row r="523" spans="1:6" ht="16.5" thickBot="1">
      <c r="A523" s="40" t="s">
        <v>3145</v>
      </c>
      <c r="B523" s="40" t="s">
        <v>3146</v>
      </c>
      <c r="C523" s="50">
        <v>37</v>
      </c>
      <c r="D523" s="50">
        <v>48</v>
      </c>
      <c r="E523" s="50">
        <v>45</v>
      </c>
      <c r="F523" s="99">
        <v>3</v>
      </c>
    </row>
    <row r="524" spans="1:6" ht="16.5" thickBot="1">
      <c r="A524" s="40" t="s">
        <v>3625</v>
      </c>
      <c r="B524" s="40" t="s">
        <v>2850</v>
      </c>
      <c r="C524" s="50">
        <v>1</v>
      </c>
      <c r="D524" s="50">
        <v>0</v>
      </c>
      <c r="E524" s="50">
        <v>0</v>
      </c>
      <c r="F524" s="99">
        <v>3</v>
      </c>
    </row>
    <row r="525" spans="1:6" ht="16.5" thickBot="1">
      <c r="A525" s="40" t="s">
        <v>151</v>
      </c>
      <c r="B525" s="40" t="s">
        <v>72</v>
      </c>
      <c r="C525" s="50">
        <v>2</v>
      </c>
      <c r="D525" s="50">
        <v>0</v>
      </c>
      <c r="E525" s="50">
        <v>0</v>
      </c>
      <c r="F525" s="99">
        <v>3</v>
      </c>
    </row>
    <row r="526" spans="1:6" ht="16.5" thickBot="1">
      <c r="A526" s="40" t="s">
        <v>3112</v>
      </c>
      <c r="B526" s="40" t="s">
        <v>310</v>
      </c>
      <c r="C526" s="50">
        <v>1</v>
      </c>
      <c r="D526" s="50">
        <v>0</v>
      </c>
      <c r="E526" s="50">
        <v>0</v>
      </c>
      <c r="F526" s="99">
        <v>3</v>
      </c>
    </row>
    <row r="527" spans="1:6" ht="16.5" thickBot="1">
      <c r="A527" s="40" t="s">
        <v>3099</v>
      </c>
      <c r="B527" s="40" t="s">
        <v>2719</v>
      </c>
      <c r="C527" s="50">
        <v>1</v>
      </c>
      <c r="D527" s="50">
        <v>0</v>
      </c>
      <c r="E527" s="50">
        <v>0</v>
      </c>
      <c r="F527" s="99">
        <v>3</v>
      </c>
    </row>
    <row r="528" spans="1:6" ht="16.5" thickBot="1">
      <c r="A528" s="40" t="s">
        <v>2295</v>
      </c>
      <c r="B528" s="40" t="s">
        <v>2296</v>
      </c>
      <c r="C528" s="50">
        <v>1</v>
      </c>
      <c r="D528" s="50">
        <v>2</v>
      </c>
      <c r="E528" s="50">
        <v>2</v>
      </c>
      <c r="F528" s="99">
        <v>3</v>
      </c>
    </row>
    <row r="529" spans="1:6" ht="16.5" thickBot="1">
      <c r="A529" s="40" t="s">
        <v>76</v>
      </c>
      <c r="B529" s="40" t="s">
        <v>23</v>
      </c>
      <c r="C529" s="50">
        <v>1</v>
      </c>
      <c r="D529" s="50">
        <v>0</v>
      </c>
      <c r="E529" s="50">
        <v>0</v>
      </c>
      <c r="F529" s="99">
        <v>3</v>
      </c>
    </row>
    <row r="530" spans="1:6" ht="16.5" thickBot="1">
      <c r="A530" s="40" t="s">
        <v>76</v>
      </c>
      <c r="B530" s="40" t="s">
        <v>59</v>
      </c>
      <c r="C530" s="50">
        <v>1</v>
      </c>
      <c r="D530" s="50">
        <v>0</v>
      </c>
      <c r="E530" s="50">
        <v>0</v>
      </c>
      <c r="F530" s="99">
        <v>3</v>
      </c>
    </row>
    <row r="531" spans="1:6" ht="16.5" thickBot="1">
      <c r="A531" s="40" t="s">
        <v>253</v>
      </c>
      <c r="B531" s="40" t="s">
        <v>254</v>
      </c>
      <c r="C531" s="50">
        <v>0</v>
      </c>
      <c r="D531" s="50">
        <v>1</v>
      </c>
      <c r="E531" s="50">
        <v>1</v>
      </c>
      <c r="F531" s="99">
        <v>3</v>
      </c>
    </row>
    <row r="532" spans="1:6" ht="16.5" thickBot="1">
      <c r="A532" s="40" t="s">
        <v>174</v>
      </c>
      <c r="B532" s="40" t="s">
        <v>175</v>
      </c>
      <c r="C532" s="50">
        <v>1</v>
      </c>
      <c r="D532" s="50">
        <v>0</v>
      </c>
      <c r="E532" s="50">
        <v>0</v>
      </c>
      <c r="F532" s="99">
        <v>3</v>
      </c>
    </row>
    <row r="533" spans="1:6" ht="16.5" thickBot="1">
      <c r="A533" s="40" t="s">
        <v>274</v>
      </c>
      <c r="B533" s="40" t="s">
        <v>275</v>
      </c>
      <c r="C533" s="50">
        <v>0</v>
      </c>
      <c r="D533" s="50">
        <v>1</v>
      </c>
      <c r="E533" s="50">
        <v>1</v>
      </c>
      <c r="F533" s="99">
        <v>3</v>
      </c>
    </row>
    <row r="534" spans="1:6" ht="16.5" thickBot="1">
      <c r="A534" s="40" t="s">
        <v>2314</v>
      </c>
      <c r="B534" s="40" t="s">
        <v>2275</v>
      </c>
      <c r="C534" s="50">
        <v>0</v>
      </c>
      <c r="D534" s="50">
        <v>1</v>
      </c>
      <c r="E534" s="50">
        <v>1</v>
      </c>
      <c r="F534" s="99">
        <v>3</v>
      </c>
    </row>
    <row r="535" spans="1:6" ht="16.5" thickBot="1">
      <c r="A535" s="40" t="s">
        <v>472</v>
      </c>
      <c r="B535" s="40" t="s">
        <v>473</v>
      </c>
      <c r="C535" s="50">
        <v>1</v>
      </c>
      <c r="D535" s="50">
        <v>0</v>
      </c>
      <c r="E535" s="50">
        <v>0</v>
      </c>
      <c r="F535" s="99">
        <v>3</v>
      </c>
    </row>
    <row r="536" spans="1:6" ht="16.5" thickBot="1">
      <c r="A536" s="40" t="s">
        <v>3172</v>
      </c>
      <c r="B536" s="40" t="s">
        <v>310</v>
      </c>
      <c r="C536" s="50">
        <v>1</v>
      </c>
      <c r="D536" s="50">
        <v>0</v>
      </c>
      <c r="E536" s="50">
        <v>0</v>
      </c>
      <c r="F536" s="99">
        <v>3</v>
      </c>
    </row>
    <row r="537" spans="1:6" ht="16.5" thickBot="1">
      <c r="A537" s="40" t="s">
        <v>3070</v>
      </c>
      <c r="B537" s="40" t="s">
        <v>23</v>
      </c>
      <c r="C537" s="50">
        <v>1</v>
      </c>
      <c r="D537" s="50">
        <v>0</v>
      </c>
      <c r="E537" s="50">
        <v>0</v>
      </c>
      <c r="F537" s="99">
        <v>3</v>
      </c>
    </row>
    <row r="538" spans="1:6" ht="16.5" thickBot="1">
      <c r="A538" s="40" t="s">
        <v>3070</v>
      </c>
      <c r="B538" s="40" t="s">
        <v>3071</v>
      </c>
      <c r="C538" s="50">
        <v>1</v>
      </c>
      <c r="D538" s="50">
        <v>0</v>
      </c>
      <c r="E538" s="50">
        <v>0</v>
      </c>
      <c r="F538" s="99">
        <v>3</v>
      </c>
    </row>
    <row r="539" spans="1:6" ht="16.5" thickBot="1">
      <c r="A539" s="40" t="s">
        <v>3070</v>
      </c>
      <c r="B539" s="40" t="s">
        <v>45</v>
      </c>
      <c r="C539" s="50">
        <v>1</v>
      </c>
      <c r="D539" s="50">
        <v>0</v>
      </c>
      <c r="E539" s="50">
        <v>0</v>
      </c>
      <c r="F539" s="99">
        <v>3</v>
      </c>
    </row>
    <row r="540" spans="1:6" ht="16.5" thickBot="1">
      <c r="A540" s="40" t="s">
        <v>3220</v>
      </c>
      <c r="B540" s="40" t="s">
        <v>3164</v>
      </c>
      <c r="C540" s="50">
        <v>1</v>
      </c>
      <c r="D540" s="50">
        <v>0</v>
      </c>
      <c r="E540" s="50">
        <v>0</v>
      </c>
      <c r="F540" s="99">
        <v>3</v>
      </c>
    </row>
    <row r="541" spans="1:6" ht="16.5" thickBot="1">
      <c r="A541" s="40" t="s">
        <v>194</v>
      </c>
      <c r="B541" s="40" t="s">
        <v>421</v>
      </c>
      <c r="C541" s="50">
        <v>1</v>
      </c>
      <c r="D541" s="50">
        <v>3</v>
      </c>
      <c r="E541" s="50">
        <v>3</v>
      </c>
      <c r="F541" s="99">
        <v>3</v>
      </c>
    </row>
    <row r="542" spans="1:6" ht="16.5" thickBot="1">
      <c r="A542" s="40" t="s">
        <v>3608</v>
      </c>
      <c r="B542" s="40" t="s">
        <v>218</v>
      </c>
      <c r="C542" s="50">
        <v>1</v>
      </c>
      <c r="D542" s="50">
        <v>0</v>
      </c>
      <c r="E542" s="50">
        <v>0</v>
      </c>
      <c r="F542" s="99">
        <v>3</v>
      </c>
    </row>
    <row r="543" spans="1:6" ht="16.5" thickBot="1">
      <c r="A543" s="40" t="s">
        <v>3608</v>
      </c>
      <c r="B543" s="40" t="s">
        <v>520</v>
      </c>
      <c r="C543" s="50">
        <v>1</v>
      </c>
      <c r="D543" s="50">
        <v>0</v>
      </c>
      <c r="E543" s="50">
        <v>0</v>
      </c>
      <c r="F543" s="99">
        <v>3</v>
      </c>
    </row>
    <row r="544" spans="1:6" ht="16.5" thickBot="1">
      <c r="A544" s="40" t="s">
        <v>182</v>
      </c>
      <c r="B544" s="40" t="s">
        <v>183</v>
      </c>
      <c r="C544" s="50">
        <v>0</v>
      </c>
      <c r="D544" s="50">
        <v>1</v>
      </c>
      <c r="E544" s="50">
        <v>1</v>
      </c>
      <c r="F544" s="99">
        <v>3</v>
      </c>
    </row>
    <row r="545" spans="1:6" ht="16.5" thickBot="1">
      <c r="A545" s="40" t="s">
        <v>2254</v>
      </c>
      <c r="B545" s="40" t="s">
        <v>23</v>
      </c>
      <c r="C545" s="50">
        <v>1</v>
      </c>
      <c r="D545" s="50">
        <v>0</v>
      </c>
      <c r="E545" s="50">
        <v>0</v>
      </c>
      <c r="F545" s="99">
        <v>3</v>
      </c>
    </row>
    <row r="546" spans="1:6" ht="16.5" thickBot="1">
      <c r="A546" s="40" t="s">
        <v>3647</v>
      </c>
      <c r="B546" s="40" t="s">
        <v>3648</v>
      </c>
      <c r="C546" s="50">
        <v>1</v>
      </c>
      <c r="D546" s="50">
        <v>0</v>
      </c>
      <c r="E546" s="50">
        <v>0</v>
      </c>
      <c r="F546" s="99">
        <v>3</v>
      </c>
    </row>
    <row r="547" spans="1:6" ht="16.5" thickBot="1">
      <c r="A547" s="40" t="s">
        <v>3653</v>
      </c>
      <c r="B547" s="40" t="s">
        <v>310</v>
      </c>
      <c r="C547" s="50">
        <v>1</v>
      </c>
      <c r="D547" s="50">
        <v>0</v>
      </c>
      <c r="E547" s="50">
        <v>0</v>
      </c>
      <c r="F547" s="99">
        <v>3</v>
      </c>
    </row>
    <row r="548" spans="1:6" ht="16.5" thickBot="1">
      <c r="A548" s="40" t="s">
        <v>3074</v>
      </c>
      <c r="B548" s="40" t="s">
        <v>23</v>
      </c>
      <c r="C548" s="50">
        <v>0</v>
      </c>
      <c r="D548" s="50">
        <v>0</v>
      </c>
      <c r="E548" s="50">
        <v>1</v>
      </c>
      <c r="F548" s="99">
        <v>3</v>
      </c>
    </row>
    <row r="549" spans="1:6" ht="16.5" thickBot="1">
      <c r="A549" s="40" t="s">
        <v>3664</v>
      </c>
      <c r="B549" s="40" t="s">
        <v>218</v>
      </c>
      <c r="C549" s="50">
        <v>1</v>
      </c>
      <c r="D549" s="50">
        <v>2</v>
      </c>
      <c r="E549" s="50">
        <v>2</v>
      </c>
      <c r="F549" s="99">
        <v>3</v>
      </c>
    </row>
    <row r="550" spans="1:6" ht="16.5" thickBot="1">
      <c r="A550" s="40" t="s">
        <v>2867</v>
      </c>
      <c r="B550" s="40" t="s">
        <v>23</v>
      </c>
      <c r="C550" s="50">
        <v>3</v>
      </c>
      <c r="D550" s="50">
        <v>2</v>
      </c>
      <c r="E550" s="50">
        <v>2</v>
      </c>
      <c r="F550" s="99">
        <v>3</v>
      </c>
    </row>
    <row r="551" spans="1:6" ht="16.5" thickBot="1">
      <c r="A551" s="40" t="s">
        <v>3590</v>
      </c>
      <c r="B551" s="40" t="s">
        <v>2709</v>
      </c>
      <c r="C551" s="50">
        <v>1</v>
      </c>
      <c r="D551" s="50">
        <v>0</v>
      </c>
      <c r="E551" s="50">
        <v>0</v>
      </c>
      <c r="F551" s="99">
        <v>3</v>
      </c>
    </row>
    <row r="552" spans="1:6" ht="16.5" thickBot="1">
      <c r="A552" s="40" t="s">
        <v>2697</v>
      </c>
      <c r="B552" s="40" t="s">
        <v>2696</v>
      </c>
      <c r="C552" s="50">
        <v>1</v>
      </c>
      <c r="D552" s="50">
        <v>0</v>
      </c>
      <c r="E552" s="50">
        <v>0</v>
      </c>
      <c r="F552" s="99">
        <v>3</v>
      </c>
    </row>
    <row r="553" spans="1:6" ht="16.5" thickBot="1">
      <c r="A553" s="40" t="s">
        <v>133</v>
      </c>
      <c r="B553" s="40" t="s">
        <v>134</v>
      </c>
      <c r="C553" s="50" t="s">
        <v>135</v>
      </c>
      <c r="D553" s="50" t="s">
        <v>136</v>
      </c>
      <c r="E553" s="50" t="s">
        <v>136</v>
      </c>
      <c r="F553" s="99">
        <v>3</v>
      </c>
    </row>
    <row r="554" spans="1:6" ht="16.5" thickBot="1">
      <c r="A554" s="40" t="s">
        <v>153</v>
      </c>
      <c r="B554" s="40" t="s">
        <v>154</v>
      </c>
      <c r="C554" s="50">
        <v>1</v>
      </c>
      <c r="D554" s="50">
        <v>0</v>
      </c>
      <c r="E554" s="50">
        <v>0</v>
      </c>
      <c r="F554" s="99">
        <v>3</v>
      </c>
    </row>
    <row r="555" spans="1:6" ht="16.5" thickBot="1">
      <c r="A555" s="40" t="s">
        <v>2241</v>
      </c>
      <c r="B555" s="40" t="s">
        <v>2243</v>
      </c>
      <c r="C555" s="50">
        <v>1</v>
      </c>
      <c r="D555" s="50">
        <v>0</v>
      </c>
      <c r="E555" s="50">
        <v>0</v>
      </c>
      <c r="F555" s="100">
        <v>3</v>
      </c>
    </row>
    <row r="556" spans="1:6" ht="16.5" thickBot="1">
      <c r="A556" s="40" t="s">
        <v>3104</v>
      </c>
      <c r="B556" s="40" t="s">
        <v>132</v>
      </c>
      <c r="C556" s="50">
        <v>1</v>
      </c>
      <c r="D556" s="50">
        <v>0</v>
      </c>
      <c r="E556" s="50">
        <v>0</v>
      </c>
      <c r="F556" s="99">
        <v>3</v>
      </c>
    </row>
    <row r="557" spans="1:6" ht="16.5" thickBot="1">
      <c r="A557" s="40" t="s">
        <v>2330</v>
      </c>
      <c r="B557" s="40" t="s">
        <v>23</v>
      </c>
      <c r="C557" s="50">
        <v>1</v>
      </c>
      <c r="D557" s="50">
        <v>2</v>
      </c>
      <c r="E557" s="50">
        <v>2</v>
      </c>
      <c r="F557" s="99">
        <v>3</v>
      </c>
    </row>
    <row r="558" spans="1:6" ht="16.5" thickBot="1">
      <c r="A558" s="40" t="s">
        <v>3632</v>
      </c>
      <c r="B558" s="40" t="s">
        <v>3121</v>
      </c>
      <c r="C558" s="50">
        <v>1</v>
      </c>
      <c r="D558" s="50">
        <v>0</v>
      </c>
      <c r="E558" s="50">
        <v>0</v>
      </c>
      <c r="F558" s="99">
        <v>3</v>
      </c>
    </row>
    <row r="559" spans="1:6" ht="16.5" thickBot="1">
      <c r="A559" s="40" t="s">
        <v>150</v>
      </c>
      <c r="B559" s="40" t="s">
        <v>105</v>
      </c>
      <c r="C559" s="50">
        <v>1</v>
      </c>
      <c r="D559" s="50">
        <v>2</v>
      </c>
      <c r="E559" s="50">
        <v>2</v>
      </c>
      <c r="F559" s="99">
        <v>3</v>
      </c>
    </row>
    <row r="560" spans="1:6" ht="16.5" thickBot="1">
      <c r="A560" s="40" t="s">
        <v>3161</v>
      </c>
      <c r="B560" s="40" t="s">
        <v>23</v>
      </c>
      <c r="C560" s="50">
        <v>2</v>
      </c>
      <c r="D560" s="50">
        <v>1</v>
      </c>
      <c r="E560" s="50">
        <v>1</v>
      </c>
      <c r="F560" s="99">
        <v>3</v>
      </c>
    </row>
    <row r="561" spans="1:6" ht="16.5" thickBot="1">
      <c r="A561" s="40" t="s">
        <v>293</v>
      </c>
      <c r="B561" s="40" t="s">
        <v>218</v>
      </c>
      <c r="C561" s="50">
        <v>1</v>
      </c>
      <c r="D561" s="50">
        <v>0</v>
      </c>
      <c r="E561" s="50">
        <v>0</v>
      </c>
      <c r="F561" s="99">
        <v>3</v>
      </c>
    </row>
    <row r="562" spans="1:6" ht="16.5" thickBot="1">
      <c r="A562" s="40" t="s">
        <v>293</v>
      </c>
      <c r="B562" s="40" t="s">
        <v>236</v>
      </c>
      <c r="C562" s="50">
        <v>1</v>
      </c>
      <c r="D562" s="50">
        <v>0</v>
      </c>
      <c r="E562" s="50">
        <v>0</v>
      </c>
      <c r="F562" s="99">
        <v>3</v>
      </c>
    </row>
    <row r="563" spans="1:6" ht="16.5" thickBot="1">
      <c r="A563" s="40" t="s">
        <v>2849</v>
      </c>
      <c r="B563" s="40" t="s">
        <v>2851</v>
      </c>
      <c r="C563" s="50">
        <v>0</v>
      </c>
      <c r="D563" s="50">
        <v>1</v>
      </c>
      <c r="E563" s="50">
        <v>1</v>
      </c>
      <c r="F563" s="99">
        <v>3</v>
      </c>
    </row>
    <row r="564" spans="1:6" ht="16.5" thickBot="1">
      <c r="A564" s="40" t="s">
        <v>2297</v>
      </c>
      <c r="B564" s="40" t="s">
        <v>2298</v>
      </c>
      <c r="C564" s="50">
        <v>1</v>
      </c>
      <c r="D564" s="50">
        <v>0</v>
      </c>
      <c r="E564" s="50">
        <v>0</v>
      </c>
      <c r="F564" s="99">
        <v>3</v>
      </c>
    </row>
    <row r="565" spans="1:6" ht="16.5" thickBot="1">
      <c r="A565" s="40" t="s">
        <v>2700</v>
      </c>
      <c r="B565" s="40" t="s">
        <v>259</v>
      </c>
      <c r="C565" s="50">
        <v>1</v>
      </c>
      <c r="D565" s="50">
        <v>0</v>
      </c>
      <c r="E565" s="50">
        <v>0</v>
      </c>
      <c r="F565" s="99">
        <v>3</v>
      </c>
    </row>
    <row r="566" spans="1:6" ht="16.5" thickBot="1">
      <c r="A566" s="40" t="s">
        <v>3108</v>
      </c>
      <c r="B566" s="40" t="s">
        <v>64</v>
      </c>
      <c r="C566" s="50">
        <v>1</v>
      </c>
      <c r="D566" s="50">
        <v>0</v>
      </c>
      <c r="E566" s="50">
        <v>0</v>
      </c>
      <c r="F566" s="99">
        <v>3</v>
      </c>
    </row>
    <row r="567" spans="1:6" ht="16.5" thickBot="1">
      <c r="A567" s="40" t="s">
        <v>3108</v>
      </c>
      <c r="B567" s="40" t="s">
        <v>23</v>
      </c>
      <c r="C567" s="50">
        <v>1</v>
      </c>
      <c r="D567" s="50">
        <v>0</v>
      </c>
      <c r="E567" s="50">
        <v>0</v>
      </c>
      <c r="F567" s="99">
        <v>3</v>
      </c>
    </row>
    <row r="568" spans="1:6" ht="16.5" thickBot="1">
      <c r="A568" s="40" t="s">
        <v>2313</v>
      </c>
      <c r="B568" s="40" t="s">
        <v>23</v>
      </c>
      <c r="C568" s="50">
        <v>1</v>
      </c>
      <c r="D568" s="50">
        <v>0</v>
      </c>
      <c r="E568" s="50">
        <v>0</v>
      </c>
      <c r="F568" s="99">
        <v>3</v>
      </c>
    </row>
    <row r="569" spans="1:6" ht="16.5" thickBot="1">
      <c r="A569" s="40" t="s">
        <v>93</v>
      </c>
      <c r="B569" s="40" t="s">
        <v>94</v>
      </c>
      <c r="C569" s="50">
        <v>4</v>
      </c>
      <c r="D569" s="50">
        <v>2</v>
      </c>
      <c r="E569" s="50">
        <v>2</v>
      </c>
      <c r="F569" s="99">
        <v>3</v>
      </c>
    </row>
    <row r="570" spans="1:6" ht="16.5" thickBot="1">
      <c r="A570" s="40" t="s">
        <v>3141</v>
      </c>
      <c r="B570" s="40" t="s">
        <v>96</v>
      </c>
      <c r="C570" s="50">
        <v>1</v>
      </c>
      <c r="D570" s="50">
        <v>0</v>
      </c>
      <c r="E570" s="50">
        <v>0</v>
      </c>
      <c r="F570" s="99">
        <v>3</v>
      </c>
    </row>
    <row r="571" spans="1:6" ht="16.5" thickBot="1">
      <c r="A571" s="40" t="s">
        <v>3137</v>
      </c>
      <c r="B571" s="40" t="s">
        <v>218</v>
      </c>
      <c r="C571" s="50">
        <v>1</v>
      </c>
      <c r="D571" s="50">
        <v>0</v>
      </c>
      <c r="E571" s="50">
        <v>0</v>
      </c>
      <c r="F571" s="99">
        <v>3</v>
      </c>
    </row>
    <row r="572" spans="1:6" ht="16.5" thickBot="1">
      <c r="A572" s="40" t="s">
        <v>3133</v>
      </c>
      <c r="B572" s="40" t="s">
        <v>167</v>
      </c>
      <c r="C572" s="50">
        <v>6</v>
      </c>
      <c r="D572" s="50">
        <v>7</v>
      </c>
      <c r="E572" s="50">
        <v>7</v>
      </c>
      <c r="F572" s="99">
        <v>3</v>
      </c>
    </row>
    <row r="573" spans="1:6" ht="16.5" thickBot="1">
      <c r="A573" s="40" t="s">
        <v>3159</v>
      </c>
      <c r="B573" s="40" t="s">
        <v>218</v>
      </c>
      <c r="C573" s="50">
        <v>1</v>
      </c>
      <c r="D573" s="50">
        <v>0</v>
      </c>
      <c r="E573" s="50">
        <v>0</v>
      </c>
      <c r="F573" s="99">
        <v>3</v>
      </c>
    </row>
    <row r="574" spans="1:6" ht="16.5" thickBot="1">
      <c r="A574" s="40" t="s">
        <v>75</v>
      </c>
      <c r="B574" s="40" t="s">
        <v>23</v>
      </c>
      <c r="C574" s="50">
        <v>3</v>
      </c>
      <c r="D574" s="50">
        <v>2</v>
      </c>
      <c r="E574" s="50">
        <v>2</v>
      </c>
      <c r="F574" s="99">
        <v>3</v>
      </c>
    </row>
    <row r="575" spans="1:6" ht="16.5" thickBot="1">
      <c r="A575" s="40" t="s">
        <v>3149</v>
      </c>
      <c r="B575" s="40" t="s">
        <v>3150</v>
      </c>
      <c r="C575" s="50">
        <v>68</v>
      </c>
      <c r="D575" s="50">
        <v>63</v>
      </c>
      <c r="E575" s="50">
        <v>63</v>
      </c>
      <c r="F575" s="99">
        <v>3</v>
      </c>
    </row>
    <row r="576" spans="1:6" ht="16.5" thickBot="1">
      <c r="A576" s="40" t="s">
        <v>517</v>
      </c>
      <c r="B576" s="40" t="s">
        <v>59</v>
      </c>
      <c r="C576" s="50">
        <v>1</v>
      </c>
      <c r="D576" s="50">
        <v>0</v>
      </c>
      <c r="E576" s="50">
        <v>0</v>
      </c>
      <c r="F576" s="100">
        <v>3</v>
      </c>
    </row>
    <row r="577" spans="1:6" ht="16.5" thickBot="1">
      <c r="A577" s="40" t="s">
        <v>465</v>
      </c>
      <c r="B577" s="40" t="s">
        <v>464</v>
      </c>
      <c r="C577" s="50">
        <v>1</v>
      </c>
      <c r="D577" s="50">
        <v>0</v>
      </c>
      <c r="E577" s="50">
        <v>0</v>
      </c>
      <c r="F577" s="99">
        <v>3</v>
      </c>
    </row>
    <row r="578" spans="1:6" ht="16.5" thickBot="1">
      <c r="A578" s="40" t="s">
        <v>338</v>
      </c>
      <c r="B578" s="40" t="s">
        <v>64</v>
      </c>
      <c r="C578" s="50">
        <v>0</v>
      </c>
      <c r="D578" s="50">
        <v>1</v>
      </c>
      <c r="E578" s="50">
        <v>1</v>
      </c>
      <c r="F578" s="99">
        <v>3</v>
      </c>
    </row>
    <row r="579" spans="1:6" ht="16.5" thickBot="1">
      <c r="A579" s="40" t="s">
        <v>269</v>
      </c>
      <c r="B579" s="40" t="s">
        <v>271</v>
      </c>
      <c r="C579" s="50">
        <v>0</v>
      </c>
      <c r="D579" s="50">
        <v>1</v>
      </c>
      <c r="E579" s="50">
        <v>1</v>
      </c>
      <c r="F579" s="99">
        <v>3</v>
      </c>
    </row>
    <row r="580" spans="1:6" ht="16.5" thickBot="1">
      <c r="A580" s="40" t="s">
        <v>269</v>
      </c>
      <c r="B580" s="40" t="s">
        <v>270</v>
      </c>
      <c r="C580" s="50">
        <v>0</v>
      </c>
      <c r="D580" s="50">
        <v>2</v>
      </c>
      <c r="E580" s="50">
        <v>2</v>
      </c>
      <c r="F580" s="99">
        <v>3</v>
      </c>
    </row>
    <row r="581" spans="1:6" ht="16.5" thickBot="1">
      <c r="A581" s="40" t="s">
        <v>55</v>
      </c>
      <c r="B581" s="40" t="s">
        <v>35</v>
      </c>
      <c r="C581" s="50">
        <v>1</v>
      </c>
      <c r="D581" s="50">
        <v>2</v>
      </c>
      <c r="E581" s="50">
        <v>2</v>
      </c>
      <c r="F581" s="99">
        <v>3</v>
      </c>
    </row>
    <row r="582" spans="1:6" ht="16.5" thickBot="1">
      <c r="A582" s="40" t="s">
        <v>466</v>
      </c>
      <c r="B582" s="40" t="s">
        <v>421</v>
      </c>
      <c r="C582" s="50">
        <v>3</v>
      </c>
      <c r="D582" s="50">
        <v>2</v>
      </c>
      <c r="E582" s="50">
        <v>2</v>
      </c>
      <c r="F582" s="99">
        <v>3</v>
      </c>
    </row>
    <row r="583" spans="1:6" ht="16.5" thickBot="1">
      <c r="A583" s="40" t="s">
        <v>333</v>
      </c>
      <c r="B583" s="40" t="s">
        <v>23</v>
      </c>
      <c r="C583" s="50">
        <v>0</v>
      </c>
      <c r="D583" s="50">
        <v>1</v>
      </c>
      <c r="E583" s="50">
        <v>1</v>
      </c>
      <c r="F583" s="99">
        <v>3</v>
      </c>
    </row>
    <row r="584" spans="1:6" ht="16.5" thickBot="1">
      <c r="A584" s="40" t="s">
        <v>2864</v>
      </c>
      <c r="B584" s="40" t="s">
        <v>2863</v>
      </c>
      <c r="C584" s="50">
        <v>0</v>
      </c>
      <c r="D584" s="50">
        <v>1</v>
      </c>
      <c r="E584" s="50">
        <v>1</v>
      </c>
      <c r="F584" s="99">
        <v>3</v>
      </c>
    </row>
    <row r="585" spans="1:6" ht="16.5" thickBot="1">
      <c r="A585" s="40" t="s">
        <v>3655</v>
      </c>
      <c r="B585" s="40" t="s">
        <v>297</v>
      </c>
      <c r="C585" s="50">
        <v>1</v>
      </c>
      <c r="D585" s="50">
        <v>0</v>
      </c>
      <c r="E585" s="50">
        <v>0</v>
      </c>
      <c r="F585" s="99">
        <v>3</v>
      </c>
    </row>
    <row r="586" spans="1:6" ht="16.5" thickBot="1">
      <c r="A586" s="40" t="s">
        <v>3081</v>
      </c>
      <c r="B586" s="40" t="s">
        <v>3080</v>
      </c>
      <c r="C586" s="50">
        <v>0</v>
      </c>
      <c r="D586" s="50">
        <v>1</v>
      </c>
      <c r="E586" s="50">
        <v>1</v>
      </c>
      <c r="F586" s="99">
        <v>3</v>
      </c>
    </row>
    <row r="587" spans="1:6" ht="16.5" thickBot="1">
      <c r="A587" s="40" t="s">
        <v>326</v>
      </c>
      <c r="B587" s="40" t="s">
        <v>327</v>
      </c>
      <c r="C587" s="50">
        <v>1</v>
      </c>
      <c r="D587" s="50">
        <v>0</v>
      </c>
      <c r="E587" s="50">
        <v>0</v>
      </c>
      <c r="F587" s="99">
        <v>3</v>
      </c>
    </row>
    <row r="588" spans="1:6" ht="16.5" thickBot="1">
      <c r="A588" s="40" t="s">
        <v>3198</v>
      </c>
      <c r="B588" s="40" t="s">
        <v>252</v>
      </c>
      <c r="C588" s="50">
        <v>1</v>
      </c>
      <c r="D588" s="50">
        <v>0</v>
      </c>
      <c r="E588" s="50">
        <v>0</v>
      </c>
      <c r="F588" s="99">
        <v>3</v>
      </c>
    </row>
    <row r="589" spans="1:6" ht="16.5" thickBot="1">
      <c r="A589" s="40" t="s">
        <v>3198</v>
      </c>
      <c r="B589" s="40" t="s">
        <v>3199</v>
      </c>
      <c r="C589" s="50">
        <v>1</v>
      </c>
      <c r="D589" s="50">
        <v>0</v>
      </c>
      <c r="E589" s="50">
        <v>0</v>
      </c>
      <c r="F589" s="99">
        <v>3</v>
      </c>
    </row>
    <row r="590" spans="1:6" ht="16.5" thickBot="1">
      <c r="A590" s="40" t="s">
        <v>196</v>
      </c>
      <c r="B590" s="40" t="s">
        <v>19</v>
      </c>
      <c r="C590" s="50">
        <v>4</v>
      </c>
      <c r="D590" s="50">
        <v>5</v>
      </c>
      <c r="E590" s="50">
        <v>5</v>
      </c>
      <c r="F590" s="99">
        <v>3</v>
      </c>
    </row>
    <row r="591" spans="1:6" ht="16.5" thickBot="1">
      <c r="A591" s="40" t="s">
        <v>212</v>
      </c>
      <c r="B591" s="40" t="s">
        <v>213</v>
      </c>
      <c r="C591" s="50">
        <v>1</v>
      </c>
      <c r="D591" s="50">
        <v>0</v>
      </c>
      <c r="E591" s="50">
        <v>0</v>
      </c>
      <c r="F591" s="99">
        <v>3</v>
      </c>
    </row>
    <row r="592" spans="1:6" ht="16.5" thickBot="1">
      <c r="A592" s="40" t="s">
        <v>3605</v>
      </c>
      <c r="B592" s="40" t="s">
        <v>3606</v>
      </c>
      <c r="C592" s="50">
        <v>1</v>
      </c>
      <c r="D592" s="50">
        <v>0</v>
      </c>
      <c r="E592" s="50">
        <v>0</v>
      </c>
      <c r="F592" s="99">
        <v>3</v>
      </c>
    </row>
    <row r="593" spans="1:6" ht="16.5" thickBot="1">
      <c r="A593" s="40" t="s">
        <v>3209</v>
      </c>
      <c r="B593" s="40" t="s">
        <v>59</v>
      </c>
      <c r="C593" s="50">
        <v>1</v>
      </c>
      <c r="D593" s="50">
        <v>0</v>
      </c>
      <c r="E593" s="50">
        <v>0</v>
      </c>
      <c r="F593" s="99">
        <v>3</v>
      </c>
    </row>
    <row r="594" spans="1:6" ht="16.5" thickBot="1">
      <c r="A594" s="40" t="s">
        <v>3085</v>
      </c>
      <c r="B594" s="40" t="s">
        <v>3084</v>
      </c>
      <c r="C594" s="50">
        <v>1</v>
      </c>
      <c r="D594" s="50">
        <v>0</v>
      </c>
      <c r="E594" s="50">
        <v>0</v>
      </c>
      <c r="F594" s="99">
        <v>3</v>
      </c>
    </row>
    <row r="595" spans="1:6" ht="16.5" thickBot="1">
      <c r="A595" s="40" t="s">
        <v>525</v>
      </c>
      <c r="B595" s="40" t="s">
        <v>175</v>
      </c>
      <c r="C595" s="50">
        <v>1</v>
      </c>
      <c r="D595" s="50">
        <v>0</v>
      </c>
      <c r="E595" s="50">
        <v>0</v>
      </c>
      <c r="F595" s="100">
        <v>3</v>
      </c>
    </row>
    <row r="596" spans="1:6" ht="16.5" thickBot="1">
      <c r="A596" s="40" t="s">
        <v>525</v>
      </c>
      <c r="B596" s="40" t="s">
        <v>19</v>
      </c>
      <c r="C596" s="50">
        <v>1</v>
      </c>
      <c r="D596" s="50">
        <v>0</v>
      </c>
      <c r="E596" s="50">
        <v>0</v>
      </c>
      <c r="F596" s="100">
        <v>3</v>
      </c>
    </row>
    <row r="597" spans="1:6" ht="16.5" thickBot="1">
      <c r="A597" s="40" t="s">
        <v>2308</v>
      </c>
      <c r="B597" s="40" t="s">
        <v>2309</v>
      </c>
      <c r="C597" s="50">
        <v>1</v>
      </c>
      <c r="D597" s="50">
        <v>0</v>
      </c>
      <c r="E597" s="50">
        <v>0</v>
      </c>
      <c r="F597" s="99">
        <v>3</v>
      </c>
    </row>
    <row r="598" spans="1:6" ht="16.5" thickBot="1">
      <c r="A598" s="40" t="s">
        <v>48</v>
      </c>
      <c r="B598" s="40" t="s">
        <v>49</v>
      </c>
      <c r="C598" s="50">
        <v>1</v>
      </c>
      <c r="D598" s="50">
        <v>0</v>
      </c>
      <c r="E598" s="50">
        <v>0</v>
      </c>
      <c r="F598" s="99">
        <v>3</v>
      </c>
    </row>
    <row r="599" spans="1:6" ht="16.5" thickBot="1">
      <c r="A599" s="40" t="s">
        <v>2318</v>
      </c>
      <c r="B599" s="40" t="s">
        <v>2319</v>
      </c>
      <c r="C599" s="50">
        <v>1</v>
      </c>
      <c r="D599" s="50">
        <v>0</v>
      </c>
      <c r="E599" s="50">
        <v>0</v>
      </c>
      <c r="F599" s="99">
        <v>3</v>
      </c>
    </row>
    <row r="600" spans="1:6" ht="16.5" thickBot="1">
      <c r="A600" s="40" t="s">
        <v>2249</v>
      </c>
      <c r="B600" s="40" t="s">
        <v>24</v>
      </c>
      <c r="C600" s="50">
        <v>1</v>
      </c>
      <c r="D600" s="50">
        <v>0</v>
      </c>
      <c r="E600" s="50">
        <v>0</v>
      </c>
      <c r="F600" s="99">
        <v>3</v>
      </c>
    </row>
    <row r="601" spans="1:6" ht="16.5" thickBot="1">
      <c r="A601" s="40" t="s">
        <v>2710</v>
      </c>
      <c r="B601" s="40" t="s">
        <v>2711</v>
      </c>
      <c r="C601" s="50">
        <v>0</v>
      </c>
      <c r="D601" s="50">
        <v>1</v>
      </c>
      <c r="E601" s="50">
        <v>1</v>
      </c>
      <c r="F601" s="99">
        <v>3</v>
      </c>
    </row>
    <row r="602" spans="1:6" ht="16.5" thickBot="1">
      <c r="A602" s="40" t="s">
        <v>2710</v>
      </c>
      <c r="B602" s="40" t="s">
        <v>54</v>
      </c>
      <c r="C602" s="50">
        <v>1</v>
      </c>
      <c r="D602" s="50">
        <v>0</v>
      </c>
      <c r="E602" s="50">
        <v>0</v>
      </c>
      <c r="F602" s="99">
        <v>3</v>
      </c>
    </row>
    <row r="603" spans="1:6" ht="16.5" thickBot="1">
      <c r="A603" s="40" t="s">
        <v>87</v>
      </c>
      <c r="B603" s="40" t="s">
        <v>90</v>
      </c>
      <c r="C603" s="50">
        <v>1</v>
      </c>
      <c r="D603" s="50">
        <v>0</v>
      </c>
      <c r="E603" s="50">
        <v>0</v>
      </c>
      <c r="F603" s="99">
        <v>3</v>
      </c>
    </row>
    <row r="604" spans="1:6" ht="16.5" thickBot="1">
      <c r="A604" s="40" t="s">
        <v>195</v>
      </c>
      <c r="B604" s="40" t="s">
        <v>421</v>
      </c>
      <c r="C604" s="50">
        <v>0</v>
      </c>
      <c r="D604" s="50">
        <v>1</v>
      </c>
      <c r="E604" s="50">
        <v>1</v>
      </c>
      <c r="F604" s="99">
        <v>3</v>
      </c>
    </row>
    <row r="605" spans="1:6" ht="16.5" thickBot="1">
      <c r="A605" s="40" t="s">
        <v>98</v>
      </c>
      <c r="B605" s="40" t="s">
        <v>421</v>
      </c>
      <c r="C605" s="50">
        <v>2</v>
      </c>
      <c r="D605" s="50">
        <v>1</v>
      </c>
      <c r="E605" s="50">
        <v>1</v>
      </c>
      <c r="F605" s="99">
        <v>3</v>
      </c>
    </row>
    <row r="606" spans="1:6" ht="16.5" thickBot="1">
      <c r="A606" s="40" t="s">
        <v>2821</v>
      </c>
      <c r="B606" s="40" t="s">
        <v>2820</v>
      </c>
      <c r="C606" s="50">
        <v>1</v>
      </c>
      <c r="D606" s="50">
        <v>0</v>
      </c>
      <c r="E606" s="50">
        <v>0</v>
      </c>
      <c r="F606" s="98">
        <v>3</v>
      </c>
    </row>
    <row r="607" spans="1:6" ht="16.5" thickBot="1">
      <c r="A607" s="40" t="s">
        <v>2720</v>
      </c>
      <c r="B607" s="40" t="s">
        <v>64</v>
      </c>
      <c r="C607" s="50">
        <v>1</v>
      </c>
      <c r="D607" s="50">
        <v>0</v>
      </c>
      <c r="E607" s="50">
        <v>0</v>
      </c>
      <c r="F607" s="99">
        <v>3</v>
      </c>
    </row>
    <row r="608" spans="1:6" ht="16.5" thickBot="1">
      <c r="A608" s="40" t="s">
        <v>2871</v>
      </c>
      <c r="B608" s="40" t="s">
        <v>23</v>
      </c>
      <c r="C608" s="50">
        <v>1</v>
      </c>
      <c r="D608" s="50">
        <v>2</v>
      </c>
      <c r="E608" s="50">
        <v>2</v>
      </c>
      <c r="F608" s="99">
        <v>3</v>
      </c>
    </row>
    <row r="609" spans="1:6" ht="16.5" thickBot="1">
      <c r="A609" s="40" t="s">
        <v>2703</v>
      </c>
      <c r="B609" s="40" t="s">
        <v>218</v>
      </c>
      <c r="C609" s="50">
        <v>1</v>
      </c>
      <c r="D609" s="50">
        <v>0</v>
      </c>
      <c r="E609" s="50">
        <v>0</v>
      </c>
      <c r="F609" s="99">
        <v>3</v>
      </c>
    </row>
    <row r="610" spans="1:6" ht="16.5" thickBot="1">
      <c r="A610" s="40" t="s">
        <v>3158</v>
      </c>
      <c r="B610" s="40" t="s">
        <v>45</v>
      </c>
      <c r="C610" s="50">
        <v>1</v>
      </c>
      <c r="D610" s="50">
        <v>3</v>
      </c>
      <c r="E610" s="50">
        <v>3</v>
      </c>
      <c r="F610" s="99">
        <v>3</v>
      </c>
    </row>
    <row r="611" spans="1:6" ht="16.5" thickBot="1">
      <c r="A611" s="40" t="s">
        <v>3658</v>
      </c>
      <c r="B611" s="40" t="s">
        <v>23</v>
      </c>
      <c r="C611" s="50">
        <v>1</v>
      </c>
      <c r="D611" s="50">
        <v>0</v>
      </c>
      <c r="E611" s="50">
        <v>0</v>
      </c>
      <c r="F611" s="99">
        <v>3</v>
      </c>
    </row>
    <row r="612" spans="1:6" ht="16.5" thickBot="1">
      <c r="A612" s="40" t="s">
        <v>2699</v>
      </c>
      <c r="B612" s="40" t="s">
        <v>54</v>
      </c>
      <c r="C612" s="50">
        <v>1</v>
      </c>
      <c r="D612" s="50">
        <v>0</v>
      </c>
      <c r="E612" s="50">
        <v>0</v>
      </c>
      <c r="F612" s="99">
        <v>3</v>
      </c>
    </row>
    <row r="613" spans="1:6" ht="16.5" thickBot="1">
      <c r="A613" s="40" t="s">
        <v>3136</v>
      </c>
      <c r="B613" s="40" t="s">
        <v>218</v>
      </c>
      <c r="C613" s="50">
        <v>1</v>
      </c>
      <c r="D613" s="50">
        <v>0</v>
      </c>
      <c r="E613" s="50">
        <v>0</v>
      </c>
      <c r="F613" s="99">
        <v>3</v>
      </c>
    </row>
    <row r="614" spans="1:6" ht="16.5" thickBot="1">
      <c r="A614" s="40" t="s">
        <v>2310</v>
      </c>
      <c r="B614" s="40" t="s">
        <v>54</v>
      </c>
      <c r="C614" s="50">
        <v>1</v>
      </c>
      <c r="D614" s="50">
        <v>0</v>
      </c>
      <c r="E614" s="50">
        <v>0</v>
      </c>
      <c r="F614" s="99">
        <v>3</v>
      </c>
    </row>
    <row r="615" spans="1:6" ht="16.5" thickBot="1">
      <c r="A615" s="40" t="s">
        <v>95</v>
      </c>
      <c r="B615" s="40" t="s">
        <v>96</v>
      </c>
      <c r="C615" s="50">
        <v>1</v>
      </c>
      <c r="D615" s="50">
        <v>0</v>
      </c>
      <c r="E615" s="50">
        <v>0</v>
      </c>
      <c r="F615" s="99">
        <v>3</v>
      </c>
    </row>
    <row r="616" spans="1:6" ht="16.5" thickBot="1">
      <c r="A616" s="40" t="s">
        <v>451</v>
      </c>
      <c r="B616" s="40" t="s">
        <v>215</v>
      </c>
      <c r="C616" s="50">
        <v>1</v>
      </c>
      <c r="D616" s="50">
        <v>0</v>
      </c>
      <c r="E616" s="50">
        <v>0</v>
      </c>
      <c r="F616" s="99">
        <v>3</v>
      </c>
    </row>
    <row r="617" spans="1:6" ht="16.5" thickBot="1">
      <c r="A617" s="40" t="s">
        <v>67</v>
      </c>
      <c r="B617" s="40" t="s">
        <v>70</v>
      </c>
      <c r="C617" s="50">
        <v>0</v>
      </c>
      <c r="D617" s="50">
        <v>1</v>
      </c>
      <c r="E617" s="50">
        <v>1</v>
      </c>
      <c r="F617" s="99">
        <v>3</v>
      </c>
    </row>
    <row r="618" spans="1:6" ht="16.5" thickBot="1">
      <c r="A618" s="40" t="s">
        <v>120</v>
      </c>
      <c r="B618" s="40" t="s">
        <v>121</v>
      </c>
      <c r="C618" s="50">
        <v>1</v>
      </c>
      <c r="D618" s="50">
        <v>0</v>
      </c>
      <c r="E618" s="50">
        <v>0</v>
      </c>
      <c r="F618" s="99">
        <v>3</v>
      </c>
    </row>
    <row r="619" spans="1:6" ht="16.5" thickBot="1">
      <c r="A619" s="40" t="s">
        <v>61</v>
      </c>
      <c r="B619" s="40" t="s">
        <v>62</v>
      </c>
      <c r="C619" s="50">
        <v>1</v>
      </c>
      <c r="D619" s="50">
        <v>0</v>
      </c>
      <c r="E619" s="50">
        <v>0</v>
      </c>
      <c r="F619" s="99">
        <v>3</v>
      </c>
    </row>
    <row r="620" spans="1:6" ht="16.5" thickBot="1">
      <c r="A620" s="40" t="s">
        <v>3073</v>
      </c>
      <c r="B620" s="40" t="s">
        <v>3072</v>
      </c>
      <c r="C620" s="50">
        <v>1</v>
      </c>
      <c r="D620" s="50">
        <v>0</v>
      </c>
      <c r="E620" s="50">
        <v>0</v>
      </c>
      <c r="F620" s="99">
        <v>3</v>
      </c>
    </row>
    <row r="621" spans="1:6" ht="16.5" thickBot="1">
      <c r="A621" s="40" t="s">
        <v>3629</v>
      </c>
      <c r="B621" s="40" t="s">
        <v>3630</v>
      </c>
      <c r="C621" s="50">
        <v>1</v>
      </c>
      <c r="D621" s="50">
        <v>0</v>
      </c>
      <c r="E621" s="50">
        <v>0</v>
      </c>
      <c r="F621" s="99">
        <v>3</v>
      </c>
    </row>
    <row r="622" spans="1:6" ht="16.5" thickBot="1">
      <c r="A622" s="40" t="s">
        <v>3638</v>
      </c>
      <c r="B622" s="40" t="s">
        <v>520</v>
      </c>
      <c r="C622" s="50">
        <v>1</v>
      </c>
      <c r="D622" s="50">
        <v>0</v>
      </c>
      <c r="E622" s="50">
        <v>0</v>
      </c>
      <c r="F622" s="99">
        <v>3</v>
      </c>
    </row>
    <row r="623" spans="1:6" ht="16.5" thickBot="1">
      <c r="A623" s="40" t="s">
        <v>3665</v>
      </c>
      <c r="B623" s="63" t="s">
        <v>3666</v>
      </c>
      <c r="C623" s="50">
        <v>0</v>
      </c>
      <c r="D623" s="50">
        <v>1</v>
      </c>
      <c r="E623" s="50">
        <v>1</v>
      </c>
      <c r="F623" s="99">
        <v>3</v>
      </c>
    </row>
    <row r="624" spans="1:6" ht="16.5" thickBot="1">
      <c r="A624" s="40" t="s">
        <v>3649</v>
      </c>
      <c r="B624" s="40" t="s">
        <v>2257</v>
      </c>
      <c r="C624" s="50">
        <v>1</v>
      </c>
      <c r="D624" s="50">
        <v>0</v>
      </c>
      <c r="E624" s="50">
        <v>0</v>
      </c>
      <c r="F624" s="99">
        <v>3</v>
      </c>
    </row>
    <row r="625" spans="1:6" ht="16.5" thickBot="1">
      <c r="A625" s="40" t="s">
        <v>467</v>
      </c>
      <c r="B625" s="40" t="s">
        <v>218</v>
      </c>
      <c r="C625" s="50">
        <v>1</v>
      </c>
      <c r="D625" s="50">
        <v>0</v>
      </c>
      <c r="E625" s="50">
        <v>0</v>
      </c>
      <c r="F625" s="99">
        <v>3</v>
      </c>
    </row>
    <row r="626" spans="1:6" ht="16.5" thickBot="1">
      <c r="A626" s="40" t="s">
        <v>2274</v>
      </c>
      <c r="B626" s="40" t="s">
        <v>2275</v>
      </c>
      <c r="C626" s="50">
        <v>1</v>
      </c>
      <c r="D626" s="50">
        <v>0</v>
      </c>
      <c r="E626" s="50">
        <v>0</v>
      </c>
      <c r="F626" s="99">
        <v>3</v>
      </c>
    </row>
    <row r="627" spans="1:6" ht="16.5" thickBot="1">
      <c r="A627" s="40" t="s">
        <v>34</v>
      </c>
      <c r="B627" s="40" t="s">
        <v>35</v>
      </c>
      <c r="C627" s="50">
        <v>2</v>
      </c>
      <c r="D627" s="50">
        <v>1</v>
      </c>
      <c r="E627" s="50">
        <v>1</v>
      </c>
      <c r="F627" s="99">
        <v>3</v>
      </c>
    </row>
    <row r="628" spans="1:6" ht="16.5" thickBot="1">
      <c r="A628" s="40" t="s">
        <v>2283</v>
      </c>
      <c r="B628" s="40" t="s">
        <v>2284</v>
      </c>
      <c r="C628" s="50">
        <v>1</v>
      </c>
      <c r="D628" s="50">
        <v>0</v>
      </c>
      <c r="E628" s="50">
        <v>0</v>
      </c>
      <c r="F628" s="99">
        <v>3</v>
      </c>
    </row>
    <row r="629" spans="1:6" ht="16.5" thickBot="1">
      <c r="A629" s="40" t="s">
        <v>2301</v>
      </c>
      <c r="B629" s="40" t="s">
        <v>2302</v>
      </c>
      <c r="C629" s="50">
        <v>2</v>
      </c>
      <c r="D629" s="50">
        <v>1</v>
      </c>
      <c r="E629" s="50">
        <v>1</v>
      </c>
      <c r="F629" s="99">
        <v>3</v>
      </c>
    </row>
    <row r="630" spans="1:6" ht="16.5" thickBot="1">
      <c r="A630" s="40" t="s">
        <v>3636</v>
      </c>
      <c r="B630" s="40" t="s">
        <v>3637</v>
      </c>
      <c r="C630" s="50">
        <v>1</v>
      </c>
      <c r="D630" s="50">
        <v>0</v>
      </c>
      <c r="E630" s="50">
        <v>0</v>
      </c>
      <c r="F630" s="99">
        <v>3</v>
      </c>
    </row>
    <row r="631" spans="1:6" ht="16.5" thickBot="1">
      <c r="A631" s="40" t="s">
        <v>2868</v>
      </c>
      <c r="B631" s="40" t="s">
        <v>2242</v>
      </c>
      <c r="C631" s="50">
        <v>1</v>
      </c>
      <c r="D631" s="50">
        <v>0</v>
      </c>
      <c r="E631" s="50">
        <v>0</v>
      </c>
      <c r="F631" s="99">
        <v>3</v>
      </c>
    </row>
    <row r="632" spans="1:6" ht="16.5" thickBot="1">
      <c r="A632" s="40" t="s">
        <v>3204</v>
      </c>
      <c r="B632" s="40" t="s">
        <v>3205</v>
      </c>
      <c r="C632" s="50">
        <v>25</v>
      </c>
      <c r="D632" s="50">
        <v>15</v>
      </c>
      <c r="E632" s="50">
        <v>33</v>
      </c>
      <c r="F632" s="101">
        <v>4</v>
      </c>
    </row>
    <row r="633" spans="1:6" ht="16.5" thickBot="1">
      <c r="A633" s="40" t="s">
        <v>2694</v>
      </c>
      <c r="B633" s="40" t="s">
        <v>2695</v>
      </c>
      <c r="C633" s="50">
        <v>3</v>
      </c>
      <c r="D633" s="50">
        <v>4</v>
      </c>
      <c r="E633" s="50">
        <v>2</v>
      </c>
      <c r="F633" s="101">
        <v>4</v>
      </c>
    </row>
    <row r="634" spans="1:6" ht="16.5" thickBot="1">
      <c r="A634" s="40" t="s">
        <v>3661</v>
      </c>
      <c r="B634" s="40" t="s">
        <v>3663</v>
      </c>
      <c r="C634" s="50">
        <v>3</v>
      </c>
      <c r="D634" s="50">
        <v>2</v>
      </c>
      <c r="E634" s="50">
        <v>1</v>
      </c>
      <c r="F634" s="101">
        <v>4</v>
      </c>
    </row>
    <row r="635" spans="1:6" ht="16.5" thickBot="1">
      <c r="A635" s="40" t="s">
        <v>4</v>
      </c>
      <c r="B635" s="40" t="s">
        <v>17</v>
      </c>
      <c r="C635" s="50">
        <v>5</v>
      </c>
      <c r="D635" s="50">
        <v>7</v>
      </c>
      <c r="E635" s="50">
        <v>9</v>
      </c>
      <c r="F635" s="101">
        <v>4</v>
      </c>
    </row>
    <row r="636" spans="1:6" ht="16.5" thickBot="1">
      <c r="A636" s="40" t="s">
        <v>114</v>
      </c>
      <c r="B636" s="40" t="s">
        <v>24</v>
      </c>
      <c r="C636" s="50">
        <v>5</v>
      </c>
      <c r="D636" s="50">
        <v>7</v>
      </c>
      <c r="E636" s="50">
        <v>6</v>
      </c>
      <c r="F636" s="101">
        <v>4</v>
      </c>
    </row>
    <row r="637" spans="1:6" ht="16.5" thickBot="1">
      <c r="A637" s="40" t="s">
        <v>206</v>
      </c>
      <c r="B637" s="40" t="s">
        <v>207</v>
      </c>
      <c r="C637" s="50">
        <v>7</v>
      </c>
      <c r="D637" s="50">
        <v>8</v>
      </c>
      <c r="E637" s="50">
        <v>9</v>
      </c>
      <c r="F637" s="101">
        <v>4</v>
      </c>
    </row>
    <row r="638" spans="1:6" ht="16.5" thickBot="1">
      <c r="A638" s="40" t="s">
        <v>2866</v>
      </c>
      <c r="B638" s="40" t="s">
        <v>218</v>
      </c>
      <c r="C638" s="50">
        <v>2</v>
      </c>
      <c r="D638" s="50">
        <v>1</v>
      </c>
      <c r="E638" s="50">
        <v>3</v>
      </c>
      <c r="F638" s="101">
        <v>4</v>
      </c>
    </row>
    <row r="639" spans="1:6" ht="16.5" thickBot="1">
      <c r="A639" s="40" t="s">
        <v>3194</v>
      </c>
      <c r="B639" s="40" t="s">
        <v>3195</v>
      </c>
      <c r="C639" s="50">
        <v>9</v>
      </c>
      <c r="D639" s="50">
        <v>7</v>
      </c>
      <c r="E639" s="50">
        <v>8</v>
      </c>
      <c r="F639" s="101">
        <v>4</v>
      </c>
    </row>
    <row r="640" spans="1:6" ht="16.5" thickBot="1">
      <c r="A640" s="40" t="s">
        <v>1908</v>
      </c>
      <c r="B640" s="40" t="s">
        <v>3558</v>
      </c>
      <c r="C640" s="50">
        <v>9</v>
      </c>
      <c r="D640" s="50">
        <v>8</v>
      </c>
      <c r="E640" s="50">
        <v>10</v>
      </c>
      <c r="F640" s="101">
        <v>4</v>
      </c>
    </row>
    <row r="641" spans="1:6" ht="16.5" thickBot="1">
      <c r="A641" s="40" t="s">
        <v>2258</v>
      </c>
      <c r="B641" s="40" t="s">
        <v>2331</v>
      </c>
      <c r="C641" s="50"/>
      <c r="D641" s="50"/>
      <c r="E641" s="50"/>
      <c r="F641" s="101">
        <v>4</v>
      </c>
    </row>
    <row r="642" spans="1:6" ht="16.5" thickBot="1">
      <c r="A642" s="40" t="s">
        <v>179</v>
      </c>
      <c r="B642" s="40" t="s">
        <v>23</v>
      </c>
      <c r="C642" s="50">
        <v>2</v>
      </c>
      <c r="D642" s="50">
        <v>0</v>
      </c>
      <c r="E642" s="50">
        <v>1</v>
      </c>
      <c r="F642" s="101">
        <v>4</v>
      </c>
    </row>
    <row r="643" spans="1:6" ht="16.5" thickBot="1">
      <c r="A643" s="40" t="s">
        <v>2263</v>
      </c>
      <c r="B643" s="40" t="s">
        <v>2264</v>
      </c>
      <c r="C643" s="50">
        <v>5</v>
      </c>
      <c r="D643" s="50">
        <v>9</v>
      </c>
      <c r="E643" s="50">
        <v>7</v>
      </c>
      <c r="F643" s="101">
        <v>4</v>
      </c>
    </row>
    <row r="644" spans="1:6" ht="16.5" thickBot="1">
      <c r="A644" s="40" t="s">
        <v>3109</v>
      </c>
      <c r="B644" s="40" t="s">
        <v>24</v>
      </c>
      <c r="C644" s="50">
        <v>26</v>
      </c>
      <c r="D644" s="50">
        <v>25</v>
      </c>
      <c r="E644" s="50">
        <v>24</v>
      </c>
      <c r="F644" s="101">
        <v>4</v>
      </c>
    </row>
    <row r="645" spans="1:6" ht="16.5" thickBot="1">
      <c r="A645" s="40" t="s">
        <v>947</v>
      </c>
      <c r="B645" s="40" t="s">
        <v>24</v>
      </c>
      <c r="C645" s="50">
        <v>23</v>
      </c>
      <c r="D645" s="50">
        <v>22</v>
      </c>
      <c r="E645" s="50">
        <v>19</v>
      </c>
      <c r="F645" s="101">
        <v>4</v>
      </c>
    </row>
    <row r="646" spans="1:6" ht="16.5" thickBot="1">
      <c r="A646" s="40" t="s">
        <v>262</v>
      </c>
      <c r="B646" s="40" t="s">
        <v>263</v>
      </c>
      <c r="C646" s="50">
        <v>8</v>
      </c>
      <c r="D646" s="50">
        <v>6</v>
      </c>
      <c r="E646" s="50">
        <v>7</v>
      </c>
      <c r="F646" s="101">
        <v>4</v>
      </c>
    </row>
    <row r="647" spans="1:6" ht="16.5" thickBot="1">
      <c r="A647" s="40" t="s">
        <v>3168</v>
      </c>
      <c r="B647" s="40" t="s">
        <v>3169</v>
      </c>
      <c r="C647" s="50">
        <v>3</v>
      </c>
      <c r="D647" s="50">
        <v>4</v>
      </c>
      <c r="E647" s="50">
        <v>2</v>
      </c>
      <c r="F647" s="101">
        <v>4</v>
      </c>
    </row>
    <row r="648" spans="1:6" ht="16.5" thickBot="1">
      <c r="A648" s="40" t="s">
        <v>217</v>
      </c>
      <c r="B648" s="40" t="s">
        <v>218</v>
      </c>
      <c r="C648" s="50">
        <v>2</v>
      </c>
      <c r="D648" s="50">
        <v>1</v>
      </c>
      <c r="E648" s="50">
        <v>0</v>
      </c>
      <c r="F648" s="101">
        <v>4</v>
      </c>
    </row>
    <row r="649" spans="1:6" ht="16.5" thickBot="1">
      <c r="A649" s="40" t="s">
        <v>108</v>
      </c>
      <c r="B649" s="40" t="s">
        <v>100</v>
      </c>
      <c r="C649" s="50">
        <v>23</v>
      </c>
      <c r="D649" s="50">
        <v>24</v>
      </c>
      <c r="E649" s="50">
        <v>22</v>
      </c>
      <c r="F649" s="101">
        <v>4</v>
      </c>
    </row>
    <row r="650" spans="1:6" ht="16.5" thickBot="1">
      <c r="A650" s="40" t="s">
        <v>3163</v>
      </c>
      <c r="B650" s="40" t="s">
        <v>3164</v>
      </c>
      <c r="C650" s="50">
        <v>2</v>
      </c>
      <c r="D650" s="50">
        <v>0</v>
      </c>
      <c r="E650" s="50">
        <v>1</v>
      </c>
      <c r="F650" s="101">
        <v>4</v>
      </c>
    </row>
    <row r="651" spans="1:6" ht="16.5" thickBot="1">
      <c r="A651" s="40" t="s">
        <v>3147</v>
      </c>
      <c r="B651" s="40" t="s">
        <v>19</v>
      </c>
      <c r="C651" s="50">
        <v>36</v>
      </c>
      <c r="D651" s="50">
        <v>29</v>
      </c>
      <c r="E651" s="50">
        <v>26</v>
      </c>
      <c r="F651" s="101">
        <v>4</v>
      </c>
    </row>
    <row r="652" spans="1:6" ht="16.5" thickBot="1">
      <c r="A652" s="40" t="s">
        <v>156</v>
      </c>
      <c r="B652" s="40" t="s">
        <v>421</v>
      </c>
      <c r="C652" s="50">
        <v>5</v>
      </c>
      <c r="D652" s="50">
        <v>6</v>
      </c>
      <c r="E652" s="50">
        <v>7</v>
      </c>
      <c r="F652" s="102">
        <v>4</v>
      </c>
    </row>
    <row r="654" spans="1:6">
      <c r="A654" s="105" t="s">
        <v>4208</v>
      </c>
      <c r="B654" s="106"/>
      <c r="C654" s="106"/>
    </row>
  </sheetData>
  <sortState xmlns:xlrd2="http://schemas.microsoft.com/office/spreadsheetml/2017/richdata2" ref="A5:F652">
    <sortCondition ref="F5:F652"/>
    <sortCondition ref="A5:A652"/>
  </sortState>
  <mergeCells count="3">
    <mergeCell ref="H16:I16"/>
    <mergeCell ref="C3:E3"/>
    <mergeCell ref="A654:C654"/>
  </mergeCells>
  <phoneticPr fontId="8" type="noConversion"/>
  <conditionalFormatting sqref="A655:A1048576 A1:A653">
    <cfRule type="duplicateValues" dxfId="9" priority="2"/>
  </conditionalFormatting>
  <conditionalFormatting sqref="B655:B1048576 B1:B653">
    <cfRule type="duplicateValues" dxfId="8" priority="1"/>
  </conditionalFormatting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2AA6-14B8-AF4A-B944-B00762C21E90}">
  <dimension ref="A1:E3466"/>
  <sheetViews>
    <sheetView workbookViewId="0">
      <selection activeCell="D166" sqref="D2:D166"/>
    </sheetView>
  </sheetViews>
  <sheetFormatPr defaultColWidth="11.125" defaultRowHeight="15.75"/>
  <cols>
    <col min="1" max="1" width="18.375"/>
    <col min="2" max="2" width="13" bestFit="1" customWidth="1"/>
    <col min="3" max="3" width="10.5" bestFit="1" customWidth="1"/>
    <col min="4" max="4" width="13" bestFit="1" customWidth="1"/>
    <col min="5" max="5" width="15.375" bestFit="1" customWidth="1"/>
  </cols>
  <sheetData>
    <row r="1" spans="1:5" ht="16.5" thickBot="1">
      <c r="A1" t="s">
        <v>3581</v>
      </c>
      <c r="B1" t="s">
        <v>3555</v>
      </c>
      <c r="C1" t="s">
        <v>3556</v>
      </c>
      <c r="D1" t="s">
        <v>3555</v>
      </c>
      <c r="E1" t="s">
        <v>3557</v>
      </c>
    </row>
    <row r="2" spans="1:5" ht="16.5" thickBot="1">
      <c r="A2" s="37" t="s">
        <v>307</v>
      </c>
      <c r="B2" s="40" t="s">
        <v>214</v>
      </c>
      <c r="C2" s="40" t="s">
        <v>101</v>
      </c>
      <c r="D2" s="40" t="s">
        <v>2822</v>
      </c>
      <c r="E2" s="40" t="s">
        <v>3204</v>
      </c>
    </row>
    <row r="3" spans="1:5" ht="16.5" thickBot="1">
      <c r="A3" s="37" t="s">
        <v>1564</v>
      </c>
      <c r="B3" s="40" t="s">
        <v>1913</v>
      </c>
      <c r="C3" s="40" t="s">
        <v>2290</v>
      </c>
      <c r="D3" s="40" t="s">
        <v>284</v>
      </c>
      <c r="E3" s="40" t="s">
        <v>2694</v>
      </c>
    </row>
    <row r="4" spans="1:5" ht="16.5" thickBot="1">
      <c r="A4" s="37" t="s">
        <v>2559</v>
      </c>
      <c r="B4" s="40" t="s">
        <v>162</v>
      </c>
      <c r="C4" s="40" t="s">
        <v>300</v>
      </c>
      <c r="D4" s="40" t="s">
        <v>3639</v>
      </c>
      <c r="E4" s="40" t="s">
        <v>3661</v>
      </c>
    </row>
    <row r="5" spans="1:5" ht="16.5" thickBot="1">
      <c r="A5" s="37" t="s">
        <v>2575</v>
      </c>
      <c r="B5" s="40" t="s">
        <v>250</v>
      </c>
      <c r="C5" s="40" t="s">
        <v>1913</v>
      </c>
      <c r="D5" s="40" t="s">
        <v>205</v>
      </c>
      <c r="E5" s="40" t="s">
        <v>4</v>
      </c>
    </row>
    <row r="6" spans="1:5" ht="16.5" thickBot="1">
      <c r="A6" s="37" t="s">
        <v>2629</v>
      </c>
      <c r="B6" s="40" t="s">
        <v>80</v>
      </c>
      <c r="C6" s="40" t="s">
        <v>441</v>
      </c>
      <c r="D6" s="40" t="s">
        <v>3623</v>
      </c>
      <c r="E6" s="40" t="s">
        <v>114</v>
      </c>
    </row>
    <row r="7" spans="1:5" ht="16.5" thickBot="1">
      <c r="A7" s="37" t="s">
        <v>2628</v>
      </c>
      <c r="B7" s="40" t="s">
        <v>220</v>
      </c>
      <c r="C7" s="40" t="s">
        <v>142</v>
      </c>
      <c r="D7" s="40" t="s">
        <v>3609</v>
      </c>
      <c r="E7" s="40" t="s">
        <v>206</v>
      </c>
    </row>
    <row r="8" spans="1:5" ht="16.5" thickBot="1">
      <c r="A8" s="37" t="s">
        <v>1589</v>
      </c>
      <c r="B8" s="40" t="s">
        <v>198</v>
      </c>
      <c r="C8" s="40" t="s">
        <v>221</v>
      </c>
      <c r="D8" s="40" t="s">
        <v>258</v>
      </c>
      <c r="E8" s="40" t="s">
        <v>2866</v>
      </c>
    </row>
    <row r="9" spans="1:5" ht="16.5" thickBot="1">
      <c r="A9" s="37" t="s">
        <v>2630</v>
      </c>
      <c r="B9" s="40" t="s">
        <v>116</v>
      </c>
      <c r="C9" s="40" t="s">
        <v>454</v>
      </c>
      <c r="D9" s="40" t="s">
        <v>3116</v>
      </c>
      <c r="E9" s="40" t="s">
        <v>3194</v>
      </c>
    </row>
    <row r="10" spans="1:5" ht="16.5" thickBot="1">
      <c r="A10" s="37" t="s">
        <v>101</v>
      </c>
      <c r="B10" s="40" t="s">
        <v>3592</v>
      </c>
      <c r="C10" s="40" t="s">
        <v>305</v>
      </c>
      <c r="D10" s="40" t="s">
        <v>470</v>
      </c>
      <c r="E10" s="40" t="s">
        <v>1908</v>
      </c>
    </row>
    <row r="11" spans="1:5" ht="16.5" thickBot="1">
      <c r="A11" s="37" t="s">
        <v>526</v>
      </c>
      <c r="B11" s="40" t="s">
        <v>221</v>
      </c>
      <c r="C11" s="40" t="s">
        <v>3120</v>
      </c>
      <c r="D11" s="40" t="s">
        <v>198</v>
      </c>
      <c r="E11" s="40" t="s">
        <v>2258</v>
      </c>
    </row>
    <row r="12" spans="1:5" ht="16.5" thickBot="1">
      <c r="A12" s="37" t="s">
        <v>527</v>
      </c>
      <c r="B12" s="40" t="s">
        <v>85</v>
      </c>
      <c r="C12" s="40" t="s">
        <v>3218</v>
      </c>
      <c r="D12" s="40" t="s">
        <v>3592</v>
      </c>
      <c r="E12" s="40" t="s">
        <v>179</v>
      </c>
    </row>
    <row r="13" spans="1:5" ht="16.5" thickBot="1">
      <c r="A13" s="37" t="s">
        <v>1799</v>
      </c>
      <c r="B13" s="40" t="s">
        <v>3086</v>
      </c>
      <c r="C13" s="40" t="s">
        <v>282</v>
      </c>
      <c r="D13" s="40" t="s">
        <v>294</v>
      </c>
      <c r="E13" s="40" t="s">
        <v>2263</v>
      </c>
    </row>
    <row r="14" spans="1:5" ht="16.5" thickBot="1">
      <c r="A14" s="37" t="s">
        <v>2555</v>
      </c>
      <c r="B14" s="40" t="s">
        <v>232</v>
      </c>
      <c r="C14" s="40" t="s">
        <v>2328</v>
      </c>
      <c r="D14" s="40" t="s">
        <v>302</v>
      </c>
      <c r="E14" s="40" t="s">
        <v>3109</v>
      </c>
    </row>
    <row r="15" spans="1:5" ht="16.5" thickBot="1">
      <c r="A15" s="37" t="s">
        <v>2448</v>
      </c>
      <c r="B15" s="40" t="s">
        <v>3641</v>
      </c>
      <c r="C15" s="40" t="s">
        <v>440</v>
      </c>
      <c r="D15" s="40" t="s">
        <v>3214</v>
      </c>
      <c r="E15" s="40" t="s">
        <v>947</v>
      </c>
    </row>
    <row r="16" spans="1:5" ht="16.5" thickBot="1">
      <c r="A16" s="37" t="s">
        <v>1268</v>
      </c>
      <c r="B16" s="40" t="s">
        <v>438</v>
      </c>
      <c r="C16" s="40" t="s">
        <v>3144</v>
      </c>
      <c r="D16" s="40" t="s">
        <v>3200</v>
      </c>
      <c r="E16" s="40" t="s">
        <v>262</v>
      </c>
    </row>
    <row r="17" spans="1:5" ht="16.5" thickBot="1">
      <c r="A17" s="37" t="s">
        <v>1154</v>
      </c>
      <c r="B17" s="40" t="s">
        <v>460</v>
      </c>
      <c r="C17" s="40" t="s">
        <v>2293</v>
      </c>
      <c r="D17" s="40" t="s">
        <v>3641</v>
      </c>
      <c r="E17" s="40" t="s">
        <v>3168</v>
      </c>
    </row>
    <row r="18" spans="1:5" ht="16.5" thickBot="1">
      <c r="A18" s="37" t="s">
        <v>1566</v>
      </c>
      <c r="B18" s="40" t="s">
        <v>127</v>
      </c>
      <c r="C18" s="40" t="s">
        <v>445</v>
      </c>
      <c r="D18" s="40" t="s">
        <v>438</v>
      </c>
      <c r="E18" s="40" t="s">
        <v>217</v>
      </c>
    </row>
    <row r="19" spans="1:5" ht="16.5" thickBot="1">
      <c r="A19" s="37" t="s">
        <v>2535</v>
      </c>
      <c r="B19" s="40" t="s">
        <v>3206</v>
      </c>
      <c r="C19" s="40" t="s">
        <v>3595</v>
      </c>
      <c r="D19" s="40" t="s">
        <v>177</v>
      </c>
      <c r="E19" s="40" t="s">
        <v>108</v>
      </c>
    </row>
    <row r="20" spans="1:5" ht="16.5" thickBot="1">
      <c r="A20" s="37" t="s">
        <v>2396</v>
      </c>
      <c r="B20" s="40" t="s">
        <v>315</v>
      </c>
      <c r="C20" s="40" t="s">
        <v>118</v>
      </c>
      <c r="D20" s="40" t="s">
        <v>3206</v>
      </c>
      <c r="E20" s="40" t="s">
        <v>3163</v>
      </c>
    </row>
    <row r="21" spans="1:5" ht="16.5" thickBot="1">
      <c r="A21" s="37" t="s">
        <v>1815</v>
      </c>
      <c r="B21" s="40" t="s">
        <v>442</v>
      </c>
      <c r="C21" s="40" t="s">
        <v>3176</v>
      </c>
      <c r="D21" s="40" t="s">
        <v>46</v>
      </c>
      <c r="E21" s="40" t="s">
        <v>3147</v>
      </c>
    </row>
    <row r="22" spans="1:5" ht="16.5" thickBot="1">
      <c r="A22" s="37" t="s">
        <v>1911</v>
      </c>
      <c r="B22" s="40" t="s">
        <v>303</v>
      </c>
      <c r="C22" s="40" t="s">
        <v>3126</v>
      </c>
      <c r="D22" s="40" t="s">
        <v>3594</v>
      </c>
      <c r="E22" s="40" t="s">
        <v>156</v>
      </c>
    </row>
    <row r="23" spans="1:5" ht="16.5" thickBot="1">
      <c r="A23" s="37" t="s">
        <v>528</v>
      </c>
      <c r="B23" s="40" t="s">
        <v>2315</v>
      </c>
      <c r="C23" s="40" t="s">
        <v>249</v>
      </c>
      <c r="D23" s="40" t="s">
        <v>2718</v>
      </c>
    </row>
    <row r="24" spans="1:5" ht="16.5" thickBot="1">
      <c r="A24" s="37" t="s">
        <v>2822</v>
      </c>
      <c r="B24" s="40" t="s">
        <v>3222</v>
      </c>
      <c r="C24" s="40" t="s">
        <v>137</v>
      </c>
      <c r="D24" s="40" t="s">
        <v>139</v>
      </c>
    </row>
    <row r="25" spans="1:5" ht="16.5" thickBot="1">
      <c r="A25" s="37" t="s">
        <v>2528</v>
      </c>
      <c r="B25" s="40" t="s">
        <v>447</v>
      </c>
      <c r="C25" s="40" t="s">
        <v>2713</v>
      </c>
      <c r="D25" s="40" t="s">
        <v>2315</v>
      </c>
    </row>
    <row r="26" spans="1:5" ht="16.5" thickBot="1">
      <c r="A26" s="37" t="s">
        <v>2463</v>
      </c>
      <c r="B26" s="40" t="s">
        <v>272</v>
      </c>
      <c r="C26" s="40" t="s">
        <v>2320</v>
      </c>
      <c r="D26" s="40" t="s">
        <v>448</v>
      </c>
    </row>
    <row r="27" spans="1:5" ht="16.5" thickBot="1">
      <c r="A27" s="37" t="s">
        <v>2554</v>
      </c>
      <c r="B27" s="40" t="s">
        <v>164</v>
      </c>
      <c r="C27" s="40" t="s">
        <v>2836</v>
      </c>
      <c r="D27" s="40" t="s">
        <v>450</v>
      </c>
    </row>
    <row r="28" spans="1:5" ht="16.5" thickBot="1">
      <c r="A28" s="37" t="s">
        <v>2464</v>
      </c>
      <c r="B28" s="40" t="s">
        <v>126</v>
      </c>
      <c r="C28" s="40" t="s">
        <v>3631</v>
      </c>
      <c r="D28" s="40" t="s">
        <v>3083</v>
      </c>
    </row>
    <row r="29" spans="1:5" ht="16.5" thickBot="1">
      <c r="A29" s="37" t="s">
        <v>2446</v>
      </c>
      <c r="B29" s="40" t="s">
        <v>3082</v>
      </c>
      <c r="C29" s="40" t="s">
        <v>186</v>
      </c>
      <c r="D29" s="40" t="s">
        <v>166</v>
      </c>
    </row>
    <row r="30" spans="1:5" ht="16.5" thickBot="1">
      <c r="A30" s="37" t="s">
        <v>1631</v>
      </c>
      <c r="B30" s="40" t="s">
        <v>138</v>
      </c>
      <c r="C30" s="40" t="s">
        <v>318</v>
      </c>
      <c r="D30" s="40" t="s">
        <v>2713</v>
      </c>
    </row>
    <row r="31" spans="1:5" ht="16.5" thickBot="1">
      <c r="A31" s="37" t="s">
        <v>2433</v>
      </c>
      <c r="B31" s="40" t="s">
        <v>167</v>
      </c>
      <c r="C31" s="40" t="s">
        <v>2237</v>
      </c>
      <c r="D31" s="40" t="s">
        <v>148</v>
      </c>
    </row>
    <row r="32" spans="1:5" ht="16.5" thickBot="1">
      <c r="A32" s="37" t="s">
        <v>214</v>
      </c>
      <c r="B32" s="40" t="s">
        <v>3079</v>
      </c>
      <c r="C32" s="40" t="s">
        <v>3620</v>
      </c>
      <c r="D32" s="40" t="s">
        <v>3597</v>
      </c>
    </row>
    <row r="33" spans="1:4" ht="16.5" thickBot="1">
      <c r="A33" s="37" t="s">
        <v>2465</v>
      </c>
      <c r="B33" s="40" t="s">
        <v>2839</v>
      </c>
      <c r="C33" s="40" t="s">
        <v>1661</v>
      </c>
      <c r="D33" s="40" t="s">
        <v>2837</v>
      </c>
    </row>
    <row r="34" spans="1:4" ht="16.5" thickBot="1">
      <c r="A34" s="37" t="s">
        <v>2290</v>
      </c>
      <c r="B34" s="40" t="s">
        <v>2835</v>
      </c>
      <c r="C34" s="40" t="s">
        <v>319</v>
      </c>
      <c r="D34" s="40" t="s">
        <v>2842</v>
      </c>
    </row>
    <row r="35" spans="1:4" ht="16.5" thickBot="1">
      <c r="A35" s="37" t="s">
        <v>300</v>
      </c>
      <c r="B35" s="40" t="s">
        <v>2837</v>
      </c>
      <c r="C35" s="40" t="s">
        <v>3160</v>
      </c>
      <c r="D35" s="40" t="s">
        <v>452</v>
      </c>
    </row>
    <row r="36" spans="1:4" ht="16.5" thickBot="1">
      <c r="A36" s="37" t="s">
        <v>2440</v>
      </c>
      <c r="B36" s="40" t="s">
        <v>2841</v>
      </c>
      <c r="C36" s="40" t="s">
        <v>3186</v>
      </c>
      <c r="D36" s="40" t="s">
        <v>3599</v>
      </c>
    </row>
    <row r="37" spans="1:4" ht="16.5" thickBot="1">
      <c r="A37" s="37" t="s">
        <v>2466</v>
      </c>
      <c r="B37" s="40" t="s">
        <v>3188</v>
      </c>
      <c r="C37" s="40" t="s">
        <v>3633</v>
      </c>
      <c r="D37" s="40" t="s">
        <v>279</v>
      </c>
    </row>
    <row r="38" spans="1:4" ht="16.5" thickBot="1">
      <c r="A38" s="37" t="s">
        <v>2467</v>
      </c>
      <c r="B38" s="40" t="s">
        <v>50</v>
      </c>
      <c r="C38" s="40" t="s">
        <v>3660</v>
      </c>
      <c r="D38" s="40" t="s">
        <v>3631</v>
      </c>
    </row>
    <row r="39" spans="1:4" ht="16.5" thickBot="1">
      <c r="A39" s="37" t="s">
        <v>2468</v>
      </c>
      <c r="B39" s="40" t="s">
        <v>65</v>
      </c>
      <c r="C39" s="40" t="s">
        <v>3618</v>
      </c>
      <c r="D39" s="40" t="s">
        <v>521</v>
      </c>
    </row>
    <row r="40" spans="1:4" ht="16.5" thickBot="1">
      <c r="A40" s="37" t="s">
        <v>2556</v>
      </c>
      <c r="B40" s="40" t="s">
        <v>168</v>
      </c>
      <c r="C40" s="40" t="s">
        <v>3096</v>
      </c>
      <c r="D40" s="40" t="s">
        <v>16</v>
      </c>
    </row>
    <row r="41" spans="1:4" ht="16.5" thickBot="1">
      <c r="A41" s="37" t="s">
        <v>1328</v>
      </c>
      <c r="B41" s="40" t="s">
        <v>286</v>
      </c>
      <c r="C41" s="40" t="s">
        <v>3098</v>
      </c>
      <c r="D41" s="40" t="s">
        <v>104</v>
      </c>
    </row>
    <row r="42" spans="1:4" ht="16.5" thickBot="1">
      <c r="A42" s="37" t="s">
        <v>2534</v>
      </c>
      <c r="B42" s="40" t="s">
        <v>308</v>
      </c>
      <c r="C42" s="40" t="s">
        <v>228</v>
      </c>
      <c r="D42" s="40" t="s">
        <v>3089</v>
      </c>
    </row>
    <row r="43" spans="1:4" ht="16.5" thickBot="1">
      <c r="A43" s="37" t="s">
        <v>2359</v>
      </c>
      <c r="B43" s="40" t="s">
        <v>345</v>
      </c>
      <c r="C43" s="40" t="s">
        <v>2288</v>
      </c>
      <c r="D43" s="40" t="s">
        <v>3138</v>
      </c>
    </row>
    <row r="44" spans="1:4" ht="16.5" thickBot="1">
      <c r="A44" s="37" t="s">
        <v>2469</v>
      </c>
      <c r="B44" s="40" t="s">
        <v>97</v>
      </c>
      <c r="C44" s="40" t="s">
        <v>3196</v>
      </c>
      <c r="D44" s="40" t="s">
        <v>3151</v>
      </c>
    </row>
    <row r="45" spans="1:4" ht="16.5" thickBot="1">
      <c r="A45" s="37" t="s">
        <v>1632</v>
      </c>
      <c r="B45" s="40" t="s">
        <v>125</v>
      </c>
      <c r="C45" s="40" t="s">
        <v>2255</v>
      </c>
      <c r="D45" s="40" t="s">
        <v>3213</v>
      </c>
    </row>
    <row r="46" spans="1:4" ht="16.5" thickBot="1">
      <c r="A46" s="37" t="s">
        <v>1326</v>
      </c>
      <c r="B46" s="40" t="s">
        <v>309</v>
      </c>
      <c r="C46" s="40" t="s">
        <v>2307</v>
      </c>
      <c r="D46" s="40" t="s">
        <v>3165</v>
      </c>
    </row>
    <row r="47" spans="1:4" ht="16.5" thickBot="1">
      <c r="A47" s="37" t="s">
        <v>529</v>
      </c>
      <c r="B47" s="40" t="s">
        <v>3089</v>
      </c>
      <c r="C47" s="40" t="s">
        <v>224</v>
      </c>
      <c r="D47" s="40" t="s">
        <v>256</v>
      </c>
    </row>
    <row r="48" spans="1:4" ht="16.5" thickBot="1">
      <c r="A48" s="37" t="s">
        <v>1633</v>
      </c>
      <c r="B48" s="40" t="s">
        <v>311</v>
      </c>
      <c r="C48" s="40" t="s">
        <v>336</v>
      </c>
      <c r="D48" s="40" t="s">
        <v>2708</v>
      </c>
    </row>
    <row r="49" spans="1:4" ht="16.5" thickBot="1">
      <c r="A49" s="37" t="s">
        <v>1360</v>
      </c>
      <c r="B49" s="40" t="s">
        <v>347</v>
      </c>
      <c r="C49" s="40" t="s">
        <v>3654</v>
      </c>
      <c r="D49" s="40" t="s">
        <v>478</v>
      </c>
    </row>
    <row r="50" spans="1:4" ht="16.5" thickBot="1">
      <c r="A50" s="37" t="s">
        <v>1260</v>
      </c>
      <c r="B50" s="40" t="s">
        <v>246</v>
      </c>
      <c r="C50" s="40" t="s">
        <v>151</v>
      </c>
      <c r="D50" s="40" t="s">
        <v>143</v>
      </c>
    </row>
    <row r="51" spans="1:4" ht="16.5" thickBot="1">
      <c r="A51" s="37" t="s">
        <v>2557</v>
      </c>
      <c r="B51" s="40" t="s">
        <v>3601</v>
      </c>
      <c r="C51" s="40" t="s">
        <v>2698</v>
      </c>
      <c r="D51" s="40" t="s">
        <v>3646</v>
      </c>
    </row>
    <row r="52" spans="1:4" ht="16.5" thickBot="1">
      <c r="A52" s="37" t="s">
        <v>2561</v>
      </c>
      <c r="B52" s="40" t="s">
        <v>3092</v>
      </c>
      <c r="C52" s="40" t="s">
        <v>3112</v>
      </c>
      <c r="D52" s="40" t="s">
        <v>3224</v>
      </c>
    </row>
    <row r="53" spans="1:4" ht="16.5" thickBot="1">
      <c r="A53" s="37" t="s">
        <v>2427</v>
      </c>
      <c r="B53" s="40" t="s">
        <v>130</v>
      </c>
      <c r="C53" s="40" t="s">
        <v>519</v>
      </c>
      <c r="D53" s="40" t="s">
        <v>2246</v>
      </c>
    </row>
    <row r="54" spans="1:4" ht="16.5" thickBot="1">
      <c r="A54" s="37" t="s">
        <v>2542</v>
      </c>
      <c r="B54" s="40" t="s">
        <v>58</v>
      </c>
      <c r="C54" s="40" t="s">
        <v>3210</v>
      </c>
      <c r="D54" s="40" t="s">
        <v>468</v>
      </c>
    </row>
    <row r="55" spans="1:4" ht="16.5" thickBot="1">
      <c r="A55" s="37" t="s">
        <v>2140</v>
      </c>
      <c r="B55" s="40" t="s">
        <v>3114</v>
      </c>
      <c r="C55" s="40" t="s">
        <v>2721</v>
      </c>
      <c r="D55" s="40" t="s">
        <v>3564</v>
      </c>
    </row>
    <row r="56" spans="1:4" ht="16.5" thickBot="1">
      <c r="A56" s="37" t="s">
        <v>2071</v>
      </c>
      <c r="B56" s="40" t="s">
        <v>1661</v>
      </c>
      <c r="C56" s="40" t="s">
        <v>3078</v>
      </c>
      <c r="D56" s="40" t="s">
        <v>3633</v>
      </c>
    </row>
    <row r="57" spans="1:4" ht="16.5" thickBot="1">
      <c r="A57" s="37" t="s">
        <v>530</v>
      </c>
      <c r="B57" s="40" t="s">
        <v>2708</v>
      </c>
      <c r="C57" s="40" t="s">
        <v>174</v>
      </c>
      <c r="D57" s="40" t="s">
        <v>3660</v>
      </c>
    </row>
    <row r="58" spans="1:4" ht="16.5" thickBot="1">
      <c r="A58" s="37" t="s">
        <v>2361</v>
      </c>
      <c r="B58" s="40" t="s">
        <v>2853</v>
      </c>
      <c r="C58" s="40" t="s">
        <v>3127</v>
      </c>
      <c r="D58" s="40" t="s">
        <v>2845</v>
      </c>
    </row>
    <row r="59" spans="1:4" ht="16.5" thickBot="1">
      <c r="A59" s="37" t="s">
        <v>531</v>
      </c>
      <c r="B59" s="40" t="s">
        <v>319</v>
      </c>
      <c r="C59" s="40" t="s">
        <v>3603</v>
      </c>
      <c r="D59" s="40" t="s">
        <v>170</v>
      </c>
    </row>
    <row r="60" spans="1:4" ht="16.5" thickBot="1">
      <c r="A60" s="37" t="s">
        <v>2752</v>
      </c>
      <c r="B60" s="40" t="s">
        <v>322</v>
      </c>
      <c r="C60" s="40" t="s">
        <v>339</v>
      </c>
      <c r="D60" s="40" t="s">
        <v>39</v>
      </c>
    </row>
    <row r="61" spans="1:4" ht="16.5" thickBot="1">
      <c r="A61" s="37" t="s">
        <v>3669</v>
      </c>
      <c r="B61" s="40" t="s">
        <v>325</v>
      </c>
      <c r="C61" s="40" t="s">
        <v>3166</v>
      </c>
      <c r="D61" s="40" t="s">
        <v>2267</v>
      </c>
    </row>
    <row r="62" spans="1:4" ht="16.5" thickBot="1">
      <c r="A62" s="37" t="s">
        <v>2456</v>
      </c>
      <c r="B62" s="40" t="s">
        <v>71</v>
      </c>
      <c r="C62" s="40" t="s">
        <v>3172</v>
      </c>
      <c r="D62" s="40" t="s">
        <v>12</v>
      </c>
    </row>
    <row r="63" spans="1:4" ht="16.5" thickBot="1">
      <c r="A63" s="37" t="s">
        <v>1913</v>
      </c>
      <c r="B63" s="40" t="s">
        <v>3646</v>
      </c>
      <c r="C63" s="40" t="s">
        <v>3100</v>
      </c>
      <c r="D63" s="40" t="s">
        <v>2252</v>
      </c>
    </row>
    <row r="64" spans="1:4" ht="16.5" thickBot="1">
      <c r="A64" s="37" t="s">
        <v>162</v>
      </c>
      <c r="B64" s="40" t="s">
        <v>3160</v>
      </c>
      <c r="C64" s="40" t="s">
        <v>5</v>
      </c>
      <c r="D64" s="40" t="s">
        <v>3170</v>
      </c>
    </row>
    <row r="65" spans="1:4" ht="16.5" thickBot="1">
      <c r="A65" s="37" t="s">
        <v>1493</v>
      </c>
      <c r="B65" s="40" t="s">
        <v>2244</v>
      </c>
      <c r="C65" s="40" t="s">
        <v>7</v>
      </c>
      <c r="D65" s="40" t="s">
        <v>244</v>
      </c>
    </row>
    <row r="66" spans="1:4" ht="16.5" thickBot="1">
      <c r="A66" s="37" t="s">
        <v>284</v>
      </c>
      <c r="B66" s="40" t="s">
        <v>2246</v>
      </c>
      <c r="C66" s="40" t="s">
        <v>285</v>
      </c>
      <c r="D66" s="40" t="s">
        <v>518</v>
      </c>
    </row>
    <row r="67" spans="1:4" ht="16.5" thickBot="1">
      <c r="A67" s="37" t="s">
        <v>3287</v>
      </c>
      <c r="B67" s="40" t="s">
        <v>73</v>
      </c>
      <c r="C67" s="40" t="s">
        <v>3220</v>
      </c>
      <c r="D67" s="40" t="s">
        <v>38</v>
      </c>
    </row>
    <row r="68" spans="1:4" ht="16.5" thickBot="1">
      <c r="A68" s="37" t="s">
        <v>1967</v>
      </c>
      <c r="B68" s="40" t="s">
        <v>2251</v>
      </c>
      <c r="C68" s="40" t="s">
        <v>209</v>
      </c>
      <c r="D68" s="40" t="s">
        <v>3145</v>
      </c>
    </row>
    <row r="69" spans="1:4" ht="16.5" thickBot="1">
      <c r="A69" s="37" t="s">
        <v>2362</v>
      </c>
      <c r="B69" s="40" t="s">
        <v>3185</v>
      </c>
      <c r="C69" s="40" t="s">
        <v>141</v>
      </c>
      <c r="D69" s="40" t="s">
        <v>3625</v>
      </c>
    </row>
    <row r="70" spans="1:4" ht="16.5" thickBot="1">
      <c r="A70" s="37" t="s">
        <v>532</v>
      </c>
      <c r="B70" s="40" t="s">
        <v>324</v>
      </c>
      <c r="C70" s="40" t="s">
        <v>193</v>
      </c>
      <c r="D70" s="40" t="s">
        <v>151</v>
      </c>
    </row>
    <row r="71" spans="1:4" ht="16.5" thickBot="1">
      <c r="A71" s="37" t="s">
        <v>1662</v>
      </c>
      <c r="B71" s="40" t="s">
        <v>3563</v>
      </c>
      <c r="C71" s="40" t="s">
        <v>131</v>
      </c>
      <c r="D71" s="40" t="s">
        <v>3112</v>
      </c>
    </row>
    <row r="72" spans="1:4" ht="16.5" thickBot="1">
      <c r="A72" s="37" t="s">
        <v>2134</v>
      </c>
      <c r="B72" s="40" t="s">
        <v>3633</v>
      </c>
      <c r="C72" s="40" t="s">
        <v>3608</v>
      </c>
      <c r="D72" s="40" t="s">
        <v>3099</v>
      </c>
    </row>
    <row r="73" spans="1:4" ht="16.5" thickBot="1">
      <c r="A73" s="37" t="s">
        <v>2065</v>
      </c>
      <c r="B73" s="40" t="s">
        <v>3660</v>
      </c>
      <c r="C73" s="40" t="s">
        <v>2279</v>
      </c>
      <c r="D73" s="40" t="s">
        <v>2295</v>
      </c>
    </row>
    <row r="74" spans="1:4" ht="16.5" thickBot="1">
      <c r="A74" s="37" t="s">
        <v>2066</v>
      </c>
      <c r="B74" s="40" t="s">
        <v>2845</v>
      </c>
      <c r="C74" s="40" t="s">
        <v>474</v>
      </c>
      <c r="D74" s="40" t="s">
        <v>76</v>
      </c>
    </row>
    <row r="75" spans="1:4" ht="16.5" thickBot="1">
      <c r="A75" s="37" t="s">
        <v>2634</v>
      </c>
      <c r="B75" s="40" t="s">
        <v>3661</v>
      </c>
      <c r="C75" s="40" t="s">
        <v>477</v>
      </c>
      <c r="D75" s="40" t="s">
        <v>253</v>
      </c>
    </row>
    <row r="76" spans="1:4" ht="16.5" thickBot="1">
      <c r="A76" s="37" t="s">
        <v>2635</v>
      </c>
      <c r="B76" s="40" t="s">
        <v>3094</v>
      </c>
      <c r="C76" s="40" t="s">
        <v>199</v>
      </c>
      <c r="D76" s="40" t="s">
        <v>174</v>
      </c>
    </row>
    <row r="77" spans="1:4" ht="16.5" thickBot="1">
      <c r="A77" s="37" t="s">
        <v>2447</v>
      </c>
      <c r="B77" s="40" t="s">
        <v>2862</v>
      </c>
      <c r="C77" s="40" t="s">
        <v>181</v>
      </c>
      <c r="D77" s="40" t="s">
        <v>274</v>
      </c>
    </row>
    <row r="78" spans="1:4" ht="16.5" thickBot="1">
      <c r="A78" s="37" t="s">
        <v>2397</v>
      </c>
      <c r="B78" s="40" t="s">
        <v>3096</v>
      </c>
      <c r="C78" s="40" t="s">
        <v>2261</v>
      </c>
      <c r="D78" s="40" t="s">
        <v>2314</v>
      </c>
    </row>
    <row r="79" spans="1:4" ht="16.5" thickBot="1">
      <c r="A79" s="37" t="s">
        <v>2515</v>
      </c>
      <c r="B79" s="40" t="s">
        <v>312</v>
      </c>
      <c r="C79" s="40" t="s">
        <v>3647</v>
      </c>
      <c r="D79" s="40" t="s">
        <v>472</v>
      </c>
    </row>
    <row r="80" spans="1:4" ht="16.5" thickBot="1">
      <c r="A80" s="37" t="s">
        <v>533</v>
      </c>
      <c r="B80" s="40" t="s">
        <v>726</v>
      </c>
      <c r="C80" s="40" t="s">
        <v>3653</v>
      </c>
      <c r="D80" s="40" t="s">
        <v>3172</v>
      </c>
    </row>
    <row r="81" spans="1:4" ht="16.5" thickBot="1">
      <c r="A81" s="37" t="s">
        <v>1580</v>
      </c>
      <c r="B81" s="40" t="s">
        <v>456</v>
      </c>
      <c r="C81" s="40" t="s">
        <v>3074</v>
      </c>
      <c r="D81" s="40" t="s">
        <v>3070</v>
      </c>
    </row>
    <row r="82" spans="1:4" ht="16.5" thickBot="1">
      <c r="A82" s="37" t="s">
        <v>2666</v>
      </c>
      <c r="B82" s="40" t="s">
        <v>56</v>
      </c>
      <c r="C82" s="40" t="s">
        <v>3216</v>
      </c>
      <c r="D82" s="40" t="s">
        <v>3220</v>
      </c>
    </row>
    <row r="83" spans="1:4" ht="16.5" thickBot="1">
      <c r="A83" s="37" t="s">
        <v>2443</v>
      </c>
      <c r="B83" s="40" t="s">
        <v>3131</v>
      </c>
      <c r="C83" s="40" t="s">
        <v>145</v>
      </c>
      <c r="D83" s="40" t="s">
        <v>194</v>
      </c>
    </row>
    <row r="84" spans="1:4" ht="16.5" thickBot="1">
      <c r="A84" s="37" t="s">
        <v>2434</v>
      </c>
      <c r="B84" s="40" t="s">
        <v>2856</v>
      </c>
      <c r="C84" s="40" t="s">
        <v>153</v>
      </c>
      <c r="D84" s="40" t="s">
        <v>3608</v>
      </c>
    </row>
    <row r="85" spans="1:4" ht="16.5" thickBot="1">
      <c r="A85" s="37" t="s">
        <v>534</v>
      </c>
      <c r="B85" s="40" t="s">
        <v>3197</v>
      </c>
      <c r="C85" s="40" t="s">
        <v>2239</v>
      </c>
      <c r="D85" s="40" t="s">
        <v>182</v>
      </c>
    </row>
    <row r="86" spans="1:4" ht="16.5" thickBot="1">
      <c r="A86" s="37" t="s">
        <v>3257</v>
      </c>
      <c r="B86" s="40" t="s">
        <v>3183</v>
      </c>
      <c r="C86" s="40" t="s">
        <v>2241</v>
      </c>
      <c r="D86" s="40" t="s">
        <v>2254</v>
      </c>
    </row>
    <row r="87" spans="1:4" ht="16.5" thickBot="1">
      <c r="A87" s="37" t="s">
        <v>1562</v>
      </c>
      <c r="B87" s="40" t="s">
        <v>2255</v>
      </c>
      <c r="C87" s="40" t="s">
        <v>184</v>
      </c>
      <c r="D87" s="40" t="s">
        <v>3647</v>
      </c>
    </row>
    <row r="88" spans="1:4" ht="16.5" thickBot="1">
      <c r="A88" s="37" t="s">
        <v>535</v>
      </c>
      <c r="B88" s="40" t="s">
        <v>3643</v>
      </c>
      <c r="C88" s="40" t="s">
        <v>3104</v>
      </c>
      <c r="D88" s="40" t="s">
        <v>3653</v>
      </c>
    </row>
    <row r="89" spans="1:4" ht="16.5" thickBot="1">
      <c r="A89" s="37" t="s">
        <v>536</v>
      </c>
      <c r="B89" s="40" t="s">
        <v>289</v>
      </c>
      <c r="C89" s="40" t="s">
        <v>329</v>
      </c>
      <c r="D89" s="40" t="s">
        <v>3074</v>
      </c>
    </row>
    <row r="90" spans="1:4" ht="16.5" thickBot="1">
      <c r="A90" s="37" t="s">
        <v>1610</v>
      </c>
      <c r="B90" s="40" t="s">
        <v>336</v>
      </c>
      <c r="C90" s="40" t="s">
        <v>265</v>
      </c>
      <c r="D90" s="40" t="s">
        <v>3664</v>
      </c>
    </row>
    <row r="91" spans="1:4" ht="16.5" thickBot="1">
      <c r="A91" s="37" t="s">
        <v>537</v>
      </c>
      <c r="B91" s="40" t="s">
        <v>3625</v>
      </c>
      <c r="C91" s="40" t="s">
        <v>344</v>
      </c>
      <c r="D91" s="40" t="s">
        <v>2867</v>
      </c>
    </row>
    <row r="92" spans="1:4" ht="16.5" thickBot="1">
      <c r="A92" s="37" t="s">
        <v>2364</v>
      </c>
      <c r="B92" s="40" t="s">
        <v>32</v>
      </c>
      <c r="C92" s="40" t="s">
        <v>3153</v>
      </c>
      <c r="D92" s="40" t="s">
        <v>3590</v>
      </c>
    </row>
    <row r="93" spans="1:4" ht="16.5" thickBot="1">
      <c r="A93" s="37" t="s">
        <v>538</v>
      </c>
      <c r="B93" s="40" t="s">
        <v>516</v>
      </c>
      <c r="C93" s="40" t="s">
        <v>316</v>
      </c>
      <c r="D93" s="40" t="s">
        <v>2697</v>
      </c>
    </row>
    <row r="94" spans="1:4" ht="16.5" thickBot="1">
      <c r="A94" s="37" t="s">
        <v>3670</v>
      </c>
      <c r="B94" s="40" t="s">
        <v>2316</v>
      </c>
      <c r="C94" s="40" t="s">
        <v>3161</v>
      </c>
      <c r="D94" s="40" t="s">
        <v>133</v>
      </c>
    </row>
    <row r="95" spans="1:4" ht="16.5" thickBot="1">
      <c r="A95" s="37" t="s">
        <v>539</v>
      </c>
      <c r="B95" s="40" t="s">
        <v>3189</v>
      </c>
      <c r="C95" s="40" t="s">
        <v>187</v>
      </c>
      <c r="D95" s="40" t="s">
        <v>153</v>
      </c>
    </row>
    <row r="96" spans="1:4" ht="16.5" thickBot="1">
      <c r="A96" s="37" t="s">
        <v>540</v>
      </c>
      <c r="B96" s="40" t="s">
        <v>171</v>
      </c>
      <c r="C96" s="40" t="s">
        <v>2830</v>
      </c>
      <c r="D96" s="40" t="s">
        <v>2241</v>
      </c>
    </row>
    <row r="97" spans="1:4" ht="16.5" thickBot="1">
      <c r="A97" s="37" t="s">
        <v>541</v>
      </c>
      <c r="B97" s="40" t="s">
        <v>152</v>
      </c>
      <c r="C97" s="40" t="s">
        <v>3107</v>
      </c>
      <c r="D97" s="40" t="s">
        <v>3104</v>
      </c>
    </row>
    <row r="98" spans="1:4" ht="16.5" thickBot="1">
      <c r="A98" s="37" t="s">
        <v>542</v>
      </c>
      <c r="B98" s="40" t="s">
        <v>3099</v>
      </c>
      <c r="C98" s="40" t="s">
        <v>2311</v>
      </c>
      <c r="D98" s="40" t="s">
        <v>2330</v>
      </c>
    </row>
    <row r="99" spans="1:4" ht="16.5" thickBot="1">
      <c r="A99" s="37" t="s">
        <v>2365</v>
      </c>
      <c r="B99" s="40" t="s">
        <v>235</v>
      </c>
      <c r="C99" s="40" t="s">
        <v>276</v>
      </c>
      <c r="D99" s="40" t="s">
        <v>3632</v>
      </c>
    </row>
    <row r="100" spans="1:4" ht="16.5" thickBot="1">
      <c r="A100" s="37" t="s">
        <v>543</v>
      </c>
      <c r="B100" s="40" t="s">
        <v>3201</v>
      </c>
      <c r="C100" s="40" t="s">
        <v>1498</v>
      </c>
      <c r="D100" s="40" t="s">
        <v>150</v>
      </c>
    </row>
    <row r="101" spans="1:4" ht="16.5" thickBot="1">
      <c r="A101" s="37" t="s">
        <v>2872</v>
      </c>
      <c r="B101" s="40" t="s">
        <v>192</v>
      </c>
      <c r="C101" s="40" t="s">
        <v>3617</v>
      </c>
      <c r="D101" s="40" t="s">
        <v>3161</v>
      </c>
    </row>
    <row r="102" spans="1:4" ht="16.5" thickBot="1">
      <c r="A102" s="37" t="s">
        <v>2205</v>
      </c>
      <c r="B102" s="40" t="s">
        <v>3202</v>
      </c>
      <c r="C102" s="40" t="s">
        <v>3411</v>
      </c>
      <c r="D102" s="40" t="s">
        <v>293</v>
      </c>
    </row>
    <row r="103" spans="1:4" ht="16.5" thickBot="1">
      <c r="A103" s="37" t="s">
        <v>544</v>
      </c>
      <c r="B103" s="40" t="s">
        <v>201</v>
      </c>
      <c r="C103" s="40" t="s">
        <v>3137</v>
      </c>
      <c r="D103" s="40" t="s">
        <v>2849</v>
      </c>
    </row>
    <row r="104" spans="1:4" ht="16.5" thickBot="1">
      <c r="A104" s="37" t="s">
        <v>3639</v>
      </c>
      <c r="B104" s="40" t="s">
        <v>123</v>
      </c>
      <c r="C104" s="40" t="s">
        <v>3640</v>
      </c>
      <c r="D104" s="40" t="s">
        <v>2297</v>
      </c>
    </row>
    <row r="105" spans="1:4" ht="16.5" thickBot="1">
      <c r="A105" s="37" t="s">
        <v>545</v>
      </c>
      <c r="B105" s="40" t="s">
        <v>157</v>
      </c>
      <c r="C105" s="40" t="s">
        <v>331</v>
      </c>
      <c r="D105" s="40" t="s">
        <v>2700</v>
      </c>
    </row>
    <row r="106" spans="1:4" ht="16.5" thickBot="1">
      <c r="A106" s="37" t="s">
        <v>2459</v>
      </c>
      <c r="B106" s="40" t="s">
        <v>2265</v>
      </c>
      <c r="C106" s="40" t="s">
        <v>83</v>
      </c>
      <c r="D106" s="40" t="s">
        <v>3108</v>
      </c>
    </row>
    <row r="107" spans="1:4" ht="16.5" thickBot="1">
      <c r="A107" s="37" t="s">
        <v>546</v>
      </c>
      <c r="B107" s="40" t="s">
        <v>3622</v>
      </c>
      <c r="C107" s="40" t="s">
        <v>2247</v>
      </c>
      <c r="D107" s="40" t="s">
        <v>2313</v>
      </c>
    </row>
    <row r="108" spans="1:4" ht="16.5" thickBot="1">
      <c r="A108" s="37" t="s">
        <v>547</v>
      </c>
      <c r="B108" s="40" t="s">
        <v>472</v>
      </c>
      <c r="C108" s="40" t="s">
        <v>13</v>
      </c>
      <c r="D108" s="40" t="s">
        <v>93</v>
      </c>
    </row>
    <row r="109" spans="1:4" ht="16.5" thickBot="1">
      <c r="A109" s="37" t="s">
        <v>548</v>
      </c>
      <c r="B109" s="40" t="s">
        <v>3192</v>
      </c>
      <c r="C109" s="40" t="s">
        <v>189</v>
      </c>
      <c r="D109" s="40" t="s">
        <v>3141</v>
      </c>
    </row>
    <row r="110" spans="1:4" ht="16.5" thickBot="1">
      <c r="A110" s="37" t="s">
        <v>2664</v>
      </c>
      <c r="B110" s="40" t="s">
        <v>14</v>
      </c>
      <c r="C110" s="40" t="s">
        <v>115</v>
      </c>
      <c r="D110" s="40" t="s">
        <v>3137</v>
      </c>
    </row>
    <row r="111" spans="1:4" ht="16.5" thickBot="1">
      <c r="A111" s="37" t="s">
        <v>2578</v>
      </c>
      <c r="B111" s="40" t="s">
        <v>340</v>
      </c>
      <c r="C111" s="40" t="s">
        <v>3644</v>
      </c>
      <c r="D111" s="40" t="s">
        <v>3133</v>
      </c>
    </row>
    <row r="112" spans="1:4" ht="16.5" thickBot="1">
      <c r="A112" s="37" t="s">
        <v>250</v>
      </c>
      <c r="B112" s="40" t="s">
        <v>3102</v>
      </c>
      <c r="C112" s="40" t="s">
        <v>2291</v>
      </c>
      <c r="D112" s="40" t="s">
        <v>3159</v>
      </c>
    </row>
    <row r="113" spans="1:4" ht="16.5" thickBot="1">
      <c r="A113" s="37" t="s">
        <v>205</v>
      </c>
      <c r="B113" s="40" t="s">
        <v>273</v>
      </c>
      <c r="C113" s="40" t="s">
        <v>247</v>
      </c>
      <c r="D113" s="40" t="s">
        <v>75</v>
      </c>
    </row>
    <row r="114" spans="1:4" ht="16.5" thickBot="1">
      <c r="A114" s="37" t="s">
        <v>549</v>
      </c>
      <c r="B114" s="40" t="s">
        <v>8</v>
      </c>
      <c r="C114" s="40" t="s">
        <v>3655</v>
      </c>
      <c r="D114" s="40" t="s">
        <v>3149</v>
      </c>
    </row>
    <row r="115" spans="1:4" ht="16.5" thickBot="1">
      <c r="A115" s="37" t="s">
        <v>3413</v>
      </c>
      <c r="B115" s="40" t="s">
        <v>191</v>
      </c>
      <c r="C115" s="40" t="s">
        <v>3174</v>
      </c>
      <c r="D115" s="40" t="s">
        <v>517</v>
      </c>
    </row>
    <row r="116" spans="1:4" ht="16.5" thickBot="1">
      <c r="A116" s="37" t="s">
        <v>550</v>
      </c>
      <c r="B116" s="40" t="s">
        <v>180</v>
      </c>
      <c r="C116" s="40" t="s">
        <v>281</v>
      </c>
      <c r="D116" s="40" t="s">
        <v>465</v>
      </c>
    </row>
    <row r="117" spans="1:4" ht="16.5" thickBot="1">
      <c r="A117" s="37" t="s">
        <v>2182</v>
      </c>
      <c r="B117" s="40" t="s">
        <v>15</v>
      </c>
      <c r="C117" s="40" t="s">
        <v>260</v>
      </c>
      <c r="D117" s="40" t="s">
        <v>338</v>
      </c>
    </row>
    <row r="118" spans="1:4" ht="16.5" thickBot="1">
      <c r="A118" s="37" t="s">
        <v>551</v>
      </c>
      <c r="B118" s="40" t="s">
        <v>288</v>
      </c>
      <c r="C118" s="40" t="s">
        <v>52</v>
      </c>
      <c r="D118" s="40" t="s">
        <v>269</v>
      </c>
    </row>
    <row r="119" spans="1:4" ht="16.5" thickBot="1">
      <c r="A119" s="37" t="s">
        <v>3623</v>
      </c>
      <c r="B119" s="40" t="s">
        <v>343</v>
      </c>
      <c r="C119" s="40" t="s">
        <v>9</v>
      </c>
      <c r="D119" s="40" t="s">
        <v>55</v>
      </c>
    </row>
    <row r="120" spans="1:4" ht="16.5" thickBot="1">
      <c r="A120" s="37" t="s">
        <v>2086</v>
      </c>
      <c r="B120" s="40" t="s">
        <v>3076</v>
      </c>
      <c r="C120" s="40" t="s">
        <v>3190</v>
      </c>
      <c r="D120" s="40" t="s">
        <v>466</v>
      </c>
    </row>
    <row r="121" spans="1:4" ht="16.5" thickBot="1">
      <c r="A121" s="37" t="s">
        <v>1782</v>
      </c>
      <c r="B121" s="40" t="s">
        <v>2261</v>
      </c>
      <c r="C121" s="40" t="s">
        <v>3177</v>
      </c>
      <c r="D121" s="40" t="s">
        <v>333</v>
      </c>
    </row>
    <row r="122" spans="1:4" ht="16.5" thickBot="1">
      <c r="A122" s="37" t="s">
        <v>1737</v>
      </c>
      <c r="B122" s="40" t="s">
        <v>3653</v>
      </c>
      <c r="C122" s="40" t="s">
        <v>1708</v>
      </c>
      <c r="D122" s="40" t="s">
        <v>2864</v>
      </c>
    </row>
    <row r="123" spans="1:4" ht="16.5" thickBot="1">
      <c r="A123" s="37" t="s">
        <v>3454</v>
      </c>
      <c r="B123" s="40" t="s">
        <v>3074</v>
      </c>
      <c r="C123" s="40" t="s">
        <v>202</v>
      </c>
      <c r="D123" s="40" t="s">
        <v>3655</v>
      </c>
    </row>
    <row r="124" spans="1:4" ht="16.5" thickBot="1">
      <c r="A124" s="37" t="s">
        <v>3609</v>
      </c>
      <c r="B124" s="40" t="s">
        <v>3664</v>
      </c>
      <c r="C124" s="40" t="s">
        <v>129</v>
      </c>
      <c r="D124" s="40" t="s">
        <v>3081</v>
      </c>
    </row>
    <row r="125" spans="1:4" ht="16.5" thickBot="1">
      <c r="A125" s="37" t="s">
        <v>441</v>
      </c>
      <c r="B125" s="40" t="s">
        <v>3590</v>
      </c>
      <c r="C125" s="40" t="s">
        <v>337</v>
      </c>
      <c r="D125" s="40" t="s">
        <v>326</v>
      </c>
    </row>
    <row r="126" spans="1:4" ht="16.5" thickBot="1">
      <c r="A126" s="37" t="s">
        <v>142</v>
      </c>
      <c r="B126" s="40" t="s">
        <v>2697</v>
      </c>
      <c r="C126" s="40" t="s">
        <v>2701</v>
      </c>
      <c r="D126" s="40" t="s">
        <v>3198</v>
      </c>
    </row>
    <row r="127" spans="1:4" ht="16.5" thickBot="1">
      <c r="A127" s="37" t="s">
        <v>3671</v>
      </c>
      <c r="B127" s="40" t="s">
        <v>2322</v>
      </c>
      <c r="C127" s="40" t="s">
        <v>163</v>
      </c>
      <c r="D127" s="40" t="s">
        <v>196</v>
      </c>
    </row>
    <row r="128" spans="1:4" ht="16.5" thickBot="1">
      <c r="A128" s="37" t="s">
        <v>80</v>
      </c>
      <c r="B128" s="40" t="s">
        <v>172</v>
      </c>
      <c r="C128" s="40" t="s">
        <v>2249</v>
      </c>
      <c r="D128" s="40" t="s">
        <v>212</v>
      </c>
    </row>
    <row r="129" spans="1:4" ht="16.5" thickBot="1">
      <c r="A129" s="37" t="s">
        <v>1877</v>
      </c>
      <c r="B129" s="40" t="s">
        <v>91</v>
      </c>
      <c r="C129" s="40" t="s">
        <v>87</v>
      </c>
      <c r="D129" s="40" t="s">
        <v>3605</v>
      </c>
    </row>
    <row r="130" spans="1:4" ht="16.5" thickBot="1">
      <c r="A130" s="37" t="s">
        <v>2037</v>
      </c>
      <c r="B130" s="40" t="s">
        <v>3561</v>
      </c>
      <c r="C130" s="40" t="s">
        <v>113</v>
      </c>
      <c r="D130" s="40" t="s">
        <v>3209</v>
      </c>
    </row>
    <row r="131" spans="1:4" ht="16.5" thickBot="1">
      <c r="A131" s="37" t="s">
        <v>3226</v>
      </c>
      <c r="B131" s="40" t="s">
        <v>3559</v>
      </c>
      <c r="C131" s="40" t="s">
        <v>107</v>
      </c>
      <c r="D131" s="40" t="s">
        <v>3085</v>
      </c>
    </row>
    <row r="132" spans="1:4" ht="16.5" thickBot="1">
      <c r="A132" s="37" t="s">
        <v>3227</v>
      </c>
      <c r="B132" s="40" t="s">
        <v>241</v>
      </c>
      <c r="C132" s="40" t="s">
        <v>2829</v>
      </c>
      <c r="D132" s="40" t="s">
        <v>525</v>
      </c>
    </row>
    <row r="133" spans="1:4" ht="16.5" thickBot="1">
      <c r="A133" s="37" t="s">
        <v>2228</v>
      </c>
      <c r="B133" s="40" t="s">
        <v>234</v>
      </c>
      <c r="C133" s="40" t="s">
        <v>2828</v>
      </c>
      <c r="D133" s="40" t="s">
        <v>2308</v>
      </c>
    </row>
    <row r="134" spans="1:4" ht="16.5" thickBot="1">
      <c r="A134" s="37" t="s">
        <v>553</v>
      </c>
      <c r="B134" s="40" t="s">
        <v>3105</v>
      </c>
      <c r="C134" s="40" t="s">
        <v>2826</v>
      </c>
      <c r="D134" s="40" t="s">
        <v>48</v>
      </c>
    </row>
    <row r="135" spans="1:4" ht="16.5" thickBot="1">
      <c r="A135" s="37" t="s">
        <v>3228</v>
      </c>
      <c r="B135" s="40" t="s">
        <v>3584</v>
      </c>
      <c r="C135" s="40" t="s">
        <v>2329</v>
      </c>
      <c r="D135" s="40" t="s">
        <v>2318</v>
      </c>
    </row>
    <row r="136" spans="1:4" ht="16.5" thickBot="1">
      <c r="A136" s="37" t="s">
        <v>554</v>
      </c>
      <c r="B136" s="40" t="s">
        <v>11</v>
      </c>
      <c r="C136" s="40" t="s">
        <v>524</v>
      </c>
      <c r="D136" s="40" t="s">
        <v>2249</v>
      </c>
    </row>
    <row r="137" spans="1:4" ht="16.5" thickBot="1">
      <c r="A137" s="37" t="s">
        <v>555</v>
      </c>
      <c r="B137" s="40" t="s">
        <v>2304</v>
      </c>
      <c r="C137" s="40" t="s">
        <v>2714</v>
      </c>
      <c r="D137" s="40" t="s">
        <v>2710</v>
      </c>
    </row>
    <row r="138" spans="1:4" ht="16.5" thickBot="1">
      <c r="A138" s="37" t="s">
        <v>580</v>
      </c>
      <c r="B138" s="40" t="s">
        <v>2286</v>
      </c>
      <c r="C138" s="40" t="s">
        <v>3179</v>
      </c>
      <c r="D138" s="40" t="s">
        <v>87</v>
      </c>
    </row>
    <row r="139" spans="1:4" ht="16.5" thickBot="1">
      <c r="A139" s="37" t="s">
        <v>556</v>
      </c>
      <c r="B139" s="40" t="s">
        <v>2849</v>
      </c>
      <c r="C139" s="40" t="s">
        <v>217</v>
      </c>
      <c r="D139" s="40" t="s">
        <v>195</v>
      </c>
    </row>
    <row r="140" spans="1:4" ht="16.5" thickBot="1">
      <c r="A140" s="37" t="s">
        <v>2726</v>
      </c>
      <c r="B140" s="40" t="s">
        <v>30</v>
      </c>
      <c r="C140" s="40" t="s">
        <v>2706</v>
      </c>
      <c r="D140" s="40" t="s">
        <v>98</v>
      </c>
    </row>
    <row r="141" spans="1:4" ht="16.5" thickBot="1">
      <c r="A141" s="37" t="s">
        <v>2485</v>
      </c>
      <c r="B141" s="40" t="s">
        <v>479</v>
      </c>
      <c r="C141" s="40" t="s">
        <v>36</v>
      </c>
      <c r="D141" s="40" t="s">
        <v>2821</v>
      </c>
    </row>
    <row r="142" spans="1:4" ht="16.5" thickBot="1">
      <c r="A142" s="37" t="s">
        <v>557</v>
      </c>
      <c r="B142" s="40" t="s">
        <v>92</v>
      </c>
      <c r="C142" s="40" t="s">
        <v>2860</v>
      </c>
      <c r="D142" s="40" t="s">
        <v>2720</v>
      </c>
    </row>
    <row r="143" spans="1:4" ht="16.5" thickBot="1">
      <c r="A143" s="37" t="s">
        <v>1336</v>
      </c>
      <c r="B143" s="40" t="s">
        <v>3617</v>
      </c>
      <c r="C143" s="40" t="s">
        <v>3634</v>
      </c>
      <c r="D143" s="40" t="s">
        <v>2871</v>
      </c>
    </row>
    <row r="144" spans="1:4" ht="16.5" thickBot="1">
      <c r="A144" s="37" t="s">
        <v>1337</v>
      </c>
      <c r="B144" s="40" t="s">
        <v>3141</v>
      </c>
      <c r="C144" s="40" t="s">
        <v>291</v>
      </c>
      <c r="D144" s="40" t="s">
        <v>2703</v>
      </c>
    </row>
    <row r="145" spans="1:4" ht="16.5" thickBot="1">
      <c r="A145" s="37" t="s">
        <v>558</v>
      </c>
      <c r="B145" s="40" t="s">
        <v>239</v>
      </c>
      <c r="C145" s="40" t="s">
        <v>28</v>
      </c>
      <c r="D145" s="40" t="s">
        <v>3158</v>
      </c>
    </row>
    <row r="146" spans="1:4" ht="16.5" thickBot="1">
      <c r="A146" s="37" t="s">
        <v>559</v>
      </c>
      <c r="B146" s="40" t="s">
        <v>459</v>
      </c>
      <c r="C146" s="40" t="s">
        <v>462</v>
      </c>
      <c r="D146" s="40" t="s">
        <v>3658</v>
      </c>
    </row>
    <row r="147" spans="1:4" ht="16.5" thickBot="1">
      <c r="A147" s="37" t="s">
        <v>560</v>
      </c>
      <c r="B147" s="40" t="s">
        <v>2263</v>
      </c>
      <c r="C147" s="40" t="s">
        <v>111</v>
      </c>
      <c r="D147" s="40" t="s">
        <v>2699</v>
      </c>
    </row>
    <row r="148" spans="1:4" ht="16.5" thickBot="1">
      <c r="A148" s="37" t="s">
        <v>561</v>
      </c>
      <c r="B148" s="40" t="s">
        <v>255</v>
      </c>
      <c r="C148" s="40" t="s">
        <v>463</v>
      </c>
      <c r="D148" s="40" t="s">
        <v>3136</v>
      </c>
    </row>
    <row r="149" spans="1:4" ht="16.5" thickBot="1">
      <c r="A149" s="37" t="s">
        <v>562</v>
      </c>
      <c r="B149" s="40" t="s">
        <v>517</v>
      </c>
      <c r="C149" s="40" t="s">
        <v>108</v>
      </c>
      <c r="D149" s="40" t="s">
        <v>2310</v>
      </c>
    </row>
    <row r="150" spans="1:4" ht="16.5" thickBot="1">
      <c r="A150" s="37" t="s">
        <v>3229</v>
      </c>
      <c r="B150" s="40" t="s">
        <v>3154</v>
      </c>
      <c r="C150" s="40" t="s">
        <v>2823</v>
      </c>
      <c r="D150" s="40" t="s">
        <v>95</v>
      </c>
    </row>
    <row r="151" spans="1:4" ht="16.5" thickBot="1">
      <c r="A151" s="37" t="s">
        <v>3230</v>
      </c>
      <c r="B151" s="40" t="s">
        <v>2122</v>
      </c>
      <c r="C151" s="40" t="s">
        <v>2852</v>
      </c>
      <c r="D151" s="40" t="s">
        <v>451</v>
      </c>
    </row>
    <row r="152" spans="1:4" ht="16.5" thickBot="1">
      <c r="A152" s="37" t="s">
        <v>3672</v>
      </c>
      <c r="B152" s="40" t="s">
        <v>346</v>
      </c>
      <c r="C152" s="40" t="s">
        <v>458</v>
      </c>
      <c r="D152" s="40" t="s">
        <v>67</v>
      </c>
    </row>
    <row r="153" spans="1:4" ht="16.5" thickBot="1">
      <c r="A153" s="37" t="s">
        <v>258</v>
      </c>
      <c r="B153" s="40" t="s">
        <v>2325</v>
      </c>
      <c r="C153" s="40" t="s">
        <v>3088</v>
      </c>
      <c r="D153" s="40" t="s">
        <v>120</v>
      </c>
    </row>
    <row r="154" spans="1:4" ht="16.5" thickBot="1">
      <c r="A154" s="37" t="s">
        <v>2408</v>
      </c>
      <c r="B154" s="40" t="s">
        <v>2327</v>
      </c>
      <c r="C154" s="40" t="s">
        <v>2253</v>
      </c>
      <c r="D154" s="40" t="s">
        <v>61</v>
      </c>
    </row>
    <row r="155" spans="1:4" ht="16.5" thickBot="1">
      <c r="A155" s="37" t="s">
        <v>1667</v>
      </c>
      <c r="B155" s="40" t="s">
        <v>3223</v>
      </c>
      <c r="C155" s="40" t="s">
        <v>43</v>
      </c>
      <c r="D155" s="40" t="s">
        <v>3073</v>
      </c>
    </row>
    <row r="156" spans="1:4" ht="16.5" thickBot="1">
      <c r="A156" s="37" t="s">
        <v>3231</v>
      </c>
      <c r="B156" s="40" t="s">
        <v>3650</v>
      </c>
      <c r="C156" s="40" t="s">
        <v>2259</v>
      </c>
      <c r="D156" s="40" t="s">
        <v>3629</v>
      </c>
    </row>
    <row r="157" spans="1:4" ht="16.5" thickBot="1">
      <c r="A157" s="37" t="s">
        <v>2800</v>
      </c>
      <c r="B157" s="40" t="s">
        <v>514</v>
      </c>
      <c r="C157" s="40" t="s">
        <v>41</v>
      </c>
      <c r="D157" s="40" t="s">
        <v>3638</v>
      </c>
    </row>
    <row r="158" spans="1:4" ht="16.5" thickBot="1">
      <c r="A158" s="37" t="s">
        <v>2366</v>
      </c>
      <c r="B158" s="40" t="s">
        <v>298</v>
      </c>
      <c r="C158" s="40" t="s">
        <v>60</v>
      </c>
      <c r="D158" s="40" t="s">
        <v>3665</v>
      </c>
    </row>
    <row r="159" spans="1:4" ht="16.5" thickBot="1">
      <c r="A159" s="37" t="s">
        <v>2572</v>
      </c>
      <c r="B159" s="40" t="s">
        <v>466</v>
      </c>
      <c r="C159" s="40" t="s">
        <v>3657</v>
      </c>
      <c r="D159" s="40" t="s">
        <v>3649</v>
      </c>
    </row>
    <row r="160" spans="1:4" ht="16.5" thickBot="1">
      <c r="A160" s="37" t="s">
        <v>2367</v>
      </c>
      <c r="B160" s="40" t="s">
        <v>334</v>
      </c>
      <c r="C160" s="40" t="s">
        <v>120</v>
      </c>
      <c r="D160" s="40" t="s">
        <v>467</v>
      </c>
    </row>
    <row r="161" spans="1:4" ht="16.5" thickBot="1">
      <c r="A161" s="37" t="s">
        <v>563</v>
      </c>
      <c r="B161" s="40" t="s">
        <v>268</v>
      </c>
      <c r="C161" s="40" t="s">
        <v>3607</v>
      </c>
      <c r="D161" s="40" t="s">
        <v>2274</v>
      </c>
    </row>
    <row r="162" spans="1:4" ht="16.5" thickBot="1">
      <c r="A162" s="37" t="s">
        <v>2368</v>
      </c>
      <c r="B162" s="40" t="s">
        <v>3081</v>
      </c>
      <c r="C162" s="40" t="s">
        <v>3125</v>
      </c>
      <c r="D162" s="40" t="s">
        <v>34</v>
      </c>
    </row>
    <row r="163" spans="1:4" ht="16.5" thickBot="1">
      <c r="A163" s="37" t="s">
        <v>1269</v>
      </c>
      <c r="B163" s="40" t="s">
        <v>225</v>
      </c>
      <c r="C163" s="40" t="s">
        <v>349</v>
      </c>
      <c r="D163" s="40" t="s">
        <v>2283</v>
      </c>
    </row>
    <row r="164" spans="1:4" ht="16.5" thickBot="1">
      <c r="A164" s="37" t="s">
        <v>3673</v>
      </c>
      <c r="B164" s="40" t="s">
        <v>2859</v>
      </c>
      <c r="C164" s="40" t="s">
        <v>63</v>
      </c>
      <c r="D164" s="40" t="s">
        <v>2301</v>
      </c>
    </row>
    <row r="165" spans="1:4" ht="16.5" thickBot="1">
      <c r="A165" s="37" t="s">
        <v>3232</v>
      </c>
      <c r="B165" s="40" t="s">
        <v>52</v>
      </c>
      <c r="C165" s="40" t="s">
        <v>2832</v>
      </c>
      <c r="D165" s="40" t="s">
        <v>3636</v>
      </c>
    </row>
    <row r="166" spans="1:4" ht="16.5" thickBot="1">
      <c r="A166" s="37" t="s">
        <v>2011</v>
      </c>
      <c r="B166" s="40" t="s">
        <v>3129</v>
      </c>
      <c r="C166" s="40" t="s">
        <v>266</v>
      </c>
      <c r="D166" s="40" t="s">
        <v>2868</v>
      </c>
    </row>
    <row r="167" spans="1:4" ht="16.5" thickBot="1">
      <c r="A167" s="37" t="s">
        <v>3116</v>
      </c>
      <c r="B167" s="40" t="s">
        <v>146</v>
      </c>
      <c r="C167" s="40" t="s">
        <v>3587</v>
      </c>
    </row>
    <row r="168" spans="1:4" ht="16.5" thickBot="1">
      <c r="A168" s="37" t="s">
        <v>3233</v>
      </c>
      <c r="B168" s="40" t="s">
        <v>3132</v>
      </c>
      <c r="C168" s="40" t="s">
        <v>2299</v>
      </c>
    </row>
    <row r="169" spans="1:4" ht="16.5" thickBot="1">
      <c r="A169" s="37" t="s">
        <v>1703</v>
      </c>
      <c r="B169" s="40" t="s">
        <v>264</v>
      </c>
      <c r="C169" s="40" t="s">
        <v>251</v>
      </c>
    </row>
    <row r="170" spans="1:4" ht="16.5" thickBot="1">
      <c r="A170" s="37" t="s">
        <v>3426</v>
      </c>
      <c r="B170" s="40" t="s">
        <v>212</v>
      </c>
      <c r="C170" s="40" t="s">
        <v>3636</v>
      </c>
    </row>
    <row r="171" spans="1:4" ht="16.5" thickBot="1">
      <c r="A171" s="37" t="s">
        <v>564</v>
      </c>
      <c r="B171" s="40" t="s">
        <v>2306</v>
      </c>
      <c r="C171" s="40" t="s">
        <v>3142</v>
      </c>
    </row>
    <row r="172" spans="1:4" ht="16.5" thickBot="1">
      <c r="A172" s="37" t="s">
        <v>1367</v>
      </c>
      <c r="B172" s="40" t="s">
        <v>3209</v>
      </c>
      <c r="C172" s="40" t="s">
        <v>2303</v>
      </c>
    </row>
    <row r="173" spans="1:4" ht="16.5" thickBot="1">
      <c r="A173" s="37" t="s">
        <v>1606</v>
      </c>
      <c r="B173" s="40" t="s">
        <v>3628</v>
      </c>
      <c r="C173" s="40" t="s">
        <v>3140</v>
      </c>
    </row>
    <row r="174" spans="1:4" ht="16.5" thickBot="1">
      <c r="A174" s="37" t="s">
        <v>565</v>
      </c>
      <c r="B174" s="40" t="s">
        <v>3652</v>
      </c>
    </row>
    <row r="175" spans="1:4" ht="16.5" thickBot="1">
      <c r="A175" s="37" t="s">
        <v>1314</v>
      </c>
      <c r="B175" s="40" t="s">
        <v>522</v>
      </c>
    </row>
    <row r="176" spans="1:4" ht="16.5" thickBot="1">
      <c r="A176" s="37" t="s">
        <v>1597</v>
      </c>
      <c r="B176" s="40" t="s">
        <v>2702</v>
      </c>
    </row>
    <row r="177" spans="1:2" ht="16.5" thickBot="1">
      <c r="A177" s="37" t="s">
        <v>470</v>
      </c>
      <c r="B177" s="40" t="s">
        <v>2278</v>
      </c>
    </row>
    <row r="178" spans="1:2" ht="16.5" thickBot="1">
      <c r="A178" s="37" t="s">
        <v>3234</v>
      </c>
      <c r="B178" s="40" t="s">
        <v>2281</v>
      </c>
    </row>
    <row r="179" spans="1:2" ht="16.5" thickBot="1">
      <c r="A179" s="37" t="s">
        <v>1948</v>
      </c>
      <c r="B179" s="40" t="s">
        <v>87</v>
      </c>
    </row>
    <row r="180" spans="1:2" ht="16.5" thickBot="1">
      <c r="A180" s="37" t="s">
        <v>2177</v>
      </c>
      <c r="B180" s="40" t="s">
        <v>113</v>
      </c>
    </row>
    <row r="181" spans="1:2" ht="16.5" thickBot="1">
      <c r="A181" s="37" t="s">
        <v>1706</v>
      </c>
      <c r="B181" s="40" t="s">
        <v>230</v>
      </c>
    </row>
    <row r="182" spans="1:2" ht="16.5" thickBot="1">
      <c r="A182" s="37" t="s">
        <v>3463</v>
      </c>
      <c r="B182" s="40" t="s">
        <v>237</v>
      </c>
    </row>
    <row r="183" spans="1:2" ht="16.5" thickBot="1">
      <c r="A183" s="37" t="s">
        <v>2873</v>
      </c>
      <c r="B183" s="40" t="s">
        <v>2270</v>
      </c>
    </row>
    <row r="184" spans="1:2" ht="16.5" thickBot="1">
      <c r="A184" s="37" t="s">
        <v>2477</v>
      </c>
      <c r="B184" s="40" t="s">
        <v>2272</v>
      </c>
    </row>
    <row r="185" spans="1:2" ht="16.5" thickBot="1">
      <c r="A185" s="37" t="s">
        <v>566</v>
      </c>
      <c r="B185" s="40" t="s">
        <v>3614</v>
      </c>
    </row>
    <row r="186" spans="1:2" ht="16.5" thickBot="1">
      <c r="A186" s="37" t="s">
        <v>567</v>
      </c>
      <c r="B186" s="40" t="s">
        <v>2844</v>
      </c>
    </row>
    <row r="187" spans="1:2" ht="16.5" thickBot="1">
      <c r="A187" s="37" t="s">
        <v>3235</v>
      </c>
      <c r="B187" s="40" t="s">
        <v>3122</v>
      </c>
    </row>
    <row r="188" spans="1:2" ht="16.5" thickBot="1">
      <c r="A188" s="37" t="s">
        <v>1567</v>
      </c>
      <c r="B188" s="40" t="s">
        <v>2329</v>
      </c>
    </row>
    <row r="189" spans="1:2" ht="16.5" thickBot="1">
      <c r="A189" s="37" t="s">
        <v>568</v>
      </c>
      <c r="B189" s="40" t="s">
        <v>2720</v>
      </c>
    </row>
    <row r="190" spans="1:2" ht="16.5" thickBot="1">
      <c r="A190" s="37" t="s">
        <v>220</v>
      </c>
      <c r="B190" s="40" t="s">
        <v>3173</v>
      </c>
    </row>
    <row r="191" spans="1:2" ht="16.5" thickBot="1">
      <c r="A191" s="37" t="s">
        <v>3475</v>
      </c>
      <c r="B191" s="40" t="s">
        <v>2870</v>
      </c>
    </row>
    <row r="192" spans="1:2" ht="16.5" thickBot="1">
      <c r="A192" s="37" t="s">
        <v>2369</v>
      </c>
      <c r="B192" s="40" t="s">
        <v>2703</v>
      </c>
    </row>
    <row r="193" spans="1:2" ht="16.5" thickBot="1">
      <c r="A193" s="37" t="s">
        <v>3236</v>
      </c>
      <c r="B193" s="40" t="s">
        <v>3134</v>
      </c>
    </row>
    <row r="194" spans="1:2" ht="16.5" thickBot="1">
      <c r="A194" s="37" t="s">
        <v>3237</v>
      </c>
      <c r="B194" s="40" t="s">
        <v>217</v>
      </c>
    </row>
    <row r="195" spans="1:2" ht="16.5" thickBot="1">
      <c r="A195" s="37" t="s">
        <v>3238</v>
      </c>
      <c r="B195" s="40" t="s">
        <v>3658</v>
      </c>
    </row>
    <row r="196" spans="1:2" ht="16.5" thickBot="1">
      <c r="A196" s="37" t="s">
        <v>3239</v>
      </c>
      <c r="B196" s="40" t="s">
        <v>3069</v>
      </c>
    </row>
    <row r="197" spans="1:2" ht="16.5" thickBot="1">
      <c r="A197" s="37" t="s">
        <v>1250</v>
      </c>
      <c r="B197" s="40" t="s">
        <v>3110</v>
      </c>
    </row>
    <row r="198" spans="1:2" ht="16.5" thickBot="1">
      <c r="A198" s="37" t="s">
        <v>569</v>
      </c>
      <c r="B198" s="40" t="s">
        <v>295</v>
      </c>
    </row>
    <row r="199" spans="1:2" ht="16.5" thickBot="1">
      <c r="A199" s="37" t="s">
        <v>3240</v>
      </c>
      <c r="B199" s="40" t="s">
        <v>99</v>
      </c>
    </row>
    <row r="200" spans="1:2" ht="16.5" thickBot="1">
      <c r="A200" s="37" t="s">
        <v>3204</v>
      </c>
      <c r="B200" s="40" t="s">
        <v>314</v>
      </c>
    </row>
    <row r="201" spans="1:2" ht="16.5" thickBot="1">
      <c r="A201" s="37" t="s">
        <v>3242</v>
      </c>
      <c r="B201" s="40" t="s">
        <v>77</v>
      </c>
    </row>
    <row r="202" spans="1:2" ht="16.5" thickBot="1">
      <c r="A202" s="37" t="s">
        <v>3241</v>
      </c>
      <c r="B202" s="40" t="s">
        <v>3163</v>
      </c>
    </row>
    <row r="203" spans="1:2" ht="16.5" thickBot="1">
      <c r="A203" s="37" t="s">
        <v>570</v>
      </c>
      <c r="B203" s="40" t="s">
        <v>3147</v>
      </c>
    </row>
    <row r="204" spans="1:2" ht="16.5" thickBot="1">
      <c r="A204" s="37" t="s">
        <v>571</v>
      </c>
      <c r="B204" s="40" t="s">
        <v>81</v>
      </c>
    </row>
    <row r="205" spans="1:2" ht="16.5" thickBot="1">
      <c r="A205" s="37" t="s">
        <v>3565</v>
      </c>
      <c r="B205" s="40" t="s">
        <v>10</v>
      </c>
    </row>
    <row r="206" spans="1:2" ht="16.5" thickBot="1">
      <c r="A206" s="37" t="s">
        <v>198</v>
      </c>
      <c r="B206" s="40" t="s">
        <v>3156</v>
      </c>
    </row>
    <row r="207" spans="1:2" ht="16.5" thickBot="1">
      <c r="A207" s="37" t="s">
        <v>2765</v>
      </c>
      <c r="B207" s="40" t="s">
        <v>3656</v>
      </c>
    </row>
    <row r="208" spans="1:2" ht="16.5" thickBot="1">
      <c r="A208" s="37" t="s">
        <v>2138</v>
      </c>
      <c r="B208" s="40" t="s">
        <v>2716</v>
      </c>
    </row>
    <row r="209" spans="1:2" ht="16.5" thickBot="1">
      <c r="A209" s="37" t="s">
        <v>1363</v>
      </c>
      <c r="B209" s="40" t="s">
        <v>2282</v>
      </c>
    </row>
    <row r="210" spans="1:2" ht="16.5" thickBot="1">
      <c r="A210" s="37" t="s">
        <v>3243</v>
      </c>
      <c r="B210" s="40" t="s">
        <v>159</v>
      </c>
    </row>
    <row r="211" spans="1:2" ht="16.5" thickBot="1">
      <c r="A211" s="37" t="s">
        <v>572</v>
      </c>
      <c r="B211" s="40" t="s">
        <v>2865</v>
      </c>
    </row>
    <row r="212" spans="1:2" ht="16.5" thickBot="1">
      <c r="A212" s="37" t="s">
        <v>116</v>
      </c>
      <c r="B212" s="40" t="s">
        <v>3589</v>
      </c>
    </row>
    <row r="213" spans="1:2" ht="16.5" thickBot="1">
      <c r="A213" s="37" t="s">
        <v>1751</v>
      </c>
      <c r="B213" s="40" t="s">
        <v>3667</v>
      </c>
    </row>
    <row r="214" spans="1:2" ht="16.5" thickBot="1">
      <c r="A214" s="37" t="s">
        <v>1648</v>
      </c>
      <c r="B214" s="40" t="s">
        <v>2834</v>
      </c>
    </row>
    <row r="215" spans="1:2" ht="16.5" thickBot="1">
      <c r="A215" s="37" t="s">
        <v>3244</v>
      </c>
      <c r="B215" s="40" t="s">
        <v>2848</v>
      </c>
    </row>
    <row r="216" spans="1:2" ht="16.5" thickBot="1">
      <c r="A216" s="37" t="s">
        <v>2673</v>
      </c>
      <c r="B216" s="40" t="s">
        <v>63</v>
      </c>
    </row>
    <row r="217" spans="1:2" ht="16.5" thickBot="1">
      <c r="A217" s="37" t="s">
        <v>3245</v>
      </c>
      <c r="B217" s="40" t="s">
        <v>1860</v>
      </c>
    </row>
    <row r="218" spans="1:2" ht="16.5" thickBot="1">
      <c r="A218" s="37" t="s">
        <v>573</v>
      </c>
      <c r="B218" s="40" t="s">
        <v>3587</v>
      </c>
    </row>
    <row r="219" spans="1:2" ht="16.5" thickBot="1">
      <c r="A219" s="37" t="s">
        <v>3674</v>
      </c>
      <c r="B219" s="40" t="s">
        <v>2283</v>
      </c>
    </row>
    <row r="220" spans="1:2" ht="16.5" thickBot="1">
      <c r="A220" s="37" t="s">
        <v>3592</v>
      </c>
      <c r="B220" s="40" t="s">
        <v>3612</v>
      </c>
    </row>
    <row r="221" spans="1:2" ht="16.5" thickBot="1">
      <c r="A221" s="37" t="s">
        <v>221</v>
      </c>
      <c r="B221" s="40" t="s">
        <v>2276</v>
      </c>
    </row>
    <row r="222" spans="1:2" ht="16.5" thickBot="1">
      <c r="A222" s="37" t="s">
        <v>85</v>
      </c>
      <c r="B222" s="40" t="s">
        <v>2712</v>
      </c>
    </row>
    <row r="223" spans="1:2" ht="16.5" thickBot="1">
      <c r="A223" s="37" t="s">
        <v>2370</v>
      </c>
      <c r="B223" s="40" t="s">
        <v>3178</v>
      </c>
    </row>
    <row r="224" spans="1:2" ht="16.5" thickBot="1">
      <c r="A224" s="37" t="s">
        <v>574</v>
      </c>
      <c r="B224" s="40" t="s">
        <v>44</v>
      </c>
    </row>
    <row r="225" spans="1:1">
      <c r="A225" s="37" t="s">
        <v>2069</v>
      </c>
    </row>
    <row r="226" spans="1:1">
      <c r="A226" s="37" t="s">
        <v>454</v>
      </c>
    </row>
    <row r="227" spans="1:1">
      <c r="A227" s="37" t="s">
        <v>575</v>
      </c>
    </row>
    <row r="228" spans="1:1">
      <c r="A228" s="37" t="s">
        <v>3086</v>
      </c>
    </row>
    <row r="229" spans="1:1">
      <c r="A229" s="37" t="s">
        <v>294</v>
      </c>
    </row>
    <row r="230" spans="1:1">
      <c r="A230" s="37" t="s">
        <v>2620</v>
      </c>
    </row>
    <row r="231" spans="1:1">
      <c r="A231" s="37" t="s">
        <v>1932</v>
      </c>
    </row>
    <row r="232" spans="1:1">
      <c r="A232" s="37" t="s">
        <v>3527</v>
      </c>
    </row>
    <row r="233" spans="1:1">
      <c r="A233" s="37" t="s">
        <v>2874</v>
      </c>
    </row>
    <row r="234" spans="1:1">
      <c r="A234" s="37" t="s">
        <v>3246</v>
      </c>
    </row>
    <row r="235" spans="1:1">
      <c r="A235" s="37" t="s">
        <v>1682</v>
      </c>
    </row>
    <row r="236" spans="1:1">
      <c r="A236" s="37" t="s">
        <v>3412</v>
      </c>
    </row>
    <row r="237" spans="1:1">
      <c r="A237" s="37" t="s">
        <v>1641</v>
      </c>
    </row>
    <row r="238" spans="1:1">
      <c r="A238" s="37" t="s">
        <v>1876</v>
      </c>
    </row>
    <row r="239" spans="1:1">
      <c r="A239" s="37" t="s">
        <v>232</v>
      </c>
    </row>
    <row r="240" spans="1:1">
      <c r="A240" s="37" t="s">
        <v>576</v>
      </c>
    </row>
    <row r="241" spans="1:1">
      <c r="A241" s="37" t="s">
        <v>1376</v>
      </c>
    </row>
    <row r="242" spans="1:1">
      <c r="A242" s="37" t="s">
        <v>1598</v>
      </c>
    </row>
    <row r="243" spans="1:1">
      <c r="A243" s="37" t="s">
        <v>1343</v>
      </c>
    </row>
    <row r="244" spans="1:1">
      <c r="A244" s="37" t="s">
        <v>2360</v>
      </c>
    </row>
    <row r="245" spans="1:1">
      <c r="A245" s="37" t="s">
        <v>3247</v>
      </c>
    </row>
    <row r="246" spans="1:1">
      <c r="A246" s="37" t="s">
        <v>2489</v>
      </c>
    </row>
    <row r="247" spans="1:1">
      <c r="A247" s="37" t="s">
        <v>577</v>
      </c>
    </row>
    <row r="248" spans="1:1">
      <c r="A248" s="37" t="s">
        <v>2644</v>
      </c>
    </row>
    <row r="249" spans="1:1">
      <c r="A249" s="37" t="s">
        <v>2796</v>
      </c>
    </row>
    <row r="250" spans="1:1">
      <c r="A250" s="37" t="s">
        <v>2694</v>
      </c>
    </row>
    <row r="251" spans="1:1">
      <c r="A251" s="37" t="s">
        <v>578</v>
      </c>
    </row>
    <row r="252" spans="1:1">
      <c r="A252" s="37" t="s">
        <v>2567</v>
      </c>
    </row>
    <row r="253" spans="1:1">
      <c r="A253" s="37" t="s">
        <v>579</v>
      </c>
    </row>
    <row r="254" spans="1:1">
      <c r="A254" s="37" t="s">
        <v>1265</v>
      </c>
    </row>
    <row r="255" spans="1:1">
      <c r="A255" s="37" t="s">
        <v>1547</v>
      </c>
    </row>
    <row r="256" spans="1:1">
      <c r="A256" s="37" t="s">
        <v>2371</v>
      </c>
    </row>
    <row r="257" spans="1:1">
      <c r="A257" s="37" t="s">
        <v>2372</v>
      </c>
    </row>
    <row r="258" spans="1:1">
      <c r="A258" s="37" t="s">
        <v>581</v>
      </c>
    </row>
    <row r="259" spans="1:1">
      <c r="A259" s="37" t="s">
        <v>302</v>
      </c>
    </row>
    <row r="260" spans="1:1">
      <c r="A260" s="37" t="s">
        <v>305</v>
      </c>
    </row>
    <row r="261" spans="1:1">
      <c r="A261" s="37" t="s">
        <v>582</v>
      </c>
    </row>
    <row r="262" spans="1:1">
      <c r="A262" s="37" t="s">
        <v>3675</v>
      </c>
    </row>
    <row r="263" spans="1:1">
      <c r="A263" s="37" t="s">
        <v>3248</v>
      </c>
    </row>
    <row r="264" spans="1:1">
      <c r="A264" s="37" t="s">
        <v>1505</v>
      </c>
    </row>
    <row r="265" spans="1:1">
      <c r="A265" s="37" t="s">
        <v>3249</v>
      </c>
    </row>
    <row r="266" spans="1:1">
      <c r="A266" s="37" t="s">
        <v>2373</v>
      </c>
    </row>
    <row r="267" spans="1:1">
      <c r="A267" s="37" t="s">
        <v>2374</v>
      </c>
    </row>
    <row r="268" spans="1:1">
      <c r="A268" s="37" t="s">
        <v>2375</v>
      </c>
    </row>
    <row r="269" spans="1:1">
      <c r="A269" s="37" t="s">
        <v>2400</v>
      </c>
    </row>
    <row r="270" spans="1:1">
      <c r="A270" s="37" t="s">
        <v>3676</v>
      </c>
    </row>
    <row r="271" spans="1:1">
      <c r="A271" s="37" t="s">
        <v>2399</v>
      </c>
    </row>
    <row r="272" spans="1:1">
      <c r="A272" s="37" t="s">
        <v>1599</v>
      </c>
    </row>
    <row r="273" spans="1:1">
      <c r="A273" s="37" t="s">
        <v>583</v>
      </c>
    </row>
    <row r="274" spans="1:1">
      <c r="A274" s="37" t="s">
        <v>1734</v>
      </c>
    </row>
    <row r="275" spans="1:1">
      <c r="A275" s="37" t="s">
        <v>3251</v>
      </c>
    </row>
    <row r="276" spans="1:1">
      <c r="A276" s="37" t="s">
        <v>3252</v>
      </c>
    </row>
    <row r="277" spans="1:1">
      <c r="A277" s="37" t="s">
        <v>2875</v>
      </c>
    </row>
    <row r="278" spans="1:1">
      <c r="A278" s="37" t="s">
        <v>585</v>
      </c>
    </row>
    <row r="279" spans="1:1">
      <c r="A279" s="37" t="s">
        <v>3214</v>
      </c>
    </row>
    <row r="280" spans="1:1">
      <c r="A280" s="37" t="s">
        <v>586</v>
      </c>
    </row>
    <row r="281" spans="1:1">
      <c r="A281" s="37" t="s">
        <v>3253</v>
      </c>
    </row>
    <row r="282" spans="1:1">
      <c r="A282" s="37" t="s">
        <v>2093</v>
      </c>
    </row>
    <row r="283" spans="1:1">
      <c r="A283" s="37" t="s">
        <v>2009</v>
      </c>
    </row>
    <row r="284" spans="1:1">
      <c r="A284" s="37" t="s">
        <v>1767</v>
      </c>
    </row>
    <row r="285" spans="1:1">
      <c r="A285" s="37" t="s">
        <v>1833</v>
      </c>
    </row>
    <row r="286" spans="1:1">
      <c r="A286" s="37" t="s">
        <v>3120</v>
      </c>
    </row>
    <row r="287" spans="1:1">
      <c r="A287" s="37" t="s">
        <v>1555</v>
      </c>
    </row>
    <row r="288" spans="1:1">
      <c r="A288" s="37" t="s">
        <v>2774</v>
      </c>
    </row>
    <row r="289" spans="1:1">
      <c r="A289" s="37" t="s">
        <v>3218</v>
      </c>
    </row>
    <row r="290" spans="1:1">
      <c r="A290" s="37" t="s">
        <v>3200</v>
      </c>
    </row>
    <row r="291" spans="1:1">
      <c r="A291" s="37" t="s">
        <v>2206</v>
      </c>
    </row>
    <row r="292" spans="1:1">
      <c r="A292" s="37" t="s">
        <v>1777</v>
      </c>
    </row>
    <row r="293" spans="1:1">
      <c r="A293" s="37" t="s">
        <v>1696</v>
      </c>
    </row>
    <row r="294" spans="1:1">
      <c r="A294" s="37" t="s">
        <v>2163</v>
      </c>
    </row>
    <row r="295" spans="1:1">
      <c r="A295" s="37" t="s">
        <v>3677</v>
      </c>
    </row>
    <row r="296" spans="1:1">
      <c r="A296" s="37" t="s">
        <v>2166</v>
      </c>
    </row>
    <row r="297" spans="1:1">
      <c r="A297" s="37" t="s">
        <v>3641</v>
      </c>
    </row>
    <row r="298" spans="1:1">
      <c r="A298" s="37" t="s">
        <v>282</v>
      </c>
    </row>
    <row r="299" spans="1:1">
      <c r="A299" s="37" t="s">
        <v>438</v>
      </c>
    </row>
    <row r="300" spans="1:1">
      <c r="A300" s="37" t="s">
        <v>460</v>
      </c>
    </row>
    <row r="301" spans="1:1">
      <c r="A301" s="37" t="s">
        <v>1158</v>
      </c>
    </row>
    <row r="302" spans="1:1">
      <c r="A302" s="37" t="s">
        <v>588</v>
      </c>
    </row>
    <row r="303" spans="1:1">
      <c r="A303" s="37" t="s">
        <v>3522</v>
      </c>
    </row>
    <row r="304" spans="1:1">
      <c r="A304" s="37" t="s">
        <v>127</v>
      </c>
    </row>
    <row r="305" spans="1:1">
      <c r="A305" s="37" t="s">
        <v>2450</v>
      </c>
    </row>
    <row r="306" spans="1:1">
      <c r="A306" s="37" t="s">
        <v>177</v>
      </c>
    </row>
    <row r="307" spans="1:1">
      <c r="A307" s="37" t="s">
        <v>1885</v>
      </c>
    </row>
    <row r="308" spans="1:1">
      <c r="A308" s="37" t="s">
        <v>1371</v>
      </c>
    </row>
    <row r="309" spans="1:1">
      <c r="A309" s="37" t="s">
        <v>1372</v>
      </c>
    </row>
    <row r="310" spans="1:1">
      <c r="A310" s="37" t="s">
        <v>1677</v>
      </c>
    </row>
    <row r="311" spans="1:1">
      <c r="A311" s="37" t="s">
        <v>589</v>
      </c>
    </row>
    <row r="312" spans="1:1">
      <c r="A312" s="37" t="s">
        <v>1796</v>
      </c>
    </row>
    <row r="313" spans="1:1">
      <c r="A313" s="37" t="s">
        <v>2690</v>
      </c>
    </row>
    <row r="314" spans="1:1">
      <c r="A314" s="37" t="s">
        <v>2786</v>
      </c>
    </row>
    <row r="315" spans="1:1">
      <c r="A315" s="37" t="s">
        <v>3206</v>
      </c>
    </row>
    <row r="316" spans="1:1">
      <c r="A316" s="37" t="s">
        <v>46</v>
      </c>
    </row>
    <row r="317" spans="1:1">
      <c r="A317" s="37" t="s">
        <v>2328</v>
      </c>
    </row>
    <row r="318" spans="1:1">
      <c r="A318" s="37" t="s">
        <v>2691</v>
      </c>
    </row>
    <row r="319" spans="1:1">
      <c r="A319" s="37" t="s">
        <v>590</v>
      </c>
    </row>
    <row r="320" spans="1:1">
      <c r="A320" s="37" t="s">
        <v>440</v>
      </c>
    </row>
    <row r="321" spans="1:1">
      <c r="A321" s="37" t="s">
        <v>591</v>
      </c>
    </row>
    <row r="322" spans="1:1">
      <c r="A322" s="37" t="s">
        <v>592</v>
      </c>
    </row>
    <row r="323" spans="1:1">
      <c r="A323" s="37" t="s">
        <v>593</v>
      </c>
    </row>
    <row r="324" spans="1:1">
      <c r="A324" s="37" t="s">
        <v>594</v>
      </c>
    </row>
    <row r="325" spans="1:1">
      <c r="A325" s="37" t="s">
        <v>1642</v>
      </c>
    </row>
    <row r="326" spans="1:1">
      <c r="A326" s="37" t="s">
        <v>1602</v>
      </c>
    </row>
    <row r="327" spans="1:1">
      <c r="A327" s="37" t="s">
        <v>1842</v>
      </c>
    </row>
    <row r="328" spans="1:1">
      <c r="A328" s="37" t="s">
        <v>1601</v>
      </c>
    </row>
    <row r="329" spans="1:1">
      <c r="A329" s="37" t="s">
        <v>1727</v>
      </c>
    </row>
    <row r="330" spans="1:1">
      <c r="A330" s="37" t="s">
        <v>595</v>
      </c>
    </row>
    <row r="331" spans="1:1">
      <c r="A331" s="37" t="s">
        <v>2550</v>
      </c>
    </row>
    <row r="332" spans="1:1">
      <c r="A332" s="37" t="s">
        <v>596</v>
      </c>
    </row>
    <row r="333" spans="1:1">
      <c r="A333" s="37" t="s">
        <v>3678</v>
      </c>
    </row>
    <row r="334" spans="1:1">
      <c r="A334" s="37" t="s">
        <v>2876</v>
      </c>
    </row>
    <row r="335" spans="1:1">
      <c r="A335" s="37" t="s">
        <v>2877</v>
      </c>
    </row>
    <row r="336" spans="1:1">
      <c r="A336" s="37" t="s">
        <v>1159</v>
      </c>
    </row>
    <row r="337" spans="1:1">
      <c r="A337" s="37" t="s">
        <v>2685</v>
      </c>
    </row>
    <row r="338" spans="1:1">
      <c r="A338" s="37" t="s">
        <v>597</v>
      </c>
    </row>
    <row r="339" spans="1:1">
      <c r="A339" s="37" t="s">
        <v>1568</v>
      </c>
    </row>
    <row r="340" spans="1:1">
      <c r="A340" s="37" t="s">
        <v>1569</v>
      </c>
    </row>
    <row r="341" spans="1:1">
      <c r="A341" s="37" t="s">
        <v>2645</v>
      </c>
    </row>
    <row r="342" spans="1:1">
      <c r="A342" s="37" t="s">
        <v>1513</v>
      </c>
    </row>
    <row r="343" spans="1:1">
      <c r="A343" s="37" t="s">
        <v>2409</v>
      </c>
    </row>
    <row r="344" spans="1:1">
      <c r="A344" s="37" t="s">
        <v>2570</v>
      </c>
    </row>
    <row r="345" spans="1:1">
      <c r="A345" s="37" t="s">
        <v>598</v>
      </c>
    </row>
    <row r="346" spans="1:1">
      <c r="A346" s="37" t="s">
        <v>2376</v>
      </c>
    </row>
    <row r="347" spans="1:1">
      <c r="A347" s="37" t="s">
        <v>1835</v>
      </c>
    </row>
    <row r="348" spans="1:1">
      <c r="A348" s="37" t="s">
        <v>599</v>
      </c>
    </row>
    <row r="349" spans="1:1">
      <c r="A349" s="37" t="s">
        <v>315</v>
      </c>
    </row>
    <row r="350" spans="1:1">
      <c r="A350" s="37" t="s">
        <v>3144</v>
      </c>
    </row>
    <row r="351" spans="1:1">
      <c r="A351" s="37" t="s">
        <v>2801</v>
      </c>
    </row>
    <row r="352" spans="1:1">
      <c r="A352" s="37" t="s">
        <v>2878</v>
      </c>
    </row>
    <row r="353" spans="1:1">
      <c r="A353" s="37" t="s">
        <v>3254</v>
      </c>
    </row>
    <row r="354" spans="1:1">
      <c r="A354" s="37" t="s">
        <v>3255</v>
      </c>
    </row>
    <row r="355" spans="1:1">
      <c r="A355" s="37" t="s">
        <v>1600</v>
      </c>
    </row>
    <row r="356" spans="1:1">
      <c r="A356" s="37" t="s">
        <v>3679</v>
      </c>
    </row>
    <row r="357" spans="1:1">
      <c r="A357" s="37" t="s">
        <v>3594</v>
      </c>
    </row>
    <row r="358" spans="1:1">
      <c r="A358" s="37" t="s">
        <v>600</v>
      </c>
    </row>
    <row r="359" spans="1:1">
      <c r="A359" s="37" t="s">
        <v>1517</v>
      </c>
    </row>
    <row r="360" spans="1:1">
      <c r="A360" s="37" t="s">
        <v>2109</v>
      </c>
    </row>
    <row r="361" spans="1:1">
      <c r="A361" s="37" t="s">
        <v>2671</v>
      </c>
    </row>
    <row r="362" spans="1:1">
      <c r="A362" s="37" t="s">
        <v>3256</v>
      </c>
    </row>
    <row r="363" spans="1:1">
      <c r="A363" s="37" t="s">
        <v>601</v>
      </c>
    </row>
    <row r="364" spans="1:1">
      <c r="A364" s="37" t="s">
        <v>3680</v>
      </c>
    </row>
    <row r="365" spans="1:1">
      <c r="A365" s="37" t="s">
        <v>2718</v>
      </c>
    </row>
    <row r="366" spans="1:1">
      <c r="A366" s="37" t="s">
        <v>2230</v>
      </c>
    </row>
    <row r="367" spans="1:1">
      <c r="A367" s="37" t="s">
        <v>2757</v>
      </c>
    </row>
    <row r="368" spans="1:1">
      <c r="A368" s="37" t="s">
        <v>645</v>
      </c>
    </row>
    <row r="369" spans="1:1">
      <c r="A369" s="37" t="s">
        <v>3681</v>
      </c>
    </row>
    <row r="370" spans="1:1">
      <c r="A370" s="37" t="s">
        <v>1334</v>
      </c>
    </row>
    <row r="371" spans="1:1">
      <c r="A371" s="37" t="s">
        <v>602</v>
      </c>
    </row>
    <row r="372" spans="1:1">
      <c r="A372" s="37" t="s">
        <v>3258</v>
      </c>
    </row>
    <row r="373" spans="1:1">
      <c r="A373" s="37" t="s">
        <v>3259</v>
      </c>
    </row>
    <row r="374" spans="1:1">
      <c r="A374" s="37" t="s">
        <v>603</v>
      </c>
    </row>
    <row r="375" spans="1:1">
      <c r="A375" s="37" t="s">
        <v>139</v>
      </c>
    </row>
    <row r="376" spans="1:1">
      <c r="A376" s="37" t="s">
        <v>604</v>
      </c>
    </row>
    <row r="377" spans="1:1">
      <c r="A377" s="37" t="s">
        <v>3682</v>
      </c>
    </row>
    <row r="378" spans="1:1">
      <c r="A378" s="37" t="s">
        <v>605</v>
      </c>
    </row>
    <row r="379" spans="1:1">
      <c r="A379" s="37" t="s">
        <v>1874</v>
      </c>
    </row>
    <row r="380" spans="1:1">
      <c r="A380" s="37" t="s">
        <v>1864</v>
      </c>
    </row>
    <row r="381" spans="1:1">
      <c r="A381" s="37" t="s">
        <v>2293</v>
      </c>
    </row>
    <row r="382" spans="1:1">
      <c r="A382" s="37" t="s">
        <v>606</v>
      </c>
    </row>
    <row r="383" spans="1:1">
      <c r="A383" s="37" t="s">
        <v>2879</v>
      </c>
    </row>
    <row r="384" spans="1:1">
      <c r="A384" s="37" t="s">
        <v>1420</v>
      </c>
    </row>
    <row r="385" spans="1:1">
      <c r="A385" s="37" t="s">
        <v>1922</v>
      </c>
    </row>
    <row r="386" spans="1:1">
      <c r="A386" s="37" t="s">
        <v>442</v>
      </c>
    </row>
    <row r="387" spans="1:1">
      <c r="A387" s="37" t="s">
        <v>607</v>
      </c>
    </row>
    <row r="388" spans="1:1">
      <c r="A388" s="37" t="s">
        <v>1350</v>
      </c>
    </row>
    <row r="389" spans="1:1">
      <c r="A389" s="37" t="s">
        <v>608</v>
      </c>
    </row>
    <row r="390" spans="1:1">
      <c r="A390" s="37" t="s">
        <v>609</v>
      </c>
    </row>
    <row r="391" spans="1:1">
      <c r="A391" s="37" t="s">
        <v>3260</v>
      </c>
    </row>
    <row r="392" spans="1:1">
      <c r="A392" s="37" t="s">
        <v>610</v>
      </c>
    </row>
    <row r="393" spans="1:1">
      <c r="A393" s="37" t="s">
        <v>611</v>
      </c>
    </row>
    <row r="394" spans="1:1">
      <c r="A394" s="37" t="s">
        <v>3261</v>
      </c>
    </row>
    <row r="395" spans="1:1">
      <c r="A395" s="37" t="s">
        <v>445</v>
      </c>
    </row>
    <row r="396" spans="1:1">
      <c r="A396" s="37" t="s">
        <v>615</v>
      </c>
    </row>
    <row r="397" spans="1:1">
      <c r="A397" s="37" t="s">
        <v>612</v>
      </c>
    </row>
    <row r="398" spans="1:1">
      <c r="A398" s="37" t="s">
        <v>613</v>
      </c>
    </row>
    <row r="399" spans="1:1">
      <c r="A399" s="37" t="s">
        <v>614</v>
      </c>
    </row>
    <row r="400" spans="1:1">
      <c r="A400" s="37" t="s">
        <v>3683</v>
      </c>
    </row>
    <row r="401" spans="1:1">
      <c r="A401" s="37" t="s">
        <v>3684</v>
      </c>
    </row>
    <row r="402" spans="1:1">
      <c r="A402" s="37" t="s">
        <v>3595</v>
      </c>
    </row>
    <row r="403" spans="1:1">
      <c r="A403" s="37" t="s">
        <v>1484</v>
      </c>
    </row>
    <row r="404" spans="1:1">
      <c r="A404" s="37" t="s">
        <v>303</v>
      </c>
    </row>
    <row r="405" spans="1:1">
      <c r="A405" s="37" t="s">
        <v>118</v>
      </c>
    </row>
    <row r="406" spans="1:1">
      <c r="A406" s="37" t="s">
        <v>3685</v>
      </c>
    </row>
    <row r="407" spans="1:1">
      <c r="A407" s="37" t="s">
        <v>2315</v>
      </c>
    </row>
    <row r="408" spans="1:1">
      <c r="A408" s="37" t="s">
        <v>3222</v>
      </c>
    </row>
    <row r="409" spans="1:1">
      <c r="A409" s="37" t="s">
        <v>616</v>
      </c>
    </row>
    <row r="410" spans="1:1">
      <c r="A410" s="37" t="s">
        <v>3262</v>
      </c>
    </row>
    <row r="411" spans="1:1">
      <c r="A411" s="37" t="s">
        <v>617</v>
      </c>
    </row>
    <row r="412" spans="1:1">
      <c r="A412" s="37" t="s">
        <v>3176</v>
      </c>
    </row>
    <row r="413" spans="1:1">
      <c r="A413" s="37" t="s">
        <v>618</v>
      </c>
    </row>
    <row r="414" spans="1:1">
      <c r="A414" s="37" t="s">
        <v>620</v>
      </c>
    </row>
    <row r="415" spans="1:1">
      <c r="A415" s="37" t="s">
        <v>621</v>
      </c>
    </row>
    <row r="416" spans="1:1">
      <c r="A416" s="37" t="s">
        <v>447</v>
      </c>
    </row>
    <row r="417" spans="1:1">
      <c r="A417" s="37" t="s">
        <v>3686</v>
      </c>
    </row>
    <row r="418" spans="1:1">
      <c r="A418" s="37" t="s">
        <v>3365</v>
      </c>
    </row>
    <row r="419" spans="1:1">
      <c r="A419" s="37" t="s">
        <v>3521</v>
      </c>
    </row>
    <row r="420" spans="1:1">
      <c r="A420" s="37" t="s">
        <v>3263</v>
      </c>
    </row>
    <row r="421" spans="1:1">
      <c r="A421" s="37" t="s">
        <v>622</v>
      </c>
    </row>
    <row r="422" spans="1:1">
      <c r="A422" s="37" t="s">
        <v>1797</v>
      </c>
    </row>
    <row r="423" spans="1:1">
      <c r="A423" s="37" t="s">
        <v>623</v>
      </c>
    </row>
    <row r="424" spans="1:1">
      <c r="A424" s="37" t="s">
        <v>448</v>
      </c>
    </row>
    <row r="425" spans="1:1">
      <c r="A425" s="37" t="s">
        <v>624</v>
      </c>
    </row>
    <row r="426" spans="1:1">
      <c r="A426" s="37" t="s">
        <v>625</v>
      </c>
    </row>
    <row r="427" spans="1:1">
      <c r="A427" s="37" t="s">
        <v>450</v>
      </c>
    </row>
    <row r="428" spans="1:1">
      <c r="A428" s="37" t="s">
        <v>3265</v>
      </c>
    </row>
    <row r="429" spans="1:1">
      <c r="A429" s="37" t="s">
        <v>1342</v>
      </c>
    </row>
    <row r="430" spans="1:1">
      <c r="A430" s="37" t="s">
        <v>626</v>
      </c>
    </row>
    <row r="431" spans="1:1">
      <c r="A431" s="37" t="s">
        <v>2880</v>
      </c>
    </row>
    <row r="432" spans="1:1">
      <c r="A432" s="37" t="s">
        <v>3464</v>
      </c>
    </row>
    <row r="433" spans="1:1">
      <c r="A433" s="37" t="s">
        <v>628</v>
      </c>
    </row>
    <row r="434" spans="1:1">
      <c r="A434" s="37" t="s">
        <v>3266</v>
      </c>
    </row>
    <row r="435" spans="1:1">
      <c r="A435" s="37" t="s">
        <v>629</v>
      </c>
    </row>
    <row r="436" spans="1:1">
      <c r="A436" s="37" t="s">
        <v>630</v>
      </c>
    </row>
    <row r="437" spans="1:1">
      <c r="A437" s="37" t="s">
        <v>1629</v>
      </c>
    </row>
    <row r="438" spans="1:1">
      <c r="A438" s="37" t="s">
        <v>631</v>
      </c>
    </row>
    <row r="439" spans="1:1">
      <c r="A439" s="37" t="s">
        <v>272</v>
      </c>
    </row>
    <row r="440" spans="1:1">
      <c r="A440" s="37" t="s">
        <v>632</v>
      </c>
    </row>
    <row r="441" spans="1:1">
      <c r="A441" s="37" t="s">
        <v>633</v>
      </c>
    </row>
    <row r="442" spans="1:1">
      <c r="A442" s="37" t="s">
        <v>634</v>
      </c>
    </row>
    <row r="443" spans="1:1">
      <c r="A443" s="37" t="s">
        <v>635</v>
      </c>
    </row>
    <row r="444" spans="1:1">
      <c r="A444" s="37" t="s">
        <v>3391</v>
      </c>
    </row>
    <row r="445" spans="1:1">
      <c r="A445" s="37" t="s">
        <v>3267</v>
      </c>
    </row>
    <row r="446" spans="1:1">
      <c r="A446" s="37" t="s">
        <v>636</v>
      </c>
    </row>
    <row r="447" spans="1:1">
      <c r="A447" s="37" t="s">
        <v>637</v>
      </c>
    </row>
    <row r="448" spans="1:1">
      <c r="A448" s="37" t="s">
        <v>638</v>
      </c>
    </row>
    <row r="449" spans="1:1">
      <c r="A449" s="37" t="s">
        <v>1195</v>
      </c>
    </row>
    <row r="450" spans="1:1">
      <c r="A450" s="37" t="s">
        <v>164</v>
      </c>
    </row>
    <row r="451" spans="1:1">
      <c r="A451" s="37" t="s">
        <v>639</v>
      </c>
    </row>
    <row r="452" spans="1:1">
      <c r="A452" s="37" t="s">
        <v>3268</v>
      </c>
    </row>
    <row r="453" spans="1:1">
      <c r="A453" s="37" t="s">
        <v>3126</v>
      </c>
    </row>
    <row r="454" spans="1:1">
      <c r="A454" s="37" t="s">
        <v>640</v>
      </c>
    </row>
    <row r="455" spans="1:1">
      <c r="A455" s="37" t="s">
        <v>641</v>
      </c>
    </row>
    <row r="456" spans="1:1">
      <c r="A456" s="37" t="s">
        <v>643</v>
      </c>
    </row>
    <row r="457" spans="1:1">
      <c r="A457" s="37" t="s">
        <v>642</v>
      </c>
    </row>
    <row r="458" spans="1:1">
      <c r="A458" s="37" t="s">
        <v>1958</v>
      </c>
    </row>
    <row r="459" spans="1:1">
      <c r="A459" s="37" t="s">
        <v>1349</v>
      </c>
    </row>
    <row r="460" spans="1:1">
      <c r="A460" s="37" t="s">
        <v>2511</v>
      </c>
    </row>
    <row r="461" spans="1:1">
      <c r="A461" s="37" t="s">
        <v>1766</v>
      </c>
    </row>
    <row r="462" spans="1:1">
      <c r="A462" s="37" t="s">
        <v>3083</v>
      </c>
    </row>
    <row r="463" spans="1:1">
      <c r="A463" s="37" t="s">
        <v>644</v>
      </c>
    </row>
    <row r="464" spans="1:1">
      <c r="A464" s="37" t="s">
        <v>1817</v>
      </c>
    </row>
    <row r="465" spans="1:1">
      <c r="A465" s="37" t="s">
        <v>2603</v>
      </c>
    </row>
    <row r="466" spans="1:1">
      <c r="A466" s="37" t="s">
        <v>3456</v>
      </c>
    </row>
    <row r="467" spans="1:1">
      <c r="A467" s="37" t="s">
        <v>3687</v>
      </c>
    </row>
    <row r="468" spans="1:1">
      <c r="A468" s="37" t="s">
        <v>126</v>
      </c>
    </row>
    <row r="469" spans="1:1">
      <c r="A469" s="37" t="s">
        <v>3082</v>
      </c>
    </row>
    <row r="470" spans="1:1">
      <c r="A470" s="37" t="s">
        <v>1199</v>
      </c>
    </row>
    <row r="471" spans="1:1">
      <c r="A471" s="37" t="s">
        <v>1166</v>
      </c>
    </row>
    <row r="472" spans="1:1">
      <c r="A472" s="37" t="s">
        <v>646</v>
      </c>
    </row>
    <row r="473" spans="1:1">
      <c r="A473" s="37" t="s">
        <v>3688</v>
      </c>
    </row>
    <row r="474" spans="1:1">
      <c r="A474" s="37" t="s">
        <v>647</v>
      </c>
    </row>
    <row r="475" spans="1:1">
      <c r="A475" s="37" t="s">
        <v>166</v>
      </c>
    </row>
    <row r="476" spans="1:1">
      <c r="A476" s="37" t="s">
        <v>138</v>
      </c>
    </row>
    <row r="477" spans="1:1">
      <c r="A477" s="37" t="s">
        <v>137</v>
      </c>
    </row>
    <row r="478" spans="1:1">
      <c r="A478" s="37" t="s">
        <v>3689</v>
      </c>
    </row>
    <row r="479" spans="1:1">
      <c r="A479" s="37" t="s">
        <v>2137</v>
      </c>
    </row>
    <row r="480" spans="1:1">
      <c r="A480" s="37" t="s">
        <v>3690</v>
      </c>
    </row>
    <row r="481" spans="1:1">
      <c r="A481" s="37" t="s">
        <v>2816</v>
      </c>
    </row>
    <row r="482" spans="1:1">
      <c r="A482" s="37" t="s">
        <v>3691</v>
      </c>
    </row>
    <row r="483" spans="1:1">
      <c r="A483" s="37" t="s">
        <v>1822</v>
      </c>
    </row>
    <row r="484" spans="1:1">
      <c r="A484" s="37" t="s">
        <v>1668</v>
      </c>
    </row>
    <row r="485" spans="1:1">
      <c r="A485" s="37" t="s">
        <v>2043</v>
      </c>
    </row>
    <row r="486" spans="1:1">
      <c r="A486" s="37" t="s">
        <v>2713</v>
      </c>
    </row>
    <row r="487" spans="1:1">
      <c r="A487" s="37" t="s">
        <v>2636</v>
      </c>
    </row>
    <row r="488" spans="1:1">
      <c r="A488" s="37" t="s">
        <v>3692</v>
      </c>
    </row>
    <row r="489" spans="1:1">
      <c r="A489" s="37" t="s">
        <v>1148</v>
      </c>
    </row>
    <row r="490" spans="1:1">
      <c r="A490" s="37" t="s">
        <v>1227</v>
      </c>
    </row>
    <row r="491" spans="1:1">
      <c r="A491" s="37" t="s">
        <v>1153</v>
      </c>
    </row>
    <row r="492" spans="1:1">
      <c r="A492" s="37" t="s">
        <v>1561</v>
      </c>
    </row>
    <row r="493" spans="1:1">
      <c r="A493" s="37" t="s">
        <v>2189</v>
      </c>
    </row>
    <row r="494" spans="1:1">
      <c r="A494" s="37" t="s">
        <v>3693</v>
      </c>
    </row>
    <row r="495" spans="1:1">
      <c r="A495" s="37" t="s">
        <v>1139</v>
      </c>
    </row>
    <row r="496" spans="1:1">
      <c r="A496" s="37" t="s">
        <v>167</v>
      </c>
    </row>
    <row r="497" spans="1:1">
      <c r="A497" s="37" t="s">
        <v>2204</v>
      </c>
    </row>
    <row r="498" spans="1:1">
      <c r="A498" s="37" t="s">
        <v>3079</v>
      </c>
    </row>
    <row r="499" spans="1:1">
      <c r="A499" s="37" t="s">
        <v>649</v>
      </c>
    </row>
    <row r="500" spans="1:1">
      <c r="A500" s="37" t="s">
        <v>650</v>
      </c>
    </row>
    <row r="501" spans="1:1">
      <c r="A501" s="37" t="s">
        <v>3270</v>
      </c>
    </row>
    <row r="502" spans="1:1">
      <c r="A502" s="37" t="s">
        <v>651</v>
      </c>
    </row>
    <row r="503" spans="1:1">
      <c r="A503" s="37" t="s">
        <v>1506</v>
      </c>
    </row>
    <row r="504" spans="1:1">
      <c r="A504" s="37" t="s">
        <v>148</v>
      </c>
    </row>
    <row r="505" spans="1:1">
      <c r="A505" s="37" t="s">
        <v>3694</v>
      </c>
    </row>
    <row r="506" spans="1:1">
      <c r="A506" s="37" t="s">
        <v>652</v>
      </c>
    </row>
    <row r="507" spans="1:1">
      <c r="A507" s="37" t="s">
        <v>653</v>
      </c>
    </row>
    <row r="508" spans="1:1">
      <c r="A508" s="37" t="s">
        <v>2881</v>
      </c>
    </row>
    <row r="509" spans="1:1">
      <c r="A509" s="37" t="s">
        <v>654</v>
      </c>
    </row>
    <row r="510" spans="1:1">
      <c r="A510" s="37" t="s">
        <v>2815</v>
      </c>
    </row>
    <row r="511" spans="1:1">
      <c r="A511" s="37" t="s">
        <v>2558</v>
      </c>
    </row>
    <row r="512" spans="1:1">
      <c r="A512" s="37" t="s">
        <v>3597</v>
      </c>
    </row>
    <row r="513" spans="1:1">
      <c r="A513" s="37" t="s">
        <v>1532</v>
      </c>
    </row>
    <row r="514" spans="1:1">
      <c r="A514" s="37" t="s">
        <v>2839</v>
      </c>
    </row>
    <row r="515" spans="1:1">
      <c r="A515" s="37" t="s">
        <v>1791</v>
      </c>
    </row>
    <row r="516" spans="1:1">
      <c r="A516" s="37" t="s">
        <v>2882</v>
      </c>
    </row>
    <row r="517" spans="1:1">
      <c r="A517" s="37" t="s">
        <v>2883</v>
      </c>
    </row>
    <row r="518" spans="1:1">
      <c r="A518" s="37" t="s">
        <v>1803</v>
      </c>
    </row>
    <row r="519" spans="1:1">
      <c r="A519" s="37" t="s">
        <v>655</v>
      </c>
    </row>
    <row r="520" spans="1:1">
      <c r="A520" s="37" t="s">
        <v>2884</v>
      </c>
    </row>
    <row r="521" spans="1:1">
      <c r="A521" s="37" t="s">
        <v>2835</v>
      </c>
    </row>
    <row r="522" spans="1:1">
      <c r="A522" s="37" t="s">
        <v>2836</v>
      </c>
    </row>
    <row r="523" spans="1:1">
      <c r="A523" s="37" t="s">
        <v>2837</v>
      </c>
    </row>
    <row r="524" spans="1:1">
      <c r="A524" s="37" t="s">
        <v>2885</v>
      </c>
    </row>
    <row r="525" spans="1:1">
      <c r="A525" s="37" t="s">
        <v>2886</v>
      </c>
    </row>
    <row r="526" spans="1:1">
      <c r="A526" s="37" t="s">
        <v>2841</v>
      </c>
    </row>
    <row r="527" spans="1:1">
      <c r="A527" s="37" t="s">
        <v>2842</v>
      </c>
    </row>
    <row r="528" spans="1:1">
      <c r="A528" s="37" t="s">
        <v>2887</v>
      </c>
    </row>
    <row r="529" spans="1:1">
      <c r="A529" s="37" t="s">
        <v>2888</v>
      </c>
    </row>
    <row r="530" spans="1:1">
      <c r="A530" s="37" t="s">
        <v>2889</v>
      </c>
    </row>
    <row r="531" spans="1:1">
      <c r="A531" s="37" t="s">
        <v>2191</v>
      </c>
    </row>
    <row r="532" spans="1:1">
      <c r="A532" s="37" t="s">
        <v>1370</v>
      </c>
    </row>
    <row r="533" spans="1:1">
      <c r="A533" s="37" t="s">
        <v>3188</v>
      </c>
    </row>
    <row r="534" spans="1:1">
      <c r="A534" s="37" t="s">
        <v>1209</v>
      </c>
    </row>
    <row r="535" spans="1:1">
      <c r="A535" s="37" t="s">
        <v>3695</v>
      </c>
    </row>
    <row r="536" spans="1:1">
      <c r="A536" s="37" t="s">
        <v>3696</v>
      </c>
    </row>
    <row r="537" spans="1:1">
      <c r="A537" s="37" t="s">
        <v>2377</v>
      </c>
    </row>
    <row r="538" spans="1:1">
      <c r="A538" s="37" t="s">
        <v>50</v>
      </c>
    </row>
    <row r="539" spans="1:1">
      <c r="A539" s="37" t="s">
        <v>2042</v>
      </c>
    </row>
    <row r="540" spans="1:1">
      <c r="A540" s="37" t="s">
        <v>656</v>
      </c>
    </row>
    <row r="541" spans="1:1">
      <c r="A541" s="37" t="s">
        <v>1346</v>
      </c>
    </row>
    <row r="542" spans="1:1">
      <c r="A542" s="37" t="s">
        <v>1257</v>
      </c>
    </row>
    <row r="543" spans="1:1">
      <c r="A543" s="37" t="s">
        <v>1585</v>
      </c>
    </row>
    <row r="544" spans="1:1">
      <c r="A544" s="37" t="s">
        <v>1884</v>
      </c>
    </row>
    <row r="545" spans="1:1">
      <c r="A545" s="37" t="s">
        <v>3272</v>
      </c>
    </row>
    <row r="546" spans="1:1">
      <c r="A546" s="37" t="s">
        <v>3697</v>
      </c>
    </row>
    <row r="547" spans="1:1">
      <c r="A547" s="37" t="s">
        <v>2001</v>
      </c>
    </row>
    <row r="548" spans="1:1">
      <c r="A548" s="37" t="s">
        <v>1999</v>
      </c>
    </row>
    <row r="549" spans="1:1">
      <c r="A549" s="37" t="s">
        <v>2002</v>
      </c>
    </row>
    <row r="550" spans="1:1">
      <c r="A550" s="37" t="s">
        <v>3273</v>
      </c>
    </row>
    <row r="551" spans="1:1">
      <c r="A551" s="37" t="s">
        <v>65</v>
      </c>
    </row>
    <row r="552" spans="1:1">
      <c r="A552" s="37" t="s">
        <v>657</v>
      </c>
    </row>
    <row r="553" spans="1:1">
      <c r="A553" s="37" t="s">
        <v>168</v>
      </c>
    </row>
    <row r="554" spans="1:1">
      <c r="A554" s="37" t="s">
        <v>658</v>
      </c>
    </row>
    <row r="555" spans="1:1">
      <c r="A555" s="37" t="s">
        <v>3346</v>
      </c>
    </row>
    <row r="556" spans="1:1">
      <c r="A556" s="37" t="s">
        <v>660</v>
      </c>
    </row>
    <row r="557" spans="1:1">
      <c r="A557" s="37" t="s">
        <v>1271</v>
      </c>
    </row>
    <row r="558" spans="1:1">
      <c r="A558" s="37" t="s">
        <v>2200</v>
      </c>
    </row>
    <row r="559" spans="1:1">
      <c r="A559" s="37" t="s">
        <v>3274</v>
      </c>
    </row>
    <row r="560" spans="1:1">
      <c r="A560" s="37" t="s">
        <v>662</v>
      </c>
    </row>
    <row r="561" spans="1:1">
      <c r="A561" s="37" t="s">
        <v>3275</v>
      </c>
    </row>
    <row r="562" spans="1:1">
      <c r="A562" s="37" t="s">
        <v>3276</v>
      </c>
    </row>
    <row r="563" spans="1:1">
      <c r="A563" s="37" t="s">
        <v>663</v>
      </c>
    </row>
    <row r="564" spans="1:1">
      <c r="A564" s="37" t="s">
        <v>664</v>
      </c>
    </row>
    <row r="565" spans="1:1">
      <c r="A565" s="37" t="s">
        <v>3277</v>
      </c>
    </row>
    <row r="566" spans="1:1">
      <c r="A566" s="37" t="s">
        <v>3698</v>
      </c>
    </row>
    <row r="567" spans="1:1">
      <c r="A567" s="37" t="s">
        <v>3278</v>
      </c>
    </row>
    <row r="568" spans="1:1">
      <c r="A568" s="37" t="s">
        <v>665</v>
      </c>
    </row>
    <row r="569" spans="1:1">
      <c r="A569" s="37" t="s">
        <v>666</v>
      </c>
    </row>
    <row r="570" spans="1:1">
      <c r="A570" s="37" t="s">
        <v>452</v>
      </c>
    </row>
    <row r="571" spans="1:1">
      <c r="A571" s="37" t="s">
        <v>667</v>
      </c>
    </row>
    <row r="572" spans="1:1">
      <c r="A572" s="37" t="s">
        <v>3699</v>
      </c>
    </row>
    <row r="573" spans="1:1">
      <c r="A573" s="37" t="s">
        <v>668</v>
      </c>
    </row>
    <row r="574" spans="1:1">
      <c r="A574" s="37" t="s">
        <v>1820</v>
      </c>
    </row>
    <row r="575" spans="1:1">
      <c r="A575" s="37" t="s">
        <v>3700</v>
      </c>
    </row>
    <row r="576" spans="1:1">
      <c r="A576" s="37" t="s">
        <v>669</v>
      </c>
    </row>
    <row r="577" spans="1:1">
      <c r="A577" s="37" t="s">
        <v>670</v>
      </c>
    </row>
    <row r="578" spans="1:1">
      <c r="A578" s="37" t="s">
        <v>3599</v>
      </c>
    </row>
    <row r="579" spans="1:1">
      <c r="A579" s="37" t="s">
        <v>3701</v>
      </c>
    </row>
    <row r="580" spans="1:1">
      <c r="A580" s="37" t="s">
        <v>1681</v>
      </c>
    </row>
    <row r="581" spans="1:1">
      <c r="A581" s="37" t="s">
        <v>661</v>
      </c>
    </row>
    <row r="582" spans="1:1">
      <c r="A582" s="37" t="s">
        <v>3702</v>
      </c>
    </row>
    <row r="583" spans="1:1">
      <c r="A583" s="37" t="s">
        <v>2890</v>
      </c>
    </row>
    <row r="584" spans="1:1">
      <c r="A584" s="37" t="s">
        <v>279</v>
      </c>
    </row>
    <row r="585" spans="1:1">
      <c r="A585" s="37" t="s">
        <v>2788</v>
      </c>
    </row>
    <row r="586" spans="1:1">
      <c r="A586" s="37" t="s">
        <v>3523</v>
      </c>
    </row>
    <row r="587" spans="1:1">
      <c r="A587" s="37" t="s">
        <v>3631</v>
      </c>
    </row>
    <row r="588" spans="1:1">
      <c r="A588" s="37" t="s">
        <v>3703</v>
      </c>
    </row>
    <row r="589" spans="1:1">
      <c r="A589" s="37" t="s">
        <v>286</v>
      </c>
    </row>
    <row r="590" spans="1:1">
      <c r="A590" s="37" t="s">
        <v>2017</v>
      </c>
    </row>
    <row r="591" spans="1:1">
      <c r="A591" s="37" t="s">
        <v>2064</v>
      </c>
    </row>
    <row r="592" spans="1:1">
      <c r="A592" s="37" t="s">
        <v>1741</v>
      </c>
    </row>
    <row r="593" spans="1:1">
      <c r="A593" s="37" t="s">
        <v>521</v>
      </c>
    </row>
    <row r="594" spans="1:1">
      <c r="A594" s="37" t="s">
        <v>3704</v>
      </c>
    </row>
    <row r="595" spans="1:1">
      <c r="A595" s="37" t="s">
        <v>3705</v>
      </c>
    </row>
    <row r="596" spans="1:1">
      <c r="A596" s="37" t="s">
        <v>3706</v>
      </c>
    </row>
    <row r="597" spans="1:1">
      <c r="A597" s="37" t="s">
        <v>1438</v>
      </c>
    </row>
    <row r="598" spans="1:1">
      <c r="A598" s="37" t="s">
        <v>3707</v>
      </c>
    </row>
    <row r="599" spans="1:1">
      <c r="A599" s="37" t="s">
        <v>3708</v>
      </c>
    </row>
    <row r="600" spans="1:1">
      <c r="A600" s="37" t="s">
        <v>3279</v>
      </c>
    </row>
    <row r="601" spans="1:1">
      <c r="A601" s="37" t="s">
        <v>3709</v>
      </c>
    </row>
    <row r="602" spans="1:1">
      <c r="A602" s="37" t="s">
        <v>1464</v>
      </c>
    </row>
    <row r="603" spans="1:1">
      <c r="A603" s="37" t="s">
        <v>1439</v>
      </c>
    </row>
    <row r="604" spans="1:1">
      <c r="A604" s="37" t="s">
        <v>328</v>
      </c>
    </row>
    <row r="605" spans="1:1">
      <c r="A605" s="37" t="s">
        <v>1440</v>
      </c>
    </row>
    <row r="606" spans="1:1">
      <c r="A606" s="37" t="s">
        <v>671</v>
      </c>
    </row>
    <row r="607" spans="1:1">
      <c r="A607" s="37" t="s">
        <v>1441</v>
      </c>
    </row>
    <row r="608" spans="1:1">
      <c r="A608" s="37" t="s">
        <v>1465</v>
      </c>
    </row>
    <row r="609" spans="1:1">
      <c r="A609" s="37" t="s">
        <v>1442</v>
      </c>
    </row>
    <row r="610" spans="1:1">
      <c r="A610" s="37" t="s">
        <v>1272</v>
      </c>
    </row>
    <row r="611" spans="1:1">
      <c r="A611" s="37" t="s">
        <v>1273</v>
      </c>
    </row>
    <row r="612" spans="1:1">
      <c r="A612" s="37" t="s">
        <v>1443</v>
      </c>
    </row>
    <row r="613" spans="1:1">
      <c r="A613" s="37" t="s">
        <v>3710</v>
      </c>
    </row>
    <row r="614" spans="1:1">
      <c r="A614" s="37" t="s">
        <v>1444</v>
      </c>
    </row>
    <row r="615" spans="1:1">
      <c r="A615" s="37" t="s">
        <v>1445</v>
      </c>
    </row>
    <row r="616" spans="1:1">
      <c r="A616" s="37" t="s">
        <v>3280</v>
      </c>
    </row>
    <row r="617" spans="1:1">
      <c r="A617" s="37" t="s">
        <v>1446</v>
      </c>
    </row>
    <row r="618" spans="1:1">
      <c r="A618" s="37" t="s">
        <v>1954</v>
      </c>
    </row>
    <row r="619" spans="1:1">
      <c r="A619" s="37" t="s">
        <v>3711</v>
      </c>
    </row>
    <row r="620" spans="1:1">
      <c r="A620" s="37" t="s">
        <v>672</v>
      </c>
    </row>
    <row r="621" spans="1:1">
      <c r="A621" s="37" t="s">
        <v>3712</v>
      </c>
    </row>
    <row r="622" spans="1:1">
      <c r="A622" s="37" t="s">
        <v>2549</v>
      </c>
    </row>
    <row r="623" spans="1:1">
      <c r="A623" s="37" t="s">
        <v>3281</v>
      </c>
    </row>
    <row r="624" spans="1:1">
      <c r="A624" s="37" t="s">
        <v>673</v>
      </c>
    </row>
    <row r="625" spans="1:1">
      <c r="A625" s="37" t="s">
        <v>3713</v>
      </c>
    </row>
    <row r="626" spans="1:1">
      <c r="A626" s="37" t="s">
        <v>674</v>
      </c>
    </row>
    <row r="627" spans="1:1">
      <c r="A627" s="37" t="s">
        <v>3714</v>
      </c>
    </row>
    <row r="628" spans="1:1">
      <c r="A628" s="37" t="s">
        <v>3715</v>
      </c>
    </row>
    <row r="629" spans="1:1">
      <c r="A629" s="37" t="s">
        <v>3716</v>
      </c>
    </row>
    <row r="630" spans="1:1">
      <c r="A630" s="37" t="s">
        <v>3717</v>
      </c>
    </row>
    <row r="631" spans="1:1">
      <c r="A631" s="37" t="s">
        <v>3718</v>
      </c>
    </row>
    <row r="632" spans="1:1">
      <c r="A632" s="37" t="s">
        <v>3719</v>
      </c>
    </row>
    <row r="633" spans="1:1">
      <c r="A633" s="37" t="s">
        <v>3282</v>
      </c>
    </row>
    <row r="634" spans="1:1">
      <c r="A634" s="37" t="s">
        <v>675</v>
      </c>
    </row>
    <row r="635" spans="1:1">
      <c r="A635" s="37" t="s">
        <v>1308</v>
      </c>
    </row>
    <row r="636" spans="1:1">
      <c r="A636" s="37" t="s">
        <v>3283</v>
      </c>
    </row>
    <row r="637" spans="1:1">
      <c r="A637" s="37" t="s">
        <v>3284</v>
      </c>
    </row>
    <row r="638" spans="1:1">
      <c r="A638" s="37" t="s">
        <v>1447</v>
      </c>
    </row>
    <row r="639" spans="1:1">
      <c r="A639" s="37" t="s">
        <v>3285</v>
      </c>
    </row>
    <row r="640" spans="1:1">
      <c r="A640" s="37" t="s">
        <v>1274</v>
      </c>
    </row>
    <row r="641" spans="1:1">
      <c r="A641" s="37" t="s">
        <v>1275</v>
      </c>
    </row>
    <row r="642" spans="1:1">
      <c r="A642" s="37" t="s">
        <v>3286</v>
      </c>
    </row>
    <row r="643" spans="1:1">
      <c r="A643" s="37" t="s">
        <v>676</v>
      </c>
    </row>
    <row r="644" spans="1:1">
      <c r="A644" s="37" t="s">
        <v>1276</v>
      </c>
    </row>
    <row r="645" spans="1:1">
      <c r="A645" s="37" t="s">
        <v>1112</v>
      </c>
    </row>
    <row r="646" spans="1:1">
      <c r="A646" s="37" t="s">
        <v>2891</v>
      </c>
    </row>
    <row r="647" spans="1:1">
      <c r="A647" s="37" t="s">
        <v>3720</v>
      </c>
    </row>
    <row r="648" spans="1:1">
      <c r="A648" s="37" t="s">
        <v>1144</v>
      </c>
    </row>
    <row r="649" spans="1:1">
      <c r="A649" s="37" t="s">
        <v>308</v>
      </c>
    </row>
    <row r="650" spans="1:1">
      <c r="A650" s="37" t="s">
        <v>677</v>
      </c>
    </row>
    <row r="651" spans="1:1">
      <c r="A651" s="37" t="s">
        <v>678</v>
      </c>
    </row>
    <row r="652" spans="1:1">
      <c r="A652" s="37" t="s">
        <v>1277</v>
      </c>
    </row>
    <row r="653" spans="1:1">
      <c r="A653" s="37" t="s">
        <v>3288</v>
      </c>
    </row>
    <row r="654" spans="1:1">
      <c r="A654" s="37" t="s">
        <v>345</v>
      </c>
    </row>
    <row r="655" spans="1:1">
      <c r="A655" s="37" t="s">
        <v>186</v>
      </c>
    </row>
    <row r="656" spans="1:1">
      <c r="A656" s="37" t="s">
        <v>679</v>
      </c>
    </row>
    <row r="657" spans="1:1">
      <c r="A657" s="37" t="s">
        <v>3289</v>
      </c>
    </row>
    <row r="658" spans="1:1">
      <c r="A658" s="37" t="s">
        <v>3290</v>
      </c>
    </row>
    <row r="659" spans="1:1">
      <c r="A659" s="37" t="s">
        <v>3291</v>
      </c>
    </row>
    <row r="660" spans="1:1">
      <c r="A660" s="37" t="s">
        <v>680</v>
      </c>
    </row>
    <row r="661" spans="1:1">
      <c r="A661" s="37" t="s">
        <v>681</v>
      </c>
    </row>
    <row r="662" spans="1:1">
      <c r="A662" s="37" t="s">
        <v>1201</v>
      </c>
    </row>
    <row r="663" spans="1:1">
      <c r="A663" s="37" t="s">
        <v>1206</v>
      </c>
    </row>
    <row r="664" spans="1:1">
      <c r="A664" s="37" t="s">
        <v>1207</v>
      </c>
    </row>
    <row r="665" spans="1:1">
      <c r="A665" s="37" t="s">
        <v>682</v>
      </c>
    </row>
    <row r="666" spans="1:1">
      <c r="A666" s="37" t="s">
        <v>1466</v>
      </c>
    </row>
    <row r="667" spans="1:1">
      <c r="A667" s="37" t="s">
        <v>1203</v>
      </c>
    </row>
    <row r="668" spans="1:1">
      <c r="A668" s="37" t="s">
        <v>97</v>
      </c>
    </row>
    <row r="669" spans="1:1">
      <c r="A669" s="37" t="s">
        <v>3295</v>
      </c>
    </row>
    <row r="670" spans="1:1">
      <c r="A670" s="37" t="s">
        <v>1479</v>
      </c>
    </row>
    <row r="671" spans="1:1">
      <c r="A671" s="37" t="s">
        <v>1478</v>
      </c>
    </row>
    <row r="672" spans="1:1">
      <c r="A672" s="37" t="s">
        <v>956</v>
      </c>
    </row>
    <row r="673" spans="1:1">
      <c r="A673" s="37" t="s">
        <v>125</v>
      </c>
    </row>
    <row r="674" spans="1:1">
      <c r="A674" s="37" t="s">
        <v>1388</v>
      </c>
    </row>
    <row r="675" spans="1:1">
      <c r="A675" s="37" t="s">
        <v>1160</v>
      </c>
    </row>
    <row r="676" spans="1:1">
      <c r="A676" s="37" t="s">
        <v>1354</v>
      </c>
    </row>
    <row r="677" spans="1:1">
      <c r="A677" s="37" t="s">
        <v>1161</v>
      </c>
    </row>
    <row r="678" spans="1:1">
      <c r="A678" s="37" t="s">
        <v>1508</v>
      </c>
    </row>
    <row r="679" spans="1:1">
      <c r="A679" s="37" t="s">
        <v>309</v>
      </c>
    </row>
    <row r="680" spans="1:1">
      <c r="A680" s="37" t="s">
        <v>3721</v>
      </c>
    </row>
    <row r="681" spans="1:1">
      <c r="A681" s="37" t="s">
        <v>1389</v>
      </c>
    </row>
    <row r="682" spans="1:1">
      <c r="A682" s="37" t="s">
        <v>3293</v>
      </c>
    </row>
    <row r="683" spans="1:1">
      <c r="A683" s="37" t="s">
        <v>683</v>
      </c>
    </row>
    <row r="684" spans="1:1">
      <c r="A684" s="37" t="s">
        <v>3294</v>
      </c>
    </row>
    <row r="685" spans="1:1">
      <c r="A685" s="37" t="s">
        <v>684</v>
      </c>
    </row>
    <row r="686" spans="1:1">
      <c r="A686" s="37" t="s">
        <v>1241</v>
      </c>
    </row>
    <row r="687" spans="1:1">
      <c r="A687" s="37" t="s">
        <v>1072</v>
      </c>
    </row>
    <row r="688" spans="1:1">
      <c r="A688" s="37" t="s">
        <v>16</v>
      </c>
    </row>
    <row r="689" spans="1:1">
      <c r="A689" s="37" t="s">
        <v>1390</v>
      </c>
    </row>
    <row r="690" spans="1:1">
      <c r="A690" s="37" t="s">
        <v>1391</v>
      </c>
    </row>
    <row r="691" spans="1:1">
      <c r="A691" s="37" t="s">
        <v>1392</v>
      </c>
    </row>
    <row r="692" spans="1:1">
      <c r="A692" s="37" t="s">
        <v>1393</v>
      </c>
    </row>
    <row r="693" spans="1:1">
      <c r="A693" s="37" t="s">
        <v>104</v>
      </c>
    </row>
    <row r="694" spans="1:1">
      <c r="A694" s="37" t="s">
        <v>685</v>
      </c>
    </row>
    <row r="695" spans="1:1">
      <c r="A695" s="37" t="s">
        <v>3296</v>
      </c>
    </row>
    <row r="696" spans="1:1">
      <c r="A696" s="37" t="s">
        <v>1394</v>
      </c>
    </row>
    <row r="697" spans="1:1">
      <c r="A697" s="37" t="s">
        <v>1395</v>
      </c>
    </row>
    <row r="698" spans="1:1">
      <c r="A698" s="37" t="s">
        <v>1073</v>
      </c>
    </row>
    <row r="699" spans="1:1">
      <c r="A699" s="37" t="s">
        <v>1435</v>
      </c>
    </row>
    <row r="700" spans="1:1">
      <c r="A700" s="37" t="s">
        <v>1396</v>
      </c>
    </row>
    <row r="701" spans="1:1">
      <c r="A701" s="37" t="s">
        <v>686</v>
      </c>
    </row>
    <row r="702" spans="1:1">
      <c r="A702" s="37" t="s">
        <v>1397</v>
      </c>
    </row>
    <row r="703" spans="1:1">
      <c r="A703" s="37" t="s">
        <v>311</v>
      </c>
    </row>
    <row r="704" spans="1:1">
      <c r="A704" s="37" t="s">
        <v>1398</v>
      </c>
    </row>
    <row r="705" spans="1:1">
      <c r="A705" s="37" t="s">
        <v>318</v>
      </c>
    </row>
    <row r="706" spans="1:1">
      <c r="A706" s="37" t="s">
        <v>347</v>
      </c>
    </row>
    <row r="707" spans="1:1">
      <c r="A707" s="37" t="s">
        <v>1143</v>
      </c>
    </row>
    <row r="708" spans="1:1">
      <c r="A708" s="37" t="s">
        <v>246</v>
      </c>
    </row>
    <row r="709" spans="1:1">
      <c r="A709" s="37" t="s">
        <v>688</v>
      </c>
    </row>
    <row r="710" spans="1:1">
      <c r="A710" s="37" t="s">
        <v>3601</v>
      </c>
    </row>
    <row r="711" spans="1:1">
      <c r="A711" s="37" t="s">
        <v>689</v>
      </c>
    </row>
    <row r="712" spans="1:1">
      <c r="A712" s="37" t="s">
        <v>1604</v>
      </c>
    </row>
    <row r="713" spans="1:1">
      <c r="A713" s="37" t="s">
        <v>1167</v>
      </c>
    </row>
    <row r="714" spans="1:1">
      <c r="A714" s="37" t="s">
        <v>690</v>
      </c>
    </row>
    <row r="715" spans="1:1">
      <c r="A715" s="37" t="s">
        <v>691</v>
      </c>
    </row>
    <row r="716" spans="1:1">
      <c r="A716" s="37" t="s">
        <v>3722</v>
      </c>
    </row>
    <row r="717" spans="1:1">
      <c r="A717" s="37" t="s">
        <v>2767</v>
      </c>
    </row>
    <row r="718" spans="1:1">
      <c r="A718" s="37" t="s">
        <v>2892</v>
      </c>
    </row>
    <row r="719" spans="1:1">
      <c r="A719" s="37" t="s">
        <v>3423</v>
      </c>
    </row>
    <row r="720" spans="1:1">
      <c r="A720" s="37" t="s">
        <v>3723</v>
      </c>
    </row>
    <row r="721" spans="1:1">
      <c r="A721" s="37" t="s">
        <v>687</v>
      </c>
    </row>
    <row r="722" spans="1:1">
      <c r="A722" s="37" t="s">
        <v>3724</v>
      </c>
    </row>
    <row r="723" spans="1:1">
      <c r="A723" s="37" t="s">
        <v>692</v>
      </c>
    </row>
    <row r="724" spans="1:1">
      <c r="A724" s="37" t="s">
        <v>3725</v>
      </c>
    </row>
    <row r="725" spans="1:1">
      <c r="A725" s="37" t="s">
        <v>3726</v>
      </c>
    </row>
    <row r="726" spans="1:1">
      <c r="A726" s="37" t="s">
        <v>3727</v>
      </c>
    </row>
    <row r="727" spans="1:1">
      <c r="A727" s="37" t="s">
        <v>693</v>
      </c>
    </row>
    <row r="728" spans="1:1">
      <c r="A728" s="37" t="s">
        <v>3092</v>
      </c>
    </row>
    <row r="729" spans="1:1">
      <c r="A729" s="37" t="s">
        <v>3297</v>
      </c>
    </row>
    <row r="730" spans="1:1">
      <c r="A730" s="37" t="s">
        <v>3298</v>
      </c>
    </row>
    <row r="731" spans="1:1">
      <c r="A731" s="37" t="s">
        <v>3299</v>
      </c>
    </row>
    <row r="732" spans="1:1">
      <c r="A732" s="37" t="s">
        <v>1966</v>
      </c>
    </row>
    <row r="733" spans="1:1">
      <c r="A733" s="37" t="s">
        <v>3300</v>
      </c>
    </row>
    <row r="734" spans="1:1">
      <c r="A734" s="37" t="s">
        <v>3366</v>
      </c>
    </row>
    <row r="735" spans="1:1">
      <c r="A735" s="37" t="s">
        <v>130</v>
      </c>
    </row>
    <row r="736" spans="1:1">
      <c r="A736" s="37" t="s">
        <v>694</v>
      </c>
    </row>
    <row r="737" spans="1:1">
      <c r="A737" s="37" t="s">
        <v>1327</v>
      </c>
    </row>
    <row r="738" spans="1:1">
      <c r="A738" s="37" t="s">
        <v>2237</v>
      </c>
    </row>
    <row r="739" spans="1:1">
      <c r="A739" s="37" t="s">
        <v>1551</v>
      </c>
    </row>
    <row r="740" spans="1:1">
      <c r="A740" s="37" t="s">
        <v>2798</v>
      </c>
    </row>
    <row r="741" spans="1:1">
      <c r="A741" s="37" t="s">
        <v>3138</v>
      </c>
    </row>
    <row r="742" spans="1:1">
      <c r="A742" s="37" t="s">
        <v>2034</v>
      </c>
    </row>
    <row r="743" spans="1:1">
      <c r="A743" s="37" t="s">
        <v>3151</v>
      </c>
    </row>
    <row r="744" spans="1:1">
      <c r="A744" s="37" t="s">
        <v>3524</v>
      </c>
    </row>
    <row r="745" spans="1:1">
      <c r="A745" s="37" t="s">
        <v>3213</v>
      </c>
    </row>
    <row r="746" spans="1:1">
      <c r="A746" s="37" t="s">
        <v>3165</v>
      </c>
    </row>
    <row r="747" spans="1:1">
      <c r="A747" s="37" t="s">
        <v>3544</v>
      </c>
    </row>
    <row r="748" spans="1:1">
      <c r="A748" s="37" t="s">
        <v>1975</v>
      </c>
    </row>
    <row r="749" spans="1:1">
      <c r="A749" s="37" t="s">
        <v>2893</v>
      </c>
    </row>
    <row r="750" spans="1:1">
      <c r="A750" s="37" t="s">
        <v>2799</v>
      </c>
    </row>
    <row r="751" spans="1:1">
      <c r="A751" s="37" t="s">
        <v>695</v>
      </c>
    </row>
    <row r="752" spans="1:1">
      <c r="A752" s="37" t="s">
        <v>3728</v>
      </c>
    </row>
    <row r="753" spans="1:1">
      <c r="A753" s="37" t="s">
        <v>2632</v>
      </c>
    </row>
    <row r="754" spans="1:1">
      <c r="A754" s="37" t="s">
        <v>3425</v>
      </c>
    </row>
    <row r="755" spans="1:1">
      <c r="A755" s="37" t="s">
        <v>3498</v>
      </c>
    </row>
    <row r="756" spans="1:1">
      <c r="A756" s="37" t="s">
        <v>256</v>
      </c>
    </row>
    <row r="757" spans="1:1">
      <c r="A757" s="37" t="s">
        <v>619</v>
      </c>
    </row>
    <row r="758" spans="1:1">
      <c r="A758" s="37" t="s">
        <v>3729</v>
      </c>
    </row>
    <row r="759" spans="1:1">
      <c r="A759" s="37" t="s">
        <v>1119</v>
      </c>
    </row>
    <row r="760" spans="1:1">
      <c r="A760" s="37" t="s">
        <v>696</v>
      </c>
    </row>
    <row r="761" spans="1:1">
      <c r="A761" s="37" t="s">
        <v>697</v>
      </c>
    </row>
    <row r="762" spans="1:1">
      <c r="A762" s="37" t="s">
        <v>3730</v>
      </c>
    </row>
    <row r="763" spans="1:1">
      <c r="A763" s="37" t="s">
        <v>58</v>
      </c>
    </row>
    <row r="764" spans="1:1">
      <c r="A764" s="37" t="s">
        <v>3620</v>
      </c>
    </row>
    <row r="765" spans="1:1">
      <c r="A765" s="37" t="s">
        <v>1187</v>
      </c>
    </row>
    <row r="766" spans="1:1">
      <c r="A766" s="37" t="s">
        <v>3731</v>
      </c>
    </row>
    <row r="767" spans="1:1">
      <c r="A767" s="37" t="s">
        <v>1675</v>
      </c>
    </row>
    <row r="768" spans="1:1">
      <c r="A768" s="37" t="s">
        <v>3435</v>
      </c>
    </row>
    <row r="769" spans="1:1">
      <c r="A769" s="37" t="s">
        <v>1674</v>
      </c>
    </row>
    <row r="770" spans="1:1">
      <c r="A770" s="37" t="s">
        <v>3114</v>
      </c>
    </row>
    <row r="771" spans="1:1">
      <c r="A771" s="37" t="s">
        <v>1676</v>
      </c>
    </row>
    <row r="772" spans="1:1">
      <c r="A772" s="37" t="s">
        <v>1661</v>
      </c>
    </row>
    <row r="773" spans="1:1">
      <c r="A773" s="37" t="s">
        <v>698</v>
      </c>
    </row>
    <row r="774" spans="1:1">
      <c r="A774" s="37" t="s">
        <v>699</v>
      </c>
    </row>
    <row r="775" spans="1:1">
      <c r="A775" s="37" t="s">
        <v>2708</v>
      </c>
    </row>
    <row r="776" spans="1:1">
      <c r="A776" s="37" t="s">
        <v>3732</v>
      </c>
    </row>
    <row r="777" spans="1:1">
      <c r="A777" s="37" t="s">
        <v>700</v>
      </c>
    </row>
    <row r="778" spans="1:1">
      <c r="A778" s="37" t="s">
        <v>1324</v>
      </c>
    </row>
    <row r="779" spans="1:1">
      <c r="A779" s="37" t="s">
        <v>1315</v>
      </c>
    </row>
    <row r="780" spans="1:1">
      <c r="A780" s="37" t="s">
        <v>1801</v>
      </c>
    </row>
    <row r="781" spans="1:1">
      <c r="A781" s="37" t="s">
        <v>1723</v>
      </c>
    </row>
    <row r="782" spans="1:1">
      <c r="A782" s="37" t="s">
        <v>3566</v>
      </c>
    </row>
    <row r="783" spans="1:1">
      <c r="A783" s="37" t="s">
        <v>3567</v>
      </c>
    </row>
    <row r="784" spans="1:1">
      <c r="A784" s="37" t="s">
        <v>3568</v>
      </c>
    </row>
    <row r="785" spans="1:1">
      <c r="A785" s="37" t="s">
        <v>3569</v>
      </c>
    </row>
    <row r="786" spans="1:1">
      <c r="A786" s="37" t="s">
        <v>1570</v>
      </c>
    </row>
    <row r="787" spans="1:1">
      <c r="A787" s="37" t="s">
        <v>2853</v>
      </c>
    </row>
    <row r="788" spans="1:1">
      <c r="A788" s="37" t="s">
        <v>2894</v>
      </c>
    </row>
    <row r="789" spans="1:1">
      <c r="A789" s="37" t="s">
        <v>1603</v>
      </c>
    </row>
    <row r="790" spans="1:1">
      <c r="A790" s="37" t="s">
        <v>701</v>
      </c>
    </row>
    <row r="791" spans="1:1">
      <c r="A791" s="37" t="s">
        <v>2804</v>
      </c>
    </row>
    <row r="792" spans="1:1">
      <c r="A792" s="37" t="s">
        <v>2805</v>
      </c>
    </row>
    <row r="793" spans="1:1">
      <c r="A793" s="37" t="s">
        <v>2807</v>
      </c>
    </row>
    <row r="794" spans="1:1">
      <c r="A794" s="37" t="s">
        <v>2806</v>
      </c>
    </row>
    <row r="795" spans="1:1">
      <c r="A795" s="37" t="s">
        <v>1683</v>
      </c>
    </row>
    <row r="796" spans="1:1">
      <c r="A796" s="37" t="s">
        <v>3302</v>
      </c>
    </row>
    <row r="797" spans="1:1">
      <c r="A797" s="37" t="s">
        <v>703</v>
      </c>
    </row>
    <row r="798" spans="1:1">
      <c r="A798" s="37" t="s">
        <v>702</v>
      </c>
    </row>
    <row r="799" spans="1:1">
      <c r="A799" s="37" t="s">
        <v>478</v>
      </c>
    </row>
    <row r="800" spans="1:1">
      <c r="A800" s="37" t="s">
        <v>3733</v>
      </c>
    </row>
    <row r="801" spans="1:1">
      <c r="A801" s="37" t="s">
        <v>2655</v>
      </c>
    </row>
    <row r="802" spans="1:1">
      <c r="A802" s="37" t="s">
        <v>705</v>
      </c>
    </row>
    <row r="803" spans="1:1">
      <c r="A803" s="37" t="s">
        <v>2895</v>
      </c>
    </row>
    <row r="804" spans="1:1">
      <c r="A804" s="37" t="s">
        <v>3459</v>
      </c>
    </row>
    <row r="805" spans="1:1">
      <c r="A805" s="37" t="s">
        <v>3734</v>
      </c>
    </row>
    <row r="806" spans="1:1">
      <c r="A806" s="37" t="s">
        <v>1571</v>
      </c>
    </row>
    <row r="807" spans="1:1">
      <c r="A807" s="37" t="s">
        <v>3303</v>
      </c>
    </row>
    <row r="808" spans="1:1">
      <c r="A808" s="37" t="s">
        <v>706</v>
      </c>
    </row>
    <row r="809" spans="1:1">
      <c r="A809" s="37" t="s">
        <v>707</v>
      </c>
    </row>
    <row r="810" spans="1:1">
      <c r="A810" s="37" t="s">
        <v>3735</v>
      </c>
    </row>
    <row r="811" spans="1:1">
      <c r="A811" s="37" t="s">
        <v>2735</v>
      </c>
    </row>
    <row r="812" spans="1:1">
      <c r="A812" s="37" t="s">
        <v>1810</v>
      </c>
    </row>
    <row r="813" spans="1:1">
      <c r="A813" s="37" t="s">
        <v>3369</v>
      </c>
    </row>
    <row r="814" spans="1:1">
      <c r="A814" s="37" t="s">
        <v>3736</v>
      </c>
    </row>
    <row r="815" spans="1:1">
      <c r="A815" s="37" t="s">
        <v>1029</v>
      </c>
    </row>
    <row r="816" spans="1:1">
      <c r="A816" s="37" t="s">
        <v>1228</v>
      </c>
    </row>
    <row r="817" spans="1:1">
      <c r="A817" s="37" t="s">
        <v>143</v>
      </c>
    </row>
    <row r="818" spans="1:1">
      <c r="A818" s="37" t="s">
        <v>1382</v>
      </c>
    </row>
    <row r="819" spans="1:1">
      <c r="A819" s="37" t="s">
        <v>3737</v>
      </c>
    </row>
    <row r="820" spans="1:1">
      <c r="A820" s="37" t="s">
        <v>1491</v>
      </c>
    </row>
    <row r="821" spans="1:1">
      <c r="A821" s="37" t="s">
        <v>3738</v>
      </c>
    </row>
    <row r="822" spans="1:1">
      <c r="A822" s="37" t="s">
        <v>1278</v>
      </c>
    </row>
    <row r="823" spans="1:1">
      <c r="A823" s="37" t="s">
        <v>1229</v>
      </c>
    </row>
    <row r="824" spans="1:1">
      <c r="A824" s="37" t="s">
        <v>3739</v>
      </c>
    </row>
    <row r="825" spans="1:1">
      <c r="A825" s="37" t="s">
        <v>3740</v>
      </c>
    </row>
    <row r="826" spans="1:1">
      <c r="A826" s="37" t="s">
        <v>1381</v>
      </c>
    </row>
    <row r="827" spans="1:1">
      <c r="A827" s="37" t="s">
        <v>1230</v>
      </c>
    </row>
    <row r="828" spans="1:1">
      <c r="A828" s="37" t="s">
        <v>1231</v>
      </c>
    </row>
    <row r="829" spans="1:1">
      <c r="A829" s="37" t="s">
        <v>1232</v>
      </c>
    </row>
    <row r="830" spans="1:1">
      <c r="A830" s="37" t="s">
        <v>1233</v>
      </c>
    </row>
    <row r="831" spans="1:1">
      <c r="A831" s="37" t="s">
        <v>1234</v>
      </c>
    </row>
    <row r="832" spans="1:1">
      <c r="A832" s="37" t="s">
        <v>319</v>
      </c>
    </row>
    <row r="833" spans="1:1">
      <c r="A833" s="37" t="s">
        <v>322</v>
      </c>
    </row>
    <row r="834" spans="1:1">
      <c r="A834" s="37" t="s">
        <v>3292</v>
      </c>
    </row>
    <row r="835" spans="1:1">
      <c r="A835" s="37" t="s">
        <v>708</v>
      </c>
    </row>
    <row r="836" spans="1:1">
      <c r="A836" s="37" t="s">
        <v>325</v>
      </c>
    </row>
    <row r="837" spans="1:1">
      <c r="A837" s="37" t="s">
        <v>71</v>
      </c>
    </row>
    <row r="838" spans="1:1">
      <c r="A838" s="37" t="s">
        <v>2651</v>
      </c>
    </row>
    <row r="839" spans="1:1">
      <c r="A839" s="37" t="s">
        <v>3741</v>
      </c>
    </row>
    <row r="840" spans="1:1">
      <c r="A840" s="37" t="s">
        <v>2081</v>
      </c>
    </row>
    <row r="841" spans="1:1">
      <c r="A841" s="37" t="s">
        <v>3742</v>
      </c>
    </row>
    <row r="842" spans="1:1">
      <c r="A842" s="37" t="s">
        <v>1806</v>
      </c>
    </row>
    <row r="843" spans="1:1">
      <c r="A843" s="37" t="s">
        <v>3743</v>
      </c>
    </row>
    <row r="844" spans="1:1">
      <c r="A844" s="37" t="s">
        <v>709</v>
      </c>
    </row>
    <row r="845" spans="1:1">
      <c r="A845" s="37" t="s">
        <v>710</v>
      </c>
    </row>
    <row r="846" spans="1:1">
      <c r="A846" s="37" t="s">
        <v>1279</v>
      </c>
    </row>
    <row r="847" spans="1:1">
      <c r="A847" s="37" t="s">
        <v>1541</v>
      </c>
    </row>
    <row r="848" spans="1:1">
      <c r="A848" s="37" t="s">
        <v>1758</v>
      </c>
    </row>
    <row r="849" spans="1:1">
      <c r="A849" s="37" t="s">
        <v>3646</v>
      </c>
    </row>
    <row r="850" spans="1:1">
      <c r="A850" s="37" t="s">
        <v>2646</v>
      </c>
    </row>
    <row r="851" spans="1:1">
      <c r="A851" s="37" t="s">
        <v>3744</v>
      </c>
    </row>
    <row r="852" spans="1:1">
      <c r="A852" s="37" t="s">
        <v>2896</v>
      </c>
    </row>
    <row r="853" spans="1:1">
      <c r="A853" s="37" t="s">
        <v>2050</v>
      </c>
    </row>
    <row r="854" spans="1:1">
      <c r="A854" s="37" t="s">
        <v>3410</v>
      </c>
    </row>
    <row r="855" spans="1:1">
      <c r="A855" s="37" t="s">
        <v>711</v>
      </c>
    </row>
    <row r="856" spans="1:1">
      <c r="A856" s="37" t="s">
        <v>3304</v>
      </c>
    </row>
    <row r="857" spans="1:1">
      <c r="A857" s="37" t="s">
        <v>712</v>
      </c>
    </row>
    <row r="858" spans="1:1">
      <c r="A858" s="37" t="s">
        <v>713</v>
      </c>
    </row>
    <row r="859" spans="1:1">
      <c r="A859" s="37" t="s">
        <v>714</v>
      </c>
    </row>
    <row r="860" spans="1:1">
      <c r="A860" s="37" t="s">
        <v>1853</v>
      </c>
    </row>
    <row r="861" spans="1:1">
      <c r="A861" s="37" t="s">
        <v>3224</v>
      </c>
    </row>
    <row r="862" spans="1:1">
      <c r="A862" s="37" t="s">
        <v>3160</v>
      </c>
    </row>
    <row r="863" spans="1:1">
      <c r="A863" s="37" t="s">
        <v>2010</v>
      </c>
    </row>
    <row r="864" spans="1:1">
      <c r="A864" s="37" t="s">
        <v>2415</v>
      </c>
    </row>
    <row r="865" spans="1:1">
      <c r="A865" s="37" t="s">
        <v>2416</v>
      </c>
    </row>
    <row r="866" spans="1:1">
      <c r="A866" s="37" t="s">
        <v>3387</v>
      </c>
    </row>
    <row r="867" spans="1:1">
      <c r="A867" s="37" t="s">
        <v>2244</v>
      </c>
    </row>
    <row r="868" spans="1:1">
      <c r="A868" s="37" t="s">
        <v>2246</v>
      </c>
    </row>
    <row r="869" spans="1:1">
      <c r="A869" s="37" t="s">
        <v>3384</v>
      </c>
    </row>
    <row r="870" spans="1:1">
      <c r="A870" s="37" t="s">
        <v>73</v>
      </c>
    </row>
    <row r="871" spans="1:1">
      <c r="A871" s="37" t="s">
        <v>3455</v>
      </c>
    </row>
    <row r="872" spans="1:1">
      <c r="A872" s="37" t="s">
        <v>2418</v>
      </c>
    </row>
    <row r="873" spans="1:1">
      <c r="A873" s="37" t="s">
        <v>2251</v>
      </c>
    </row>
    <row r="874" spans="1:1">
      <c r="A874" s="37" t="s">
        <v>468</v>
      </c>
    </row>
    <row r="875" spans="1:1">
      <c r="A875" s="37" t="s">
        <v>3745</v>
      </c>
    </row>
    <row r="876" spans="1:1">
      <c r="A876" s="37" t="s">
        <v>3473</v>
      </c>
    </row>
    <row r="877" spans="1:1">
      <c r="A877" s="37" t="s">
        <v>3185</v>
      </c>
    </row>
    <row r="878" spans="1:1">
      <c r="A878" s="37" t="s">
        <v>2420</v>
      </c>
    </row>
    <row r="879" spans="1:1">
      <c r="A879" s="37" t="s">
        <v>3385</v>
      </c>
    </row>
    <row r="880" spans="1:1">
      <c r="A880" s="37" t="s">
        <v>3386</v>
      </c>
    </row>
    <row r="881" spans="1:1">
      <c r="A881" s="37" t="s">
        <v>2414</v>
      </c>
    </row>
    <row r="882" spans="1:1">
      <c r="A882" s="37" t="s">
        <v>1529</v>
      </c>
    </row>
    <row r="883" spans="1:1">
      <c r="A883" s="37" t="s">
        <v>3449</v>
      </c>
    </row>
    <row r="884" spans="1:1">
      <c r="A884" s="37" t="s">
        <v>1921</v>
      </c>
    </row>
    <row r="885" spans="1:1">
      <c r="A885" s="37" t="s">
        <v>3186</v>
      </c>
    </row>
    <row r="886" spans="1:1">
      <c r="A886" s="37" t="s">
        <v>1530</v>
      </c>
    </row>
    <row r="887" spans="1:1">
      <c r="A887" s="37" t="s">
        <v>1383</v>
      </c>
    </row>
    <row r="888" spans="1:1">
      <c r="A888" s="37" t="s">
        <v>1627</v>
      </c>
    </row>
    <row r="889" spans="1:1">
      <c r="A889" s="37" t="s">
        <v>324</v>
      </c>
    </row>
    <row r="890" spans="1:1">
      <c r="A890" s="37" t="s">
        <v>3570</v>
      </c>
    </row>
    <row r="891" spans="1:1">
      <c r="A891" s="37" t="s">
        <v>2168</v>
      </c>
    </row>
    <row r="892" spans="1:1">
      <c r="A892" s="37" t="s">
        <v>2094</v>
      </c>
    </row>
    <row r="893" spans="1:1">
      <c r="A893" s="37" t="s">
        <v>2110</v>
      </c>
    </row>
    <row r="894" spans="1:1">
      <c r="A894" s="37" t="s">
        <v>2129</v>
      </c>
    </row>
    <row r="895" spans="1:1">
      <c r="A895" s="37" t="s">
        <v>1540</v>
      </c>
    </row>
    <row r="896" spans="1:1">
      <c r="A896" s="37" t="s">
        <v>2095</v>
      </c>
    </row>
    <row r="897" spans="1:1">
      <c r="A897" s="37" t="s">
        <v>2082</v>
      </c>
    </row>
    <row r="898" spans="1:1">
      <c r="A898" s="37" t="s">
        <v>3746</v>
      </c>
    </row>
    <row r="899" spans="1:1">
      <c r="A899" s="37" t="s">
        <v>2111</v>
      </c>
    </row>
    <row r="900" spans="1:1">
      <c r="A900" s="37" t="s">
        <v>3571</v>
      </c>
    </row>
    <row r="901" spans="1:1">
      <c r="A901" s="37" t="s">
        <v>2378</v>
      </c>
    </row>
    <row r="902" spans="1:1">
      <c r="A902" s="37" t="s">
        <v>3305</v>
      </c>
    </row>
    <row r="903" spans="1:1">
      <c r="A903" s="37" t="s">
        <v>3572</v>
      </c>
    </row>
    <row r="904" spans="1:1">
      <c r="A904" s="37" t="s">
        <v>3564</v>
      </c>
    </row>
    <row r="905" spans="1:1">
      <c r="A905" s="37" t="s">
        <v>3563</v>
      </c>
    </row>
    <row r="906" spans="1:1">
      <c r="A906" s="37" t="s">
        <v>2897</v>
      </c>
    </row>
    <row r="907" spans="1:1">
      <c r="A907" s="37" t="s">
        <v>3499</v>
      </c>
    </row>
    <row r="908" spans="1:1">
      <c r="A908" s="37" t="s">
        <v>1366</v>
      </c>
    </row>
    <row r="909" spans="1:1">
      <c r="A909" s="37" t="s">
        <v>3747</v>
      </c>
    </row>
    <row r="910" spans="1:1">
      <c r="A910" s="37" t="s">
        <v>3306</v>
      </c>
    </row>
    <row r="911" spans="1:1">
      <c r="A911" s="37" t="s">
        <v>3307</v>
      </c>
    </row>
    <row r="912" spans="1:1">
      <c r="A912" s="37" t="s">
        <v>3308</v>
      </c>
    </row>
    <row r="913" spans="1:1">
      <c r="A913" s="37" t="s">
        <v>3633</v>
      </c>
    </row>
    <row r="914" spans="1:1">
      <c r="A914" s="37" t="s">
        <v>3660</v>
      </c>
    </row>
    <row r="915" spans="1:1">
      <c r="A915" s="37" t="s">
        <v>715</v>
      </c>
    </row>
    <row r="916" spans="1:1">
      <c r="A916" s="37" t="s">
        <v>2845</v>
      </c>
    </row>
    <row r="917" spans="1:1">
      <c r="A917" s="37" t="s">
        <v>1926</v>
      </c>
    </row>
    <row r="918" spans="1:1">
      <c r="A918" s="37" t="s">
        <v>716</v>
      </c>
    </row>
    <row r="919" spans="1:1">
      <c r="A919" s="37" t="s">
        <v>1487</v>
      </c>
    </row>
    <row r="920" spans="1:1">
      <c r="A920" s="37" t="s">
        <v>3309</v>
      </c>
    </row>
    <row r="921" spans="1:1">
      <c r="A921" s="37" t="s">
        <v>3748</v>
      </c>
    </row>
    <row r="922" spans="1:1">
      <c r="A922" s="37" t="s">
        <v>3749</v>
      </c>
    </row>
    <row r="923" spans="1:1">
      <c r="A923" s="37" t="s">
        <v>3750</v>
      </c>
    </row>
    <row r="924" spans="1:1">
      <c r="A924" s="37" t="s">
        <v>3661</v>
      </c>
    </row>
    <row r="925" spans="1:1">
      <c r="A925" s="37" t="s">
        <v>717</v>
      </c>
    </row>
    <row r="926" spans="1:1">
      <c r="A926" s="37" t="s">
        <v>3751</v>
      </c>
    </row>
    <row r="927" spans="1:1">
      <c r="A927" s="37" t="s">
        <v>3618</v>
      </c>
    </row>
    <row r="928" spans="1:1">
      <c r="A928" s="37" t="s">
        <v>1177</v>
      </c>
    </row>
    <row r="929" spans="1:1">
      <c r="A929" s="37" t="s">
        <v>1178</v>
      </c>
    </row>
    <row r="930" spans="1:1">
      <c r="A930" s="37" t="s">
        <v>1309</v>
      </c>
    </row>
    <row r="931" spans="1:1">
      <c r="A931" s="37" t="s">
        <v>1544</v>
      </c>
    </row>
    <row r="932" spans="1:1">
      <c r="A932" s="37" t="s">
        <v>3094</v>
      </c>
    </row>
    <row r="933" spans="1:1">
      <c r="A933" s="37" t="s">
        <v>1665</v>
      </c>
    </row>
    <row r="934" spans="1:1">
      <c r="A934" s="37" t="s">
        <v>3310</v>
      </c>
    </row>
    <row r="935" spans="1:1">
      <c r="A935" s="37" t="s">
        <v>1971</v>
      </c>
    </row>
    <row r="936" spans="1:1">
      <c r="A936" s="37" t="s">
        <v>2862</v>
      </c>
    </row>
    <row r="937" spans="1:1">
      <c r="A937" s="37" t="s">
        <v>1811</v>
      </c>
    </row>
    <row r="938" spans="1:1">
      <c r="A938" s="37" t="s">
        <v>3096</v>
      </c>
    </row>
    <row r="939" spans="1:1">
      <c r="A939" s="37" t="s">
        <v>719</v>
      </c>
    </row>
    <row r="940" spans="1:1">
      <c r="A940" s="37" t="s">
        <v>312</v>
      </c>
    </row>
    <row r="941" spans="1:1">
      <c r="A941" s="37" t="s">
        <v>720</v>
      </c>
    </row>
    <row r="942" spans="1:1">
      <c r="A942" s="37" t="s">
        <v>721</v>
      </c>
    </row>
    <row r="943" spans="1:1">
      <c r="A943" s="37" t="s">
        <v>722</v>
      </c>
    </row>
    <row r="944" spans="1:1">
      <c r="A944" s="37" t="s">
        <v>723</v>
      </c>
    </row>
    <row r="945" spans="1:1">
      <c r="A945" s="37" t="s">
        <v>1362</v>
      </c>
    </row>
    <row r="946" spans="1:1">
      <c r="A946" s="37" t="s">
        <v>3482</v>
      </c>
    </row>
    <row r="947" spans="1:1">
      <c r="A947" s="37" t="s">
        <v>3513</v>
      </c>
    </row>
    <row r="948" spans="1:1">
      <c r="A948" s="37" t="s">
        <v>3311</v>
      </c>
    </row>
    <row r="949" spans="1:1">
      <c r="A949" s="37" t="s">
        <v>3363</v>
      </c>
    </row>
    <row r="950" spans="1:1">
      <c r="A950" s="37" t="s">
        <v>3462</v>
      </c>
    </row>
    <row r="951" spans="1:1">
      <c r="A951" s="37" t="s">
        <v>2598</v>
      </c>
    </row>
    <row r="952" spans="1:1">
      <c r="A952" s="37" t="s">
        <v>1518</v>
      </c>
    </row>
    <row r="953" spans="1:1">
      <c r="A953" s="37" t="s">
        <v>3752</v>
      </c>
    </row>
    <row r="954" spans="1:1">
      <c r="A954" s="37" t="s">
        <v>2592</v>
      </c>
    </row>
    <row r="955" spans="1:1">
      <c r="A955" s="37" t="s">
        <v>2898</v>
      </c>
    </row>
    <row r="956" spans="1:1">
      <c r="A956" s="37" t="s">
        <v>1399</v>
      </c>
    </row>
    <row r="957" spans="1:1">
      <c r="A957" s="37" t="s">
        <v>3753</v>
      </c>
    </row>
    <row r="958" spans="1:1">
      <c r="A958" s="37" t="s">
        <v>725</v>
      </c>
    </row>
    <row r="959" spans="1:1">
      <c r="A959" s="37" t="s">
        <v>2229</v>
      </c>
    </row>
    <row r="960" spans="1:1">
      <c r="A960" s="37" t="s">
        <v>2478</v>
      </c>
    </row>
    <row r="961" spans="1:1">
      <c r="A961" s="37" t="s">
        <v>2623</v>
      </c>
    </row>
    <row r="962" spans="1:1">
      <c r="A962" s="37" t="s">
        <v>1509</v>
      </c>
    </row>
    <row r="963" spans="1:1">
      <c r="A963" s="37" t="s">
        <v>3312</v>
      </c>
    </row>
    <row r="964" spans="1:1">
      <c r="A964" s="37" t="s">
        <v>726</v>
      </c>
    </row>
    <row r="965" spans="1:1">
      <c r="A965" s="37" t="s">
        <v>727</v>
      </c>
    </row>
    <row r="966" spans="1:1">
      <c r="A966" s="37" t="s">
        <v>3313</v>
      </c>
    </row>
    <row r="967" spans="1:1">
      <c r="A967" s="37" t="s">
        <v>728</v>
      </c>
    </row>
    <row r="968" spans="1:1">
      <c r="A968" s="37" t="s">
        <v>3314</v>
      </c>
    </row>
    <row r="969" spans="1:1">
      <c r="A969" s="37" t="s">
        <v>729</v>
      </c>
    </row>
    <row r="970" spans="1:1">
      <c r="A970" s="37" t="s">
        <v>3315</v>
      </c>
    </row>
    <row r="971" spans="1:1">
      <c r="A971" s="37" t="s">
        <v>1258</v>
      </c>
    </row>
    <row r="972" spans="1:1">
      <c r="A972" s="37" t="s">
        <v>3098</v>
      </c>
    </row>
    <row r="973" spans="1:1">
      <c r="A973" s="37" t="s">
        <v>730</v>
      </c>
    </row>
    <row r="974" spans="1:1">
      <c r="A974" s="37" t="s">
        <v>3316</v>
      </c>
    </row>
    <row r="975" spans="1:1">
      <c r="A975" s="37" t="s">
        <v>731</v>
      </c>
    </row>
    <row r="976" spans="1:1">
      <c r="A976" s="37" t="s">
        <v>732</v>
      </c>
    </row>
    <row r="977" spans="1:1">
      <c r="A977" s="37" t="s">
        <v>103</v>
      </c>
    </row>
    <row r="978" spans="1:1">
      <c r="A978" s="37" t="s">
        <v>733</v>
      </c>
    </row>
    <row r="979" spans="1:1">
      <c r="A979" s="37" t="s">
        <v>1448</v>
      </c>
    </row>
    <row r="980" spans="1:1">
      <c r="A980" s="37" t="s">
        <v>228</v>
      </c>
    </row>
    <row r="981" spans="1:1">
      <c r="A981" s="37" t="s">
        <v>1280</v>
      </c>
    </row>
    <row r="982" spans="1:1">
      <c r="A982" s="37" t="s">
        <v>1281</v>
      </c>
    </row>
    <row r="983" spans="1:1">
      <c r="A983" s="37" t="s">
        <v>1282</v>
      </c>
    </row>
    <row r="984" spans="1:1">
      <c r="A984" s="37" t="s">
        <v>1449</v>
      </c>
    </row>
    <row r="985" spans="1:1">
      <c r="A985" s="37" t="s">
        <v>1467</v>
      </c>
    </row>
    <row r="986" spans="1:1">
      <c r="A986" s="37" t="s">
        <v>3317</v>
      </c>
    </row>
    <row r="987" spans="1:1">
      <c r="A987" s="37" t="s">
        <v>1450</v>
      </c>
    </row>
    <row r="988" spans="1:1">
      <c r="A988" s="37" t="s">
        <v>3318</v>
      </c>
    </row>
    <row r="989" spans="1:1">
      <c r="A989" s="37" t="s">
        <v>3319</v>
      </c>
    </row>
    <row r="990" spans="1:1">
      <c r="A990" s="37" t="s">
        <v>3351</v>
      </c>
    </row>
    <row r="991" spans="1:1">
      <c r="A991" s="37" t="s">
        <v>1283</v>
      </c>
    </row>
    <row r="992" spans="1:1">
      <c r="A992" s="37" t="s">
        <v>1414</v>
      </c>
    </row>
    <row r="993" spans="1:1">
      <c r="A993" s="37" t="s">
        <v>734</v>
      </c>
    </row>
    <row r="994" spans="1:1">
      <c r="A994" s="37" t="s">
        <v>3320</v>
      </c>
    </row>
    <row r="995" spans="1:1">
      <c r="A995" s="37" t="s">
        <v>627</v>
      </c>
    </row>
    <row r="996" spans="1:1">
      <c r="A996" s="37" t="s">
        <v>1474</v>
      </c>
    </row>
    <row r="997" spans="1:1">
      <c r="A997" s="37" t="s">
        <v>3754</v>
      </c>
    </row>
    <row r="998" spans="1:1">
      <c r="A998" s="37" t="s">
        <v>3755</v>
      </c>
    </row>
    <row r="999" spans="1:1">
      <c r="A999" s="37" t="s">
        <v>2179</v>
      </c>
    </row>
    <row r="1000" spans="1:1">
      <c r="A1000" s="37" t="s">
        <v>1785</v>
      </c>
    </row>
    <row r="1001" spans="1:1">
      <c r="A1001" s="37" t="s">
        <v>1245</v>
      </c>
    </row>
    <row r="1002" spans="1:1">
      <c r="A1002" s="37" t="s">
        <v>3364</v>
      </c>
    </row>
    <row r="1003" spans="1:1">
      <c r="A1003" s="37" t="s">
        <v>1488</v>
      </c>
    </row>
    <row r="1004" spans="1:1">
      <c r="A1004" s="37" t="s">
        <v>1646</v>
      </c>
    </row>
    <row r="1005" spans="1:1">
      <c r="A1005" s="37" t="s">
        <v>2899</v>
      </c>
    </row>
    <row r="1006" spans="1:1">
      <c r="A1006" s="37" t="s">
        <v>735</v>
      </c>
    </row>
    <row r="1007" spans="1:1">
      <c r="A1007" s="37" t="s">
        <v>2643</v>
      </c>
    </row>
    <row r="1008" spans="1:1">
      <c r="A1008" s="37" t="s">
        <v>2672</v>
      </c>
    </row>
    <row r="1009" spans="1:1">
      <c r="A1009" s="37" t="s">
        <v>2675</v>
      </c>
    </row>
    <row r="1010" spans="1:1">
      <c r="A1010" s="37" t="s">
        <v>1594</v>
      </c>
    </row>
    <row r="1011" spans="1:1">
      <c r="A1011" s="37" t="s">
        <v>2647</v>
      </c>
    </row>
    <row r="1012" spans="1:1">
      <c r="A1012" s="37" t="s">
        <v>736</v>
      </c>
    </row>
    <row r="1013" spans="1:1">
      <c r="A1013" s="37" t="s">
        <v>2900</v>
      </c>
    </row>
    <row r="1014" spans="1:1">
      <c r="A1014" s="37" t="s">
        <v>1934</v>
      </c>
    </row>
    <row r="1015" spans="1:1">
      <c r="A1015" s="37" t="s">
        <v>2419</v>
      </c>
    </row>
    <row r="1016" spans="1:1">
      <c r="A1016" s="37" t="s">
        <v>2460</v>
      </c>
    </row>
    <row r="1017" spans="1:1">
      <c r="A1017" s="37" t="s">
        <v>2622</v>
      </c>
    </row>
    <row r="1018" spans="1:1">
      <c r="A1018" s="37" t="s">
        <v>737</v>
      </c>
    </row>
    <row r="1019" spans="1:1">
      <c r="A1019" s="37" t="s">
        <v>456</v>
      </c>
    </row>
    <row r="1020" spans="1:1">
      <c r="A1020" s="37" t="s">
        <v>3321</v>
      </c>
    </row>
    <row r="1021" spans="1:1">
      <c r="A1021" s="37" t="s">
        <v>738</v>
      </c>
    </row>
    <row r="1022" spans="1:1">
      <c r="A1022" s="37" t="s">
        <v>739</v>
      </c>
    </row>
    <row r="1023" spans="1:1">
      <c r="A1023" s="37" t="s">
        <v>740</v>
      </c>
    </row>
    <row r="1024" spans="1:1">
      <c r="A1024" s="37" t="s">
        <v>2288</v>
      </c>
    </row>
    <row r="1025" spans="1:1">
      <c r="A1025" s="37" t="s">
        <v>56</v>
      </c>
    </row>
    <row r="1026" spans="1:1">
      <c r="A1026" s="37" t="s">
        <v>1748</v>
      </c>
    </row>
    <row r="1027" spans="1:1">
      <c r="A1027" s="37" t="s">
        <v>3323</v>
      </c>
    </row>
    <row r="1028" spans="1:1">
      <c r="A1028" s="37" t="s">
        <v>3474</v>
      </c>
    </row>
    <row r="1029" spans="1:1">
      <c r="A1029" s="37" t="s">
        <v>3500</v>
      </c>
    </row>
    <row r="1030" spans="1:1">
      <c r="A1030" s="37" t="s">
        <v>170</v>
      </c>
    </row>
    <row r="1031" spans="1:1">
      <c r="A1031" s="37" t="s">
        <v>1468</v>
      </c>
    </row>
    <row r="1032" spans="1:1">
      <c r="A1032" s="37" t="s">
        <v>2209</v>
      </c>
    </row>
    <row r="1033" spans="1:1">
      <c r="A1033" s="37" t="s">
        <v>3756</v>
      </c>
    </row>
    <row r="1034" spans="1:1">
      <c r="A1034" s="37" t="s">
        <v>2441</v>
      </c>
    </row>
    <row r="1035" spans="1:1">
      <c r="A1035" s="37" t="s">
        <v>2475</v>
      </c>
    </row>
    <row r="1036" spans="1:1">
      <c r="A1036" s="37" t="s">
        <v>742</v>
      </c>
    </row>
    <row r="1037" spans="1:1">
      <c r="A1037" s="37" t="s">
        <v>1678</v>
      </c>
    </row>
    <row r="1038" spans="1:1">
      <c r="A1038" s="37" t="s">
        <v>216</v>
      </c>
    </row>
    <row r="1039" spans="1:1">
      <c r="A1039" s="37" t="s">
        <v>1904</v>
      </c>
    </row>
    <row r="1040" spans="1:1">
      <c r="A1040" s="37" t="s">
        <v>2745</v>
      </c>
    </row>
    <row r="1041" spans="1:1">
      <c r="A1041" s="37" t="s">
        <v>39</v>
      </c>
    </row>
    <row r="1042" spans="1:1">
      <c r="A1042" s="37" t="s">
        <v>1970</v>
      </c>
    </row>
    <row r="1043" spans="1:1">
      <c r="A1043" s="37" t="s">
        <v>1492</v>
      </c>
    </row>
    <row r="1044" spans="1:1">
      <c r="A1044" s="37" t="s">
        <v>1481</v>
      </c>
    </row>
    <row r="1045" spans="1:1">
      <c r="A1045" s="37" t="s">
        <v>1645</v>
      </c>
    </row>
    <row r="1046" spans="1:1">
      <c r="A1046" s="37" t="s">
        <v>1757</v>
      </c>
    </row>
    <row r="1047" spans="1:1">
      <c r="A1047" s="37" t="s">
        <v>1765</v>
      </c>
    </row>
    <row r="1048" spans="1:1">
      <c r="A1048" s="37" t="s">
        <v>1865</v>
      </c>
    </row>
    <row r="1049" spans="1:1">
      <c r="A1049" s="37" t="s">
        <v>743</v>
      </c>
    </row>
    <row r="1050" spans="1:1">
      <c r="A1050" s="37" t="s">
        <v>744</v>
      </c>
    </row>
    <row r="1051" spans="1:1">
      <c r="A1051" s="37" t="s">
        <v>3324</v>
      </c>
    </row>
    <row r="1052" spans="1:1">
      <c r="A1052" s="37" t="s">
        <v>3325</v>
      </c>
    </row>
    <row r="1053" spans="1:1">
      <c r="A1053" s="37" t="s">
        <v>3326</v>
      </c>
    </row>
    <row r="1054" spans="1:1">
      <c r="A1054" s="37" t="s">
        <v>745</v>
      </c>
    </row>
    <row r="1055" spans="1:1">
      <c r="A1055" s="37" t="s">
        <v>3327</v>
      </c>
    </row>
    <row r="1056" spans="1:1">
      <c r="A1056" s="37" t="s">
        <v>2777</v>
      </c>
    </row>
    <row r="1057" spans="1:1">
      <c r="A1057" s="37" t="s">
        <v>2435</v>
      </c>
    </row>
    <row r="1058" spans="1:1">
      <c r="A1058" s="37" t="s">
        <v>1730</v>
      </c>
    </row>
    <row r="1059" spans="1:1">
      <c r="A1059" s="37" t="s">
        <v>3757</v>
      </c>
    </row>
    <row r="1060" spans="1:1">
      <c r="A1060" s="37" t="s">
        <v>3422</v>
      </c>
    </row>
    <row r="1061" spans="1:1">
      <c r="A1061" s="37" t="s">
        <v>1596</v>
      </c>
    </row>
    <row r="1062" spans="1:1">
      <c r="A1062" s="37" t="s">
        <v>3758</v>
      </c>
    </row>
    <row r="1063" spans="1:1">
      <c r="A1063" s="37" t="s">
        <v>3421</v>
      </c>
    </row>
    <row r="1064" spans="1:1">
      <c r="A1064" s="37" t="s">
        <v>292</v>
      </c>
    </row>
    <row r="1065" spans="1:1">
      <c r="A1065" s="37" t="s">
        <v>2385</v>
      </c>
    </row>
    <row r="1066" spans="1:1">
      <c r="A1066" s="37" t="s">
        <v>3328</v>
      </c>
    </row>
    <row r="1067" spans="1:1">
      <c r="A1067" s="37" t="s">
        <v>3436</v>
      </c>
    </row>
    <row r="1068" spans="1:1">
      <c r="A1068" s="37" t="s">
        <v>3399</v>
      </c>
    </row>
    <row r="1069" spans="1:1">
      <c r="A1069" s="37" t="s">
        <v>1005</v>
      </c>
    </row>
    <row r="1070" spans="1:1">
      <c r="A1070" s="37" t="s">
        <v>3432</v>
      </c>
    </row>
    <row r="1071" spans="1:1">
      <c r="A1071" s="37" t="s">
        <v>2054</v>
      </c>
    </row>
    <row r="1072" spans="1:1">
      <c r="A1072" s="37" t="s">
        <v>2192</v>
      </c>
    </row>
    <row r="1073" spans="1:1">
      <c r="A1073" s="37" t="s">
        <v>1848</v>
      </c>
    </row>
    <row r="1074" spans="1:1">
      <c r="A1074" s="37" t="s">
        <v>2901</v>
      </c>
    </row>
    <row r="1075" spans="1:1">
      <c r="A1075" s="37" t="s">
        <v>1679</v>
      </c>
    </row>
    <row r="1076" spans="1:1">
      <c r="A1076" s="37" t="s">
        <v>2267</v>
      </c>
    </row>
    <row r="1077" spans="1:1">
      <c r="A1077" s="37" t="s">
        <v>1322</v>
      </c>
    </row>
    <row r="1078" spans="1:1">
      <c r="A1078" s="37" t="s">
        <v>1572</v>
      </c>
    </row>
    <row r="1079" spans="1:1">
      <c r="A1079" s="37" t="s">
        <v>1120</v>
      </c>
    </row>
    <row r="1080" spans="1:1">
      <c r="A1080" s="37" t="s">
        <v>1211</v>
      </c>
    </row>
    <row r="1081" spans="1:1">
      <c r="A1081" s="37" t="s">
        <v>3131</v>
      </c>
    </row>
    <row r="1082" spans="1:1">
      <c r="A1082" s="37" t="s">
        <v>3759</v>
      </c>
    </row>
    <row r="1083" spans="1:1">
      <c r="A1083" s="37" t="s">
        <v>3760</v>
      </c>
    </row>
    <row r="1084" spans="1:1">
      <c r="A1084" s="37" t="s">
        <v>3761</v>
      </c>
    </row>
    <row r="1085" spans="1:1">
      <c r="A1085" s="37" t="s">
        <v>3762</v>
      </c>
    </row>
    <row r="1086" spans="1:1">
      <c r="A1086" s="37" t="s">
        <v>746</v>
      </c>
    </row>
    <row r="1087" spans="1:1">
      <c r="A1087" s="37" t="s">
        <v>3763</v>
      </c>
    </row>
    <row r="1088" spans="1:1">
      <c r="A1088" s="37" t="s">
        <v>2480</v>
      </c>
    </row>
    <row r="1089" spans="1:1">
      <c r="A1089" s="37" t="s">
        <v>3764</v>
      </c>
    </row>
    <row r="1090" spans="1:1">
      <c r="A1090" s="37" t="s">
        <v>3765</v>
      </c>
    </row>
    <row r="1091" spans="1:1">
      <c r="A1091" s="37" t="s">
        <v>1573</v>
      </c>
    </row>
    <row r="1092" spans="1:1">
      <c r="A1092" s="37" t="s">
        <v>12</v>
      </c>
    </row>
    <row r="1093" spans="1:1">
      <c r="A1093" s="37" t="s">
        <v>2252</v>
      </c>
    </row>
    <row r="1094" spans="1:1">
      <c r="A1094" s="37" t="s">
        <v>747</v>
      </c>
    </row>
    <row r="1095" spans="1:1">
      <c r="A1095" s="37" t="s">
        <v>748</v>
      </c>
    </row>
    <row r="1096" spans="1:1">
      <c r="A1096" s="37" t="s">
        <v>2787</v>
      </c>
    </row>
    <row r="1097" spans="1:1">
      <c r="A1097" s="37" t="s">
        <v>4</v>
      </c>
    </row>
    <row r="1098" spans="1:1">
      <c r="A1098" s="37" t="s">
        <v>3433</v>
      </c>
    </row>
    <row r="1099" spans="1:1">
      <c r="A1099" s="37" t="s">
        <v>2553</v>
      </c>
    </row>
    <row r="1100" spans="1:1">
      <c r="A1100" s="37" t="s">
        <v>3766</v>
      </c>
    </row>
    <row r="1101" spans="1:1">
      <c r="A1101" s="37" t="s">
        <v>2476</v>
      </c>
    </row>
    <row r="1102" spans="1:1">
      <c r="A1102" s="37" t="s">
        <v>3767</v>
      </c>
    </row>
    <row r="1103" spans="1:1">
      <c r="A1103" s="37" t="s">
        <v>1657</v>
      </c>
    </row>
    <row r="1104" spans="1:1">
      <c r="A1104" s="37" t="s">
        <v>3397</v>
      </c>
    </row>
    <row r="1105" spans="1:1">
      <c r="A1105" s="37" t="s">
        <v>1890</v>
      </c>
    </row>
    <row r="1106" spans="1:1">
      <c r="A1106" s="37" t="s">
        <v>2856</v>
      </c>
    </row>
    <row r="1107" spans="1:1">
      <c r="A1107" s="37" t="s">
        <v>2902</v>
      </c>
    </row>
    <row r="1108" spans="1:1">
      <c r="A1108" s="37" t="s">
        <v>3518</v>
      </c>
    </row>
    <row r="1109" spans="1:1">
      <c r="A1109" s="37" t="s">
        <v>3511</v>
      </c>
    </row>
    <row r="1110" spans="1:1">
      <c r="A1110" s="37" t="s">
        <v>3510</v>
      </c>
    </row>
    <row r="1111" spans="1:1">
      <c r="A1111" s="37" t="s">
        <v>2903</v>
      </c>
    </row>
    <row r="1112" spans="1:1">
      <c r="A1112" s="37" t="s">
        <v>3197</v>
      </c>
    </row>
    <row r="1113" spans="1:1">
      <c r="A1113" s="37" t="s">
        <v>3495</v>
      </c>
    </row>
    <row r="1114" spans="1:1">
      <c r="A1114" s="37" t="s">
        <v>3494</v>
      </c>
    </row>
    <row r="1115" spans="1:1">
      <c r="A1115" s="37" t="s">
        <v>3196</v>
      </c>
    </row>
    <row r="1116" spans="1:1">
      <c r="A1116" s="37" t="s">
        <v>3480</v>
      </c>
    </row>
    <row r="1117" spans="1:1">
      <c r="A1117" s="37" t="s">
        <v>3512</v>
      </c>
    </row>
    <row r="1118" spans="1:1">
      <c r="A1118" s="37" t="s">
        <v>3430</v>
      </c>
    </row>
    <row r="1119" spans="1:1">
      <c r="A1119" s="37" t="s">
        <v>3496</v>
      </c>
    </row>
    <row r="1120" spans="1:1">
      <c r="A1120" s="37" t="s">
        <v>3497</v>
      </c>
    </row>
    <row r="1121" spans="1:1">
      <c r="A1121" s="37" t="s">
        <v>3170</v>
      </c>
    </row>
    <row r="1122" spans="1:1">
      <c r="A1122" s="37" t="s">
        <v>2036</v>
      </c>
    </row>
    <row r="1123" spans="1:1">
      <c r="A1123" s="37" t="s">
        <v>2236</v>
      </c>
    </row>
    <row r="1124" spans="1:1">
      <c r="A1124" s="37" t="s">
        <v>749</v>
      </c>
    </row>
    <row r="1125" spans="1:1">
      <c r="A1125" s="37" t="s">
        <v>2904</v>
      </c>
    </row>
    <row r="1126" spans="1:1">
      <c r="A1126" s="37" t="s">
        <v>750</v>
      </c>
    </row>
    <row r="1127" spans="1:1">
      <c r="A1127" s="37" t="s">
        <v>3468</v>
      </c>
    </row>
    <row r="1128" spans="1:1">
      <c r="A1128" s="37" t="s">
        <v>2032</v>
      </c>
    </row>
    <row r="1129" spans="1:1">
      <c r="A1129" s="37" t="s">
        <v>3183</v>
      </c>
    </row>
    <row r="1130" spans="1:1">
      <c r="A1130" s="37" t="s">
        <v>2255</v>
      </c>
    </row>
    <row r="1131" spans="1:1">
      <c r="A1131" s="37" t="s">
        <v>2473</v>
      </c>
    </row>
    <row r="1132" spans="1:1">
      <c r="A1132" s="37" t="s">
        <v>1684</v>
      </c>
    </row>
    <row r="1133" spans="1:1">
      <c r="A1133" s="37" t="s">
        <v>3400</v>
      </c>
    </row>
    <row r="1134" spans="1:1">
      <c r="A1134" s="37" t="s">
        <v>751</v>
      </c>
    </row>
    <row r="1135" spans="1:1">
      <c r="A1135" s="37" t="s">
        <v>3538</v>
      </c>
    </row>
    <row r="1136" spans="1:1">
      <c r="A1136" s="37" t="s">
        <v>1713</v>
      </c>
    </row>
    <row r="1137" spans="1:1">
      <c r="A1137" s="37" t="s">
        <v>3768</v>
      </c>
    </row>
    <row r="1138" spans="1:1">
      <c r="A1138" s="37" t="s">
        <v>3442</v>
      </c>
    </row>
    <row r="1139" spans="1:1">
      <c r="A1139" s="37" t="s">
        <v>2492</v>
      </c>
    </row>
    <row r="1140" spans="1:1">
      <c r="A1140" s="37" t="s">
        <v>3401</v>
      </c>
    </row>
    <row r="1141" spans="1:1">
      <c r="A1141" s="37" t="s">
        <v>3539</v>
      </c>
    </row>
    <row r="1142" spans="1:1">
      <c r="A1142" s="37" t="s">
        <v>752</v>
      </c>
    </row>
    <row r="1143" spans="1:1">
      <c r="A1143" s="37" t="s">
        <v>753</v>
      </c>
    </row>
    <row r="1144" spans="1:1">
      <c r="A1144" s="37" t="s">
        <v>3404</v>
      </c>
    </row>
    <row r="1145" spans="1:1">
      <c r="A1145" s="37" t="s">
        <v>3643</v>
      </c>
    </row>
    <row r="1146" spans="1:1">
      <c r="A1146" s="37" t="s">
        <v>3388</v>
      </c>
    </row>
    <row r="1147" spans="1:1">
      <c r="A1147" s="37" t="s">
        <v>3428</v>
      </c>
    </row>
    <row r="1148" spans="1:1">
      <c r="A1148" s="37" t="s">
        <v>2524</v>
      </c>
    </row>
    <row r="1149" spans="1:1">
      <c r="A1149" s="37" t="s">
        <v>1147</v>
      </c>
    </row>
    <row r="1150" spans="1:1">
      <c r="A1150" s="37" t="s">
        <v>1400</v>
      </c>
    </row>
    <row r="1151" spans="1:1">
      <c r="A1151" s="37" t="s">
        <v>244</v>
      </c>
    </row>
    <row r="1152" spans="1:1">
      <c r="A1152" s="37" t="s">
        <v>2026</v>
      </c>
    </row>
    <row r="1153" spans="1:1">
      <c r="A1153" s="37" t="s">
        <v>1189</v>
      </c>
    </row>
    <row r="1154" spans="1:1">
      <c r="A1154" s="37" t="s">
        <v>1190</v>
      </c>
    </row>
    <row r="1155" spans="1:1">
      <c r="A1155" s="37" t="s">
        <v>1914</v>
      </c>
    </row>
    <row r="1156" spans="1:1">
      <c r="A1156" s="37" t="s">
        <v>2172</v>
      </c>
    </row>
    <row r="1157" spans="1:1">
      <c r="A1157" s="37" t="s">
        <v>3486</v>
      </c>
    </row>
    <row r="1158" spans="1:1">
      <c r="A1158" s="37" t="s">
        <v>3487</v>
      </c>
    </row>
    <row r="1159" spans="1:1">
      <c r="A1159" s="37" t="s">
        <v>2905</v>
      </c>
    </row>
    <row r="1160" spans="1:1">
      <c r="A1160" s="37" t="s">
        <v>2152</v>
      </c>
    </row>
    <row r="1161" spans="1:1">
      <c r="A1161" s="37" t="s">
        <v>2039</v>
      </c>
    </row>
    <row r="1162" spans="1:1">
      <c r="A1162" s="37" t="s">
        <v>2142</v>
      </c>
    </row>
    <row r="1163" spans="1:1">
      <c r="A1163" s="37" t="s">
        <v>1536</v>
      </c>
    </row>
    <row r="1164" spans="1:1">
      <c r="A1164" s="37" t="s">
        <v>2784</v>
      </c>
    </row>
    <row r="1165" spans="1:1">
      <c r="A1165" s="37" t="s">
        <v>1838</v>
      </c>
    </row>
    <row r="1166" spans="1:1">
      <c r="A1166" s="37" t="s">
        <v>2307</v>
      </c>
    </row>
    <row r="1167" spans="1:1">
      <c r="A1167" s="37" t="s">
        <v>1510</v>
      </c>
    </row>
    <row r="1168" spans="1:1">
      <c r="A1168" s="37" t="s">
        <v>2143</v>
      </c>
    </row>
    <row r="1169" spans="1:1">
      <c r="A1169" s="37" t="s">
        <v>2144</v>
      </c>
    </row>
    <row r="1170" spans="1:1">
      <c r="A1170" s="37" t="s">
        <v>3769</v>
      </c>
    </row>
    <row r="1171" spans="1:1">
      <c r="A1171" s="37" t="s">
        <v>3443</v>
      </c>
    </row>
    <row r="1172" spans="1:1">
      <c r="A1172" s="37" t="s">
        <v>3493</v>
      </c>
    </row>
    <row r="1173" spans="1:1">
      <c r="A1173" s="37" t="s">
        <v>2106</v>
      </c>
    </row>
    <row r="1174" spans="1:1">
      <c r="A1174" s="37" t="s">
        <v>3770</v>
      </c>
    </row>
    <row r="1175" spans="1:1">
      <c r="A1175" s="37" t="s">
        <v>3525</v>
      </c>
    </row>
    <row r="1176" spans="1:1">
      <c r="A1176" s="37" t="s">
        <v>755</v>
      </c>
    </row>
    <row r="1177" spans="1:1">
      <c r="A1177" s="37" t="s">
        <v>2744</v>
      </c>
    </row>
    <row r="1178" spans="1:1">
      <c r="A1178" s="37" t="s">
        <v>1180</v>
      </c>
    </row>
    <row r="1179" spans="1:1">
      <c r="A1179" s="37" t="s">
        <v>1226</v>
      </c>
    </row>
    <row r="1180" spans="1:1">
      <c r="A1180" s="37" t="s">
        <v>3379</v>
      </c>
    </row>
    <row r="1181" spans="1:1">
      <c r="A1181" s="37" t="s">
        <v>224</v>
      </c>
    </row>
    <row r="1182" spans="1:1">
      <c r="A1182" s="37" t="s">
        <v>1595</v>
      </c>
    </row>
    <row r="1183" spans="1:1">
      <c r="A1183" s="37" t="s">
        <v>1574</v>
      </c>
    </row>
    <row r="1184" spans="1:1">
      <c r="A1184" s="37" t="s">
        <v>3771</v>
      </c>
    </row>
    <row r="1185" spans="1:1">
      <c r="A1185" s="37" t="s">
        <v>2454</v>
      </c>
    </row>
    <row r="1186" spans="1:1">
      <c r="A1186" s="37" t="s">
        <v>2906</v>
      </c>
    </row>
    <row r="1187" spans="1:1">
      <c r="A1187" s="37" t="s">
        <v>757</v>
      </c>
    </row>
    <row r="1188" spans="1:1">
      <c r="A1188" s="37" t="s">
        <v>758</v>
      </c>
    </row>
    <row r="1189" spans="1:1">
      <c r="A1189" s="37" t="s">
        <v>760</v>
      </c>
    </row>
    <row r="1190" spans="1:1">
      <c r="A1190" s="37" t="s">
        <v>289</v>
      </c>
    </row>
    <row r="1191" spans="1:1">
      <c r="A1191" s="37" t="s">
        <v>761</v>
      </c>
    </row>
    <row r="1192" spans="1:1">
      <c r="A1192" s="37" t="s">
        <v>762</v>
      </c>
    </row>
    <row r="1193" spans="1:1">
      <c r="A1193" s="37" t="s">
        <v>3330</v>
      </c>
    </row>
    <row r="1194" spans="1:1">
      <c r="A1194" s="37" t="s">
        <v>3329</v>
      </c>
    </row>
    <row r="1195" spans="1:1">
      <c r="A1195" s="37" t="s">
        <v>2199</v>
      </c>
    </row>
    <row r="1196" spans="1:1">
      <c r="A1196" s="37" t="s">
        <v>763</v>
      </c>
    </row>
    <row r="1197" spans="1:1">
      <c r="A1197" s="37" t="s">
        <v>2027</v>
      </c>
    </row>
    <row r="1198" spans="1:1">
      <c r="A1198" s="37" t="s">
        <v>114</v>
      </c>
    </row>
    <row r="1199" spans="1:1">
      <c r="A1199" s="37" t="s">
        <v>3772</v>
      </c>
    </row>
    <row r="1200" spans="1:1">
      <c r="A1200" s="37" t="s">
        <v>764</v>
      </c>
    </row>
    <row r="1201" spans="1:1">
      <c r="A1201" s="37" t="s">
        <v>1225</v>
      </c>
    </row>
    <row r="1202" spans="1:1">
      <c r="A1202" s="37" t="s">
        <v>1240</v>
      </c>
    </row>
    <row r="1203" spans="1:1">
      <c r="A1203" s="37" t="s">
        <v>518</v>
      </c>
    </row>
    <row r="1204" spans="1:1">
      <c r="A1204" s="37" t="s">
        <v>38</v>
      </c>
    </row>
    <row r="1205" spans="1:1">
      <c r="A1205" s="37" t="s">
        <v>3773</v>
      </c>
    </row>
    <row r="1206" spans="1:1">
      <c r="A1206" s="37" t="s">
        <v>968</v>
      </c>
    </row>
    <row r="1207" spans="1:1">
      <c r="A1207" s="37" t="s">
        <v>3774</v>
      </c>
    </row>
    <row r="1208" spans="1:1">
      <c r="A1208" s="37" t="s">
        <v>1969</v>
      </c>
    </row>
    <row r="1209" spans="1:1">
      <c r="A1209" s="37" t="s">
        <v>336</v>
      </c>
    </row>
    <row r="1210" spans="1:1">
      <c r="A1210" s="37" t="s">
        <v>1347</v>
      </c>
    </row>
    <row r="1211" spans="1:1">
      <c r="A1211" s="37" t="s">
        <v>1170</v>
      </c>
    </row>
    <row r="1212" spans="1:1">
      <c r="A1212" s="37" t="s">
        <v>765</v>
      </c>
    </row>
    <row r="1213" spans="1:1">
      <c r="A1213" s="37" t="s">
        <v>1222</v>
      </c>
    </row>
    <row r="1214" spans="1:1">
      <c r="A1214" s="37" t="s">
        <v>1129</v>
      </c>
    </row>
    <row r="1215" spans="1:1">
      <c r="A1215" s="37" t="s">
        <v>766</v>
      </c>
    </row>
    <row r="1216" spans="1:1">
      <c r="A1216" s="37" t="s">
        <v>2102</v>
      </c>
    </row>
    <row r="1217" spans="1:1">
      <c r="A1217" s="37" t="s">
        <v>2120</v>
      </c>
    </row>
    <row r="1218" spans="1:1">
      <c r="A1218" s="37" t="s">
        <v>1577</v>
      </c>
    </row>
    <row r="1219" spans="1:1">
      <c r="A1219" s="37" t="s">
        <v>1576</v>
      </c>
    </row>
    <row r="1220" spans="1:1">
      <c r="A1220" s="37" t="s">
        <v>2457</v>
      </c>
    </row>
    <row r="1221" spans="1:1">
      <c r="A1221" s="37" t="s">
        <v>1617</v>
      </c>
    </row>
    <row r="1222" spans="1:1">
      <c r="A1222" s="37" t="s">
        <v>2907</v>
      </c>
    </row>
    <row r="1223" spans="1:1">
      <c r="A1223" s="37" t="s">
        <v>2908</v>
      </c>
    </row>
    <row r="1224" spans="1:1">
      <c r="A1224" s="37" t="s">
        <v>1750</v>
      </c>
    </row>
    <row r="1225" spans="1:1">
      <c r="A1225" s="37" t="s">
        <v>2076</v>
      </c>
    </row>
    <row r="1226" spans="1:1">
      <c r="A1226" s="37" t="s">
        <v>767</v>
      </c>
    </row>
    <row r="1227" spans="1:1">
      <c r="A1227" s="37" t="s">
        <v>2684</v>
      </c>
    </row>
    <row r="1228" spans="1:1">
      <c r="A1228" s="37" t="s">
        <v>768</v>
      </c>
    </row>
    <row r="1229" spans="1:1">
      <c r="A1229" s="37" t="s">
        <v>1156</v>
      </c>
    </row>
    <row r="1230" spans="1:1">
      <c r="A1230" s="37" t="s">
        <v>1352</v>
      </c>
    </row>
    <row r="1231" spans="1:1">
      <c r="A1231" s="37" t="s">
        <v>3775</v>
      </c>
    </row>
    <row r="1232" spans="1:1">
      <c r="A1232" s="37" t="s">
        <v>1434</v>
      </c>
    </row>
    <row r="1233" spans="1:1">
      <c r="A1233" s="37" t="s">
        <v>2154</v>
      </c>
    </row>
    <row r="1234" spans="1:1">
      <c r="A1234" s="37" t="s">
        <v>2739</v>
      </c>
    </row>
    <row r="1235" spans="1:1">
      <c r="A1235" s="37" t="s">
        <v>2909</v>
      </c>
    </row>
    <row r="1236" spans="1:1">
      <c r="A1236" s="37" t="s">
        <v>769</v>
      </c>
    </row>
    <row r="1237" spans="1:1">
      <c r="A1237" s="37" t="s">
        <v>770</v>
      </c>
    </row>
    <row r="1238" spans="1:1">
      <c r="A1238" s="37" t="s">
        <v>3501</v>
      </c>
    </row>
    <row r="1239" spans="1:1">
      <c r="A1239" s="37" t="s">
        <v>2910</v>
      </c>
    </row>
    <row r="1240" spans="1:1">
      <c r="A1240" s="37" t="s">
        <v>3573</v>
      </c>
    </row>
    <row r="1241" spans="1:1">
      <c r="A1241" s="37" t="s">
        <v>2059</v>
      </c>
    </row>
    <row r="1242" spans="1:1">
      <c r="A1242" s="37" t="s">
        <v>771</v>
      </c>
    </row>
    <row r="1243" spans="1:1">
      <c r="A1243" s="37" t="s">
        <v>2640</v>
      </c>
    </row>
    <row r="1244" spans="1:1">
      <c r="A1244" s="37" t="s">
        <v>3331</v>
      </c>
    </row>
    <row r="1245" spans="1:1">
      <c r="A1245" s="37" t="s">
        <v>772</v>
      </c>
    </row>
    <row r="1246" spans="1:1">
      <c r="A1246" s="37" t="s">
        <v>773</v>
      </c>
    </row>
    <row r="1247" spans="1:1">
      <c r="A1247" s="37" t="s">
        <v>3145</v>
      </c>
    </row>
    <row r="1248" spans="1:1">
      <c r="A1248" s="37" t="s">
        <v>3625</v>
      </c>
    </row>
    <row r="1249" spans="1:1">
      <c r="A1249" s="37" t="s">
        <v>2911</v>
      </c>
    </row>
    <row r="1250" spans="1:1">
      <c r="A1250" s="37" t="s">
        <v>774</v>
      </c>
    </row>
    <row r="1251" spans="1:1">
      <c r="A1251" s="37" t="s">
        <v>1519</v>
      </c>
    </row>
    <row r="1252" spans="1:1">
      <c r="A1252" s="37" t="s">
        <v>3776</v>
      </c>
    </row>
    <row r="1253" spans="1:1">
      <c r="A1253" s="37" t="s">
        <v>775</v>
      </c>
    </row>
    <row r="1254" spans="1:1">
      <c r="A1254" s="37" t="s">
        <v>1332</v>
      </c>
    </row>
    <row r="1255" spans="1:1">
      <c r="A1255" s="37" t="s">
        <v>2061</v>
      </c>
    </row>
    <row r="1256" spans="1:1">
      <c r="A1256" s="37" t="s">
        <v>2688</v>
      </c>
    </row>
    <row r="1257" spans="1:1">
      <c r="A1257" s="37" t="s">
        <v>3654</v>
      </c>
    </row>
    <row r="1258" spans="1:1">
      <c r="A1258" s="37" t="s">
        <v>151</v>
      </c>
    </row>
    <row r="1259" spans="1:1">
      <c r="A1259" s="37" t="s">
        <v>2650</v>
      </c>
    </row>
    <row r="1260" spans="1:1">
      <c r="A1260" s="37" t="s">
        <v>776</v>
      </c>
    </row>
    <row r="1261" spans="1:1">
      <c r="A1261" s="37" t="s">
        <v>2912</v>
      </c>
    </row>
    <row r="1262" spans="1:1">
      <c r="A1262" s="37" t="s">
        <v>2698</v>
      </c>
    </row>
    <row r="1263" spans="1:1">
      <c r="A1263" s="37" t="s">
        <v>1894</v>
      </c>
    </row>
    <row r="1264" spans="1:1">
      <c r="A1264" s="37" t="s">
        <v>2568</v>
      </c>
    </row>
    <row r="1265" spans="1:1">
      <c r="A1265" s="37" t="s">
        <v>1284</v>
      </c>
    </row>
    <row r="1266" spans="1:1">
      <c r="A1266" s="37" t="s">
        <v>777</v>
      </c>
    </row>
    <row r="1267" spans="1:1">
      <c r="A1267" s="37" t="s">
        <v>2410</v>
      </c>
    </row>
    <row r="1268" spans="1:1">
      <c r="A1268" s="37" t="s">
        <v>3574</v>
      </c>
    </row>
    <row r="1269" spans="1:1">
      <c r="A1269" s="37" t="s">
        <v>3575</v>
      </c>
    </row>
    <row r="1270" spans="1:1">
      <c r="A1270" s="37" t="s">
        <v>2659</v>
      </c>
    </row>
    <row r="1271" spans="1:1">
      <c r="A1271" s="37" t="s">
        <v>32</v>
      </c>
    </row>
    <row r="1272" spans="1:1">
      <c r="A1272" s="37" t="s">
        <v>3576</v>
      </c>
    </row>
    <row r="1273" spans="1:1">
      <c r="A1273" s="37" t="s">
        <v>1461</v>
      </c>
    </row>
    <row r="1274" spans="1:1">
      <c r="A1274" s="37" t="s">
        <v>778</v>
      </c>
    </row>
    <row r="1275" spans="1:1">
      <c r="A1275" s="37" t="s">
        <v>779</v>
      </c>
    </row>
    <row r="1276" spans="1:1">
      <c r="A1276" s="37" t="s">
        <v>1462</v>
      </c>
    </row>
    <row r="1277" spans="1:1">
      <c r="A1277" s="37" t="s">
        <v>3112</v>
      </c>
    </row>
    <row r="1278" spans="1:1">
      <c r="A1278" s="37" t="s">
        <v>516</v>
      </c>
    </row>
    <row r="1279" spans="1:1">
      <c r="A1279" s="37" t="s">
        <v>3777</v>
      </c>
    </row>
    <row r="1280" spans="1:1">
      <c r="A1280" s="37" t="s">
        <v>3778</v>
      </c>
    </row>
    <row r="1281" spans="1:1">
      <c r="A1281" s="37" t="s">
        <v>2379</v>
      </c>
    </row>
    <row r="1282" spans="1:1">
      <c r="A1282" s="37" t="s">
        <v>3779</v>
      </c>
    </row>
    <row r="1283" spans="1:1">
      <c r="A1283" s="37" t="s">
        <v>1552</v>
      </c>
    </row>
    <row r="1284" spans="1:1">
      <c r="A1284" s="37" t="s">
        <v>3389</v>
      </c>
    </row>
    <row r="1285" spans="1:1">
      <c r="A1285" s="37" t="s">
        <v>519</v>
      </c>
    </row>
    <row r="1286" spans="1:1">
      <c r="A1286" s="37" t="s">
        <v>1575</v>
      </c>
    </row>
    <row r="1287" spans="1:1">
      <c r="A1287" s="37" t="s">
        <v>1680</v>
      </c>
    </row>
    <row r="1288" spans="1:1">
      <c r="A1288" s="37" t="s">
        <v>1145</v>
      </c>
    </row>
    <row r="1289" spans="1:1">
      <c r="A1289" s="37" t="s">
        <v>3780</v>
      </c>
    </row>
    <row r="1290" spans="1:1">
      <c r="A1290" s="37" t="s">
        <v>1549</v>
      </c>
    </row>
    <row r="1291" spans="1:1">
      <c r="A1291" s="37" t="s">
        <v>2814</v>
      </c>
    </row>
    <row r="1292" spans="1:1">
      <c r="A1292" s="37" t="s">
        <v>2176</v>
      </c>
    </row>
    <row r="1293" spans="1:1">
      <c r="A1293" s="37" t="s">
        <v>2913</v>
      </c>
    </row>
    <row r="1294" spans="1:1">
      <c r="A1294" s="37" t="s">
        <v>3781</v>
      </c>
    </row>
    <row r="1295" spans="1:1">
      <c r="A1295" s="37" t="s">
        <v>3782</v>
      </c>
    </row>
    <row r="1296" spans="1:1">
      <c r="A1296" s="37" t="s">
        <v>3577</v>
      </c>
    </row>
    <row r="1297" spans="1:1">
      <c r="A1297" s="37" t="s">
        <v>2316</v>
      </c>
    </row>
    <row r="1298" spans="1:1">
      <c r="A1298" s="37" t="s">
        <v>3210</v>
      </c>
    </row>
    <row r="1299" spans="1:1">
      <c r="A1299" s="37" t="s">
        <v>2235</v>
      </c>
    </row>
    <row r="1300" spans="1:1">
      <c r="A1300" s="37" t="s">
        <v>780</v>
      </c>
    </row>
    <row r="1301" spans="1:1">
      <c r="A1301" s="37" t="s">
        <v>1899</v>
      </c>
    </row>
    <row r="1302" spans="1:1">
      <c r="A1302" s="37" t="s">
        <v>1065</v>
      </c>
    </row>
    <row r="1303" spans="1:1">
      <c r="A1303" s="37" t="s">
        <v>781</v>
      </c>
    </row>
    <row r="1304" spans="1:1">
      <c r="A1304" s="37" t="s">
        <v>782</v>
      </c>
    </row>
    <row r="1305" spans="1:1">
      <c r="A1305" s="37" t="s">
        <v>2052</v>
      </c>
    </row>
    <row r="1306" spans="1:1">
      <c r="A1306" s="37" t="s">
        <v>3476</v>
      </c>
    </row>
    <row r="1307" spans="1:1">
      <c r="A1307" s="37" t="s">
        <v>3477</v>
      </c>
    </row>
    <row r="1308" spans="1:1">
      <c r="A1308" s="37" t="s">
        <v>3478</v>
      </c>
    </row>
    <row r="1309" spans="1:1">
      <c r="A1309" s="37" t="s">
        <v>3189</v>
      </c>
    </row>
    <row r="1310" spans="1:1">
      <c r="A1310" s="37" t="s">
        <v>2599</v>
      </c>
    </row>
    <row r="1311" spans="1:1">
      <c r="A1311" s="37" t="s">
        <v>3469</v>
      </c>
    </row>
    <row r="1312" spans="1:1">
      <c r="A1312" s="37" t="s">
        <v>1915</v>
      </c>
    </row>
    <row r="1313" spans="1:1">
      <c r="A1313" s="37" t="s">
        <v>1814</v>
      </c>
    </row>
    <row r="1314" spans="1:1">
      <c r="A1314" s="37" t="s">
        <v>2207</v>
      </c>
    </row>
    <row r="1315" spans="1:1">
      <c r="A1315" s="37" t="s">
        <v>1660</v>
      </c>
    </row>
    <row r="1316" spans="1:1">
      <c r="A1316" s="37" t="s">
        <v>2180</v>
      </c>
    </row>
    <row r="1317" spans="1:1">
      <c r="A1317" s="37" t="s">
        <v>783</v>
      </c>
    </row>
    <row r="1318" spans="1:1">
      <c r="A1318" s="37" t="s">
        <v>784</v>
      </c>
    </row>
    <row r="1319" spans="1:1">
      <c r="A1319" s="37" t="s">
        <v>785</v>
      </c>
    </row>
    <row r="1320" spans="1:1">
      <c r="A1320" s="37" t="s">
        <v>786</v>
      </c>
    </row>
    <row r="1321" spans="1:1">
      <c r="A1321" s="37" t="s">
        <v>3532</v>
      </c>
    </row>
    <row r="1322" spans="1:1">
      <c r="A1322" s="37" t="s">
        <v>1285</v>
      </c>
    </row>
    <row r="1323" spans="1:1">
      <c r="A1323" s="37" t="s">
        <v>3783</v>
      </c>
    </row>
    <row r="1324" spans="1:1">
      <c r="A1324" s="37" t="s">
        <v>2914</v>
      </c>
    </row>
    <row r="1325" spans="1:1">
      <c r="A1325" s="37" t="s">
        <v>787</v>
      </c>
    </row>
    <row r="1326" spans="1:1">
      <c r="A1326" s="37" t="s">
        <v>171</v>
      </c>
    </row>
    <row r="1327" spans="1:1">
      <c r="A1327" s="37" t="s">
        <v>3784</v>
      </c>
    </row>
    <row r="1328" spans="1:1">
      <c r="A1328" s="37" t="s">
        <v>1163</v>
      </c>
    </row>
    <row r="1329" spans="1:1">
      <c r="A1329" s="37" t="s">
        <v>152</v>
      </c>
    </row>
    <row r="1330" spans="1:1">
      <c r="A1330" s="37" t="s">
        <v>1341</v>
      </c>
    </row>
    <row r="1331" spans="1:1">
      <c r="A1331" s="37" t="s">
        <v>1626</v>
      </c>
    </row>
    <row r="1332" spans="1:1">
      <c r="A1332" s="37" t="s">
        <v>1593</v>
      </c>
    </row>
    <row r="1333" spans="1:1">
      <c r="A1333" s="37" t="s">
        <v>3785</v>
      </c>
    </row>
    <row r="1334" spans="1:1">
      <c r="A1334" s="37" t="s">
        <v>3437</v>
      </c>
    </row>
    <row r="1335" spans="1:1">
      <c r="A1335" s="37" t="s">
        <v>3786</v>
      </c>
    </row>
    <row r="1336" spans="1:1">
      <c r="A1336" s="37" t="s">
        <v>3787</v>
      </c>
    </row>
    <row r="1337" spans="1:1">
      <c r="A1337" s="37" t="s">
        <v>1537</v>
      </c>
    </row>
    <row r="1338" spans="1:1">
      <c r="A1338" s="37" t="s">
        <v>2018</v>
      </c>
    </row>
    <row r="1339" spans="1:1">
      <c r="A1339" s="37" t="s">
        <v>1379</v>
      </c>
    </row>
    <row r="1340" spans="1:1">
      <c r="A1340" s="37" t="s">
        <v>3788</v>
      </c>
    </row>
    <row r="1341" spans="1:1">
      <c r="A1341" s="37" t="s">
        <v>3099</v>
      </c>
    </row>
    <row r="1342" spans="1:1">
      <c r="A1342" s="37" t="s">
        <v>3380</v>
      </c>
    </row>
    <row r="1343" spans="1:1">
      <c r="A1343" s="37" t="s">
        <v>1583</v>
      </c>
    </row>
    <row r="1344" spans="1:1">
      <c r="A1344" s="37" t="s">
        <v>788</v>
      </c>
    </row>
    <row r="1345" spans="1:1">
      <c r="A1345" s="37" t="s">
        <v>789</v>
      </c>
    </row>
    <row r="1346" spans="1:1">
      <c r="A1346" s="37" t="s">
        <v>790</v>
      </c>
    </row>
    <row r="1347" spans="1:1">
      <c r="A1347" s="37" t="s">
        <v>791</v>
      </c>
    </row>
    <row r="1348" spans="1:1">
      <c r="A1348" s="37" t="s">
        <v>792</v>
      </c>
    </row>
    <row r="1349" spans="1:1">
      <c r="A1349" s="37" t="s">
        <v>793</v>
      </c>
    </row>
    <row r="1350" spans="1:1">
      <c r="A1350" s="37" t="s">
        <v>794</v>
      </c>
    </row>
    <row r="1351" spans="1:1">
      <c r="A1351" s="37" t="s">
        <v>1794</v>
      </c>
    </row>
    <row r="1352" spans="1:1">
      <c r="A1352" s="37" t="s">
        <v>1789</v>
      </c>
    </row>
    <row r="1353" spans="1:1">
      <c r="A1353" s="37" t="s">
        <v>2063</v>
      </c>
    </row>
    <row r="1354" spans="1:1">
      <c r="A1354" s="37" t="s">
        <v>3789</v>
      </c>
    </row>
    <row r="1355" spans="1:1">
      <c r="A1355" s="37" t="s">
        <v>1359</v>
      </c>
    </row>
    <row r="1356" spans="1:1">
      <c r="A1356" s="37" t="s">
        <v>795</v>
      </c>
    </row>
    <row r="1357" spans="1:1">
      <c r="A1357" s="37" t="s">
        <v>235</v>
      </c>
    </row>
    <row r="1358" spans="1:1">
      <c r="A1358" s="37" t="s">
        <v>1973</v>
      </c>
    </row>
    <row r="1359" spans="1:1">
      <c r="A1359" s="37" t="s">
        <v>2649</v>
      </c>
    </row>
    <row r="1360" spans="1:1">
      <c r="A1360" s="37" t="s">
        <v>2295</v>
      </c>
    </row>
    <row r="1361" spans="1:1">
      <c r="A1361" s="37" t="s">
        <v>3332</v>
      </c>
    </row>
    <row r="1362" spans="1:1">
      <c r="A1362" s="37" t="s">
        <v>2642</v>
      </c>
    </row>
    <row r="1363" spans="1:1">
      <c r="A1363" s="37" t="s">
        <v>796</v>
      </c>
    </row>
    <row r="1364" spans="1:1">
      <c r="A1364" s="37" t="s">
        <v>1590</v>
      </c>
    </row>
    <row r="1365" spans="1:1">
      <c r="A1365" s="37" t="s">
        <v>1605</v>
      </c>
    </row>
    <row r="1366" spans="1:1">
      <c r="A1366" s="37" t="s">
        <v>3201</v>
      </c>
    </row>
    <row r="1367" spans="1:1">
      <c r="A1367" s="37" t="s">
        <v>1716</v>
      </c>
    </row>
    <row r="1368" spans="1:1">
      <c r="A1368" s="37" t="s">
        <v>1854</v>
      </c>
    </row>
    <row r="1369" spans="1:1">
      <c r="A1369" s="37" t="s">
        <v>2139</v>
      </c>
    </row>
    <row r="1370" spans="1:1">
      <c r="A1370" s="37" t="s">
        <v>76</v>
      </c>
    </row>
    <row r="1371" spans="1:1">
      <c r="A1371" s="37" t="s">
        <v>2162</v>
      </c>
    </row>
    <row r="1372" spans="1:1">
      <c r="A1372" s="37" t="s">
        <v>1473</v>
      </c>
    </row>
    <row r="1373" spans="1:1">
      <c r="A1373" s="37" t="s">
        <v>2915</v>
      </c>
    </row>
    <row r="1374" spans="1:1">
      <c r="A1374" s="37" t="s">
        <v>800</v>
      </c>
    </row>
    <row r="1375" spans="1:1">
      <c r="A1375" s="37" t="s">
        <v>801</v>
      </c>
    </row>
    <row r="1376" spans="1:1">
      <c r="A1376" s="37" t="s">
        <v>253</v>
      </c>
    </row>
    <row r="1377" spans="1:1">
      <c r="A1377" s="37" t="s">
        <v>802</v>
      </c>
    </row>
    <row r="1378" spans="1:1">
      <c r="A1378" s="37" t="s">
        <v>803</v>
      </c>
    </row>
    <row r="1379" spans="1:1">
      <c r="A1379" s="37" t="s">
        <v>804</v>
      </c>
    </row>
    <row r="1380" spans="1:1">
      <c r="A1380" s="37" t="s">
        <v>2721</v>
      </c>
    </row>
    <row r="1381" spans="1:1">
      <c r="A1381" s="37" t="s">
        <v>1858</v>
      </c>
    </row>
    <row r="1382" spans="1:1">
      <c r="A1382" s="37" t="s">
        <v>2729</v>
      </c>
    </row>
    <row r="1383" spans="1:1">
      <c r="A1383" s="37" t="s">
        <v>211</v>
      </c>
    </row>
    <row r="1384" spans="1:1">
      <c r="A1384" s="37" t="s">
        <v>192</v>
      </c>
    </row>
    <row r="1385" spans="1:1">
      <c r="A1385" s="37" t="s">
        <v>2041</v>
      </c>
    </row>
    <row r="1386" spans="1:1">
      <c r="A1386" s="37" t="s">
        <v>2096</v>
      </c>
    </row>
    <row r="1387" spans="1:1">
      <c r="A1387" s="37" t="s">
        <v>3790</v>
      </c>
    </row>
    <row r="1388" spans="1:1">
      <c r="A1388" s="37" t="s">
        <v>2479</v>
      </c>
    </row>
    <row r="1389" spans="1:1">
      <c r="A1389" s="37" t="s">
        <v>3461</v>
      </c>
    </row>
    <row r="1390" spans="1:1">
      <c r="A1390" s="37" t="s">
        <v>2916</v>
      </c>
    </row>
    <row r="1391" spans="1:1">
      <c r="A1391" s="37" t="s">
        <v>3202</v>
      </c>
    </row>
    <row r="1392" spans="1:1">
      <c r="A1392" s="37" t="s">
        <v>3791</v>
      </c>
    </row>
    <row r="1393" spans="1:1">
      <c r="A1393" s="37" t="s">
        <v>805</v>
      </c>
    </row>
    <row r="1394" spans="1:1">
      <c r="A1394" s="37" t="s">
        <v>2097</v>
      </c>
    </row>
    <row r="1395" spans="1:1">
      <c r="A1395" s="37" t="s">
        <v>3792</v>
      </c>
    </row>
    <row r="1396" spans="1:1">
      <c r="A1396" s="37" t="s">
        <v>2429</v>
      </c>
    </row>
    <row r="1397" spans="1:1">
      <c r="A1397" s="37" t="s">
        <v>1902</v>
      </c>
    </row>
    <row r="1398" spans="1:1">
      <c r="A1398" s="37" t="s">
        <v>1358</v>
      </c>
    </row>
    <row r="1399" spans="1:1">
      <c r="A1399" s="37" t="s">
        <v>201</v>
      </c>
    </row>
    <row r="1400" spans="1:1">
      <c r="A1400" s="37" t="s">
        <v>2158</v>
      </c>
    </row>
    <row r="1401" spans="1:1">
      <c r="A1401" s="37" t="s">
        <v>1714</v>
      </c>
    </row>
    <row r="1402" spans="1:1">
      <c r="A1402" s="37" t="s">
        <v>807</v>
      </c>
    </row>
    <row r="1403" spans="1:1">
      <c r="A1403" s="37" t="s">
        <v>808</v>
      </c>
    </row>
    <row r="1404" spans="1:1">
      <c r="A1404" s="37" t="s">
        <v>1720</v>
      </c>
    </row>
    <row r="1405" spans="1:1">
      <c r="A1405" s="37" t="s">
        <v>2080</v>
      </c>
    </row>
    <row r="1406" spans="1:1">
      <c r="A1406" s="37" t="s">
        <v>1558</v>
      </c>
    </row>
    <row r="1407" spans="1:1">
      <c r="A1407" s="37" t="s">
        <v>2574</v>
      </c>
    </row>
    <row r="1408" spans="1:1">
      <c r="A1408" s="37" t="s">
        <v>810</v>
      </c>
    </row>
    <row r="1409" spans="1:1">
      <c r="A1409" s="37" t="s">
        <v>1215</v>
      </c>
    </row>
    <row r="1410" spans="1:1">
      <c r="A1410" s="37" t="s">
        <v>1719</v>
      </c>
    </row>
    <row r="1411" spans="1:1">
      <c r="A1411" s="37" t="s">
        <v>2768</v>
      </c>
    </row>
    <row r="1412" spans="1:1">
      <c r="A1412" s="37" t="s">
        <v>1807</v>
      </c>
    </row>
    <row r="1413" spans="1:1">
      <c r="A1413" s="37" t="s">
        <v>1942</v>
      </c>
    </row>
    <row r="1414" spans="1:1">
      <c r="A1414" s="37" t="s">
        <v>1191</v>
      </c>
    </row>
    <row r="1415" spans="1:1">
      <c r="A1415" s="37" t="s">
        <v>811</v>
      </c>
    </row>
    <row r="1416" spans="1:1">
      <c r="A1416" s="37" t="s">
        <v>3793</v>
      </c>
    </row>
    <row r="1417" spans="1:1">
      <c r="A1417" s="37" t="s">
        <v>3794</v>
      </c>
    </row>
    <row r="1418" spans="1:1">
      <c r="A1418" s="37" t="s">
        <v>2233</v>
      </c>
    </row>
    <row r="1419" spans="1:1">
      <c r="A1419" s="37" t="s">
        <v>3795</v>
      </c>
    </row>
    <row r="1420" spans="1:1">
      <c r="A1420" s="37" t="s">
        <v>3796</v>
      </c>
    </row>
    <row r="1421" spans="1:1">
      <c r="A1421" s="37" t="s">
        <v>3797</v>
      </c>
    </row>
    <row r="1422" spans="1:1">
      <c r="A1422" s="37" t="s">
        <v>1192</v>
      </c>
    </row>
    <row r="1423" spans="1:1">
      <c r="A1423" s="37" t="s">
        <v>3798</v>
      </c>
    </row>
    <row r="1424" spans="1:1">
      <c r="A1424" s="37" t="s">
        <v>3269</v>
      </c>
    </row>
    <row r="1425" spans="1:1">
      <c r="A1425" s="37" t="s">
        <v>1482</v>
      </c>
    </row>
    <row r="1426" spans="1:1">
      <c r="A1426" s="37" t="s">
        <v>3799</v>
      </c>
    </row>
    <row r="1427" spans="1:1">
      <c r="A1427" s="37" t="s">
        <v>2663</v>
      </c>
    </row>
    <row r="1428" spans="1:1">
      <c r="A1428" s="37" t="s">
        <v>812</v>
      </c>
    </row>
    <row r="1429" spans="1:1">
      <c r="A1429" s="37" t="s">
        <v>3078</v>
      </c>
    </row>
    <row r="1430" spans="1:1">
      <c r="A1430" s="37" t="s">
        <v>2808</v>
      </c>
    </row>
    <row r="1431" spans="1:1">
      <c r="A1431" s="37" t="s">
        <v>3394</v>
      </c>
    </row>
    <row r="1432" spans="1:1">
      <c r="A1432" s="37" t="s">
        <v>123</v>
      </c>
    </row>
    <row r="1433" spans="1:1">
      <c r="A1433" s="37" t="s">
        <v>1634</v>
      </c>
    </row>
    <row r="1434" spans="1:1">
      <c r="A1434" s="37" t="s">
        <v>1635</v>
      </c>
    </row>
    <row r="1435" spans="1:1">
      <c r="A1435" s="37" t="s">
        <v>1630</v>
      </c>
    </row>
    <row r="1436" spans="1:1">
      <c r="A1436" s="37" t="s">
        <v>1169</v>
      </c>
    </row>
    <row r="1437" spans="1:1">
      <c r="A1437" s="37" t="s">
        <v>3800</v>
      </c>
    </row>
    <row r="1438" spans="1:1">
      <c r="A1438" s="37" t="s">
        <v>1202</v>
      </c>
    </row>
    <row r="1439" spans="1:1">
      <c r="A1439" s="37" t="s">
        <v>3801</v>
      </c>
    </row>
    <row r="1440" spans="1:1">
      <c r="A1440" s="37" t="s">
        <v>3802</v>
      </c>
    </row>
    <row r="1441" spans="1:1">
      <c r="A1441" s="37" t="s">
        <v>157</v>
      </c>
    </row>
    <row r="1442" spans="1:1">
      <c r="A1442" s="37" t="s">
        <v>174</v>
      </c>
    </row>
    <row r="1443" spans="1:1">
      <c r="A1443" s="37" t="s">
        <v>835</v>
      </c>
    </row>
    <row r="1444" spans="1:1">
      <c r="A1444" s="37" t="s">
        <v>1255</v>
      </c>
    </row>
    <row r="1445" spans="1:1">
      <c r="A1445" s="37" t="s">
        <v>1353</v>
      </c>
    </row>
    <row r="1446" spans="1:1">
      <c r="A1446" s="37" t="s">
        <v>3803</v>
      </c>
    </row>
    <row r="1447" spans="1:1">
      <c r="A1447" s="37" t="s">
        <v>2917</v>
      </c>
    </row>
    <row r="1448" spans="1:1">
      <c r="A1448" s="37" t="s">
        <v>2793</v>
      </c>
    </row>
    <row r="1449" spans="1:1">
      <c r="A1449" s="37" t="s">
        <v>813</v>
      </c>
    </row>
    <row r="1450" spans="1:1">
      <c r="A1450" s="37" t="s">
        <v>2453</v>
      </c>
    </row>
    <row r="1451" spans="1:1">
      <c r="A1451" s="37" t="s">
        <v>1489</v>
      </c>
    </row>
    <row r="1452" spans="1:1">
      <c r="A1452" s="37" t="s">
        <v>2223</v>
      </c>
    </row>
    <row r="1453" spans="1:1">
      <c r="A1453" s="37" t="s">
        <v>1756</v>
      </c>
    </row>
    <row r="1454" spans="1:1">
      <c r="A1454" s="37" t="s">
        <v>944</v>
      </c>
    </row>
    <row r="1455" spans="1:1">
      <c r="A1455" s="37" t="s">
        <v>3334</v>
      </c>
    </row>
    <row r="1456" spans="1:1">
      <c r="A1456" s="37" t="s">
        <v>2057</v>
      </c>
    </row>
    <row r="1457" spans="1:1">
      <c r="A1457" s="37" t="s">
        <v>2794</v>
      </c>
    </row>
    <row r="1458" spans="1:1">
      <c r="A1458" s="37" t="s">
        <v>1620</v>
      </c>
    </row>
    <row r="1459" spans="1:1">
      <c r="A1459" s="37" t="s">
        <v>3804</v>
      </c>
    </row>
    <row r="1460" spans="1:1">
      <c r="A1460" s="37" t="s">
        <v>2461</v>
      </c>
    </row>
    <row r="1461" spans="1:1">
      <c r="A1461" s="37" t="s">
        <v>1829</v>
      </c>
    </row>
    <row r="1462" spans="1:1">
      <c r="A1462" s="37" t="s">
        <v>2918</v>
      </c>
    </row>
    <row r="1463" spans="1:1">
      <c r="A1463" s="37" t="s">
        <v>3367</v>
      </c>
    </row>
    <row r="1464" spans="1:1">
      <c r="A1464" s="37" t="s">
        <v>3377</v>
      </c>
    </row>
    <row r="1465" spans="1:1">
      <c r="A1465" s="37" t="s">
        <v>3415</v>
      </c>
    </row>
    <row r="1466" spans="1:1">
      <c r="A1466" s="37" t="s">
        <v>3408</v>
      </c>
    </row>
    <row r="1467" spans="1:1">
      <c r="A1467" s="37" t="s">
        <v>3127</v>
      </c>
    </row>
    <row r="1468" spans="1:1">
      <c r="A1468" s="37" t="s">
        <v>2028</v>
      </c>
    </row>
    <row r="1469" spans="1:1">
      <c r="A1469" s="37" t="s">
        <v>2482</v>
      </c>
    </row>
    <row r="1470" spans="1:1">
      <c r="A1470" s="37" t="s">
        <v>1937</v>
      </c>
    </row>
    <row r="1471" spans="1:1">
      <c r="A1471" s="37" t="s">
        <v>3805</v>
      </c>
    </row>
    <row r="1472" spans="1:1">
      <c r="A1472" s="37" t="s">
        <v>2919</v>
      </c>
    </row>
    <row r="1473" spans="1:1">
      <c r="A1473" s="37" t="s">
        <v>1830</v>
      </c>
    </row>
    <row r="1474" spans="1:1">
      <c r="A1474" s="37" t="s">
        <v>2920</v>
      </c>
    </row>
    <row r="1475" spans="1:1">
      <c r="A1475" s="37" t="s">
        <v>1357</v>
      </c>
    </row>
    <row r="1476" spans="1:1">
      <c r="A1476" s="37" t="s">
        <v>3806</v>
      </c>
    </row>
    <row r="1477" spans="1:1">
      <c r="A1477" s="37" t="s">
        <v>3807</v>
      </c>
    </row>
    <row r="1478" spans="1:1">
      <c r="A1478" s="37" t="s">
        <v>1952</v>
      </c>
    </row>
    <row r="1479" spans="1:1">
      <c r="A1479" s="37" t="s">
        <v>1538</v>
      </c>
    </row>
    <row r="1480" spans="1:1">
      <c r="A1480" s="37" t="s">
        <v>814</v>
      </c>
    </row>
    <row r="1481" spans="1:1">
      <c r="A1481" s="37" t="s">
        <v>815</v>
      </c>
    </row>
    <row r="1482" spans="1:1">
      <c r="A1482" s="37" t="s">
        <v>3335</v>
      </c>
    </row>
    <row r="1483" spans="1:1">
      <c r="A1483" s="37" t="s">
        <v>2810</v>
      </c>
    </row>
    <row r="1484" spans="1:1">
      <c r="A1484" s="37" t="s">
        <v>2809</v>
      </c>
    </row>
    <row r="1485" spans="1:1">
      <c r="A1485" s="37" t="s">
        <v>2921</v>
      </c>
    </row>
    <row r="1486" spans="1:1">
      <c r="A1486" s="37" t="s">
        <v>2769</v>
      </c>
    </row>
    <row r="1487" spans="1:1">
      <c r="A1487" s="37" t="s">
        <v>2770</v>
      </c>
    </row>
    <row r="1488" spans="1:1">
      <c r="A1488" s="37" t="s">
        <v>2771</v>
      </c>
    </row>
    <row r="1489" spans="1:1">
      <c r="A1489" s="37" t="s">
        <v>1214</v>
      </c>
    </row>
    <row r="1490" spans="1:1">
      <c r="A1490" s="37" t="s">
        <v>816</v>
      </c>
    </row>
    <row r="1491" spans="1:1">
      <c r="A1491" s="37" t="s">
        <v>2073</v>
      </c>
    </row>
    <row r="1492" spans="1:1">
      <c r="A1492" s="37" t="s">
        <v>3381</v>
      </c>
    </row>
    <row r="1493" spans="1:1">
      <c r="A1493" s="37" t="s">
        <v>2402</v>
      </c>
    </row>
    <row r="1494" spans="1:1">
      <c r="A1494" s="37" t="s">
        <v>2922</v>
      </c>
    </row>
    <row r="1495" spans="1:1">
      <c r="A1495" s="37" t="s">
        <v>1385</v>
      </c>
    </row>
    <row r="1496" spans="1:1">
      <c r="A1496" s="37" t="s">
        <v>3414</v>
      </c>
    </row>
    <row r="1497" spans="1:1">
      <c r="A1497" s="37" t="s">
        <v>1770</v>
      </c>
    </row>
    <row r="1498" spans="1:1">
      <c r="A1498" s="37" t="s">
        <v>2790</v>
      </c>
    </row>
    <row r="1499" spans="1:1">
      <c r="A1499" s="37" t="s">
        <v>817</v>
      </c>
    </row>
    <row r="1500" spans="1:1">
      <c r="A1500" s="37" t="s">
        <v>3382</v>
      </c>
    </row>
    <row r="1501" spans="1:1">
      <c r="A1501" s="37" t="s">
        <v>3507</v>
      </c>
    </row>
    <row r="1502" spans="1:1">
      <c r="A1502" s="37" t="s">
        <v>818</v>
      </c>
    </row>
    <row r="1503" spans="1:1">
      <c r="A1503" s="37" t="s">
        <v>819</v>
      </c>
    </row>
    <row r="1504" spans="1:1">
      <c r="A1504" s="37" t="s">
        <v>3808</v>
      </c>
    </row>
    <row r="1505" spans="1:1">
      <c r="A1505" s="37" t="s">
        <v>1364</v>
      </c>
    </row>
    <row r="1506" spans="1:1">
      <c r="A1506" s="37" t="s">
        <v>2232</v>
      </c>
    </row>
    <row r="1507" spans="1:1">
      <c r="A1507" s="37" t="s">
        <v>3809</v>
      </c>
    </row>
    <row r="1508" spans="1:1">
      <c r="A1508" s="37" t="s">
        <v>3337</v>
      </c>
    </row>
    <row r="1509" spans="1:1">
      <c r="A1509" s="37" t="s">
        <v>3810</v>
      </c>
    </row>
    <row r="1510" spans="1:1">
      <c r="A1510" s="37" t="s">
        <v>2923</v>
      </c>
    </row>
    <row r="1511" spans="1:1">
      <c r="A1511" s="37" t="s">
        <v>2029</v>
      </c>
    </row>
    <row r="1512" spans="1:1">
      <c r="A1512" s="37" t="s">
        <v>2513</v>
      </c>
    </row>
    <row r="1513" spans="1:1">
      <c r="A1513" s="37" t="s">
        <v>2571</v>
      </c>
    </row>
    <row r="1514" spans="1:1">
      <c r="A1514" s="37" t="s">
        <v>820</v>
      </c>
    </row>
    <row r="1515" spans="1:1">
      <c r="A1515" s="37" t="s">
        <v>2421</v>
      </c>
    </row>
    <row r="1516" spans="1:1">
      <c r="A1516" s="37" t="s">
        <v>821</v>
      </c>
    </row>
    <row r="1517" spans="1:1">
      <c r="A1517" s="37" t="s">
        <v>754</v>
      </c>
    </row>
    <row r="1518" spans="1:1">
      <c r="A1518" s="37" t="s">
        <v>2084</v>
      </c>
    </row>
    <row r="1519" spans="1:1">
      <c r="A1519" s="37" t="s">
        <v>2226</v>
      </c>
    </row>
    <row r="1520" spans="1:1">
      <c r="A1520" s="37" t="s">
        <v>1526</v>
      </c>
    </row>
    <row r="1521" spans="1:1">
      <c r="A1521" s="37" t="s">
        <v>2153</v>
      </c>
    </row>
    <row r="1522" spans="1:1">
      <c r="A1522" s="37" t="s">
        <v>3811</v>
      </c>
    </row>
    <row r="1523" spans="1:1">
      <c r="A1523" s="37" t="s">
        <v>3603</v>
      </c>
    </row>
    <row r="1524" spans="1:1">
      <c r="A1524" s="37" t="s">
        <v>3812</v>
      </c>
    </row>
    <row r="1525" spans="1:1">
      <c r="A1525" s="37" t="s">
        <v>1401</v>
      </c>
    </row>
    <row r="1526" spans="1:1">
      <c r="A1526" s="37" t="s">
        <v>1402</v>
      </c>
    </row>
    <row r="1527" spans="1:1">
      <c r="A1527" s="37" t="s">
        <v>822</v>
      </c>
    </row>
    <row r="1528" spans="1:1">
      <c r="A1528" s="37" t="s">
        <v>823</v>
      </c>
    </row>
    <row r="1529" spans="1:1">
      <c r="A1529" s="37" t="s">
        <v>2686</v>
      </c>
    </row>
    <row r="1530" spans="1:1">
      <c r="A1530" s="37" t="s">
        <v>3542</v>
      </c>
    </row>
    <row r="1531" spans="1:1">
      <c r="A1531" s="37" t="s">
        <v>3419</v>
      </c>
    </row>
    <row r="1532" spans="1:1">
      <c r="A1532" s="37" t="s">
        <v>1712</v>
      </c>
    </row>
    <row r="1533" spans="1:1">
      <c r="A1533" s="37" t="s">
        <v>2924</v>
      </c>
    </row>
    <row r="1534" spans="1:1">
      <c r="A1534" s="37" t="s">
        <v>824</v>
      </c>
    </row>
    <row r="1535" spans="1:1">
      <c r="A1535" s="37" t="s">
        <v>1933</v>
      </c>
    </row>
    <row r="1536" spans="1:1">
      <c r="A1536" s="37" t="s">
        <v>1872</v>
      </c>
    </row>
    <row r="1537" spans="1:1">
      <c r="A1537" s="37" t="s">
        <v>3439</v>
      </c>
    </row>
    <row r="1538" spans="1:1">
      <c r="A1538" s="37" t="s">
        <v>3395</v>
      </c>
    </row>
    <row r="1539" spans="1:1">
      <c r="A1539" s="37" t="s">
        <v>3301</v>
      </c>
    </row>
    <row r="1540" spans="1:1">
      <c r="A1540" s="37" t="s">
        <v>1802</v>
      </c>
    </row>
    <row r="1541" spans="1:1">
      <c r="A1541" s="37" t="s">
        <v>2265</v>
      </c>
    </row>
    <row r="1542" spans="1:1">
      <c r="A1542" s="37" t="s">
        <v>2764</v>
      </c>
    </row>
    <row r="1543" spans="1:1">
      <c r="A1543" s="37" t="s">
        <v>3622</v>
      </c>
    </row>
    <row r="1544" spans="1:1">
      <c r="A1544" s="37" t="s">
        <v>1361</v>
      </c>
    </row>
    <row r="1545" spans="1:1">
      <c r="A1545" s="37" t="s">
        <v>339</v>
      </c>
    </row>
    <row r="1546" spans="1:1">
      <c r="A1546" s="37" t="s">
        <v>825</v>
      </c>
    </row>
    <row r="1547" spans="1:1">
      <c r="A1547" s="37" t="s">
        <v>741</v>
      </c>
    </row>
    <row r="1548" spans="1:1">
      <c r="A1548" s="37" t="s">
        <v>274</v>
      </c>
    </row>
    <row r="1549" spans="1:1">
      <c r="A1549" s="37" t="s">
        <v>3514</v>
      </c>
    </row>
    <row r="1550" spans="1:1">
      <c r="A1550" s="37" t="s">
        <v>3813</v>
      </c>
    </row>
    <row r="1551" spans="1:1">
      <c r="A1551" s="37" t="s">
        <v>1460</v>
      </c>
    </row>
    <row r="1552" spans="1:1">
      <c r="A1552" s="37" t="s">
        <v>2012</v>
      </c>
    </row>
    <row r="1553" spans="1:1">
      <c r="A1553" s="37" t="s">
        <v>2631</v>
      </c>
    </row>
    <row r="1554" spans="1:1">
      <c r="A1554" s="37" t="s">
        <v>1560</v>
      </c>
    </row>
    <row r="1555" spans="1:1">
      <c r="A1555" s="37" t="s">
        <v>1923</v>
      </c>
    </row>
    <row r="1556" spans="1:1">
      <c r="A1556" s="37" t="s">
        <v>1698</v>
      </c>
    </row>
    <row r="1557" spans="1:1">
      <c r="A1557" s="37" t="s">
        <v>2314</v>
      </c>
    </row>
    <row r="1558" spans="1:1">
      <c r="A1558" s="37" t="s">
        <v>197</v>
      </c>
    </row>
    <row r="1559" spans="1:1">
      <c r="A1559" s="37" t="s">
        <v>830</v>
      </c>
    </row>
    <row r="1560" spans="1:1">
      <c r="A1560" s="37" t="s">
        <v>2621</v>
      </c>
    </row>
    <row r="1561" spans="1:1">
      <c r="A1561" s="37" t="s">
        <v>2652</v>
      </c>
    </row>
    <row r="1562" spans="1:1">
      <c r="A1562" s="37" t="s">
        <v>831</v>
      </c>
    </row>
    <row r="1563" spans="1:1">
      <c r="A1563" s="37" t="s">
        <v>3340</v>
      </c>
    </row>
    <row r="1564" spans="1:1">
      <c r="A1564" s="37" t="s">
        <v>3341</v>
      </c>
    </row>
    <row r="1565" spans="1:1">
      <c r="A1565" s="37" t="s">
        <v>3342</v>
      </c>
    </row>
    <row r="1566" spans="1:1">
      <c r="A1566" s="37" t="s">
        <v>832</v>
      </c>
    </row>
    <row r="1567" spans="1:1">
      <c r="A1567" s="37" t="s">
        <v>2053</v>
      </c>
    </row>
    <row r="1568" spans="1:1">
      <c r="A1568" s="37" t="s">
        <v>1664</v>
      </c>
    </row>
    <row r="1569" spans="1:1">
      <c r="A1569" s="37" t="s">
        <v>1368</v>
      </c>
    </row>
    <row r="1570" spans="1:1">
      <c r="A1570" s="37" t="s">
        <v>833</v>
      </c>
    </row>
    <row r="1571" spans="1:1">
      <c r="A1571" s="37" t="s">
        <v>1542</v>
      </c>
    </row>
    <row r="1572" spans="1:1">
      <c r="A1572" s="37" t="s">
        <v>1774</v>
      </c>
    </row>
    <row r="1573" spans="1:1">
      <c r="A1573" s="37" t="s">
        <v>2669</v>
      </c>
    </row>
    <row r="1574" spans="1:1">
      <c r="A1574" s="37" t="s">
        <v>2078</v>
      </c>
    </row>
    <row r="1575" spans="1:1">
      <c r="A1575" s="37" t="s">
        <v>2171</v>
      </c>
    </row>
    <row r="1576" spans="1:1">
      <c r="A1576" s="37" t="s">
        <v>1339</v>
      </c>
    </row>
    <row r="1577" spans="1:1">
      <c r="A1577" s="37" t="s">
        <v>1079</v>
      </c>
    </row>
    <row r="1578" spans="1:1">
      <c r="A1578" s="37" t="s">
        <v>1897</v>
      </c>
    </row>
    <row r="1579" spans="1:1">
      <c r="A1579" s="37" t="s">
        <v>1136</v>
      </c>
    </row>
    <row r="1580" spans="1:1">
      <c r="A1580" s="37" t="s">
        <v>3343</v>
      </c>
    </row>
    <row r="1581" spans="1:1">
      <c r="A1581" s="37" t="s">
        <v>1760</v>
      </c>
    </row>
    <row r="1582" spans="1:1">
      <c r="A1582" s="37" t="s">
        <v>834</v>
      </c>
    </row>
    <row r="1583" spans="1:1">
      <c r="A1583" s="37" t="s">
        <v>1533</v>
      </c>
    </row>
    <row r="1584" spans="1:1">
      <c r="A1584" s="37" t="s">
        <v>472</v>
      </c>
    </row>
    <row r="1585" spans="1:1">
      <c r="A1585" s="37" t="s">
        <v>1133</v>
      </c>
    </row>
    <row r="1586" spans="1:1">
      <c r="A1586" s="37" t="s">
        <v>1134</v>
      </c>
    </row>
    <row r="1587" spans="1:1">
      <c r="A1587" s="37" t="s">
        <v>3166</v>
      </c>
    </row>
    <row r="1588" spans="1:1">
      <c r="A1588" s="37" t="s">
        <v>3814</v>
      </c>
    </row>
    <row r="1589" spans="1:1">
      <c r="A1589" s="37" t="s">
        <v>3172</v>
      </c>
    </row>
    <row r="1590" spans="1:1">
      <c r="A1590" s="37" t="s">
        <v>3192</v>
      </c>
    </row>
    <row r="1591" spans="1:1">
      <c r="A1591" s="37" t="s">
        <v>1623</v>
      </c>
    </row>
    <row r="1592" spans="1:1">
      <c r="A1592" s="37" t="s">
        <v>3100</v>
      </c>
    </row>
    <row r="1593" spans="1:1">
      <c r="A1593" s="37" t="s">
        <v>836</v>
      </c>
    </row>
    <row r="1594" spans="1:1">
      <c r="A1594" s="37" t="s">
        <v>3345</v>
      </c>
    </row>
    <row r="1595" spans="1:1">
      <c r="A1595" s="37" t="s">
        <v>1127</v>
      </c>
    </row>
    <row r="1596" spans="1:1">
      <c r="A1596" s="37" t="s">
        <v>3070</v>
      </c>
    </row>
    <row r="1597" spans="1:1">
      <c r="A1597" s="37" t="s">
        <v>2187</v>
      </c>
    </row>
    <row r="1598" spans="1:1">
      <c r="A1598" s="37" t="s">
        <v>1403</v>
      </c>
    </row>
    <row r="1599" spans="1:1">
      <c r="A1599" s="37" t="s">
        <v>1286</v>
      </c>
    </row>
    <row r="1600" spans="1:1">
      <c r="A1600" s="37" t="s">
        <v>878</v>
      </c>
    </row>
    <row r="1601" spans="1:1">
      <c r="A1601" s="37" t="s">
        <v>2224</v>
      </c>
    </row>
    <row r="1602" spans="1:1">
      <c r="A1602" s="37" t="s">
        <v>3815</v>
      </c>
    </row>
    <row r="1603" spans="1:1">
      <c r="A1603" s="37" t="s">
        <v>837</v>
      </c>
    </row>
    <row r="1604" spans="1:1">
      <c r="A1604" s="37" t="s">
        <v>1323</v>
      </c>
    </row>
    <row r="1605" spans="1:1">
      <c r="A1605" s="37" t="s">
        <v>5</v>
      </c>
    </row>
    <row r="1606" spans="1:1">
      <c r="A1606" s="37" t="s">
        <v>14</v>
      </c>
    </row>
    <row r="1607" spans="1:1">
      <c r="A1607" s="37" t="s">
        <v>3333</v>
      </c>
    </row>
    <row r="1608" spans="1:1">
      <c r="A1608" s="37" t="s">
        <v>927</v>
      </c>
    </row>
    <row r="1609" spans="1:1">
      <c r="A1609" s="37" t="s">
        <v>206</v>
      </c>
    </row>
    <row r="1610" spans="1:1">
      <c r="A1610" s="37" t="s">
        <v>838</v>
      </c>
    </row>
    <row r="1611" spans="1:1">
      <c r="A1611" s="37" t="s">
        <v>7</v>
      </c>
    </row>
    <row r="1612" spans="1:1">
      <c r="A1612" s="37" t="s">
        <v>3368</v>
      </c>
    </row>
    <row r="1613" spans="1:1">
      <c r="A1613" s="37" t="s">
        <v>839</v>
      </c>
    </row>
    <row r="1614" spans="1:1">
      <c r="A1614" s="37" t="s">
        <v>3429</v>
      </c>
    </row>
    <row r="1615" spans="1:1">
      <c r="A1615" s="37" t="s">
        <v>840</v>
      </c>
    </row>
    <row r="1616" spans="1:1">
      <c r="A1616" s="37" t="s">
        <v>841</v>
      </c>
    </row>
    <row r="1617" spans="1:1">
      <c r="A1617" s="37" t="s">
        <v>3405</v>
      </c>
    </row>
    <row r="1618" spans="1:1">
      <c r="A1618" s="37" t="s">
        <v>842</v>
      </c>
    </row>
    <row r="1619" spans="1:1">
      <c r="A1619" s="37" t="s">
        <v>843</v>
      </c>
    </row>
    <row r="1620" spans="1:1">
      <c r="A1620" s="37" t="s">
        <v>844</v>
      </c>
    </row>
    <row r="1621" spans="1:1">
      <c r="A1621" s="37" t="s">
        <v>1151</v>
      </c>
    </row>
    <row r="1622" spans="1:1">
      <c r="A1622" s="37" t="s">
        <v>845</v>
      </c>
    </row>
    <row r="1623" spans="1:1">
      <c r="A1623" s="37" t="s">
        <v>846</v>
      </c>
    </row>
    <row r="1624" spans="1:1">
      <c r="A1624" s="37" t="s">
        <v>1132</v>
      </c>
    </row>
    <row r="1625" spans="1:1">
      <c r="A1625" s="37" t="s">
        <v>3816</v>
      </c>
    </row>
    <row r="1626" spans="1:1">
      <c r="A1626" s="37" t="s">
        <v>2925</v>
      </c>
    </row>
    <row r="1627" spans="1:1">
      <c r="A1627" s="37" t="s">
        <v>871</v>
      </c>
    </row>
    <row r="1628" spans="1:1">
      <c r="A1628" s="37" t="s">
        <v>847</v>
      </c>
    </row>
    <row r="1629" spans="1:1">
      <c r="A1629" s="37" t="s">
        <v>848</v>
      </c>
    </row>
    <row r="1630" spans="1:1">
      <c r="A1630" s="37" t="s">
        <v>2797</v>
      </c>
    </row>
    <row r="1631" spans="1:1">
      <c r="A1631" s="37" t="s">
        <v>2926</v>
      </c>
    </row>
    <row r="1632" spans="1:1">
      <c r="A1632" s="37" t="s">
        <v>2927</v>
      </c>
    </row>
    <row r="1633" spans="1:1">
      <c r="A1633" s="37" t="s">
        <v>2928</v>
      </c>
    </row>
    <row r="1634" spans="1:1">
      <c r="A1634" s="37" t="s">
        <v>2403</v>
      </c>
    </row>
    <row r="1635" spans="1:1">
      <c r="A1635" s="37" t="s">
        <v>2135</v>
      </c>
    </row>
    <row r="1636" spans="1:1">
      <c r="A1636" s="37" t="s">
        <v>285</v>
      </c>
    </row>
    <row r="1637" spans="1:1">
      <c r="A1637" s="37" t="s">
        <v>3348</v>
      </c>
    </row>
    <row r="1638" spans="1:1">
      <c r="A1638" s="37" t="s">
        <v>340</v>
      </c>
    </row>
    <row r="1639" spans="1:1">
      <c r="A1639" s="37" t="s">
        <v>849</v>
      </c>
    </row>
    <row r="1640" spans="1:1">
      <c r="A1640" s="37" t="s">
        <v>3102</v>
      </c>
    </row>
    <row r="1641" spans="1:1">
      <c r="A1641" s="37" t="s">
        <v>3349</v>
      </c>
    </row>
    <row r="1642" spans="1:1">
      <c r="A1642" s="37" t="s">
        <v>3220</v>
      </c>
    </row>
    <row r="1643" spans="1:1">
      <c r="A1643" s="37" t="s">
        <v>273</v>
      </c>
    </row>
    <row r="1644" spans="1:1">
      <c r="A1644" s="37" t="s">
        <v>850</v>
      </c>
    </row>
    <row r="1645" spans="1:1">
      <c r="A1645" s="37" t="s">
        <v>851</v>
      </c>
    </row>
    <row r="1646" spans="1:1">
      <c r="A1646" s="37" t="s">
        <v>2390</v>
      </c>
    </row>
    <row r="1647" spans="1:1">
      <c r="A1647" s="37" t="s">
        <v>1310</v>
      </c>
    </row>
    <row r="1648" spans="1:1">
      <c r="A1648" s="37" t="s">
        <v>1165</v>
      </c>
    </row>
    <row r="1649" spans="1:1">
      <c r="A1649" s="37" t="s">
        <v>1210</v>
      </c>
    </row>
    <row r="1650" spans="1:1">
      <c r="A1650" s="37" t="s">
        <v>1152</v>
      </c>
    </row>
    <row r="1651" spans="1:1">
      <c r="A1651" s="37" t="s">
        <v>1108</v>
      </c>
    </row>
    <row r="1652" spans="1:1">
      <c r="A1652" s="37" t="s">
        <v>1305</v>
      </c>
    </row>
    <row r="1653" spans="1:1">
      <c r="A1653" s="37" t="s">
        <v>1109</v>
      </c>
    </row>
    <row r="1654" spans="1:1">
      <c r="A1654" s="37" t="s">
        <v>1110</v>
      </c>
    </row>
    <row r="1655" spans="1:1">
      <c r="A1655" s="37" t="s">
        <v>852</v>
      </c>
    </row>
    <row r="1656" spans="1:1">
      <c r="A1656" s="37" t="s">
        <v>1404</v>
      </c>
    </row>
    <row r="1657" spans="1:1">
      <c r="A1657" s="37" t="s">
        <v>1405</v>
      </c>
    </row>
    <row r="1658" spans="1:1">
      <c r="A1658" s="37" t="s">
        <v>1451</v>
      </c>
    </row>
    <row r="1659" spans="1:1">
      <c r="A1659" s="37" t="s">
        <v>853</v>
      </c>
    </row>
    <row r="1660" spans="1:1">
      <c r="A1660" s="37" t="s">
        <v>854</v>
      </c>
    </row>
    <row r="1661" spans="1:1">
      <c r="A1661" s="37" t="s">
        <v>8</v>
      </c>
    </row>
    <row r="1662" spans="1:1">
      <c r="A1662" s="37" t="s">
        <v>855</v>
      </c>
    </row>
    <row r="1663" spans="1:1">
      <c r="A1663" s="37" t="s">
        <v>856</v>
      </c>
    </row>
    <row r="1664" spans="1:1">
      <c r="A1664" s="37" t="s">
        <v>857</v>
      </c>
    </row>
    <row r="1665" spans="1:1">
      <c r="A1665" s="37" t="s">
        <v>313</v>
      </c>
    </row>
    <row r="1666" spans="1:1">
      <c r="A1666" s="37" t="s">
        <v>209</v>
      </c>
    </row>
    <row r="1667" spans="1:1">
      <c r="A1667" s="37" t="s">
        <v>858</v>
      </c>
    </row>
    <row r="1668" spans="1:1">
      <c r="A1668" s="37" t="s">
        <v>859</v>
      </c>
    </row>
    <row r="1669" spans="1:1">
      <c r="A1669" s="37" t="s">
        <v>1306</v>
      </c>
    </row>
    <row r="1670" spans="1:1">
      <c r="A1670" s="37" t="s">
        <v>1117</v>
      </c>
    </row>
    <row r="1671" spans="1:1">
      <c r="A1671" s="37" t="s">
        <v>1287</v>
      </c>
    </row>
    <row r="1672" spans="1:1">
      <c r="A1672" s="37" t="s">
        <v>2388</v>
      </c>
    </row>
    <row r="1673" spans="1:1">
      <c r="A1673" s="37" t="s">
        <v>1118</v>
      </c>
    </row>
    <row r="1674" spans="1:1">
      <c r="A1674" s="37" t="s">
        <v>1179</v>
      </c>
    </row>
    <row r="1675" spans="1:1">
      <c r="A1675" s="37" t="s">
        <v>3383</v>
      </c>
    </row>
    <row r="1676" spans="1:1">
      <c r="A1676" s="37" t="s">
        <v>860</v>
      </c>
    </row>
    <row r="1677" spans="1:1">
      <c r="A1677" s="37" t="s">
        <v>861</v>
      </c>
    </row>
    <row r="1678" spans="1:1">
      <c r="A1678" s="37" t="s">
        <v>1406</v>
      </c>
    </row>
    <row r="1679" spans="1:1">
      <c r="A1679" s="37" t="s">
        <v>141</v>
      </c>
    </row>
    <row r="1680" spans="1:1">
      <c r="A1680" s="37" t="s">
        <v>1317</v>
      </c>
    </row>
    <row r="1681" spans="1:1">
      <c r="A1681" s="37" t="s">
        <v>862</v>
      </c>
    </row>
    <row r="1682" spans="1:1">
      <c r="A1682" s="37" t="s">
        <v>1407</v>
      </c>
    </row>
    <row r="1683" spans="1:1">
      <c r="A1683" s="37" t="s">
        <v>863</v>
      </c>
    </row>
    <row r="1684" spans="1:1">
      <c r="A1684" s="37" t="s">
        <v>1408</v>
      </c>
    </row>
    <row r="1685" spans="1:1">
      <c r="A1685" s="37" t="s">
        <v>1409</v>
      </c>
    </row>
    <row r="1686" spans="1:1">
      <c r="A1686" s="37" t="s">
        <v>866</v>
      </c>
    </row>
    <row r="1687" spans="1:1">
      <c r="A1687" s="37" t="s">
        <v>194</v>
      </c>
    </row>
    <row r="1688" spans="1:1">
      <c r="A1688" s="37" t="s">
        <v>193</v>
      </c>
    </row>
    <row r="1689" spans="1:1">
      <c r="A1689" s="37" t="s">
        <v>867</v>
      </c>
    </row>
    <row r="1690" spans="1:1">
      <c r="A1690" s="37" t="s">
        <v>1288</v>
      </c>
    </row>
    <row r="1691" spans="1:1">
      <c r="A1691" s="37" t="s">
        <v>1459</v>
      </c>
    </row>
    <row r="1692" spans="1:1">
      <c r="A1692" s="37" t="s">
        <v>1123</v>
      </c>
    </row>
    <row r="1693" spans="1:1">
      <c r="A1693" s="37" t="s">
        <v>868</v>
      </c>
    </row>
    <row r="1694" spans="1:1">
      <c r="A1694" s="37" t="s">
        <v>1318</v>
      </c>
    </row>
    <row r="1695" spans="1:1">
      <c r="A1695" s="37" t="s">
        <v>869</v>
      </c>
    </row>
    <row r="1696" spans="1:1">
      <c r="A1696" s="37" t="s">
        <v>1141</v>
      </c>
    </row>
    <row r="1697" spans="1:1">
      <c r="A1697" s="37" t="s">
        <v>870</v>
      </c>
    </row>
    <row r="1698" spans="1:1">
      <c r="A1698" s="37" t="s">
        <v>1307</v>
      </c>
    </row>
    <row r="1699" spans="1:1">
      <c r="A1699" s="37" t="s">
        <v>1116</v>
      </c>
    </row>
    <row r="1700" spans="1:1">
      <c r="A1700" s="37" t="s">
        <v>3350</v>
      </c>
    </row>
    <row r="1701" spans="1:1">
      <c r="A1701" s="37" t="s">
        <v>191</v>
      </c>
    </row>
    <row r="1702" spans="1:1">
      <c r="A1702" s="37" t="s">
        <v>131</v>
      </c>
    </row>
    <row r="1703" spans="1:1">
      <c r="A1703" s="37" t="s">
        <v>1410</v>
      </c>
    </row>
    <row r="1704" spans="1:1">
      <c r="A1704" s="37" t="s">
        <v>1289</v>
      </c>
    </row>
    <row r="1705" spans="1:1">
      <c r="A1705" s="37" t="s">
        <v>1150</v>
      </c>
    </row>
    <row r="1706" spans="1:1">
      <c r="A1706" s="37" t="s">
        <v>1254</v>
      </c>
    </row>
    <row r="1707" spans="1:1">
      <c r="A1707" s="37" t="s">
        <v>1375</v>
      </c>
    </row>
    <row r="1708" spans="1:1">
      <c r="A1708" s="37" t="s">
        <v>3817</v>
      </c>
    </row>
    <row r="1709" spans="1:1">
      <c r="A1709" s="37" t="s">
        <v>865</v>
      </c>
    </row>
    <row r="1710" spans="1:1">
      <c r="A1710" s="37" t="s">
        <v>3818</v>
      </c>
    </row>
    <row r="1711" spans="1:1">
      <c r="A1711" s="37" t="s">
        <v>864</v>
      </c>
    </row>
    <row r="1712" spans="1:1">
      <c r="A1712" s="37" t="s">
        <v>872</v>
      </c>
    </row>
    <row r="1713" spans="1:1">
      <c r="A1713" s="37" t="s">
        <v>873</v>
      </c>
    </row>
    <row r="1714" spans="1:1">
      <c r="A1714" s="37" t="s">
        <v>874</v>
      </c>
    </row>
    <row r="1715" spans="1:1">
      <c r="A1715" s="37" t="s">
        <v>1411</v>
      </c>
    </row>
    <row r="1716" spans="1:1">
      <c r="A1716" s="37" t="s">
        <v>1412</v>
      </c>
    </row>
    <row r="1717" spans="1:1">
      <c r="A1717" s="37" t="s">
        <v>1413</v>
      </c>
    </row>
    <row r="1718" spans="1:1">
      <c r="A1718" s="37" t="s">
        <v>875</v>
      </c>
    </row>
    <row r="1719" spans="1:1">
      <c r="A1719" s="37" t="s">
        <v>876</v>
      </c>
    </row>
    <row r="1720" spans="1:1">
      <c r="A1720" s="37" t="s">
        <v>3352</v>
      </c>
    </row>
    <row r="1721" spans="1:1">
      <c r="A1721" s="37" t="s">
        <v>877</v>
      </c>
    </row>
    <row r="1722" spans="1:1">
      <c r="A1722" s="37" t="s">
        <v>2222</v>
      </c>
    </row>
    <row r="1723" spans="1:1">
      <c r="A1723" s="37" t="s">
        <v>1883</v>
      </c>
    </row>
    <row r="1724" spans="1:1">
      <c r="A1724" s="37" t="s">
        <v>2380</v>
      </c>
    </row>
    <row r="1725" spans="1:1">
      <c r="A1725" s="37" t="s">
        <v>2604</v>
      </c>
    </row>
    <row r="1726" spans="1:1">
      <c r="A1726" s="37" t="s">
        <v>879</v>
      </c>
    </row>
    <row r="1727" spans="1:1">
      <c r="A1727" s="37" t="s">
        <v>880</v>
      </c>
    </row>
    <row r="1728" spans="1:1">
      <c r="A1728" s="37" t="s">
        <v>881</v>
      </c>
    </row>
    <row r="1729" spans="1:1">
      <c r="A1729" s="37" t="s">
        <v>1628</v>
      </c>
    </row>
    <row r="1730" spans="1:1">
      <c r="A1730" s="37" t="s">
        <v>2015</v>
      </c>
    </row>
    <row r="1731" spans="1:1">
      <c r="A1731" s="37" t="s">
        <v>2595</v>
      </c>
    </row>
    <row r="1732" spans="1:1">
      <c r="A1732" s="37" t="s">
        <v>1740</v>
      </c>
    </row>
    <row r="1733" spans="1:1">
      <c r="A1733" s="37" t="s">
        <v>3608</v>
      </c>
    </row>
    <row r="1734" spans="1:1">
      <c r="A1734" s="37" t="s">
        <v>1452</v>
      </c>
    </row>
    <row r="1735" spans="1:1">
      <c r="A1735" s="37" t="s">
        <v>1453</v>
      </c>
    </row>
    <row r="1736" spans="1:1">
      <c r="A1736" s="37" t="s">
        <v>882</v>
      </c>
    </row>
    <row r="1737" spans="1:1">
      <c r="A1737" s="37" t="s">
        <v>1832</v>
      </c>
    </row>
    <row r="1738" spans="1:1">
      <c r="A1738" s="37" t="s">
        <v>2079</v>
      </c>
    </row>
    <row r="1739" spans="1:1">
      <c r="A1739" s="37" t="s">
        <v>2279</v>
      </c>
    </row>
    <row r="1740" spans="1:1">
      <c r="A1740" s="37" t="s">
        <v>474</v>
      </c>
    </row>
    <row r="1741" spans="1:1">
      <c r="A1741" s="37" t="s">
        <v>477</v>
      </c>
    </row>
    <row r="1742" spans="1:1">
      <c r="A1742" s="37" t="s">
        <v>883</v>
      </c>
    </row>
    <row r="1743" spans="1:1">
      <c r="A1743" s="37" t="s">
        <v>884</v>
      </c>
    </row>
    <row r="1744" spans="1:1">
      <c r="A1744" s="37" t="s">
        <v>1454</v>
      </c>
    </row>
    <row r="1745" spans="1:1">
      <c r="A1745" s="37" t="s">
        <v>885</v>
      </c>
    </row>
    <row r="1746" spans="1:1">
      <c r="A1746" s="37" t="s">
        <v>886</v>
      </c>
    </row>
    <row r="1747" spans="1:1">
      <c r="A1747" s="37" t="s">
        <v>1290</v>
      </c>
    </row>
    <row r="1748" spans="1:1">
      <c r="A1748" s="37" t="s">
        <v>887</v>
      </c>
    </row>
    <row r="1749" spans="1:1">
      <c r="A1749" s="37" t="s">
        <v>888</v>
      </c>
    </row>
    <row r="1750" spans="1:1">
      <c r="A1750" s="37" t="s">
        <v>1469</v>
      </c>
    </row>
    <row r="1751" spans="1:1">
      <c r="A1751" s="37" t="s">
        <v>1291</v>
      </c>
    </row>
    <row r="1752" spans="1:1">
      <c r="A1752" s="37" t="s">
        <v>3819</v>
      </c>
    </row>
    <row r="1753" spans="1:1">
      <c r="A1753" s="37" t="s">
        <v>809</v>
      </c>
    </row>
    <row r="1754" spans="1:1">
      <c r="A1754" s="37" t="s">
        <v>1137</v>
      </c>
    </row>
    <row r="1755" spans="1:1">
      <c r="A1755" s="37" t="s">
        <v>2426</v>
      </c>
    </row>
    <row r="1756" spans="1:1">
      <c r="A1756" s="37" t="s">
        <v>180</v>
      </c>
    </row>
    <row r="1757" spans="1:1">
      <c r="A1757" s="37" t="s">
        <v>1415</v>
      </c>
    </row>
    <row r="1758" spans="1:1">
      <c r="A1758" s="37" t="s">
        <v>3372</v>
      </c>
    </row>
    <row r="1759" spans="1:1">
      <c r="A1759" s="37" t="s">
        <v>1416</v>
      </c>
    </row>
    <row r="1760" spans="1:1">
      <c r="A1760" s="37" t="s">
        <v>15</v>
      </c>
    </row>
    <row r="1761" spans="1:1">
      <c r="A1761" s="37" t="s">
        <v>199</v>
      </c>
    </row>
    <row r="1762" spans="1:1">
      <c r="A1762" s="37" t="s">
        <v>889</v>
      </c>
    </row>
    <row r="1763" spans="1:1">
      <c r="A1763" s="37" t="s">
        <v>181</v>
      </c>
    </row>
    <row r="1764" spans="1:1">
      <c r="A1764" s="37" t="s">
        <v>182</v>
      </c>
    </row>
    <row r="1765" spans="1:1">
      <c r="A1765" s="37" t="s">
        <v>890</v>
      </c>
    </row>
    <row r="1766" spans="1:1">
      <c r="A1766" s="37" t="s">
        <v>2417</v>
      </c>
    </row>
    <row r="1767" spans="1:1">
      <c r="A1767" s="37" t="s">
        <v>3362</v>
      </c>
    </row>
    <row r="1768" spans="1:1">
      <c r="A1768" s="37" t="s">
        <v>891</v>
      </c>
    </row>
    <row r="1769" spans="1:1">
      <c r="A1769" s="37" t="s">
        <v>1721</v>
      </c>
    </row>
    <row r="1770" spans="1:1">
      <c r="A1770" s="37" t="s">
        <v>2003</v>
      </c>
    </row>
    <row r="1771" spans="1:1">
      <c r="A1771" s="37" t="s">
        <v>2929</v>
      </c>
    </row>
    <row r="1772" spans="1:1">
      <c r="A1772" s="37" t="s">
        <v>288</v>
      </c>
    </row>
    <row r="1773" spans="1:1">
      <c r="A1773" s="37" t="s">
        <v>1984</v>
      </c>
    </row>
    <row r="1774" spans="1:1">
      <c r="A1774" s="37" t="s">
        <v>892</v>
      </c>
    </row>
    <row r="1775" spans="1:1">
      <c r="A1775" s="37" t="s">
        <v>893</v>
      </c>
    </row>
    <row r="1776" spans="1:1">
      <c r="A1776" s="37" t="s">
        <v>894</v>
      </c>
    </row>
    <row r="1777" spans="1:1">
      <c r="A1777" s="37" t="s">
        <v>895</v>
      </c>
    </row>
    <row r="1778" spans="1:1">
      <c r="A1778" s="37" t="s">
        <v>1168</v>
      </c>
    </row>
    <row r="1779" spans="1:1">
      <c r="A1779" s="37" t="s">
        <v>2741</v>
      </c>
    </row>
    <row r="1780" spans="1:1">
      <c r="A1780" s="37" t="s">
        <v>1692</v>
      </c>
    </row>
    <row r="1781" spans="1:1">
      <c r="A1781" s="37" t="s">
        <v>343</v>
      </c>
    </row>
    <row r="1782" spans="1:1">
      <c r="A1782" s="37" t="s">
        <v>1181</v>
      </c>
    </row>
    <row r="1783" spans="1:1">
      <c r="A1783" s="37" t="s">
        <v>3076</v>
      </c>
    </row>
    <row r="1784" spans="1:1">
      <c r="A1784" s="37" t="s">
        <v>896</v>
      </c>
    </row>
    <row r="1785" spans="1:1">
      <c r="A1785" s="37" t="s">
        <v>1752</v>
      </c>
    </row>
    <row r="1786" spans="1:1">
      <c r="A1786" s="37" t="s">
        <v>3503</v>
      </c>
    </row>
    <row r="1787" spans="1:1">
      <c r="A1787" s="37" t="s">
        <v>2930</v>
      </c>
    </row>
    <row r="1788" spans="1:1">
      <c r="A1788" s="37" t="s">
        <v>952</v>
      </c>
    </row>
    <row r="1789" spans="1:1">
      <c r="A1789" s="37" t="s">
        <v>2487</v>
      </c>
    </row>
    <row r="1790" spans="1:1">
      <c r="A1790" s="37" t="s">
        <v>2261</v>
      </c>
    </row>
    <row r="1791" spans="1:1">
      <c r="A1791" s="37" t="s">
        <v>2566</v>
      </c>
    </row>
    <row r="1792" spans="1:1">
      <c r="A1792" s="37" t="s">
        <v>2004</v>
      </c>
    </row>
    <row r="1793" spans="1:1">
      <c r="A1793" s="37" t="s">
        <v>2048</v>
      </c>
    </row>
    <row r="1794" spans="1:1">
      <c r="A1794" s="37" t="s">
        <v>2931</v>
      </c>
    </row>
    <row r="1795" spans="1:1">
      <c r="A1795" s="37" t="s">
        <v>3548</v>
      </c>
    </row>
    <row r="1796" spans="1:1">
      <c r="A1796" s="37" t="s">
        <v>3820</v>
      </c>
    </row>
    <row r="1797" spans="1:1">
      <c r="A1797" s="37" t="s">
        <v>2932</v>
      </c>
    </row>
    <row r="1798" spans="1:1">
      <c r="A1798" s="37" t="s">
        <v>1823</v>
      </c>
    </row>
    <row r="1799" spans="1:1">
      <c r="A1799" s="37" t="s">
        <v>2030</v>
      </c>
    </row>
    <row r="1800" spans="1:1">
      <c r="A1800" s="37" t="s">
        <v>2933</v>
      </c>
    </row>
    <row r="1801" spans="1:1">
      <c r="A1801" s="37" t="s">
        <v>2934</v>
      </c>
    </row>
    <row r="1802" spans="1:1">
      <c r="A1802" s="37" t="s">
        <v>1690</v>
      </c>
    </row>
    <row r="1803" spans="1:1">
      <c r="A1803" s="37" t="s">
        <v>1691</v>
      </c>
    </row>
    <row r="1804" spans="1:1">
      <c r="A1804" s="37" t="s">
        <v>1693</v>
      </c>
    </row>
    <row r="1805" spans="1:1">
      <c r="A1805" s="37" t="s">
        <v>2254</v>
      </c>
    </row>
    <row r="1806" spans="1:1">
      <c r="A1806" s="37" t="s">
        <v>1747</v>
      </c>
    </row>
    <row r="1807" spans="1:1">
      <c r="A1807" s="37" t="s">
        <v>2491</v>
      </c>
    </row>
    <row r="1808" spans="1:1">
      <c r="A1808" s="37" t="s">
        <v>2493</v>
      </c>
    </row>
    <row r="1809" spans="1:1">
      <c r="A1809" s="37" t="s">
        <v>2049</v>
      </c>
    </row>
    <row r="1810" spans="1:1">
      <c r="A1810" s="37" t="s">
        <v>3647</v>
      </c>
    </row>
    <row r="1811" spans="1:1">
      <c r="A1811" s="37" t="s">
        <v>3653</v>
      </c>
    </row>
    <row r="1812" spans="1:1">
      <c r="A1812" s="37" t="s">
        <v>3074</v>
      </c>
    </row>
    <row r="1813" spans="1:1">
      <c r="A1813" s="37" t="s">
        <v>3216</v>
      </c>
    </row>
    <row r="1814" spans="1:1">
      <c r="A1814" s="37" t="s">
        <v>2159</v>
      </c>
    </row>
    <row r="1815" spans="1:1">
      <c r="A1815" s="37" t="s">
        <v>2019</v>
      </c>
    </row>
    <row r="1816" spans="1:1">
      <c r="A1816" s="37" t="s">
        <v>3821</v>
      </c>
    </row>
    <row r="1817" spans="1:1">
      <c r="A1817" s="37" t="s">
        <v>2227</v>
      </c>
    </row>
    <row r="1818" spans="1:1">
      <c r="A1818" s="37" t="s">
        <v>2442</v>
      </c>
    </row>
    <row r="1819" spans="1:1">
      <c r="A1819" s="37" t="s">
        <v>3822</v>
      </c>
    </row>
    <row r="1820" spans="1:1">
      <c r="A1820" s="37" t="s">
        <v>898</v>
      </c>
    </row>
    <row r="1821" spans="1:1">
      <c r="A1821" s="37" t="s">
        <v>3823</v>
      </c>
    </row>
    <row r="1822" spans="1:1">
      <c r="A1822" s="37" t="s">
        <v>3664</v>
      </c>
    </row>
    <row r="1823" spans="1:1">
      <c r="A1823" s="37" t="s">
        <v>3824</v>
      </c>
    </row>
    <row r="1824" spans="1:1">
      <c r="A1824" s="37" t="s">
        <v>2756</v>
      </c>
    </row>
    <row r="1825" spans="1:1">
      <c r="A1825" s="37" t="s">
        <v>3825</v>
      </c>
    </row>
    <row r="1826" spans="1:1">
      <c r="A1826" s="37" t="s">
        <v>3826</v>
      </c>
    </row>
    <row r="1827" spans="1:1">
      <c r="A1827" s="37" t="s">
        <v>2133</v>
      </c>
    </row>
    <row r="1828" spans="1:1">
      <c r="A1828" s="37" t="s">
        <v>899</v>
      </c>
    </row>
    <row r="1829" spans="1:1">
      <c r="A1829" s="37" t="s">
        <v>2038</v>
      </c>
    </row>
    <row r="1830" spans="1:1">
      <c r="A1830" s="37" t="s">
        <v>900</v>
      </c>
    </row>
    <row r="1831" spans="1:1">
      <c r="A1831" s="37" t="s">
        <v>1292</v>
      </c>
    </row>
    <row r="1832" spans="1:1">
      <c r="A1832" s="37" t="s">
        <v>1417</v>
      </c>
    </row>
    <row r="1833" spans="1:1">
      <c r="A1833" s="37" t="s">
        <v>3827</v>
      </c>
    </row>
    <row r="1834" spans="1:1">
      <c r="A1834" s="37" t="s">
        <v>901</v>
      </c>
    </row>
    <row r="1835" spans="1:1">
      <c r="A1835" s="37" t="s">
        <v>1384</v>
      </c>
    </row>
    <row r="1836" spans="1:1">
      <c r="A1836" s="37" t="s">
        <v>1293</v>
      </c>
    </row>
    <row r="1837" spans="1:1">
      <c r="A1837" s="37" t="s">
        <v>1643</v>
      </c>
    </row>
    <row r="1838" spans="1:1">
      <c r="A1838" s="37" t="s">
        <v>1977</v>
      </c>
    </row>
    <row r="1839" spans="1:1">
      <c r="A1839" s="37" t="s">
        <v>2867</v>
      </c>
    </row>
    <row r="1840" spans="1:1">
      <c r="A1840" s="37" t="s">
        <v>2866</v>
      </c>
    </row>
    <row r="1841" spans="1:1">
      <c r="A1841" s="37" t="s">
        <v>3590</v>
      </c>
    </row>
    <row r="1842" spans="1:1">
      <c r="A1842" s="37" t="s">
        <v>3194</v>
      </c>
    </row>
    <row r="1843" spans="1:1">
      <c r="A1843" s="37" t="s">
        <v>3828</v>
      </c>
    </row>
    <row r="1844" spans="1:1">
      <c r="A1844" s="37" t="s">
        <v>1722</v>
      </c>
    </row>
    <row r="1845" spans="1:1">
      <c r="A1845" s="37" t="s">
        <v>1861</v>
      </c>
    </row>
    <row r="1846" spans="1:1">
      <c r="A1846" s="37" t="s">
        <v>2935</v>
      </c>
    </row>
    <row r="1847" spans="1:1">
      <c r="A1847" s="37" t="s">
        <v>2141</v>
      </c>
    </row>
    <row r="1848" spans="1:1">
      <c r="A1848" s="37" t="s">
        <v>2936</v>
      </c>
    </row>
    <row r="1849" spans="1:1">
      <c r="A1849" s="37" t="s">
        <v>2697</v>
      </c>
    </row>
    <row r="1850" spans="1:1">
      <c r="A1850" s="37" t="s">
        <v>2937</v>
      </c>
    </row>
    <row r="1851" spans="1:1">
      <c r="A1851" s="37" t="s">
        <v>3829</v>
      </c>
    </row>
    <row r="1852" spans="1:1">
      <c r="A1852" s="37" t="s">
        <v>2676</v>
      </c>
    </row>
    <row r="1853" spans="1:1">
      <c r="A1853" s="37" t="s">
        <v>2680</v>
      </c>
    </row>
    <row r="1854" spans="1:1">
      <c r="A1854" s="37" t="s">
        <v>3830</v>
      </c>
    </row>
    <row r="1855" spans="1:1">
      <c r="A1855" s="37" t="s">
        <v>3831</v>
      </c>
    </row>
    <row r="1856" spans="1:1">
      <c r="A1856" s="37" t="s">
        <v>3832</v>
      </c>
    </row>
    <row r="1857" spans="1:1">
      <c r="A1857" s="37" t="s">
        <v>2681</v>
      </c>
    </row>
    <row r="1858" spans="1:1">
      <c r="A1858" s="37" t="s">
        <v>2551</v>
      </c>
    </row>
    <row r="1859" spans="1:1">
      <c r="A1859" s="37" t="s">
        <v>2679</v>
      </c>
    </row>
    <row r="1860" spans="1:1">
      <c r="A1860" s="37" t="s">
        <v>2322</v>
      </c>
    </row>
    <row r="1861" spans="1:1">
      <c r="A1861" s="37" t="s">
        <v>2677</v>
      </c>
    </row>
    <row r="1862" spans="1:1">
      <c r="A1862" s="37" t="s">
        <v>2678</v>
      </c>
    </row>
    <row r="1863" spans="1:1">
      <c r="A1863" s="37" t="s">
        <v>3833</v>
      </c>
    </row>
    <row r="1864" spans="1:1">
      <c r="A1864" s="37" t="s">
        <v>2938</v>
      </c>
    </row>
    <row r="1865" spans="1:1">
      <c r="A1865" s="37" t="s">
        <v>1841</v>
      </c>
    </row>
    <row r="1866" spans="1:1">
      <c r="A1866" s="37" t="s">
        <v>145</v>
      </c>
    </row>
    <row r="1867" spans="1:1">
      <c r="A1867" s="37" t="s">
        <v>2051</v>
      </c>
    </row>
    <row r="1868" spans="1:1">
      <c r="A1868" s="37" t="s">
        <v>133</v>
      </c>
    </row>
    <row r="1869" spans="1:1">
      <c r="A1869" s="37" t="s">
        <v>1162</v>
      </c>
    </row>
    <row r="1870" spans="1:1">
      <c r="A1870" s="37" t="s">
        <v>2022</v>
      </c>
    </row>
    <row r="1871" spans="1:1">
      <c r="A1871" s="37" t="s">
        <v>3504</v>
      </c>
    </row>
    <row r="1872" spans="1:1">
      <c r="A1872" s="37" t="s">
        <v>3505</v>
      </c>
    </row>
    <row r="1873" spans="1:1">
      <c r="A1873" s="37" t="s">
        <v>3530</v>
      </c>
    </row>
    <row r="1874" spans="1:1">
      <c r="A1874" s="37" t="s">
        <v>1114</v>
      </c>
    </row>
    <row r="1875" spans="1:1">
      <c r="A1875" s="37" t="s">
        <v>3406</v>
      </c>
    </row>
    <row r="1876" spans="1:1">
      <c r="A1876" s="37" t="s">
        <v>3336</v>
      </c>
    </row>
    <row r="1877" spans="1:1">
      <c r="A1877" s="37" t="s">
        <v>1850</v>
      </c>
    </row>
    <row r="1878" spans="1:1">
      <c r="A1878" s="37" t="s">
        <v>172</v>
      </c>
    </row>
    <row r="1879" spans="1:1">
      <c r="A1879" s="37" t="s">
        <v>904</v>
      </c>
    </row>
    <row r="1880" spans="1:1">
      <c r="A1880" s="37" t="s">
        <v>2939</v>
      </c>
    </row>
    <row r="1881" spans="1:1">
      <c r="A1881" s="37" t="s">
        <v>905</v>
      </c>
    </row>
    <row r="1882" spans="1:1">
      <c r="A1882" s="37" t="s">
        <v>1239</v>
      </c>
    </row>
    <row r="1883" spans="1:1">
      <c r="A1883" s="37" t="s">
        <v>906</v>
      </c>
    </row>
    <row r="1884" spans="1:1">
      <c r="A1884" s="37" t="s">
        <v>907</v>
      </c>
    </row>
    <row r="1885" spans="1:1">
      <c r="A1885" s="37" t="s">
        <v>2573</v>
      </c>
    </row>
    <row r="1886" spans="1:1">
      <c r="A1886" s="37" t="s">
        <v>3834</v>
      </c>
    </row>
    <row r="1887" spans="1:1">
      <c r="A1887" s="37" t="s">
        <v>756</v>
      </c>
    </row>
    <row r="1888" spans="1:1">
      <c r="A1888" s="37" t="s">
        <v>153</v>
      </c>
    </row>
    <row r="1889" spans="1:1">
      <c r="A1889" s="37" t="s">
        <v>2406</v>
      </c>
    </row>
    <row r="1890" spans="1:1">
      <c r="A1890" s="37" t="s">
        <v>3835</v>
      </c>
    </row>
    <row r="1891" spans="1:1">
      <c r="A1891" s="37" t="s">
        <v>91</v>
      </c>
    </row>
    <row r="1892" spans="1:1">
      <c r="A1892" s="37" t="s">
        <v>1896</v>
      </c>
    </row>
    <row r="1893" spans="1:1">
      <c r="A1893" s="37" t="s">
        <v>1764</v>
      </c>
    </row>
    <row r="1894" spans="1:1">
      <c r="A1894" s="37" t="s">
        <v>3836</v>
      </c>
    </row>
    <row r="1895" spans="1:1">
      <c r="A1895" s="37" t="s">
        <v>908</v>
      </c>
    </row>
    <row r="1896" spans="1:1">
      <c r="A1896" s="37" t="s">
        <v>2239</v>
      </c>
    </row>
    <row r="1897" spans="1:1">
      <c r="A1897" s="37" t="s">
        <v>3561</v>
      </c>
    </row>
    <row r="1898" spans="1:1">
      <c r="A1898" s="37" t="s">
        <v>3578</v>
      </c>
    </row>
    <row r="1899" spans="1:1">
      <c r="A1899" s="37" t="s">
        <v>3559</v>
      </c>
    </row>
    <row r="1900" spans="1:1">
      <c r="A1900" s="37" t="s">
        <v>1936</v>
      </c>
    </row>
    <row r="1901" spans="1:1">
      <c r="A1901" s="37" t="s">
        <v>1418</v>
      </c>
    </row>
    <row r="1902" spans="1:1">
      <c r="A1902" s="37" t="s">
        <v>2682</v>
      </c>
    </row>
    <row r="1903" spans="1:1">
      <c r="A1903" s="37" t="s">
        <v>1636</v>
      </c>
    </row>
    <row r="1904" spans="1:1">
      <c r="A1904" s="37" t="s">
        <v>3371</v>
      </c>
    </row>
    <row r="1905" spans="1:1">
      <c r="A1905" s="37" t="s">
        <v>2545</v>
      </c>
    </row>
    <row r="1906" spans="1:1">
      <c r="A1906" s="37" t="s">
        <v>3837</v>
      </c>
    </row>
    <row r="1907" spans="1:1">
      <c r="A1907" s="37" t="s">
        <v>1855</v>
      </c>
    </row>
    <row r="1908" spans="1:1">
      <c r="A1908" s="37" t="s">
        <v>2381</v>
      </c>
    </row>
    <row r="1909" spans="1:1">
      <c r="A1909" s="37" t="s">
        <v>2424</v>
      </c>
    </row>
    <row r="1910" spans="1:1">
      <c r="A1910" s="37" t="s">
        <v>2241</v>
      </c>
    </row>
    <row r="1911" spans="1:1">
      <c r="A1911" s="37" t="s">
        <v>2486</v>
      </c>
    </row>
    <row r="1912" spans="1:1">
      <c r="A1912" s="37" t="s">
        <v>2519</v>
      </c>
    </row>
    <row r="1913" spans="1:1">
      <c r="A1913" s="37" t="s">
        <v>2527</v>
      </c>
    </row>
    <row r="1914" spans="1:1">
      <c r="A1914" s="37" t="s">
        <v>2496</v>
      </c>
    </row>
    <row r="1915" spans="1:1">
      <c r="A1915" s="37" t="s">
        <v>1694</v>
      </c>
    </row>
    <row r="1916" spans="1:1">
      <c r="A1916" s="37" t="s">
        <v>2497</v>
      </c>
    </row>
    <row r="1917" spans="1:1">
      <c r="A1917" s="37" t="s">
        <v>959</v>
      </c>
    </row>
    <row r="1918" spans="1:1">
      <c r="A1918" s="37" t="s">
        <v>2812</v>
      </c>
    </row>
    <row r="1919" spans="1:1">
      <c r="A1919" s="37" t="s">
        <v>3838</v>
      </c>
    </row>
    <row r="1920" spans="1:1">
      <c r="A1920" s="37" t="s">
        <v>2600</v>
      </c>
    </row>
    <row r="1921" spans="1:1">
      <c r="A1921" s="37" t="s">
        <v>1616</v>
      </c>
    </row>
    <row r="1922" spans="1:1">
      <c r="A1922" s="37" t="s">
        <v>1663</v>
      </c>
    </row>
    <row r="1923" spans="1:1">
      <c r="A1923" s="37" t="s">
        <v>3839</v>
      </c>
    </row>
    <row r="1924" spans="1:1">
      <c r="A1924" s="37" t="s">
        <v>3840</v>
      </c>
    </row>
    <row r="1925" spans="1:1">
      <c r="A1925" s="37" t="s">
        <v>3841</v>
      </c>
    </row>
    <row r="1926" spans="1:1">
      <c r="A1926" s="37" t="s">
        <v>3508</v>
      </c>
    </row>
    <row r="1927" spans="1:1">
      <c r="A1927" s="37" t="s">
        <v>1991</v>
      </c>
    </row>
    <row r="1928" spans="1:1">
      <c r="A1928" s="37" t="s">
        <v>1869</v>
      </c>
    </row>
    <row r="1929" spans="1:1">
      <c r="A1929" s="37" t="s">
        <v>1548</v>
      </c>
    </row>
    <row r="1930" spans="1:1">
      <c r="A1930" s="37" t="s">
        <v>2544</v>
      </c>
    </row>
    <row r="1931" spans="1:1">
      <c r="A1931" s="37" t="s">
        <v>2667</v>
      </c>
    </row>
    <row r="1932" spans="1:1">
      <c r="A1932" s="37" t="s">
        <v>241</v>
      </c>
    </row>
    <row r="1933" spans="1:1">
      <c r="A1933" s="37" t="s">
        <v>2382</v>
      </c>
    </row>
    <row r="1934" spans="1:1">
      <c r="A1934" s="37" t="s">
        <v>1556</v>
      </c>
    </row>
    <row r="1935" spans="1:1">
      <c r="A1935" s="37" t="s">
        <v>1531</v>
      </c>
    </row>
    <row r="1936" spans="1:1">
      <c r="A1936" s="37" t="s">
        <v>2194</v>
      </c>
    </row>
    <row r="1937" spans="1:1">
      <c r="A1937" s="37" t="s">
        <v>1938</v>
      </c>
    </row>
    <row r="1938" spans="1:1">
      <c r="A1938" s="37" t="s">
        <v>234</v>
      </c>
    </row>
    <row r="1939" spans="1:1">
      <c r="A1939" s="37" t="s">
        <v>1419</v>
      </c>
    </row>
    <row r="1940" spans="1:1">
      <c r="A1940" s="37" t="s">
        <v>1863</v>
      </c>
    </row>
    <row r="1941" spans="1:1">
      <c r="A1941" s="37" t="s">
        <v>910</v>
      </c>
    </row>
    <row r="1942" spans="1:1">
      <c r="A1942" s="37" t="s">
        <v>3579</v>
      </c>
    </row>
    <row r="1943" spans="1:1">
      <c r="A1943" s="37" t="s">
        <v>2495</v>
      </c>
    </row>
    <row r="1944" spans="1:1">
      <c r="A1944" s="37" t="s">
        <v>2392</v>
      </c>
    </row>
    <row r="1945" spans="1:1">
      <c r="A1945" s="37" t="s">
        <v>1729</v>
      </c>
    </row>
    <row r="1946" spans="1:1">
      <c r="A1946" s="37" t="s">
        <v>3842</v>
      </c>
    </row>
    <row r="1947" spans="1:1">
      <c r="A1947" s="37" t="s">
        <v>1901</v>
      </c>
    </row>
    <row r="1948" spans="1:1">
      <c r="A1948" s="37" t="s">
        <v>1728</v>
      </c>
    </row>
    <row r="1949" spans="1:1">
      <c r="A1949" s="37" t="s">
        <v>1709</v>
      </c>
    </row>
    <row r="1950" spans="1:1">
      <c r="A1950" s="37" t="s">
        <v>1689</v>
      </c>
    </row>
    <row r="1951" spans="1:1">
      <c r="A1951" s="37" t="s">
        <v>1831</v>
      </c>
    </row>
    <row r="1952" spans="1:1">
      <c r="A1952" s="37" t="s">
        <v>911</v>
      </c>
    </row>
    <row r="1953" spans="1:1">
      <c r="A1953" s="37" t="s">
        <v>3353</v>
      </c>
    </row>
    <row r="1954" spans="1:1">
      <c r="A1954" s="37" t="s">
        <v>184</v>
      </c>
    </row>
    <row r="1955" spans="1:1">
      <c r="A1955" s="37" t="s">
        <v>3104</v>
      </c>
    </row>
    <row r="1956" spans="1:1">
      <c r="A1956" s="37" t="s">
        <v>329</v>
      </c>
    </row>
    <row r="1957" spans="1:1">
      <c r="A1957" s="37" t="s">
        <v>3105</v>
      </c>
    </row>
    <row r="1958" spans="1:1">
      <c r="A1958" s="37" t="s">
        <v>912</v>
      </c>
    </row>
    <row r="1959" spans="1:1">
      <c r="A1959" s="37" t="s">
        <v>3354</v>
      </c>
    </row>
    <row r="1960" spans="1:1">
      <c r="A1960" s="37" t="s">
        <v>3355</v>
      </c>
    </row>
    <row r="1961" spans="1:1">
      <c r="A1961" s="37" t="s">
        <v>913</v>
      </c>
    </row>
    <row r="1962" spans="1:1">
      <c r="A1962" s="37" t="s">
        <v>914</v>
      </c>
    </row>
    <row r="1963" spans="1:1">
      <c r="A1963" s="37" t="s">
        <v>1294</v>
      </c>
    </row>
    <row r="1964" spans="1:1">
      <c r="A1964" s="37" t="s">
        <v>1421</v>
      </c>
    </row>
    <row r="1965" spans="1:1">
      <c r="A1965" s="37" t="s">
        <v>915</v>
      </c>
    </row>
    <row r="1966" spans="1:1">
      <c r="A1966" s="37" t="s">
        <v>3843</v>
      </c>
    </row>
    <row r="1967" spans="1:1">
      <c r="A1967" s="37" t="s">
        <v>1514</v>
      </c>
    </row>
    <row r="1968" spans="1:1">
      <c r="A1968" s="37" t="s">
        <v>2092</v>
      </c>
    </row>
    <row r="1969" spans="1:1">
      <c r="A1969" s="37" t="s">
        <v>3465</v>
      </c>
    </row>
    <row r="1970" spans="1:1">
      <c r="A1970" s="37" t="s">
        <v>1879</v>
      </c>
    </row>
    <row r="1971" spans="1:1">
      <c r="A1971" s="37" t="s">
        <v>916</v>
      </c>
    </row>
    <row r="1972" spans="1:1">
      <c r="A1972" s="37" t="s">
        <v>3584</v>
      </c>
    </row>
    <row r="1973" spans="1:1">
      <c r="A1973" s="37" t="s">
        <v>2006</v>
      </c>
    </row>
    <row r="1974" spans="1:1">
      <c r="A1974" s="37" t="s">
        <v>1624</v>
      </c>
    </row>
    <row r="1975" spans="1:1">
      <c r="A1975" s="37" t="s">
        <v>2940</v>
      </c>
    </row>
    <row r="1976" spans="1:1">
      <c r="A1976" s="37" t="s">
        <v>1908</v>
      </c>
    </row>
    <row r="1977" spans="1:1">
      <c r="A1977" s="37" t="s">
        <v>917</v>
      </c>
    </row>
    <row r="1978" spans="1:1">
      <c r="A1978" s="37" t="s">
        <v>1880</v>
      </c>
    </row>
    <row r="1979" spans="1:1">
      <c r="A1979" s="37" t="s">
        <v>2083</v>
      </c>
    </row>
    <row r="1980" spans="1:1">
      <c r="A1980" s="37" t="s">
        <v>265</v>
      </c>
    </row>
    <row r="1981" spans="1:1">
      <c r="A1981" s="37" t="s">
        <v>1171</v>
      </c>
    </row>
    <row r="1982" spans="1:1">
      <c r="A1982" s="37" t="s">
        <v>2512</v>
      </c>
    </row>
    <row r="1983" spans="1:1">
      <c r="A1983" s="37" t="s">
        <v>1172</v>
      </c>
    </row>
    <row r="1984" spans="1:1">
      <c r="A1984" s="37" t="s">
        <v>918</v>
      </c>
    </row>
    <row r="1985" spans="1:1">
      <c r="A1985" s="37" t="s">
        <v>919</v>
      </c>
    </row>
    <row r="1986" spans="1:1">
      <c r="A1986" s="37" t="s">
        <v>920</v>
      </c>
    </row>
    <row r="1987" spans="1:1">
      <c r="A1987" s="37" t="s">
        <v>3398</v>
      </c>
    </row>
    <row r="1988" spans="1:1">
      <c r="A1988" s="37" t="s">
        <v>921</v>
      </c>
    </row>
    <row r="1989" spans="1:1">
      <c r="A1989" s="37" t="s">
        <v>922</v>
      </c>
    </row>
    <row r="1990" spans="1:1">
      <c r="A1990" s="37" t="s">
        <v>923</v>
      </c>
    </row>
    <row r="1991" spans="1:1">
      <c r="A1991" s="37" t="s">
        <v>924</v>
      </c>
    </row>
    <row r="1992" spans="1:1">
      <c r="A1992" s="37" t="s">
        <v>925</v>
      </c>
    </row>
    <row r="1993" spans="1:1">
      <c r="A1993" s="37" t="s">
        <v>1543</v>
      </c>
    </row>
    <row r="1994" spans="1:1">
      <c r="A1994" s="37" t="s">
        <v>926</v>
      </c>
    </row>
    <row r="1995" spans="1:1">
      <c r="A1995" s="37" t="s">
        <v>2330</v>
      </c>
    </row>
    <row r="1996" spans="1:1">
      <c r="A1996" s="37" t="s">
        <v>1672</v>
      </c>
    </row>
    <row r="1997" spans="1:1">
      <c r="A1997" s="37" t="s">
        <v>1990</v>
      </c>
    </row>
    <row r="1998" spans="1:1">
      <c r="A1998" s="37" t="s">
        <v>344</v>
      </c>
    </row>
    <row r="1999" spans="1:1">
      <c r="A1999" s="37" t="s">
        <v>1198</v>
      </c>
    </row>
    <row r="2000" spans="1:1">
      <c r="A2000" s="37" t="s">
        <v>150</v>
      </c>
    </row>
    <row r="2001" spans="1:1">
      <c r="A2001" s="37" t="s">
        <v>3153</v>
      </c>
    </row>
    <row r="2002" spans="1:1">
      <c r="A2002" s="37" t="s">
        <v>2509</v>
      </c>
    </row>
    <row r="2003" spans="1:1">
      <c r="A2003" s="37" t="s">
        <v>11</v>
      </c>
    </row>
    <row r="2004" spans="1:1">
      <c r="A2004" s="37" t="s">
        <v>1130</v>
      </c>
    </row>
    <row r="2005" spans="1:1">
      <c r="A2005" s="37" t="s">
        <v>3373</v>
      </c>
    </row>
    <row r="2006" spans="1:1">
      <c r="A2006" s="37" t="s">
        <v>316</v>
      </c>
    </row>
    <row r="2007" spans="1:1">
      <c r="A2007" s="37" t="s">
        <v>1149</v>
      </c>
    </row>
    <row r="2008" spans="1:1">
      <c r="A2008" s="37" t="s">
        <v>1422</v>
      </c>
    </row>
    <row r="2009" spans="1:1">
      <c r="A2009" s="37" t="s">
        <v>3844</v>
      </c>
    </row>
    <row r="2010" spans="1:1">
      <c r="A2010" s="37" t="s">
        <v>1871</v>
      </c>
    </row>
    <row r="2011" spans="1:1">
      <c r="A2011" s="37" t="s">
        <v>1816</v>
      </c>
    </row>
    <row r="2012" spans="1:1">
      <c r="A2012" s="37" t="s">
        <v>3845</v>
      </c>
    </row>
    <row r="2013" spans="1:1">
      <c r="A2013" s="37" t="s">
        <v>1866</v>
      </c>
    </row>
    <row r="2014" spans="1:1">
      <c r="A2014" s="37" t="s">
        <v>3161</v>
      </c>
    </row>
    <row r="2015" spans="1:1">
      <c r="A2015" s="37" t="s">
        <v>2258</v>
      </c>
    </row>
    <row r="2016" spans="1:1">
      <c r="A2016" s="37" t="s">
        <v>72</v>
      </c>
    </row>
    <row r="2017" spans="1:1">
      <c r="A2017" s="37" t="s">
        <v>2641</v>
      </c>
    </row>
    <row r="2018" spans="1:1">
      <c r="A2018" s="37" t="s">
        <v>3403</v>
      </c>
    </row>
    <row r="2019" spans="1:1">
      <c r="A2019" s="37" t="s">
        <v>2941</v>
      </c>
    </row>
    <row r="2020" spans="1:1">
      <c r="A2020" s="37" t="s">
        <v>3471</v>
      </c>
    </row>
    <row r="2021" spans="1:1">
      <c r="A2021" s="37" t="s">
        <v>1700</v>
      </c>
    </row>
    <row r="2022" spans="1:1">
      <c r="A2022" s="37" t="s">
        <v>718</v>
      </c>
    </row>
    <row r="2023" spans="1:1">
      <c r="A2023" s="37" t="s">
        <v>1087</v>
      </c>
    </row>
    <row r="2024" spans="1:1">
      <c r="A2024" s="37" t="s">
        <v>187</v>
      </c>
    </row>
    <row r="2025" spans="1:1">
      <c r="A2025" s="37" t="s">
        <v>3846</v>
      </c>
    </row>
    <row r="2026" spans="1:1">
      <c r="A2026" s="37" t="s">
        <v>2692</v>
      </c>
    </row>
    <row r="2027" spans="1:1">
      <c r="A2027" s="37" t="s">
        <v>928</v>
      </c>
    </row>
    <row r="2028" spans="1:1">
      <c r="A2028" s="37" t="s">
        <v>2942</v>
      </c>
    </row>
    <row r="2029" spans="1:1">
      <c r="A2029" s="37" t="s">
        <v>929</v>
      </c>
    </row>
    <row r="2030" spans="1:1">
      <c r="A2030" s="37" t="s">
        <v>2563</v>
      </c>
    </row>
    <row r="2031" spans="1:1">
      <c r="A2031" s="37" t="s">
        <v>1781</v>
      </c>
    </row>
    <row r="2032" spans="1:1">
      <c r="A2032" s="37" t="s">
        <v>1701</v>
      </c>
    </row>
    <row r="2033" spans="1:1">
      <c r="A2033" s="37" t="s">
        <v>1916</v>
      </c>
    </row>
    <row r="2034" spans="1:1">
      <c r="A2034" s="37" t="s">
        <v>2217</v>
      </c>
    </row>
    <row r="2035" spans="1:1">
      <c r="A2035" s="37" t="s">
        <v>2151</v>
      </c>
    </row>
    <row r="2036" spans="1:1">
      <c r="A2036" s="37" t="s">
        <v>2674</v>
      </c>
    </row>
    <row r="2037" spans="1:1">
      <c r="A2037" s="37" t="s">
        <v>2943</v>
      </c>
    </row>
    <row r="2038" spans="1:1">
      <c r="A2038" s="37" t="s">
        <v>3485</v>
      </c>
    </row>
    <row r="2039" spans="1:1">
      <c r="A2039" s="37" t="s">
        <v>1553</v>
      </c>
    </row>
    <row r="2040" spans="1:1">
      <c r="A2040" s="37" t="s">
        <v>2405</v>
      </c>
    </row>
    <row r="2041" spans="1:1">
      <c r="A2041" s="37" t="s">
        <v>2304</v>
      </c>
    </row>
    <row r="2042" spans="1:1">
      <c r="A2042" s="37" t="s">
        <v>2286</v>
      </c>
    </row>
    <row r="2043" spans="1:1">
      <c r="A2043" s="37" t="s">
        <v>2830</v>
      </c>
    </row>
    <row r="2044" spans="1:1">
      <c r="A2044" s="37" t="s">
        <v>2438</v>
      </c>
    </row>
    <row r="2045" spans="1:1">
      <c r="A2045" s="37" t="s">
        <v>1455</v>
      </c>
    </row>
    <row r="2046" spans="1:1">
      <c r="A2046" s="37" t="s">
        <v>3847</v>
      </c>
    </row>
    <row r="2047" spans="1:1">
      <c r="A2047" s="37" t="s">
        <v>1798</v>
      </c>
    </row>
    <row r="2048" spans="1:1">
      <c r="A2048" s="37" t="s">
        <v>1859</v>
      </c>
    </row>
    <row r="2049" spans="1:1">
      <c r="A2049" s="37" t="s">
        <v>1223</v>
      </c>
    </row>
    <row r="2050" spans="1:1">
      <c r="A2050" s="37" t="s">
        <v>293</v>
      </c>
    </row>
    <row r="2051" spans="1:1">
      <c r="A2051" s="37" t="s">
        <v>1989</v>
      </c>
    </row>
    <row r="2052" spans="1:1">
      <c r="A2052" s="37" t="s">
        <v>3848</v>
      </c>
    </row>
    <row r="2053" spans="1:1">
      <c r="A2053" s="37" t="s">
        <v>3849</v>
      </c>
    </row>
    <row r="2054" spans="1:1">
      <c r="A2054" s="37" t="s">
        <v>3850</v>
      </c>
    </row>
    <row r="2055" spans="1:1">
      <c r="A2055" s="37" t="s">
        <v>3851</v>
      </c>
    </row>
    <row r="2056" spans="1:1">
      <c r="A2056" s="37" t="s">
        <v>2657</v>
      </c>
    </row>
    <row r="2057" spans="1:1">
      <c r="A2057" s="37" t="s">
        <v>1423</v>
      </c>
    </row>
    <row r="2058" spans="1:1">
      <c r="A2058" s="37" t="s">
        <v>930</v>
      </c>
    </row>
    <row r="2059" spans="1:1">
      <c r="A2059" s="37" t="s">
        <v>3107</v>
      </c>
    </row>
    <row r="2060" spans="1:1">
      <c r="A2060" s="37" t="s">
        <v>931</v>
      </c>
    </row>
    <row r="2061" spans="1:1">
      <c r="A2061" s="37" t="s">
        <v>932</v>
      </c>
    </row>
    <row r="2062" spans="1:1">
      <c r="A2062" s="37" t="s">
        <v>933</v>
      </c>
    </row>
    <row r="2063" spans="1:1">
      <c r="A2063" s="37" t="s">
        <v>1546</v>
      </c>
    </row>
    <row r="2064" spans="1:1">
      <c r="A2064" s="37" t="s">
        <v>934</v>
      </c>
    </row>
    <row r="2065" spans="1:1">
      <c r="A2065" s="37" t="s">
        <v>2458</v>
      </c>
    </row>
    <row r="2066" spans="1:1">
      <c r="A2066" s="37" t="s">
        <v>935</v>
      </c>
    </row>
    <row r="2067" spans="1:1">
      <c r="A2067" s="37" t="s">
        <v>936</v>
      </c>
    </row>
    <row r="2068" spans="1:1">
      <c r="A2068" s="37" t="s">
        <v>937</v>
      </c>
    </row>
    <row r="2069" spans="1:1">
      <c r="A2069" s="37" t="s">
        <v>1296</v>
      </c>
    </row>
    <row r="2070" spans="1:1">
      <c r="A2070" s="37" t="s">
        <v>3356</v>
      </c>
    </row>
    <row r="2071" spans="1:1">
      <c r="A2071" s="37" t="s">
        <v>1463</v>
      </c>
    </row>
    <row r="2072" spans="1:1">
      <c r="A2072" s="37" t="s">
        <v>2849</v>
      </c>
    </row>
    <row r="2073" spans="1:1">
      <c r="A2073" s="37" t="s">
        <v>3852</v>
      </c>
    </row>
    <row r="2074" spans="1:1">
      <c r="A2074" s="37" t="s">
        <v>1175</v>
      </c>
    </row>
    <row r="2075" spans="1:1">
      <c r="A2075" s="37" t="s">
        <v>2297</v>
      </c>
    </row>
    <row r="2076" spans="1:1">
      <c r="A2076" s="37" t="s">
        <v>2582</v>
      </c>
    </row>
    <row r="2077" spans="1:1">
      <c r="A2077" s="37" t="s">
        <v>1821</v>
      </c>
    </row>
    <row r="2078" spans="1:1">
      <c r="A2078" s="37" t="s">
        <v>3447</v>
      </c>
    </row>
    <row r="2079" spans="1:1">
      <c r="A2079" s="37" t="s">
        <v>938</v>
      </c>
    </row>
    <row r="2080" spans="1:1">
      <c r="A2080" s="37" t="s">
        <v>1671</v>
      </c>
    </row>
    <row r="2081" spans="1:1">
      <c r="A2081" s="37" t="s">
        <v>1424</v>
      </c>
    </row>
    <row r="2082" spans="1:1">
      <c r="A2082" s="37" t="s">
        <v>1205</v>
      </c>
    </row>
    <row r="2083" spans="1:1">
      <c r="A2083" s="37" t="s">
        <v>3853</v>
      </c>
    </row>
    <row r="2084" spans="1:1">
      <c r="A2084" s="37" t="s">
        <v>2693</v>
      </c>
    </row>
    <row r="2085" spans="1:1">
      <c r="A2085" s="37" t="s">
        <v>1425</v>
      </c>
    </row>
    <row r="2086" spans="1:1">
      <c r="A2086" s="37" t="s">
        <v>3378</v>
      </c>
    </row>
    <row r="2087" spans="1:1">
      <c r="A2087" s="37" t="s">
        <v>939</v>
      </c>
    </row>
    <row r="2088" spans="1:1">
      <c r="A2088" s="37" t="s">
        <v>2145</v>
      </c>
    </row>
    <row r="2089" spans="1:1">
      <c r="A2089" s="37" t="s">
        <v>1957</v>
      </c>
    </row>
    <row r="2090" spans="1:1">
      <c r="A2090" s="37" t="s">
        <v>30</v>
      </c>
    </row>
    <row r="2091" spans="1:1">
      <c r="A2091" s="37" t="s">
        <v>1247</v>
      </c>
    </row>
    <row r="2092" spans="1:1">
      <c r="A2092" s="37" t="s">
        <v>2150</v>
      </c>
    </row>
    <row r="2093" spans="1:1">
      <c r="A2093" s="37" t="s">
        <v>2530</v>
      </c>
    </row>
    <row r="2094" spans="1:1">
      <c r="A2094" s="37" t="s">
        <v>2597</v>
      </c>
    </row>
    <row r="2095" spans="1:1">
      <c r="A2095" s="37" t="s">
        <v>2537</v>
      </c>
    </row>
    <row r="2096" spans="1:1">
      <c r="A2096" s="37" t="s">
        <v>2462</v>
      </c>
    </row>
    <row r="2097" spans="1:1">
      <c r="A2097" s="37" t="s">
        <v>2700</v>
      </c>
    </row>
    <row r="2098" spans="1:1">
      <c r="A2098" s="37" t="s">
        <v>2944</v>
      </c>
    </row>
    <row r="2099" spans="1:1">
      <c r="A2099" s="37" t="s">
        <v>3108</v>
      </c>
    </row>
    <row r="2100" spans="1:1">
      <c r="A2100" s="37" t="s">
        <v>1919</v>
      </c>
    </row>
    <row r="2101" spans="1:1">
      <c r="A2101" s="37" t="s">
        <v>3854</v>
      </c>
    </row>
    <row r="2102" spans="1:1">
      <c r="A2102" s="37" t="s">
        <v>3855</v>
      </c>
    </row>
    <row r="2103" spans="1:1">
      <c r="A2103" s="37" t="s">
        <v>2311</v>
      </c>
    </row>
    <row r="2104" spans="1:1">
      <c r="A2104" s="37" t="s">
        <v>2313</v>
      </c>
    </row>
    <row r="2105" spans="1:1">
      <c r="A2105" s="37" t="s">
        <v>2068</v>
      </c>
    </row>
    <row r="2106" spans="1:1">
      <c r="A2106" s="37" t="s">
        <v>1898</v>
      </c>
    </row>
    <row r="2107" spans="1:1">
      <c r="A2107" s="37" t="s">
        <v>1264</v>
      </c>
    </row>
    <row r="2108" spans="1:1">
      <c r="A2108" s="37" t="s">
        <v>2024</v>
      </c>
    </row>
    <row r="2109" spans="1:1">
      <c r="A2109" s="37" t="s">
        <v>479</v>
      </c>
    </row>
    <row r="2110" spans="1:1">
      <c r="A2110" s="37" t="s">
        <v>1659</v>
      </c>
    </row>
    <row r="2111" spans="1:1">
      <c r="A2111" s="37" t="s">
        <v>3472</v>
      </c>
    </row>
    <row r="2112" spans="1:1">
      <c r="A2112" s="37" t="s">
        <v>276</v>
      </c>
    </row>
    <row r="2113" spans="1:1">
      <c r="A2113" s="37" t="s">
        <v>93</v>
      </c>
    </row>
    <row r="2114" spans="1:1">
      <c r="A2114" s="37" t="s">
        <v>940</v>
      </c>
    </row>
    <row r="2115" spans="1:1">
      <c r="A2115" s="37" t="s">
        <v>1917</v>
      </c>
    </row>
    <row r="2116" spans="1:1">
      <c r="A2116" s="37" t="s">
        <v>92</v>
      </c>
    </row>
    <row r="2117" spans="1:1">
      <c r="A2117" s="37" t="s">
        <v>1498</v>
      </c>
    </row>
    <row r="2118" spans="1:1">
      <c r="A2118" s="37" t="s">
        <v>1373</v>
      </c>
    </row>
    <row r="2119" spans="1:1">
      <c r="A2119" s="37" t="s">
        <v>3617</v>
      </c>
    </row>
    <row r="2120" spans="1:1">
      <c r="A2120" s="37" t="s">
        <v>1592</v>
      </c>
    </row>
    <row r="2121" spans="1:1">
      <c r="A2121" s="37" t="s">
        <v>2564</v>
      </c>
    </row>
    <row r="2122" spans="1:1">
      <c r="A2122" s="37" t="s">
        <v>941</v>
      </c>
    </row>
    <row r="2123" spans="1:1">
      <c r="A2123" s="37" t="s">
        <v>942</v>
      </c>
    </row>
    <row r="2124" spans="1:1">
      <c r="A2124" s="37" t="s">
        <v>1931</v>
      </c>
    </row>
    <row r="2125" spans="1:1">
      <c r="A2125" s="37" t="s">
        <v>1878</v>
      </c>
    </row>
    <row r="2126" spans="1:1">
      <c r="A2126" s="37" t="s">
        <v>3411</v>
      </c>
    </row>
    <row r="2127" spans="1:1">
      <c r="A2127" s="37" t="s">
        <v>2131</v>
      </c>
    </row>
    <row r="2128" spans="1:1">
      <c r="A2128" s="37" t="s">
        <v>943</v>
      </c>
    </row>
    <row r="2129" spans="1:1">
      <c r="A2129" s="37" t="s">
        <v>1246</v>
      </c>
    </row>
    <row r="2130" spans="1:1">
      <c r="A2130" s="37" t="s">
        <v>1965</v>
      </c>
    </row>
    <row r="2131" spans="1:1">
      <c r="A2131" s="37" t="s">
        <v>3517</v>
      </c>
    </row>
    <row r="2132" spans="1:1">
      <c r="A2132" s="37" t="s">
        <v>3452</v>
      </c>
    </row>
    <row r="2133" spans="1:1">
      <c r="A2133" s="37" t="s">
        <v>2067</v>
      </c>
    </row>
    <row r="2134" spans="1:1">
      <c r="A2134" s="37" t="s">
        <v>2147</v>
      </c>
    </row>
    <row r="2135" spans="1:1">
      <c r="A2135" s="37" t="s">
        <v>3450</v>
      </c>
    </row>
    <row r="2136" spans="1:1">
      <c r="A2136" s="37" t="s">
        <v>3141</v>
      </c>
    </row>
    <row r="2137" spans="1:1">
      <c r="A2137" s="37" t="s">
        <v>2058</v>
      </c>
    </row>
    <row r="2138" spans="1:1">
      <c r="A2138" s="37" t="s">
        <v>2945</v>
      </c>
    </row>
    <row r="2139" spans="1:1">
      <c r="A2139" s="37" t="s">
        <v>2014</v>
      </c>
    </row>
    <row r="2140" spans="1:1">
      <c r="A2140" s="37" t="s">
        <v>2430</v>
      </c>
    </row>
    <row r="2141" spans="1:1">
      <c r="A2141" s="37" t="s">
        <v>1539</v>
      </c>
    </row>
    <row r="2142" spans="1:1">
      <c r="A2142" s="37" t="s">
        <v>2188</v>
      </c>
    </row>
    <row r="2143" spans="1:1">
      <c r="A2143" s="37" t="s">
        <v>1834</v>
      </c>
    </row>
    <row r="2144" spans="1:1">
      <c r="A2144" s="37" t="s">
        <v>3137</v>
      </c>
    </row>
    <row r="2145" spans="1:1">
      <c r="A2145" s="37" t="s">
        <v>3390</v>
      </c>
    </row>
    <row r="2146" spans="1:1">
      <c r="A2146" s="37" t="s">
        <v>3133</v>
      </c>
    </row>
    <row r="2147" spans="1:1">
      <c r="A2147" s="37" t="s">
        <v>1946</v>
      </c>
    </row>
    <row r="2148" spans="1:1">
      <c r="A2148" s="37" t="s">
        <v>1107</v>
      </c>
    </row>
    <row r="2149" spans="1:1">
      <c r="A2149" s="37" t="s">
        <v>239</v>
      </c>
    </row>
    <row r="2150" spans="1:1">
      <c r="A2150" s="37" t="s">
        <v>3528</v>
      </c>
    </row>
    <row r="2151" spans="1:1">
      <c r="A2151" s="37" t="s">
        <v>2201</v>
      </c>
    </row>
    <row r="2152" spans="1:1">
      <c r="A2152" s="37" t="s">
        <v>806</v>
      </c>
    </row>
    <row r="2153" spans="1:1">
      <c r="A2153" s="37" t="s">
        <v>2662</v>
      </c>
    </row>
    <row r="2154" spans="1:1">
      <c r="A2154" s="37" t="s">
        <v>3856</v>
      </c>
    </row>
    <row r="2155" spans="1:1">
      <c r="A2155" s="37" t="s">
        <v>179</v>
      </c>
    </row>
    <row r="2156" spans="1:1">
      <c r="A2156" s="37" t="s">
        <v>3250</v>
      </c>
    </row>
    <row r="2157" spans="1:1">
      <c r="A2157" s="37" t="s">
        <v>1639</v>
      </c>
    </row>
    <row r="2158" spans="1:1">
      <c r="A2158" s="37" t="s">
        <v>3264</v>
      </c>
    </row>
    <row r="2159" spans="1:1">
      <c r="A2159" s="37" t="s">
        <v>459</v>
      </c>
    </row>
    <row r="2160" spans="1:1">
      <c r="A2160" s="37" t="s">
        <v>2670</v>
      </c>
    </row>
    <row r="2161" spans="1:1">
      <c r="A2161" s="37" t="s">
        <v>3159</v>
      </c>
    </row>
    <row r="2162" spans="1:1">
      <c r="A2162" s="37" t="s">
        <v>1710</v>
      </c>
    </row>
    <row r="2163" spans="1:1">
      <c r="A2163" s="37" t="s">
        <v>1711</v>
      </c>
    </row>
    <row r="2164" spans="1:1">
      <c r="A2164" s="37" t="s">
        <v>1836</v>
      </c>
    </row>
    <row r="2165" spans="1:1">
      <c r="A2165" s="37" t="s">
        <v>1426</v>
      </c>
    </row>
    <row r="2166" spans="1:1">
      <c r="A2166" s="37" t="s">
        <v>2155</v>
      </c>
    </row>
    <row r="2167" spans="1:1">
      <c r="A2167" s="37" t="s">
        <v>3857</v>
      </c>
    </row>
    <row r="2168" spans="1:1">
      <c r="A2168" s="37" t="s">
        <v>1243</v>
      </c>
    </row>
    <row r="2169" spans="1:1">
      <c r="A2169" s="37" t="s">
        <v>1244</v>
      </c>
    </row>
    <row r="2170" spans="1:1">
      <c r="A2170" s="37" t="s">
        <v>1131</v>
      </c>
    </row>
    <row r="2171" spans="1:1">
      <c r="A2171" s="37" t="s">
        <v>3640</v>
      </c>
    </row>
    <row r="2172" spans="1:1">
      <c r="A2172" s="37" t="s">
        <v>1895</v>
      </c>
    </row>
    <row r="2173" spans="1:1">
      <c r="A2173" s="37" t="s">
        <v>75</v>
      </c>
    </row>
    <row r="2174" spans="1:1">
      <c r="A2174" s="37" t="s">
        <v>3357</v>
      </c>
    </row>
    <row r="2175" spans="1:1">
      <c r="A2175" s="37" t="s">
        <v>331</v>
      </c>
    </row>
    <row r="2176" spans="1:1">
      <c r="A2176" s="37" t="s">
        <v>1427</v>
      </c>
    </row>
    <row r="2177" spans="1:1">
      <c r="A2177" s="37" t="s">
        <v>1886</v>
      </c>
    </row>
    <row r="2178" spans="1:1">
      <c r="A2178" s="37" t="s">
        <v>3149</v>
      </c>
    </row>
    <row r="2179" spans="1:1">
      <c r="A2179" s="37" t="s">
        <v>2263</v>
      </c>
    </row>
    <row r="2180" spans="1:1">
      <c r="A2180" s="37" t="s">
        <v>1196</v>
      </c>
    </row>
    <row r="2181" spans="1:1">
      <c r="A2181" s="37" t="s">
        <v>1197</v>
      </c>
    </row>
    <row r="2182" spans="1:1">
      <c r="A2182" s="37" t="s">
        <v>1961</v>
      </c>
    </row>
    <row r="2183" spans="1:1">
      <c r="A2183" s="37" t="s">
        <v>1183</v>
      </c>
    </row>
    <row r="2184" spans="1:1">
      <c r="A2184" s="37" t="s">
        <v>255</v>
      </c>
    </row>
    <row r="2185" spans="1:1">
      <c r="A2185" s="37" t="s">
        <v>2618</v>
      </c>
    </row>
    <row r="2186" spans="1:1">
      <c r="A2186" s="37" t="s">
        <v>2220</v>
      </c>
    </row>
    <row r="2187" spans="1:1">
      <c r="A2187" s="37" t="s">
        <v>3506</v>
      </c>
    </row>
    <row r="2188" spans="1:1">
      <c r="A2188" s="37" t="s">
        <v>2452</v>
      </c>
    </row>
    <row r="2189" spans="1:1">
      <c r="A2189" s="37" t="s">
        <v>517</v>
      </c>
    </row>
    <row r="2190" spans="1:1">
      <c r="A2190" s="37" t="s">
        <v>2611</v>
      </c>
    </row>
    <row r="2191" spans="1:1">
      <c r="A2191" s="37" t="s">
        <v>2536</v>
      </c>
    </row>
    <row r="2192" spans="1:1">
      <c r="A2192" s="37" t="s">
        <v>3858</v>
      </c>
    </row>
    <row r="2193" spans="1:1">
      <c r="A2193" s="37" t="s">
        <v>1355</v>
      </c>
    </row>
    <row r="2194" spans="1:1">
      <c r="A2194" s="37" t="s">
        <v>798</v>
      </c>
    </row>
    <row r="2195" spans="1:1">
      <c r="A2195" s="37" t="s">
        <v>83</v>
      </c>
    </row>
    <row r="2196" spans="1:1">
      <c r="A2196" s="37" t="s">
        <v>2743</v>
      </c>
    </row>
    <row r="2197" spans="1:1">
      <c r="A2197" s="37" t="s">
        <v>1125</v>
      </c>
    </row>
    <row r="2198" spans="1:1">
      <c r="A2198" s="37" t="s">
        <v>945</v>
      </c>
    </row>
    <row r="2199" spans="1:1">
      <c r="A2199" s="37" t="s">
        <v>465</v>
      </c>
    </row>
    <row r="2200" spans="1:1">
      <c r="A2200" s="37" t="s">
        <v>1126</v>
      </c>
    </row>
    <row r="2201" spans="1:1">
      <c r="A2201" s="37" t="s">
        <v>2782</v>
      </c>
    </row>
    <row r="2202" spans="1:1">
      <c r="A2202" s="37" t="s">
        <v>3154</v>
      </c>
    </row>
    <row r="2203" spans="1:1">
      <c r="A2203" s="37" t="s">
        <v>2633</v>
      </c>
    </row>
    <row r="2204" spans="1:1">
      <c r="A2204" s="37" t="s">
        <v>3424</v>
      </c>
    </row>
    <row r="2205" spans="1:1">
      <c r="A2205" s="37" t="s">
        <v>2763</v>
      </c>
    </row>
    <row r="2206" spans="1:1">
      <c r="A2206" s="37" t="s">
        <v>2247</v>
      </c>
    </row>
    <row r="2207" spans="1:1">
      <c r="A2207" s="37" t="s">
        <v>2234</v>
      </c>
    </row>
    <row r="2208" spans="1:1">
      <c r="A2208" s="37" t="s">
        <v>1619</v>
      </c>
    </row>
    <row r="2209" spans="1:1">
      <c r="A2209" s="37" t="s">
        <v>1122</v>
      </c>
    </row>
    <row r="2210" spans="1:1">
      <c r="A2210" s="37" t="s">
        <v>3859</v>
      </c>
    </row>
    <row r="2211" spans="1:1">
      <c r="A2211" s="37" t="s">
        <v>1219</v>
      </c>
    </row>
    <row r="2212" spans="1:1">
      <c r="A2212" s="37" t="s">
        <v>1523</v>
      </c>
    </row>
    <row r="2213" spans="1:1">
      <c r="A2213" s="37" t="s">
        <v>13</v>
      </c>
    </row>
    <row r="2214" spans="1:1">
      <c r="A2214" s="37" t="s">
        <v>1331</v>
      </c>
    </row>
    <row r="2215" spans="1:1">
      <c r="A2215" s="37" t="s">
        <v>1217</v>
      </c>
    </row>
    <row r="2216" spans="1:1">
      <c r="A2216" s="37" t="s">
        <v>1330</v>
      </c>
    </row>
    <row r="2217" spans="1:1">
      <c r="A2217" s="37" t="s">
        <v>1502</v>
      </c>
    </row>
    <row r="2218" spans="1:1">
      <c r="A2218" s="37" t="s">
        <v>1220</v>
      </c>
    </row>
    <row r="2219" spans="1:1">
      <c r="A2219" s="37" t="s">
        <v>1500</v>
      </c>
    </row>
    <row r="2220" spans="1:1">
      <c r="A2220" s="37" t="s">
        <v>1208</v>
      </c>
    </row>
    <row r="2221" spans="1:1">
      <c r="A2221" s="37" t="s">
        <v>1501</v>
      </c>
    </row>
    <row r="2222" spans="1:1">
      <c r="A2222" s="37" t="s">
        <v>1329</v>
      </c>
    </row>
    <row r="2223" spans="1:1">
      <c r="A2223" s="37" t="s">
        <v>1311</v>
      </c>
    </row>
    <row r="2224" spans="1:1">
      <c r="A2224" s="37" t="s">
        <v>1216</v>
      </c>
    </row>
    <row r="2225" spans="1:1">
      <c r="A2225" s="37" t="s">
        <v>1503</v>
      </c>
    </row>
    <row r="2226" spans="1:1">
      <c r="A2226" s="37" t="s">
        <v>1504</v>
      </c>
    </row>
    <row r="2227" spans="1:1">
      <c r="A2227" s="37" t="s">
        <v>1507</v>
      </c>
    </row>
    <row r="2228" spans="1:1">
      <c r="A2228" s="37" t="s">
        <v>189</v>
      </c>
    </row>
    <row r="2229" spans="1:1">
      <c r="A2229" s="37" t="s">
        <v>3860</v>
      </c>
    </row>
    <row r="2230" spans="1:1">
      <c r="A2230" s="37" t="s">
        <v>3861</v>
      </c>
    </row>
    <row r="2231" spans="1:1">
      <c r="A2231" s="37" t="s">
        <v>3553</v>
      </c>
    </row>
    <row r="2232" spans="1:1">
      <c r="A2232" s="37" t="s">
        <v>659</v>
      </c>
    </row>
    <row r="2233" spans="1:1">
      <c r="A2233" s="37" t="s">
        <v>1658</v>
      </c>
    </row>
    <row r="2234" spans="1:1">
      <c r="A2234" s="37" t="s">
        <v>1772</v>
      </c>
    </row>
    <row r="2235" spans="1:1">
      <c r="A2235" s="37" t="s">
        <v>995</v>
      </c>
    </row>
    <row r="2236" spans="1:1">
      <c r="A2236" s="37" t="s">
        <v>1702</v>
      </c>
    </row>
    <row r="2237" spans="1:1">
      <c r="A2237" s="37" t="s">
        <v>946</v>
      </c>
    </row>
    <row r="2238" spans="1:1">
      <c r="A2238" s="37" t="s">
        <v>338</v>
      </c>
    </row>
    <row r="2239" spans="1:1">
      <c r="A2239" s="37" t="s">
        <v>3109</v>
      </c>
    </row>
    <row r="2240" spans="1:1">
      <c r="A2240" s="37" t="s">
        <v>947</v>
      </c>
    </row>
    <row r="2241" spans="1:1">
      <c r="A2241" s="37" t="s">
        <v>3862</v>
      </c>
    </row>
    <row r="2242" spans="1:1">
      <c r="A2242" s="37" t="s">
        <v>1146</v>
      </c>
    </row>
    <row r="2243" spans="1:1">
      <c r="A2243" s="37" t="s">
        <v>3863</v>
      </c>
    </row>
    <row r="2244" spans="1:1">
      <c r="A2244" s="37" t="s">
        <v>3864</v>
      </c>
    </row>
    <row r="2245" spans="1:1">
      <c r="A2245" s="37" t="s">
        <v>948</v>
      </c>
    </row>
    <row r="2246" spans="1:1">
      <c r="A2246" s="37" t="s">
        <v>1550</v>
      </c>
    </row>
    <row r="2247" spans="1:1">
      <c r="A2247" s="37" t="s">
        <v>1259</v>
      </c>
    </row>
    <row r="2248" spans="1:1">
      <c r="A2248" s="37" t="s">
        <v>2783</v>
      </c>
    </row>
    <row r="2249" spans="1:1">
      <c r="A2249" s="37" t="s">
        <v>2444</v>
      </c>
    </row>
    <row r="2250" spans="1:1">
      <c r="A2250" s="37" t="s">
        <v>1319</v>
      </c>
    </row>
    <row r="2251" spans="1:1">
      <c r="A2251" s="37" t="s">
        <v>1494</v>
      </c>
    </row>
    <row r="2252" spans="1:1">
      <c r="A2252" s="37" t="s">
        <v>3865</v>
      </c>
    </row>
    <row r="2253" spans="1:1">
      <c r="A2253" s="37" t="s">
        <v>2411</v>
      </c>
    </row>
    <row r="2254" spans="1:1">
      <c r="A2254" s="37" t="s">
        <v>115</v>
      </c>
    </row>
    <row r="2255" spans="1:1">
      <c r="A2255" s="37" t="s">
        <v>2060</v>
      </c>
    </row>
    <row r="2256" spans="1:1">
      <c r="A2256" s="37" t="s">
        <v>1297</v>
      </c>
    </row>
    <row r="2257" spans="1:1">
      <c r="A2257" s="37" t="s">
        <v>1906</v>
      </c>
    </row>
    <row r="2258" spans="1:1">
      <c r="A2258" s="37" t="s">
        <v>3393</v>
      </c>
    </row>
    <row r="2259" spans="1:1">
      <c r="A2259" s="37" t="s">
        <v>1378</v>
      </c>
    </row>
    <row r="2260" spans="1:1">
      <c r="A2260" s="37" t="s">
        <v>1142</v>
      </c>
    </row>
    <row r="2261" spans="1:1">
      <c r="A2261" s="37" t="s">
        <v>1944</v>
      </c>
    </row>
    <row r="2262" spans="1:1">
      <c r="A2262" s="37" t="s">
        <v>2772</v>
      </c>
    </row>
    <row r="2263" spans="1:1">
      <c r="A2263" s="37" t="s">
        <v>3552</v>
      </c>
    </row>
    <row r="2264" spans="1:1">
      <c r="A2264" s="37" t="s">
        <v>3866</v>
      </c>
    </row>
    <row r="2265" spans="1:1">
      <c r="A2265" s="37" t="s">
        <v>1762</v>
      </c>
    </row>
    <row r="2266" spans="1:1">
      <c r="A2266" s="37" t="s">
        <v>2121</v>
      </c>
    </row>
    <row r="2267" spans="1:1">
      <c r="A2267" s="37" t="s">
        <v>3418</v>
      </c>
    </row>
    <row r="2268" spans="1:1">
      <c r="A2268" s="37" t="s">
        <v>3416</v>
      </c>
    </row>
    <row r="2269" spans="1:1">
      <c r="A2269" s="37" t="s">
        <v>2122</v>
      </c>
    </row>
    <row r="2270" spans="1:1">
      <c r="A2270" s="37" t="s">
        <v>2778</v>
      </c>
    </row>
    <row r="2271" spans="1:1">
      <c r="A2271" s="37" t="s">
        <v>2123</v>
      </c>
    </row>
    <row r="2272" spans="1:1">
      <c r="A2272" s="37" t="s">
        <v>346</v>
      </c>
    </row>
    <row r="2273" spans="1:1">
      <c r="A2273" s="37" t="s">
        <v>949</v>
      </c>
    </row>
    <row r="2274" spans="1:1">
      <c r="A2274" s="37" t="s">
        <v>1218</v>
      </c>
    </row>
    <row r="2275" spans="1:1">
      <c r="A2275" s="37" t="s">
        <v>269</v>
      </c>
    </row>
    <row r="2276" spans="1:1">
      <c r="A2276" s="37" t="s">
        <v>1862</v>
      </c>
    </row>
    <row r="2277" spans="1:1">
      <c r="A2277" s="37" t="s">
        <v>1563</v>
      </c>
    </row>
    <row r="2278" spans="1:1">
      <c r="A2278" s="37" t="s">
        <v>2946</v>
      </c>
    </row>
    <row r="2279" spans="1:1">
      <c r="A2279" s="37" t="s">
        <v>1939</v>
      </c>
    </row>
    <row r="2280" spans="1:1">
      <c r="A2280" s="37" t="s">
        <v>317</v>
      </c>
    </row>
    <row r="2281" spans="1:1">
      <c r="A2281" s="37" t="s">
        <v>2401</v>
      </c>
    </row>
    <row r="2282" spans="1:1">
      <c r="A2282" s="37" t="s">
        <v>2753</v>
      </c>
    </row>
    <row r="2283" spans="1:1">
      <c r="A2283" s="37" t="s">
        <v>3534</v>
      </c>
    </row>
    <row r="2284" spans="1:1">
      <c r="A2284" s="37" t="s">
        <v>3536</v>
      </c>
    </row>
    <row r="2285" spans="1:1">
      <c r="A2285" s="37" t="s">
        <v>3867</v>
      </c>
    </row>
    <row r="2286" spans="1:1">
      <c r="A2286" s="37" t="s">
        <v>3868</v>
      </c>
    </row>
    <row r="2287" spans="1:1">
      <c r="A2287" s="37" t="s">
        <v>3869</v>
      </c>
    </row>
    <row r="2288" spans="1:1">
      <c r="A2288" s="37" t="s">
        <v>3870</v>
      </c>
    </row>
    <row r="2289" spans="1:1">
      <c r="A2289" s="37" t="s">
        <v>3871</v>
      </c>
    </row>
    <row r="2290" spans="1:1">
      <c r="A2290" s="37" t="s">
        <v>1780</v>
      </c>
    </row>
    <row r="2291" spans="1:1">
      <c r="A2291" s="37" t="s">
        <v>3872</v>
      </c>
    </row>
    <row r="2292" spans="1:1">
      <c r="A2292" s="37" t="s">
        <v>3873</v>
      </c>
    </row>
    <row r="2293" spans="1:1">
      <c r="A2293" s="37" t="s">
        <v>2431</v>
      </c>
    </row>
    <row r="2294" spans="1:1">
      <c r="A2294" s="37" t="s">
        <v>3874</v>
      </c>
    </row>
    <row r="2295" spans="1:1">
      <c r="A2295" s="37" t="s">
        <v>950</v>
      </c>
    </row>
    <row r="2296" spans="1:1">
      <c r="A2296" s="37" t="s">
        <v>2617</v>
      </c>
    </row>
    <row r="2297" spans="1:1">
      <c r="A2297" s="37" t="s">
        <v>3545</v>
      </c>
    </row>
    <row r="2298" spans="1:1">
      <c r="A2298" s="37" t="s">
        <v>2325</v>
      </c>
    </row>
    <row r="2299" spans="1:1">
      <c r="A2299" s="37" t="s">
        <v>3547</v>
      </c>
    </row>
    <row r="2300" spans="1:1">
      <c r="A2300" s="37" t="s">
        <v>1520</v>
      </c>
    </row>
    <row r="2301" spans="1:1">
      <c r="A2301" s="37" t="s">
        <v>1792</v>
      </c>
    </row>
    <row r="2302" spans="1:1">
      <c r="A2302" s="37" t="s">
        <v>2947</v>
      </c>
    </row>
    <row r="2303" spans="1:1">
      <c r="A2303" s="37" t="s">
        <v>2124</v>
      </c>
    </row>
    <row r="2304" spans="1:1">
      <c r="A2304" s="37" t="s">
        <v>2327</v>
      </c>
    </row>
    <row r="2305" spans="1:1">
      <c r="A2305" s="37" t="s">
        <v>1176</v>
      </c>
    </row>
    <row r="2306" spans="1:1">
      <c r="A2306" s="37" t="s">
        <v>1881</v>
      </c>
    </row>
    <row r="2307" spans="1:1">
      <c r="A2307" s="37" t="s">
        <v>3875</v>
      </c>
    </row>
    <row r="2308" spans="1:1">
      <c r="A2308" s="37" t="s">
        <v>1847</v>
      </c>
    </row>
    <row r="2309" spans="1:1">
      <c r="A2309" s="37" t="s">
        <v>2215</v>
      </c>
    </row>
    <row r="2310" spans="1:1">
      <c r="A2310" s="37" t="s">
        <v>3223</v>
      </c>
    </row>
    <row r="2311" spans="1:1">
      <c r="A2311" s="37" t="s">
        <v>2948</v>
      </c>
    </row>
    <row r="2312" spans="1:1">
      <c r="A2312" s="37" t="s">
        <v>3650</v>
      </c>
    </row>
    <row r="2313" spans="1:1">
      <c r="A2313" s="37" t="s">
        <v>2518</v>
      </c>
    </row>
    <row r="2314" spans="1:1">
      <c r="A2314" s="37" t="s">
        <v>2291</v>
      </c>
    </row>
    <row r="2315" spans="1:1">
      <c r="A2315" s="37" t="s">
        <v>1724</v>
      </c>
    </row>
    <row r="2316" spans="1:1">
      <c r="A2316" s="37" t="s">
        <v>2023</v>
      </c>
    </row>
    <row r="2317" spans="1:1">
      <c r="A2317" s="37" t="s">
        <v>1953</v>
      </c>
    </row>
    <row r="2318" spans="1:1">
      <c r="A2318" s="37" t="s">
        <v>2218</v>
      </c>
    </row>
    <row r="2319" spans="1:1">
      <c r="A2319" s="37" t="s">
        <v>55</v>
      </c>
    </row>
    <row r="2320" spans="1:1">
      <c r="A2320" s="37" t="s">
        <v>514</v>
      </c>
    </row>
    <row r="2321" spans="1:1">
      <c r="A2321" s="37" t="s">
        <v>3876</v>
      </c>
    </row>
    <row r="2322" spans="1:1">
      <c r="A2322" s="37" t="s">
        <v>1873</v>
      </c>
    </row>
    <row r="2323" spans="1:1">
      <c r="A2323" s="37" t="s">
        <v>2949</v>
      </c>
    </row>
    <row r="2324" spans="1:1">
      <c r="A2324" s="37" t="s">
        <v>2811</v>
      </c>
    </row>
    <row r="2325" spans="1:1">
      <c r="A2325" s="37" t="s">
        <v>1140</v>
      </c>
    </row>
    <row r="2326" spans="1:1">
      <c r="A2326" s="37" t="s">
        <v>2562</v>
      </c>
    </row>
    <row r="2327" spans="1:1">
      <c r="A2327" s="37" t="s">
        <v>2445</v>
      </c>
    </row>
    <row r="2328" spans="1:1">
      <c r="A2328" s="37" t="s">
        <v>951</v>
      </c>
    </row>
    <row r="2329" spans="1:1">
      <c r="A2329" s="37" t="s">
        <v>1651</v>
      </c>
    </row>
    <row r="2330" spans="1:1">
      <c r="A2330" s="37" t="s">
        <v>953</v>
      </c>
    </row>
    <row r="2331" spans="1:1">
      <c r="A2331" s="37" t="s">
        <v>954</v>
      </c>
    </row>
    <row r="2332" spans="1:1">
      <c r="A2332" s="37" t="s">
        <v>3877</v>
      </c>
    </row>
    <row r="2333" spans="1:1">
      <c r="A2333" s="37" t="s">
        <v>1851</v>
      </c>
    </row>
    <row r="2334" spans="1:1">
      <c r="A2334" s="37" t="s">
        <v>3878</v>
      </c>
    </row>
    <row r="2335" spans="1:1">
      <c r="A2335" s="37" t="s">
        <v>1020</v>
      </c>
    </row>
    <row r="2336" spans="1:1">
      <c r="A2336" s="37" t="s">
        <v>1652</v>
      </c>
    </row>
    <row r="2337" spans="1:1">
      <c r="A2337" s="37" t="s">
        <v>1809</v>
      </c>
    </row>
    <row r="2338" spans="1:1">
      <c r="A2338" s="37" t="s">
        <v>3491</v>
      </c>
    </row>
    <row r="2339" spans="1:1">
      <c r="A2339" s="37" t="s">
        <v>3467</v>
      </c>
    </row>
    <row r="2340" spans="1:1">
      <c r="A2340" s="37" t="s">
        <v>3438</v>
      </c>
    </row>
    <row r="2341" spans="1:1">
      <c r="A2341" s="37" t="s">
        <v>1804</v>
      </c>
    </row>
    <row r="2342" spans="1:1">
      <c r="A2342" s="37" t="s">
        <v>3451</v>
      </c>
    </row>
    <row r="2343" spans="1:1">
      <c r="A2343" s="37" t="s">
        <v>2183</v>
      </c>
    </row>
    <row r="2344" spans="1:1">
      <c r="A2344" s="37" t="s">
        <v>955</v>
      </c>
    </row>
    <row r="2345" spans="1:1">
      <c r="A2345" s="37" t="s">
        <v>1113</v>
      </c>
    </row>
    <row r="2346" spans="1:1">
      <c r="A2346" s="37" t="s">
        <v>957</v>
      </c>
    </row>
    <row r="2347" spans="1:1">
      <c r="A2347" s="37" t="s">
        <v>3879</v>
      </c>
    </row>
    <row r="2348" spans="1:1">
      <c r="A2348" s="37" t="s">
        <v>2112</v>
      </c>
    </row>
    <row r="2349" spans="1:1">
      <c r="A2349" s="37" t="s">
        <v>1852</v>
      </c>
    </row>
    <row r="2350" spans="1:1">
      <c r="A2350" s="37" t="s">
        <v>298</v>
      </c>
    </row>
    <row r="2351" spans="1:1">
      <c r="A2351" s="37" t="s">
        <v>2149</v>
      </c>
    </row>
    <row r="2352" spans="1:1">
      <c r="A2352" s="37" t="s">
        <v>1456</v>
      </c>
    </row>
    <row r="2353" spans="1:1">
      <c r="A2353" s="37" t="s">
        <v>1495</v>
      </c>
    </row>
    <row r="2354" spans="1:1">
      <c r="A2354" s="37" t="s">
        <v>2601</v>
      </c>
    </row>
    <row r="2355" spans="1:1">
      <c r="A2355" s="37" t="s">
        <v>2471</v>
      </c>
    </row>
    <row r="2356" spans="1:1">
      <c r="A2356" s="37" t="s">
        <v>2449</v>
      </c>
    </row>
    <row r="2357" spans="1:1">
      <c r="A2357" s="37" t="s">
        <v>2529</v>
      </c>
    </row>
    <row r="2358" spans="1:1">
      <c r="A2358" s="37" t="s">
        <v>3483</v>
      </c>
    </row>
    <row r="2359" spans="1:1">
      <c r="A2359" s="37" t="s">
        <v>2606</v>
      </c>
    </row>
    <row r="2360" spans="1:1">
      <c r="A2360" s="37" t="s">
        <v>2607</v>
      </c>
    </row>
    <row r="2361" spans="1:1">
      <c r="A2361" s="37" t="s">
        <v>466</v>
      </c>
    </row>
    <row r="2362" spans="1:1">
      <c r="A2362" s="37" t="s">
        <v>2089</v>
      </c>
    </row>
    <row r="2363" spans="1:1">
      <c r="A2363" s="37" t="s">
        <v>247</v>
      </c>
    </row>
    <row r="2364" spans="1:1">
      <c r="A2364" s="37" t="s">
        <v>2950</v>
      </c>
    </row>
    <row r="2365" spans="1:1">
      <c r="A2365" s="37" t="s">
        <v>2951</v>
      </c>
    </row>
    <row r="2366" spans="1:1">
      <c r="A2366" s="37" t="s">
        <v>2952</v>
      </c>
    </row>
    <row r="2367" spans="1:1">
      <c r="A2367" s="37" t="s">
        <v>2953</v>
      </c>
    </row>
    <row r="2368" spans="1:1">
      <c r="A2368" s="37" t="s">
        <v>2954</v>
      </c>
    </row>
    <row r="2369" spans="1:1">
      <c r="A2369" s="37" t="s">
        <v>2955</v>
      </c>
    </row>
    <row r="2370" spans="1:1">
      <c r="A2370" s="37" t="s">
        <v>2956</v>
      </c>
    </row>
    <row r="2371" spans="1:1">
      <c r="A2371" s="37" t="s">
        <v>2957</v>
      </c>
    </row>
    <row r="2372" spans="1:1">
      <c r="A2372" s="37" t="s">
        <v>2958</v>
      </c>
    </row>
    <row r="2373" spans="1:1">
      <c r="A2373" s="37" t="s">
        <v>1470</v>
      </c>
    </row>
    <row r="2374" spans="1:1">
      <c r="A2374" s="37" t="s">
        <v>2516</v>
      </c>
    </row>
    <row r="2375" spans="1:1">
      <c r="A2375" s="37" t="s">
        <v>1637</v>
      </c>
    </row>
    <row r="2376" spans="1:1">
      <c r="A2376" s="37" t="s">
        <v>1256</v>
      </c>
    </row>
    <row r="2377" spans="1:1">
      <c r="A2377" s="37" t="s">
        <v>958</v>
      </c>
    </row>
    <row r="2378" spans="1:1">
      <c r="A2378" s="37" t="s">
        <v>3880</v>
      </c>
    </row>
    <row r="2379" spans="1:1">
      <c r="A2379" s="37" t="s">
        <v>333</v>
      </c>
    </row>
    <row r="2380" spans="1:1">
      <c r="A2380" s="37" t="s">
        <v>334</v>
      </c>
    </row>
    <row r="2381" spans="1:1">
      <c r="A2381" s="37" t="s">
        <v>2605</v>
      </c>
    </row>
    <row r="2382" spans="1:1">
      <c r="A2382" s="37" t="s">
        <v>2864</v>
      </c>
    </row>
    <row r="2383" spans="1:1">
      <c r="A2383" s="37" t="s">
        <v>3655</v>
      </c>
    </row>
    <row r="2384" spans="1:1">
      <c r="A2384" s="37" t="s">
        <v>2087</v>
      </c>
    </row>
    <row r="2385" spans="1:1">
      <c r="A2385" s="37" t="s">
        <v>268</v>
      </c>
    </row>
    <row r="2386" spans="1:1">
      <c r="A2386" s="37" t="s">
        <v>3881</v>
      </c>
    </row>
    <row r="2387" spans="1:1">
      <c r="A2387" s="37" t="s">
        <v>3470</v>
      </c>
    </row>
    <row r="2388" spans="1:1">
      <c r="A2388" s="37" t="s">
        <v>2730</v>
      </c>
    </row>
    <row r="2389" spans="1:1">
      <c r="A2389" s="37" t="s">
        <v>1138</v>
      </c>
    </row>
    <row r="2390" spans="1:1">
      <c r="A2390" s="37" t="s">
        <v>2731</v>
      </c>
    </row>
    <row r="2391" spans="1:1">
      <c r="A2391" s="37" t="s">
        <v>909</v>
      </c>
    </row>
    <row r="2392" spans="1:1">
      <c r="A2392" s="37" t="s">
        <v>2490</v>
      </c>
    </row>
    <row r="2393" spans="1:1">
      <c r="A2393" s="37" t="s">
        <v>3882</v>
      </c>
    </row>
    <row r="2394" spans="1:1">
      <c r="A2394" s="37" t="s">
        <v>3535</v>
      </c>
    </row>
    <row r="2395" spans="1:1">
      <c r="A2395" s="37" t="s">
        <v>1338</v>
      </c>
    </row>
    <row r="2396" spans="1:1">
      <c r="A2396" s="37" t="s">
        <v>960</v>
      </c>
    </row>
    <row r="2397" spans="1:1">
      <c r="A2397" s="37" t="s">
        <v>1380</v>
      </c>
    </row>
    <row r="2398" spans="1:1">
      <c r="A2398" s="37" t="s">
        <v>961</v>
      </c>
    </row>
    <row r="2399" spans="1:1">
      <c r="A2399" s="37" t="s">
        <v>3174</v>
      </c>
    </row>
    <row r="2400" spans="1:1">
      <c r="A2400" s="37" t="s">
        <v>1313</v>
      </c>
    </row>
    <row r="2401" spans="1:1">
      <c r="A2401" s="37" t="s">
        <v>1236</v>
      </c>
    </row>
    <row r="2402" spans="1:1">
      <c r="A2402" s="37" t="s">
        <v>1888</v>
      </c>
    </row>
    <row r="2403" spans="1:1">
      <c r="A2403" s="37" t="s">
        <v>3081</v>
      </c>
    </row>
    <row r="2404" spans="1:1">
      <c r="A2404" s="37" t="s">
        <v>326</v>
      </c>
    </row>
    <row r="2405" spans="1:1">
      <c r="A2405" s="37" t="s">
        <v>2184</v>
      </c>
    </row>
    <row r="2406" spans="1:1">
      <c r="A2406" s="37" t="s">
        <v>262</v>
      </c>
    </row>
    <row r="2407" spans="1:1">
      <c r="A2407" s="37" t="s">
        <v>281</v>
      </c>
    </row>
    <row r="2408" spans="1:1">
      <c r="A2408" s="37" t="s">
        <v>1557</v>
      </c>
    </row>
    <row r="2409" spans="1:1">
      <c r="A2409" s="37" t="s">
        <v>2113</v>
      </c>
    </row>
    <row r="2410" spans="1:1">
      <c r="A2410" s="37" t="s">
        <v>2560</v>
      </c>
    </row>
    <row r="2411" spans="1:1">
      <c r="A2411" s="37" t="s">
        <v>1135</v>
      </c>
    </row>
    <row r="2412" spans="1:1">
      <c r="A2412" s="37" t="s">
        <v>962</v>
      </c>
    </row>
    <row r="2413" spans="1:1">
      <c r="A2413" s="37" t="s">
        <v>1769</v>
      </c>
    </row>
    <row r="2414" spans="1:1">
      <c r="A2414" s="37" t="s">
        <v>2775</v>
      </c>
    </row>
    <row r="2415" spans="1:1">
      <c r="A2415" s="37" t="s">
        <v>1773</v>
      </c>
    </row>
    <row r="2416" spans="1:1">
      <c r="A2416" s="37" t="s">
        <v>963</v>
      </c>
    </row>
    <row r="2417" spans="1:1">
      <c r="A2417" s="37" t="s">
        <v>1235</v>
      </c>
    </row>
    <row r="2418" spans="1:1">
      <c r="A2418" s="37" t="s">
        <v>3883</v>
      </c>
    </row>
    <row r="2419" spans="1:1">
      <c r="A2419" s="37" t="s">
        <v>1377</v>
      </c>
    </row>
    <row r="2420" spans="1:1">
      <c r="A2420" s="37" t="s">
        <v>2583</v>
      </c>
    </row>
    <row r="2421" spans="1:1">
      <c r="A2421" s="37" t="s">
        <v>1475</v>
      </c>
    </row>
    <row r="2422" spans="1:1">
      <c r="A2422" s="37" t="s">
        <v>1733</v>
      </c>
    </row>
    <row r="2423" spans="1:1">
      <c r="A2423" s="37" t="s">
        <v>1891</v>
      </c>
    </row>
    <row r="2424" spans="1:1">
      <c r="A2424" s="37" t="s">
        <v>2005</v>
      </c>
    </row>
    <row r="2425" spans="1:1">
      <c r="A2425" s="37" t="s">
        <v>964</v>
      </c>
    </row>
    <row r="2426" spans="1:1">
      <c r="A2426" s="37" t="s">
        <v>2959</v>
      </c>
    </row>
    <row r="2427" spans="1:1">
      <c r="A2427" s="37" t="s">
        <v>3546</v>
      </c>
    </row>
    <row r="2428" spans="1:1">
      <c r="A2428" s="37" t="s">
        <v>225</v>
      </c>
    </row>
    <row r="2429" spans="1:1">
      <c r="A2429" s="37" t="s">
        <v>2541</v>
      </c>
    </row>
    <row r="2430" spans="1:1">
      <c r="A2430" s="37" t="s">
        <v>260</v>
      </c>
    </row>
    <row r="2431" spans="1:1">
      <c r="A2431" s="37" t="s">
        <v>2859</v>
      </c>
    </row>
    <row r="2432" spans="1:1">
      <c r="A2432" s="37" t="s">
        <v>1699</v>
      </c>
    </row>
    <row r="2433" spans="1:1">
      <c r="A2433" s="37" t="s">
        <v>2960</v>
      </c>
    </row>
    <row r="2434" spans="1:1">
      <c r="A2434" s="37" t="s">
        <v>965</v>
      </c>
    </row>
    <row r="2435" spans="1:1">
      <c r="A2435" s="37" t="s">
        <v>552</v>
      </c>
    </row>
    <row r="2436" spans="1:1">
      <c r="A2436" s="37" t="s">
        <v>2195</v>
      </c>
    </row>
    <row r="2437" spans="1:1">
      <c r="A2437" s="37" t="s">
        <v>1650</v>
      </c>
    </row>
    <row r="2438" spans="1:1">
      <c r="A2438" s="37" t="s">
        <v>2961</v>
      </c>
    </row>
    <row r="2439" spans="1:1">
      <c r="A2439" s="37" t="s">
        <v>2077</v>
      </c>
    </row>
    <row r="2440" spans="1:1">
      <c r="A2440" s="37" t="s">
        <v>2451</v>
      </c>
    </row>
    <row r="2441" spans="1:1">
      <c r="A2441" s="37" t="s">
        <v>52</v>
      </c>
    </row>
    <row r="2442" spans="1:1">
      <c r="A2442" s="37" t="s">
        <v>1298</v>
      </c>
    </row>
    <row r="2443" spans="1:1">
      <c r="A2443" s="37" t="s">
        <v>3168</v>
      </c>
    </row>
    <row r="2444" spans="1:1">
      <c r="A2444" s="37" t="s">
        <v>2231</v>
      </c>
    </row>
    <row r="2445" spans="1:1">
      <c r="A2445" s="37" t="s">
        <v>1204</v>
      </c>
    </row>
    <row r="2446" spans="1:1">
      <c r="A2446" s="37" t="s">
        <v>2761</v>
      </c>
    </row>
    <row r="2447" spans="1:1">
      <c r="A2447" s="37" t="s">
        <v>3884</v>
      </c>
    </row>
    <row r="2448" spans="1:1">
      <c r="A2448" s="37" t="s">
        <v>9</v>
      </c>
    </row>
    <row r="2449" spans="1:1">
      <c r="A2449" s="37" t="s">
        <v>1621</v>
      </c>
    </row>
    <row r="2450" spans="1:1">
      <c r="A2450" s="37" t="s">
        <v>2383</v>
      </c>
    </row>
    <row r="2451" spans="1:1">
      <c r="A2451" s="37" t="s">
        <v>2569</v>
      </c>
    </row>
    <row r="2452" spans="1:1">
      <c r="A2452" s="37" t="s">
        <v>2494</v>
      </c>
    </row>
    <row r="2453" spans="1:1">
      <c r="A2453" s="37" t="s">
        <v>3358</v>
      </c>
    </row>
    <row r="2454" spans="1:1">
      <c r="A2454" s="37" t="s">
        <v>2391</v>
      </c>
    </row>
    <row r="2455" spans="1:1">
      <c r="A2455" s="37" t="s">
        <v>1732</v>
      </c>
    </row>
    <row r="2456" spans="1:1">
      <c r="A2456" s="37" t="s">
        <v>2161</v>
      </c>
    </row>
    <row r="2457" spans="1:1">
      <c r="A2457" s="37" t="s">
        <v>2962</v>
      </c>
    </row>
    <row r="2458" spans="1:1">
      <c r="A2458" s="37" t="s">
        <v>2639</v>
      </c>
    </row>
    <row r="2459" spans="1:1">
      <c r="A2459" s="37" t="s">
        <v>3129</v>
      </c>
    </row>
    <row r="2460" spans="1:1">
      <c r="A2460" s="37" t="s">
        <v>3885</v>
      </c>
    </row>
    <row r="2461" spans="1:1">
      <c r="A2461" s="37" t="s">
        <v>3417</v>
      </c>
    </row>
    <row r="2462" spans="1:1">
      <c r="A2462" s="37" t="s">
        <v>2031</v>
      </c>
    </row>
    <row r="2463" spans="1:1">
      <c r="A2463" s="37" t="s">
        <v>1900</v>
      </c>
    </row>
    <row r="2464" spans="1:1">
      <c r="A2464" s="37" t="s">
        <v>2091</v>
      </c>
    </row>
    <row r="2465" spans="1:1">
      <c r="A2465" s="37" t="s">
        <v>3886</v>
      </c>
    </row>
    <row r="2466" spans="1:1">
      <c r="A2466" s="37" t="s">
        <v>1581</v>
      </c>
    </row>
    <row r="2467" spans="1:1">
      <c r="A2467" s="37" t="s">
        <v>2732</v>
      </c>
    </row>
    <row r="2468" spans="1:1">
      <c r="A2468" s="37" t="s">
        <v>146</v>
      </c>
    </row>
    <row r="2469" spans="1:1">
      <c r="A2469" s="37" t="s">
        <v>2422</v>
      </c>
    </row>
    <row r="2470" spans="1:1">
      <c r="A2470" s="37" t="s">
        <v>1867</v>
      </c>
    </row>
    <row r="2471" spans="1:1">
      <c r="A2471" s="37" t="s">
        <v>2733</v>
      </c>
    </row>
    <row r="2472" spans="1:1">
      <c r="A2472" s="37" t="s">
        <v>966</v>
      </c>
    </row>
    <row r="2473" spans="1:1">
      <c r="A2473" s="37" t="s">
        <v>2658</v>
      </c>
    </row>
    <row r="2474" spans="1:1">
      <c r="A2474" s="37" t="s">
        <v>3887</v>
      </c>
    </row>
    <row r="2475" spans="1:1">
      <c r="A2475" s="37" t="s">
        <v>2548</v>
      </c>
    </row>
    <row r="2476" spans="1:1">
      <c r="A2476" s="37" t="s">
        <v>2101</v>
      </c>
    </row>
    <row r="2477" spans="1:1">
      <c r="A2477" s="37" t="s">
        <v>1918</v>
      </c>
    </row>
    <row r="2478" spans="1:1">
      <c r="A2478" s="37" t="s">
        <v>2963</v>
      </c>
    </row>
    <row r="2479" spans="1:1">
      <c r="A2479" s="37" t="s">
        <v>990</v>
      </c>
    </row>
    <row r="2480" spans="1:1">
      <c r="A2480" s="37" t="s">
        <v>1949</v>
      </c>
    </row>
    <row r="2481" spans="1:1">
      <c r="A2481" s="37" t="s">
        <v>1666</v>
      </c>
    </row>
    <row r="2482" spans="1:1">
      <c r="A2482" s="37" t="s">
        <v>1837</v>
      </c>
    </row>
    <row r="2483" spans="1:1">
      <c r="A2483" s="37" t="s">
        <v>1959</v>
      </c>
    </row>
    <row r="2484" spans="1:1">
      <c r="A2484" s="37" t="s">
        <v>2173</v>
      </c>
    </row>
    <row r="2485" spans="1:1">
      <c r="A2485" s="37" t="s">
        <v>3888</v>
      </c>
    </row>
    <row r="2486" spans="1:1">
      <c r="A2486" s="37" t="s">
        <v>2593</v>
      </c>
    </row>
    <row r="2487" spans="1:1">
      <c r="A2487" s="37" t="s">
        <v>1485</v>
      </c>
    </row>
    <row r="2488" spans="1:1">
      <c r="A2488" s="37" t="s">
        <v>967</v>
      </c>
    </row>
    <row r="2489" spans="1:1">
      <c r="A2489" s="37" t="s">
        <v>1486</v>
      </c>
    </row>
    <row r="2490" spans="1:1">
      <c r="A2490" s="37" t="s">
        <v>3889</v>
      </c>
    </row>
    <row r="2491" spans="1:1">
      <c r="A2491" s="37" t="s">
        <v>3890</v>
      </c>
    </row>
    <row r="2492" spans="1:1">
      <c r="A2492" s="37" t="s">
        <v>1763</v>
      </c>
    </row>
    <row r="2493" spans="1:1">
      <c r="A2493" s="37" t="s">
        <v>1252</v>
      </c>
    </row>
    <row r="2494" spans="1:1">
      <c r="A2494" s="37" t="s">
        <v>1622</v>
      </c>
    </row>
    <row r="2495" spans="1:1">
      <c r="A2495" s="37" t="s">
        <v>1249</v>
      </c>
    </row>
    <row r="2496" spans="1:1">
      <c r="A2496" s="37" t="s">
        <v>1778</v>
      </c>
    </row>
    <row r="2497" spans="1:1">
      <c r="A2497" s="37" t="s">
        <v>2964</v>
      </c>
    </row>
    <row r="2498" spans="1:1">
      <c r="A2498" s="37" t="s">
        <v>3190</v>
      </c>
    </row>
    <row r="2499" spans="1:1">
      <c r="A2499" s="37" t="s">
        <v>3891</v>
      </c>
    </row>
    <row r="2500" spans="1:1">
      <c r="A2500" s="37" t="s">
        <v>1893</v>
      </c>
    </row>
    <row r="2501" spans="1:1">
      <c r="A2501" s="37" t="s">
        <v>969</v>
      </c>
    </row>
    <row r="2502" spans="1:1">
      <c r="A2502" s="37" t="s">
        <v>970</v>
      </c>
    </row>
    <row r="2503" spans="1:1">
      <c r="A2503" s="37" t="s">
        <v>2008</v>
      </c>
    </row>
    <row r="2504" spans="1:1">
      <c r="A2504" s="37" t="s">
        <v>2114</v>
      </c>
    </row>
    <row r="2505" spans="1:1">
      <c r="A2505" s="37" t="s">
        <v>2773</v>
      </c>
    </row>
    <row r="2506" spans="1:1">
      <c r="A2506" s="37" t="s">
        <v>1905</v>
      </c>
    </row>
    <row r="2507" spans="1:1">
      <c r="A2507" s="37" t="s">
        <v>2000</v>
      </c>
    </row>
    <row r="2508" spans="1:1">
      <c r="A2508" s="37" t="s">
        <v>2576</v>
      </c>
    </row>
    <row r="2509" spans="1:1">
      <c r="A2509" s="37" t="s">
        <v>3177</v>
      </c>
    </row>
    <row r="2510" spans="1:1">
      <c r="A2510" s="37" t="s">
        <v>3892</v>
      </c>
    </row>
    <row r="2511" spans="1:1">
      <c r="A2511" s="37" t="s">
        <v>3132</v>
      </c>
    </row>
    <row r="2512" spans="1:1">
      <c r="A2512" s="37" t="s">
        <v>3502</v>
      </c>
    </row>
    <row r="2513" spans="1:1">
      <c r="A2513" s="37" t="s">
        <v>1708</v>
      </c>
    </row>
    <row r="2514" spans="1:1">
      <c r="A2514" s="37" t="s">
        <v>2393</v>
      </c>
    </row>
    <row r="2515" spans="1:1">
      <c r="A2515" s="37" t="s">
        <v>3198</v>
      </c>
    </row>
    <row r="2516" spans="1:1">
      <c r="A2516" s="37" t="s">
        <v>3893</v>
      </c>
    </row>
    <row r="2517" spans="1:1">
      <c r="A2517" s="37" t="s">
        <v>1638</v>
      </c>
    </row>
    <row r="2518" spans="1:1">
      <c r="A2518" s="37" t="s">
        <v>2157</v>
      </c>
    </row>
    <row r="2519" spans="1:1">
      <c r="A2519" s="37" t="s">
        <v>1565</v>
      </c>
    </row>
    <row r="2520" spans="1:1">
      <c r="A2520" s="37" t="s">
        <v>2115</v>
      </c>
    </row>
    <row r="2521" spans="1:1">
      <c r="A2521" s="37" t="s">
        <v>1188</v>
      </c>
    </row>
    <row r="2522" spans="1:1">
      <c r="A2522" s="37" t="s">
        <v>971</v>
      </c>
    </row>
    <row r="2523" spans="1:1">
      <c r="A2523" s="37" t="s">
        <v>972</v>
      </c>
    </row>
    <row r="2524" spans="1:1">
      <c r="A2524" s="37" t="s">
        <v>973</v>
      </c>
    </row>
    <row r="2525" spans="1:1">
      <c r="A2525" s="37" t="s">
        <v>974</v>
      </c>
    </row>
    <row r="2526" spans="1:1">
      <c r="A2526" s="37" t="s">
        <v>1340</v>
      </c>
    </row>
    <row r="2527" spans="1:1">
      <c r="A2527" s="37" t="s">
        <v>1736</v>
      </c>
    </row>
    <row r="2528" spans="1:1">
      <c r="A2528" s="37" t="s">
        <v>1945</v>
      </c>
    </row>
    <row r="2529" spans="1:1">
      <c r="A2529" s="37" t="s">
        <v>1813</v>
      </c>
    </row>
    <row r="2530" spans="1:1">
      <c r="A2530" s="37" t="s">
        <v>1253</v>
      </c>
    </row>
    <row r="2531" spans="1:1">
      <c r="A2531" s="37" t="s">
        <v>1316</v>
      </c>
    </row>
    <row r="2532" spans="1:1">
      <c r="A2532" s="37" t="s">
        <v>1335</v>
      </c>
    </row>
    <row r="2533" spans="1:1">
      <c r="A2533" s="37" t="s">
        <v>2203</v>
      </c>
    </row>
    <row r="2534" spans="1:1">
      <c r="A2534" s="37" t="s">
        <v>1164</v>
      </c>
    </row>
    <row r="2535" spans="1:1">
      <c r="A2535" s="37" t="s">
        <v>2432</v>
      </c>
    </row>
    <row r="2536" spans="1:1">
      <c r="A2536" s="37" t="s">
        <v>975</v>
      </c>
    </row>
    <row r="2537" spans="1:1">
      <c r="A2537" s="37" t="s">
        <v>976</v>
      </c>
    </row>
    <row r="2538" spans="1:1">
      <c r="A2538" s="37" t="s">
        <v>977</v>
      </c>
    </row>
    <row r="2539" spans="1:1">
      <c r="A2539" s="37" t="s">
        <v>978</v>
      </c>
    </row>
    <row r="2540" spans="1:1">
      <c r="A2540" s="37" t="s">
        <v>3359</v>
      </c>
    </row>
    <row r="2541" spans="1:1">
      <c r="A2541" s="37" t="s">
        <v>979</v>
      </c>
    </row>
    <row r="2542" spans="1:1">
      <c r="A2542" s="37" t="s">
        <v>982</v>
      </c>
    </row>
    <row r="2543" spans="1:1">
      <c r="A2543" s="37" t="s">
        <v>980</v>
      </c>
    </row>
    <row r="2544" spans="1:1">
      <c r="A2544" s="37" t="s">
        <v>981</v>
      </c>
    </row>
    <row r="2545" spans="1:1">
      <c r="A2545" s="37" t="s">
        <v>984</v>
      </c>
    </row>
    <row r="2546" spans="1:1">
      <c r="A2546" s="37" t="s">
        <v>1428</v>
      </c>
    </row>
    <row r="2547" spans="1:1">
      <c r="A2547" s="37" t="s">
        <v>1263</v>
      </c>
    </row>
    <row r="2548" spans="1:1">
      <c r="A2548" s="37" t="s">
        <v>196</v>
      </c>
    </row>
    <row r="2549" spans="1:1">
      <c r="A2549" s="37" t="s">
        <v>985</v>
      </c>
    </row>
    <row r="2550" spans="1:1">
      <c r="A2550" s="37" t="s">
        <v>3543</v>
      </c>
    </row>
    <row r="2551" spans="1:1">
      <c r="A2551" s="37" t="s">
        <v>264</v>
      </c>
    </row>
    <row r="2552" spans="1:1">
      <c r="A2552" s="37" t="s">
        <v>3370</v>
      </c>
    </row>
    <row r="2553" spans="1:1">
      <c r="A2553" s="37" t="s">
        <v>212</v>
      </c>
    </row>
    <row r="2554" spans="1:1">
      <c r="A2554" s="37" t="s">
        <v>3894</v>
      </c>
    </row>
    <row r="2555" spans="1:1">
      <c r="A2555" s="37" t="s">
        <v>986</v>
      </c>
    </row>
    <row r="2556" spans="1:1">
      <c r="A2556" s="37" t="s">
        <v>202</v>
      </c>
    </row>
    <row r="2557" spans="1:1">
      <c r="A2557" s="37" t="s">
        <v>2520</v>
      </c>
    </row>
    <row r="2558" spans="1:1">
      <c r="A2558" s="37" t="s">
        <v>3895</v>
      </c>
    </row>
    <row r="2559" spans="1:1">
      <c r="A2559" s="37" t="s">
        <v>129</v>
      </c>
    </row>
    <row r="2560" spans="1:1">
      <c r="A2560" s="37" t="s">
        <v>2766</v>
      </c>
    </row>
    <row r="2561" spans="1:1">
      <c r="A2561" s="37" t="s">
        <v>3896</v>
      </c>
    </row>
    <row r="2562" spans="1:1">
      <c r="A2562" s="37" t="s">
        <v>2306</v>
      </c>
    </row>
    <row r="2563" spans="1:1">
      <c r="A2563" s="37" t="s">
        <v>3347</v>
      </c>
    </row>
    <row r="2564" spans="1:1">
      <c r="A2564" s="37" t="s">
        <v>3605</v>
      </c>
    </row>
    <row r="2565" spans="1:1">
      <c r="A2565" s="37" t="s">
        <v>3209</v>
      </c>
    </row>
    <row r="2566" spans="1:1">
      <c r="A2566" s="37" t="s">
        <v>3628</v>
      </c>
    </row>
    <row r="2567" spans="1:1">
      <c r="A2567" s="37" t="s">
        <v>3897</v>
      </c>
    </row>
    <row r="2568" spans="1:1">
      <c r="A2568" s="37" t="s">
        <v>2225</v>
      </c>
    </row>
    <row r="2569" spans="1:1">
      <c r="A2569" s="37" t="s">
        <v>1582</v>
      </c>
    </row>
    <row r="2570" spans="1:1">
      <c r="A2570" s="37" t="s">
        <v>1615</v>
      </c>
    </row>
    <row r="2571" spans="1:1">
      <c r="A2571" s="37" t="s">
        <v>987</v>
      </c>
    </row>
    <row r="2572" spans="1:1">
      <c r="A2572" s="37" t="s">
        <v>2612</v>
      </c>
    </row>
    <row r="2573" spans="1:1">
      <c r="A2573" s="37" t="s">
        <v>2100</v>
      </c>
    </row>
    <row r="2574" spans="1:1">
      <c r="A2574" s="37" t="s">
        <v>1964</v>
      </c>
    </row>
    <row r="2575" spans="1:1">
      <c r="A2575" s="37" t="s">
        <v>1457</v>
      </c>
    </row>
    <row r="2576" spans="1:1">
      <c r="A2576" s="37" t="s">
        <v>988</v>
      </c>
    </row>
    <row r="2577" spans="1:1">
      <c r="A2577" s="37" t="s">
        <v>989</v>
      </c>
    </row>
    <row r="2578" spans="1:1">
      <c r="A2578" s="37" t="s">
        <v>991</v>
      </c>
    </row>
    <row r="2579" spans="1:1">
      <c r="A2579" s="37" t="s">
        <v>2412</v>
      </c>
    </row>
    <row r="2580" spans="1:1">
      <c r="A2580" s="37" t="s">
        <v>2965</v>
      </c>
    </row>
    <row r="2581" spans="1:1">
      <c r="A2581" s="37" t="s">
        <v>3085</v>
      </c>
    </row>
    <row r="2582" spans="1:1">
      <c r="A2582" s="37" t="s">
        <v>2966</v>
      </c>
    </row>
    <row r="2583" spans="1:1">
      <c r="A2583" s="37" t="s">
        <v>3898</v>
      </c>
    </row>
    <row r="2584" spans="1:1">
      <c r="A2584" s="37" t="s">
        <v>993</v>
      </c>
    </row>
    <row r="2585" spans="1:1">
      <c r="A2585" s="37" t="s">
        <v>994</v>
      </c>
    </row>
    <row r="2586" spans="1:1">
      <c r="A2586" s="37" t="s">
        <v>996</v>
      </c>
    </row>
    <row r="2587" spans="1:1">
      <c r="A2587" s="37" t="s">
        <v>2626</v>
      </c>
    </row>
    <row r="2588" spans="1:1">
      <c r="A2588" s="37" t="s">
        <v>2103</v>
      </c>
    </row>
    <row r="2589" spans="1:1">
      <c r="A2589" s="37" t="s">
        <v>3899</v>
      </c>
    </row>
    <row r="2590" spans="1:1">
      <c r="A2590" s="37" t="s">
        <v>997</v>
      </c>
    </row>
    <row r="2591" spans="1:1">
      <c r="A2591" s="37" t="s">
        <v>337</v>
      </c>
    </row>
    <row r="2592" spans="1:1">
      <c r="A2592" s="37" t="s">
        <v>1818</v>
      </c>
    </row>
    <row r="2593" spans="1:1">
      <c r="A2593" s="37" t="s">
        <v>1586</v>
      </c>
    </row>
    <row r="2594" spans="1:1">
      <c r="A2594" s="37" t="s">
        <v>2803</v>
      </c>
    </row>
    <row r="2595" spans="1:1">
      <c r="A2595" s="37" t="s">
        <v>998</v>
      </c>
    </row>
    <row r="2596" spans="1:1">
      <c r="A2596" s="37" t="s">
        <v>999</v>
      </c>
    </row>
    <row r="2597" spans="1:1">
      <c r="A2597" s="37" t="s">
        <v>2202</v>
      </c>
    </row>
    <row r="2598" spans="1:1">
      <c r="A2598" s="37" t="s">
        <v>1738</v>
      </c>
    </row>
    <row r="2599" spans="1:1">
      <c r="A2599" s="37" t="s">
        <v>3652</v>
      </c>
    </row>
    <row r="2600" spans="1:1">
      <c r="A2600" s="37" t="s">
        <v>3900</v>
      </c>
    </row>
    <row r="2601" spans="1:1">
      <c r="A2601" s="37" t="s">
        <v>2795</v>
      </c>
    </row>
    <row r="2602" spans="1:1">
      <c r="A2602" s="37" t="s">
        <v>2792</v>
      </c>
    </row>
    <row r="2603" spans="1:1">
      <c r="A2603" s="37" t="s">
        <v>2967</v>
      </c>
    </row>
    <row r="2604" spans="1:1">
      <c r="A2604" s="37" t="s">
        <v>2683</v>
      </c>
    </row>
    <row r="2605" spans="1:1">
      <c r="A2605" s="37" t="s">
        <v>1000</v>
      </c>
    </row>
    <row r="2606" spans="1:1">
      <c r="A2606" s="37" t="s">
        <v>2776</v>
      </c>
    </row>
    <row r="2607" spans="1:1">
      <c r="A2607" s="37" t="s">
        <v>2654</v>
      </c>
    </row>
    <row r="2608" spans="1:1">
      <c r="A2608" s="37" t="s">
        <v>2423</v>
      </c>
    </row>
    <row r="2609" spans="1:1">
      <c r="A2609" s="37" t="s">
        <v>3901</v>
      </c>
    </row>
    <row r="2610" spans="1:1">
      <c r="A2610" s="37" t="s">
        <v>2104</v>
      </c>
    </row>
    <row r="2611" spans="1:1">
      <c r="A2611" s="37" t="s">
        <v>1925</v>
      </c>
    </row>
    <row r="2612" spans="1:1">
      <c r="A2612" s="37" t="s">
        <v>1001</v>
      </c>
    </row>
    <row r="2613" spans="1:1">
      <c r="A2613" s="37" t="s">
        <v>1002</v>
      </c>
    </row>
    <row r="2614" spans="1:1">
      <c r="A2614" s="37" t="s">
        <v>1003</v>
      </c>
    </row>
    <row r="2615" spans="1:1">
      <c r="A2615" s="37" t="s">
        <v>1021</v>
      </c>
    </row>
    <row r="2616" spans="1:1">
      <c r="A2616" s="37" t="s">
        <v>1004</v>
      </c>
    </row>
    <row r="2617" spans="1:1">
      <c r="A2617" s="37" t="s">
        <v>1735</v>
      </c>
    </row>
    <row r="2618" spans="1:1">
      <c r="A2618" s="37" t="s">
        <v>1006</v>
      </c>
    </row>
    <row r="2619" spans="1:1">
      <c r="A2619" s="37" t="s">
        <v>1007</v>
      </c>
    </row>
    <row r="2620" spans="1:1">
      <c r="A2620" s="37" t="s">
        <v>1008</v>
      </c>
    </row>
    <row r="2621" spans="1:1">
      <c r="A2621" s="37" t="s">
        <v>1009</v>
      </c>
    </row>
    <row r="2622" spans="1:1">
      <c r="A2622" s="37" t="s">
        <v>1010</v>
      </c>
    </row>
    <row r="2623" spans="1:1">
      <c r="A2623" s="37" t="s">
        <v>3902</v>
      </c>
    </row>
    <row r="2624" spans="1:1">
      <c r="A2624" s="37" t="s">
        <v>3444</v>
      </c>
    </row>
    <row r="2625" spans="1:1">
      <c r="A2625" s="37" t="s">
        <v>1928</v>
      </c>
    </row>
    <row r="2626" spans="1:1">
      <c r="A2626" s="37" t="s">
        <v>2668</v>
      </c>
    </row>
    <row r="2627" spans="1:1">
      <c r="A2627" s="37" t="s">
        <v>1992</v>
      </c>
    </row>
    <row r="2628" spans="1:1">
      <c r="A2628" s="37" t="s">
        <v>1261</v>
      </c>
    </row>
    <row r="2629" spans="1:1">
      <c r="A2629" s="37" t="s">
        <v>1262</v>
      </c>
    </row>
    <row r="2630" spans="1:1">
      <c r="A2630" s="37" t="s">
        <v>1011</v>
      </c>
    </row>
    <row r="2631" spans="1:1">
      <c r="A2631" s="37" t="s">
        <v>1743</v>
      </c>
    </row>
    <row r="2632" spans="1:1">
      <c r="A2632" s="37" t="s">
        <v>1012</v>
      </c>
    </row>
    <row r="2633" spans="1:1">
      <c r="A2633" s="37" t="s">
        <v>1013</v>
      </c>
    </row>
    <row r="2634" spans="1:1">
      <c r="A2634" s="37" t="s">
        <v>2099</v>
      </c>
    </row>
    <row r="2635" spans="1:1">
      <c r="A2635" s="37" t="s">
        <v>2727</v>
      </c>
    </row>
    <row r="2636" spans="1:1">
      <c r="A2636" s="37" t="s">
        <v>587</v>
      </c>
    </row>
    <row r="2637" spans="1:1">
      <c r="A2637" s="37" t="s">
        <v>1875</v>
      </c>
    </row>
    <row r="2638" spans="1:1">
      <c r="A2638" s="37" t="s">
        <v>1805</v>
      </c>
    </row>
    <row r="2639" spans="1:1">
      <c r="A2639" s="37" t="s">
        <v>1014</v>
      </c>
    </row>
    <row r="2640" spans="1:1">
      <c r="A2640" s="37" t="s">
        <v>525</v>
      </c>
    </row>
    <row r="2641" spans="1:1">
      <c r="A2641" s="37" t="s">
        <v>1267</v>
      </c>
    </row>
    <row r="2642" spans="1:1">
      <c r="A2642" s="37" t="s">
        <v>1015</v>
      </c>
    </row>
    <row r="2643" spans="1:1">
      <c r="A2643" s="37" t="s">
        <v>1016</v>
      </c>
    </row>
    <row r="2644" spans="1:1">
      <c r="A2644" s="37" t="s">
        <v>1017</v>
      </c>
    </row>
    <row r="2645" spans="1:1">
      <c r="A2645" s="37" t="s">
        <v>1018</v>
      </c>
    </row>
    <row r="2646" spans="1:1">
      <c r="A2646" s="37" t="s">
        <v>2413</v>
      </c>
    </row>
    <row r="2647" spans="1:1">
      <c r="A2647" s="37" t="s">
        <v>3903</v>
      </c>
    </row>
    <row r="2648" spans="1:1">
      <c r="A2648" s="37" t="s">
        <v>1527</v>
      </c>
    </row>
    <row r="2649" spans="1:1">
      <c r="A2649" s="37" t="s">
        <v>1528</v>
      </c>
    </row>
    <row r="2650" spans="1:1">
      <c r="A2650" s="37" t="s">
        <v>1019</v>
      </c>
    </row>
    <row r="2651" spans="1:1">
      <c r="A2651" s="37" t="s">
        <v>2608</v>
      </c>
    </row>
    <row r="2652" spans="1:1">
      <c r="A2652" s="37" t="s">
        <v>1753</v>
      </c>
    </row>
    <row r="2653" spans="1:1">
      <c r="A2653" s="37" t="s">
        <v>1212</v>
      </c>
    </row>
    <row r="2654" spans="1:1">
      <c r="A2654" s="37" t="s">
        <v>1607</v>
      </c>
    </row>
    <row r="2655" spans="1:1">
      <c r="A2655" s="37" t="s">
        <v>522</v>
      </c>
    </row>
    <row r="2656" spans="1:1">
      <c r="A2656" s="37" t="s">
        <v>2613</v>
      </c>
    </row>
    <row r="2657" spans="1:1">
      <c r="A2657" s="37" t="s">
        <v>2308</v>
      </c>
    </row>
    <row r="2658" spans="1:1">
      <c r="A2658" s="37" t="s">
        <v>1521</v>
      </c>
    </row>
    <row r="2659" spans="1:1">
      <c r="A2659" s="37" t="s">
        <v>1749</v>
      </c>
    </row>
    <row r="2660" spans="1:1">
      <c r="A2660" s="37" t="s">
        <v>1705</v>
      </c>
    </row>
    <row r="2661" spans="1:1">
      <c r="A2661" s="37" t="s">
        <v>2614</v>
      </c>
    </row>
    <row r="2662" spans="1:1">
      <c r="A2662" s="37" t="s">
        <v>1587</v>
      </c>
    </row>
    <row r="2663" spans="1:1">
      <c r="A2663" s="37" t="s">
        <v>2610</v>
      </c>
    </row>
    <row r="2664" spans="1:1">
      <c r="A2664" s="37" t="s">
        <v>1516</v>
      </c>
    </row>
    <row r="2665" spans="1:1">
      <c r="A2665" s="37" t="s">
        <v>1026</v>
      </c>
    </row>
    <row r="2666" spans="1:1">
      <c r="A2666" s="37" t="s">
        <v>2389</v>
      </c>
    </row>
    <row r="2667" spans="1:1">
      <c r="A2667" s="37" t="s">
        <v>1986</v>
      </c>
    </row>
    <row r="2668" spans="1:1">
      <c r="A2668" s="37" t="s">
        <v>1824</v>
      </c>
    </row>
    <row r="2669" spans="1:1">
      <c r="A2669" s="37" t="s">
        <v>3904</v>
      </c>
    </row>
    <row r="2670" spans="1:1">
      <c r="A2670" s="37" t="s">
        <v>2395</v>
      </c>
    </row>
    <row r="2671" spans="1:1">
      <c r="A2671" s="37" t="s">
        <v>1856</v>
      </c>
    </row>
    <row r="2672" spans="1:1">
      <c r="A2672" s="37" t="s">
        <v>2190</v>
      </c>
    </row>
    <row r="2673" spans="1:1">
      <c r="A2673" s="37" t="s">
        <v>2660</v>
      </c>
    </row>
    <row r="2674" spans="1:1">
      <c r="A2674" s="37" t="s">
        <v>2210</v>
      </c>
    </row>
    <row r="2675" spans="1:1">
      <c r="A2675" s="37" t="s">
        <v>1429</v>
      </c>
    </row>
    <row r="2676" spans="1:1">
      <c r="A2676" s="37" t="s">
        <v>1759</v>
      </c>
    </row>
    <row r="2677" spans="1:1">
      <c r="A2677" s="37" t="s">
        <v>1022</v>
      </c>
    </row>
    <row r="2678" spans="1:1">
      <c r="A2678" s="37" t="s">
        <v>2211</v>
      </c>
    </row>
    <row r="2679" spans="1:1">
      <c r="A2679" s="37" t="s">
        <v>2212</v>
      </c>
    </row>
    <row r="2680" spans="1:1">
      <c r="A2680" s="37" t="s">
        <v>2214</v>
      </c>
    </row>
    <row r="2681" spans="1:1">
      <c r="A2681" s="37" t="s">
        <v>1525</v>
      </c>
    </row>
    <row r="2682" spans="1:1">
      <c r="A2682" s="37" t="s">
        <v>2046</v>
      </c>
    </row>
    <row r="2683" spans="1:1">
      <c r="A2683" s="37" t="s">
        <v>2085</v>
      </c>
    </row>
    <row r="2684" spans="1:1">
      <c r="A2684" s="37" t="s">
        <v>1779</v>
      </c>
    </row>
    <row r="2685" spans="1:1">
      <c r="A2685" s="37" t="s">
        <v>704</v>
      </c>
    </row>
    <row r="2686" spans="1:1">
      <c r="A2686" s="37" t="s">
        <v>2702</v>
      </c>
    </row>
    <row r="2687" spans="1:1">
      <c r="A2687" s="37" t="s">
        <v>2701</v>
      </c>
    </row>
    <row r="2688" spans="1:1">
      <c r="A2688" s="37" t="s">
        <v>2747</v>
      </c>
    </row>
    <row r="2689" spans="1:1">
      <c r="A2689" s="37" t="s">
        <v>48</v>
      </c>
    </row>
    <row r="2690" spans="1:1">
      <c r="A2690" s="37" t="s">
        <v>2074</v>
      </c>
    </row>
    <row r="2691" spans="1:1">
      <c r="A2691" s="37" t="s">
        <v>3550</v>
      </c>
    </row>
    <row r="2692" spans="1:1">
      <c r="A2692" s="37" t="s">
        <v>163</v>
      </c>
    </row>
    <row r="2693" spans="1:1">
      <c r="A2693" s="37" t="s">
        <v>1845</v>
      </c>
    </row>
    <row r="2694" spans="1:1">
      <c r="A2694" s="37" t="s">
        <v>1023</v>
      </c>
    </row>
    <row r="2695" spans="1:1">
      <c r="A2695" s="37" t="s">
        <v>1024</v>
      </c>
    </row>
    <row r="2696" spans="1:1">
      <c r="A2696" s="37" t="s">
        <v>2619</v>
      </c>
    </row>
    <row r="2697" spans="1:1">
      <c r="A2697" s="37" t="s">
        <v>3457</v>
      </c>
    </row>
    <row r="2698" spans="1:1">
      <c r="A2698" s="37" t="s">
        <v>3458</v>
      </c>
    </row>
    <row r="2699" spans="1:1">
      <c r="A2699" s="37" t="s">
        <v>3479</v>
      </c>
    </row>
    <row r="2700" spans="1:1">
      <c r="A2700" s="37" t="s">
        <v>3905</v>
      </c>
    </row>
    <row r="2701" spans="1:1">
      <c r="A2701" s="37" t="s">
        <v>3906</v>
      </c>
    </row>
    <row r="2702" spans="1:1">
      <c r="A2702" s="37" t="s">
        <v>1299</v>
      </c>
    </row>
    <row r="2703" spans="1:1">
      <c r="A2703" s="37" t="s">
        <v>1300</v>
      </c>
    </row>
    <row r="2704" spans="1:1">
      <c r="A2704" s="37" t="s">
        <v>2968</v>
      </c>
    </row>
    <row r="2705" spans="1:1">
      <c r="A2705" s="37" t="s">
        <v>759</v>
      </c>
    </row>
    <row r="2706" spans="1:1">
      <c r="A2706" s="37" t="s">
        <v>1025</v>
      </c>
    </row>
    <row r="2707" spans="1:1">
      <c r="A2707" s="37" t="s">
        <v>3453</v>
      </c>
    </row>
    <row r="2708" spans="1:1">
      <c r="A2708" s="37" t="s">
        <v>1669</v>
      </c>
    </row>
    <row r="2709" spans="1:1">
      <c r="A2709" s="37" t="s">
        <v>1312</v>
      </c>
    </row>
    <row r="2710" spans="1:1">
      <c r="A2710" s="37" t="s">
        <v>1027</v>
      </c>
    </row>
    <row r="2711" spans="1:1">
      <c r="A2711" s="37" t="s">
        <v>1744</v>
      </c>
    </row>
    <row r="2712" spans="1:1">
      <c r="A2712" s="37" t="s">
        <v>1771</v>
      </c>
    </row>
    <row r="2713" spans="1:1">
      <c r="A2713" s="37" t="s">
        <v>2384</v>
      </c>
    </row>
    <row r="2714" spans="1:1">
      <c r="A2714" s="37" t="s">
        <v>2318</v>
      </c>
    </row>
    <row r="2715" spans="1:1">
      <c r="A2715" s="37" t="s">
        <v>1028</v>
      </c>
    </row>
    <row r="2716" spans="1:1">
      <c r="A2716" s="37" t="s">
        <v>1746</v>
      </c>
    </row>
    <row r="2717" spans="1:1">
      <c r="A2717" s="37" t="s">
        <v>2969</v>
      </c>
    </row>
    <row r="2718" spans="1:1">
      <c r="A2718" s="37" t="s">
        <v>1920</v>
      </c>
    </row>
    <row r="2719" spans="1:1">
      <c r="A2719" s="37" t="s">
        <v>2249</v>
      </c>
    </row>
    <row r="2720" spans="1:1">
      <c r="A2720" s="37" t="s">
        <v>1640</v>
      </c>
    </row>
    <row r="2721" spans="1:1">
      <c r="A2721" s="37" t="s">
        <v>3907</v>
      </c>
    </row>
    <row r="2722" spans="1:1">
      <c r="A2722" s="37" t="s">
        <v>3908</v>
      </c>
    </row>
    <row r="2723" spans="1:1">
      <c r="A2723" s="37" t="s">
        <v>1348</v>
      </c>
    </row>
    <row r="2724" spans="1:1">
      <c r="A2724" s="37" t="s">
        <v>1157</v>
      </c>
    </row>
    <row r="2725" spans="1:1">
      <c r="A2725" s="37" t="s">
        <v>3909</v>
      </c>
    </row>
    <row r="2726" spans="1:1">
      <c r="A2726" s="37" t="s">
        <v>1947</v>
      </c>
    </row>
    <row r="2727" spans="1:1">
      <c r="A2727" s="37" t="s">
        <v>2625</v>
      </c>
    </row>
    <row r="2728" spans="1:1">
      <c r="A2728" s="37" t="s">
        <v>1251</v>
      </c>
    </row>
    <row r="2729" spans="1:1">
      <c r="A2729" s="37" t="s">
        <v>3910</v>
      </c>
    </row>
    <row r="2730" spans="1:1">
      <c r="A2730" s="37" t="s">
        <v>1430</v>
      </c>
    </row>
    <row r="2731" spans="1:1">
      <c r="A2731" s="37" t="s">
        <v>1584</v>
      </c>
    </row>
    <row r="2732" spans="1:1">
      <c r="A2732" s="37" t="s">
        <v>1819</v>
      </c>
    </row>
    <row r="2733" spans="1:1">
      <c r="A2733" s="37" t="s">
        <v>1653</v>
      </c>
    </row>
    <row r="2734" spans="1:1">
      <c r="A2734" s="37" t="s">
        <v>2219</v>
      </c>
    </row>
    <row r="2735" spans="1:1">
      <c r="A2735" s="37" t="s">
        <v>1972</v>
      </c>
    </row>
    <row r="2736" spans="1:1">
      <c r="A2736" s="37" t="s">
        <v>2710</v>
      </c>
    </row>
    <row r="2737" spans="1:1">
      <c r="A2737" s="37" t="s">
        <v>2661</v>
      </c>
    </row>
    <row r="2738" spans="1:1">
      <c r="A2738" s="37" t="s">
        <v>1670</v>
      </c>
    </row>
    <row r="2739" spans="1:1">
      <c r="A2739" s="37" t="s">
        <v>2624</v>
      </c>
    </row>
    <row r="2740" spans="1:1">
      <c r="A2740" s="37" t="s">
        <v>2656</v>
      </c>
    </row>
    <row r="2741" spans="1:1">
      <c r="A2741" s="37" t="s">
        <v>2278</v>
      </c>
    </row>
    <row r="2742" spans="1:1">
      <c r="A2742" s="37" t="s">
        <v>2281</v>
      </c>
    </row>
    <row r="2743" spans="1:1">
      <c r="A2743" s="37" t="s">
        <v>178</v>
      </c>
    </row>
    <row r="2744" spans="1:1">
      <c r="A2744" s="37" t="s">
        <v>1476</v>
      </c>
    </row>
    <row r="2745" spans="1:1">
      <c r="A2745" s="37" t="s">
        <v>1031</v>
      </c>
    </row>
    <row r="2746" spans="1:1">
      <c r="A2746" s="37" t="s">
        <v>1030</v>
      </c>
    </row>
    <row r="2747" spans="1:1">
      <c r="A2747" s="37" t="s">
        <v>1301</v>
      </c>
    </row>
    <row r="2748" spans="1:1">
      <c r="A2748" s="37" t="s">
        <v>113</v>
      </c>
    </row>
    <row r="2749" spans="1:1">
      <c r="A2749" s="37" t="s">
        <v>1431</v>
      </c>
    </row>
    <row r="2750" spans="1:1">
      <c r="A2750" s="37" t="s">
        <v>797</v>
      </c>
    </row>
    <row r="2751" spans="1:1">
      <c r="A2751" s="37" t="s">
        <v>1365</v>
      </c>
    </row>
    <row r="2752" spans="1:1">
      <c r="A2752" s="37" t="s">
        <v>195</v>
      </c>
    </row>
    <row r="2753" spans="1:1">
      <c r="A2753" s="37" t="s">
        <v>2098</v>
      </c>
    </row>
    <row r="2754" spans="1:1">
      <c r="A2754" s="37" t="s">
        <v>1041</v>
      </c>
    </row>
    <row r="2755" spans="1:1">
      <c r="A2755" s="37" t="s">
        <v>2169</v>
      </c>
    </row>
    <row r="2756" spans="1:1">
      <c r="A2756" s="37" t="s">
        <v>1480</v>
      </c>
    </row>
    <row r="2757" spans="1:1">
      <c r="A2757" s="37" t="s">
        <v>1471</v>
      </c>
    </row>
    <row r="2758" spans="1:1">
      <c r="A2758" s="37" t="s">
        <v>1032</v>
      </c>
    </row>
    <row r="2759" spans="1:1">
      <c r="A2759" s="37" t="s">
        <v>1715</v>
      </c>
    </row>
    <row r="2760" spans="1:1">
      <c r="A2760" s="37" t="s">
        <v>1903</v>
      </c>
    </row>
    <row r="2761" spans="1:1">
      <c r="A2761" s="37" t="s">
        <v>3519</v>
      </c>
    </row>
    <row r="2762" spans="1:1">
      <c r="A2762" s="37" t="s">
        <v>1647</v>
      </c>
    </row>
    <row r="2763" spans="1:1">
      <c r="A2763" s="37" t="s">
        <v>1237</v>
      </c>
    </row>
    <row r="2764" spans="1:1">
      <c r="A2764" s="37" t="s">
        <v>1238</v>
      </c>
    </row>
    <row r="2765" spans="1:1">
      <c r="A2765" s="37" t="s">
        <v>2540</v>
      </c>
    </row>
    <row r="2766" spans="1:1">
      <c r="A2766" s="37" t="s">
        <v>2196</v>
      </c>
    </row>
    <row r="2767" spans="1:1">
      <c r="A2767" s="37" t="s">
        <v>3402</v>
      </c>
    </row>
    <row r="2768" spans="1:1">
      <c r="A2768" s="37" t="s">
        <v>3911</v>
      </c>
    </row>
    <row r="2769" spans="1:1">
      <c r="A2769" s="37" t="s">
        <v>584</v>
      </c>
    </row>
    <row r="2770" spans="1:1">
      <c r="A2770" s="37" t="s">
        <v>1033</v>
      </c>
    </row>
    <row r="2771" spans="1:1">
      <c r="A2771" s="37" t="s">
        <v>2789</v>
      </c>
    </row>
    <row r="2772" spans="1:1">
      <c r="A2772" s="37" t="s">
        <v>230</v>
      </c>
    </row>
    <row r="2773" spans="1:1">
      <c r="A2773" s="37" t="s">
        <v>1889</v>
      </c>
    </row>
    <row r="2774" spans="1:1">
      <c r="A2774" s="37" t="s">
        <v>3580</v>
      </c>
    </row>
    <row r="2775" spans="1:1">
      <c r="A2775" s="37" t="s">
        <v>2687</v>
      </c>
    </row>
    <row r="2776" spans="1:1">
      <c r="A2776" s="37" t="s">
        <v>1800</v>
      </c>
    </row>
    <row r="2777" spans="1:1">
      <c r="A2777" s="37" t="s">
        <v>1993</v>
      </c>
    </row>
    <row r="2778" spans="1:1">
      <c r="A2778" s="37" t="s">
        <v>1994</v>
      </c>
    </row>
    <row r="2779" spans="1:1">
      <c r="A2779" s="37" t="s">
        <v>2638</v>
      </c>
    </row>
    <row r="2780" spans="1:1">
      <c r="A2780" s="37" t="s">
        <v>1034</v>
      </c>
    </row>
    <row r="2781" spans="1:1">
      <c r="A2781" s="37" t="s">
        <v>3912</v>
      </c>
    </row>
    <row r="2782" spans="1:1">
      <c r="A2782" s="37" t="s">
        <v>3913</v>
      </c>
    </row>
    <row r="2783" spans="1:1">
      <c r="A2783" s="37" t="s">
        <v>1200</v>
      </c>
    </row>
    <row r="2784" spans="1:1">
      <c r="A2784" s="37" t="s">
        <v>3914</v>
      </c>
    </row>
    <row r="2785" spans="1:1">
      <c r="A2785" s="37" t="s">
        <v>1924</v>
      </c>
    </row>
    <row r="2786" spans="1:1">
      <c r="A2786" s="37" t="s">
        <v>237</v>
      </c>
    </row>
    <row r="2787" spans="1:1">
      <c r="A2787" s="37" t="s">
        <v>2791</v>
      </c>
    </row>
    <row r="2788" spans="1:1">
      <c r="A2788" s="37" t="s">
        <v>983</v>
      </c>
    </row>
    <row r="2789" spans="1:1">
      <c r="A2789" s="37" t="s">
        <v>1155</v>
      </c>
    </row>
    <row r="2790" spans="1:1">
      <c r="A2790" s="37" t="s">
        <v>3915</v>
      </c>
    </row>
    <row r="2791" spans="1:1">
      <c r="A2791" s="37" t="s">
        <v>2437</v>
      </c>
    </row>
    <row r="2792" spans="1:1">
      <c r="A2792" s="37" t="s">
        <v>2398</v>
      </c>
    </row>
    <row r="2793" spans="1:1">
      <c r="A2793" s="37" t="s">
        <v>3916</v>
      </c>
    </row>
    <row r="2794" spans="1:1">
      <c r="A2794" s="37" t="s">
        <v>1115</v>
      </c>
    </row>
    <row r="2795" spans="1:1">
      <c r="A2795" s="37" t="s">
        <v>1266</v>
      </c>
    </row>
    <row r="2796" spans="1:1">
      <c r="A2796" s="37" t="s">
        <v>1941</v>
      </c>
    </row>
    <row r="2797" spans="1:1">
      <c r="A2797" s="37" t="s">
        <v>2116</v>
      </c>
    </row>
    <row r="2798" spans="1:1">
      <c r="A2798" s="37" t="s">
        <v>1035</v>
      </c>
    </row>
    <row r="2799" spans="1:1">
      <c r="A2799" s="37" t="s">
        <v>826</v>
      </c>
    </row>
    <row r="2800" spans="1:1">
      <c r="A2800" s="37" t="s">
        <v>827</v>
      </c>
    </row>
    <row r="2801" spans="1:1">
      <c r="A2801" s="37" t="s">
        <v>828</v>
      </c>
    </row>
    <row r="2802" spans="1:1">
      <c r="A2802" s="37" t="s">
        <v>829</v>
      </c>
    </row>
    <row r="2803" spans="1:1">
      <c r="A2803" s="37" t="s">
        <v>3338</v>
      </c>
    </row>
    <row r="2804" spans="1:1">
      <c r="A2804" s="37" t="s">
        <v>3339</v>
      </c>
    </row>
    <row r="2805" spans="1:1">
      <c r="A2805" s="37" t="s">
        <v>1739</v>
      </c>
    </row>
    <row r="2806" spans="1:1">
      <c r="A2806" s="37" t="s">
        <v>107</v>
      </c>
    </row>
    <row r="2807" spans="1:1">
      <c r="A2807" s="37" t="s">
        <v>1036</v>
      </c>
    </row>
    <row r="2808" spans="1:1">
      <c r="A2808" s="37" t="s">
        <v>98</v>
      </c>
    </row>
    <row r="2809" spans="1:1">
      <c r="A2809" s="37" t="s">
        <v>1037</v>
      </c>
    </row>
    <row r="2810" spans="1:1">
      <c r="A2810" s="37" t="s">
        <v>2970</v>
      </c>
    </row>
    <row r="2811" spans="1:1">
      <c r="A2811" s="37" t="s">
        <v>2821</v>
      </c>
    </row>
    <row r="2812" spans="1:1">
      <c r="A2812" s="37" t="s">
        <v>2971</v>
      </c>
    </row>
    <row r="2813" spans="1:1">
      <c r="A2813" s="37" t="s">
        <v>1038</v>
      </c>
    </row>
    <row r="2814" spans="1:1">
      <c r="A2814" s="37" t="s">
        <v>2972</v>
      </c>
    </row>
    <row r="2815" spans="1:1">
      <c r="A2815" s="37" t="s">
        <v>1687</v>
      </c>
    </row>
    <row r="2816" spans="1:1">
      <c r="A2816" s="37" t="s">
        <v>1827</v>
      </c>
    </row>
    <row r="2817" spans="1:1">
      <c r="A2817" s="37" t="s">
        <v>2750</v>
      </c>
    </row>
    <row r="2818" spans="1:1">
      <c r="A2818" s="37" t="s">
        <v>2746</v>
      </c>
    </row>
    <row r="2819" spans="1:1">
      <c r="A2819" s="37" t="s">
        <v>2751</v>
      </c>
    </row>
    <row r="2820" spans="1:1">
      <c r="A2820" s="37" t="s">
        <v>2759</v>
      </c>
    </row>
    <row r="2821" spans="1:1">
      <c r="A2821" s="37" t="s">
        <v>2973</v>
      </c>
    </row>
    <row r="2822" spans="1:1">
      <c r="A2822" s="37" t="s">
        <v>2974</v>
      </c>
    </row>
    <row r="2823" spans="1:1">
      <c r="A2823" s="37" t="s">
        <v>2760</v>
      </c>
    </row>
    <row r="2824" spans="1:1">
      <c r="A2824" s="37" t="s">
        <v>2387</v>
      </c>
    </row>
    <row r="2825" spans="1:1">
      <c r="A2825" s="37" t="s">
        <v>1688</v>
      </c>
    </row>
    <row r="2826" spans="1:1">
      <c r="A2826" s="37" t="s">
        <v>2762</v>
      </c>
    </row>
    <row r="2827" spans="1:1">
      <c r="A2827" s="37" t="s">
        <v>1882</v>
      </c>
    </row>
    <row r="2828" spans="1:1">
      <c r="A2828" s="37" t="s">
        <v>2975</v>
      </c>
    </row>
    <row r="2829" spans="1:1">
      <c r="A2829" s="37" t="s">
        <v>2976</v>
      </c>
    </row>
    <row r="2830" spans="1:1">
      <c r="A2830" s="37" t="s">
        <v>2977</v>
      </c>
    </row>
    <row r="2831" spans="1:1">
      <c r="A2831" s="37" t="s">
        <v>2978</v>
      </c>
    </row>
    <row r="2832" spans="1:1">
      <c r="A2832" s="37" t="s">
        <v>2979</v>
      </c>
    </row>
    <row r="2833" spans="1:1">
      <c r="A2833" s="37" t="s">
        <v>2980</v>
      </c>
    </row>
    <row r="2834" spans="1:1">
      <c r="A2834" s="37" t="s">
        <v>2981</v>
      </c>
    </row>
    <row r="2835" spans="1:1">
      <c r="A2835" s="37" t="s">
        <v>2982</v>
      </c>
    </row>
    <row r="2836" spans="1:1">
      <c r="A2836" s="37" t="s">
        <v>2983</v>
      </c>
    </row>
    <row r="2837" spans="1:1">
      <c r="A2837" s="37" t="s">
        <v>2499</v>
      </c>
    </row>
    <row r="2838" spans="1:1">
      <c r="A2838" s="37" t="s">
        <v>2500</v>
      </c>
    </row>
    <row r="2839" spans="1:1">
      <c r="A2839" s="37" t="s">
        <v>2501</v>
      </c>
    </row>
    <row r="2840" spans="1:1">
      <c r="A2840" s="37" t="s">
        <v>2270</v>
      </c>
    </row>
    <row r="2841" spans="1:1">
      <c r="A2841" s="37" t="s">
        <v>2502</v>
      </c>
    </row>
    <row r="2842" spans="1:1">
      <c r="A2842" s="37" t="s">
        <v>1095</v>
      </c>
    </row>
    <row r="2843" spans="1:1">
      <c r="A2843" s="37" t="s">
        <v>2503</v>
      </c>
    </row>
    <row r="2844" spans="1:1">
      <c r="A2844" s="37" t="s">
        <v>2504</v>
      </c>
    </row>
    <row r="2845" spans="1:1">
      <c r="A2845" s="37" t="s">
        <v>2505</v>
      </c>
    </row>
    <row r="2846" spans="1:1">
      <c r="A2846" s="37" t="s">
        <v>2506</v>
      </c>
    </row>
    <row r="2847" spans="1:1">
      <c r="A2847" s="37" t="s">
        <v>2488</v>
      </c>
    </row>
    <row r="2848" spans="1:1">
      <c r="A2848" s="37" t="s">
        <v>2272</v>
      </c>
    </row>
    <row r="2849" spans="1:1">
      <c r="A2849" s="37" t="s">
        <v>2507</v>
      </c>
    </row>
    <row r="2850" spans="1:1">
      <c r="A2850" s="37" t="s">
        <v>3917</v>
      </c>
    </row>
    <row r="2851" spans="1:1">
      <c r="A2851" s="37" t="s">
        <v>1686</v>
      </c>
    </row>
    <row r="2852" spans="1:1">
      <c r="A2852" s="37" t="s">
        <v>1761</v>
      </c>
    </row>
    <row r="2853" spans="1:1">
      <c r="A2853" s="37" t="s">
        <v>1559</v>
      </c>
    </row>
    <row r="2854" spans="1:1">
      <c r="A2854" s="37" t="s">
        <v>1554</v>
      </c>
    </row>
    <row r="2855" spans="1:1">
      <c r="A2855" s="37" t="s">
        <v>1499</v>
      </c>
    </row>
    <row r="2856" spans="1:1">
      <c r="A2856" s="37" t="s">
        <v>2758</v>
      </c>
    </row>
    <row r="2857" spans="1:1">
      <c r="A2857" s="37" t="s">
        <v>2984</v>
      </c>
    </row>
    <row r="2858" spans="1:1">
      <c r="A2858" s="37" t="s">
        <v>2985</v>
      </c>
    </row>
    <row r="2859" spans="1:1">
      <c r="A2859" s="37" t="s">
        <v>3918</v>
      </c>
    </row>
    <row r="2860" spans="1:1">
      <c r="A2860" s="37" t="s">
        <v>2986</v>
      </c>
    </row>
    <row r="2861" spans="1:1">
      <c r="A2861" s="37" t="s">
        <v>2987</v>
      </c>
    </row>
    <row r="2862" spans="1:1">
      <c r="A2862" s="37" t="s">
        <v>2988</v>
      </c>
    </row>
    <row r="2863" spans="1:1">
      <c r="A2863" s="37" t="s">
        <v>2989</v>
      </c>
    </row>
    <row r="2864" spans="1:1">
      <c r="A2864" s="37" t="s">
        <v>2990</v>
      </c>
    </row>
    <row r="2865" spans="1:1">
      <c r="A2865" s="37" t="s">
        <v>2991</v>
      </c>
    </row>
    <row r="2866" spans="1:1">
      <c r="A2866" s="37" t="s">
        <v>2992</v>
      </c>
    </row>
    <row r="2867" spans="1:1">
      <c r="A2867" s="37" t="s">
        <v>2993</v>
      </c>
    </row>
    <row r="2868" spans="1:1">
      <c r="A2868" s="37" t="s">
        <v>2994</v>
      </c>
    </row>
    <row r="2869" spans="1:1">
      <c r="A2869" s="37" t="s">
        <v>2995</v>
      </c>
    </row>
    <row r="2870" spans="1:1">
      <c r="A2870" s="37" t="s">
        <v>2996</v>
      </c>
    </row>
    <row r="2871" spans="1:1">
      <c r="A2871" s="37" t="s">
        <v>2997</v>
      </c>
    </row>
    <row r="2872" spans="1:1">
      <c r="A2872" s="37" t="s">
        <v>2998</v>
      </c>
    </row>
    <row r="2873" spans="1:1">
      <c r="A2873" s="37" t="s">
        <v>2999</v>
      </c>
    </row>
    <row r="2874" spans="1:1">
      <c r="A2874" s="37" t="s">
        <v>3000</v>
      </c>
    </row>
    <row r="2875" spans="1:1">
      <c r="A2875" s="37" t="s">
        <v>3001</v>
      </c>
    </row>
    <row r="2876" spans="1:1">
      <c r="A2876" s="37" t="s">
        <v>3002</v>
      </c>
    </row>
    <row r="2877" spans="1:1">
      <c r="A2877" s="37" t="s">
        <v>3003</v>
      </c>
    </row>
    <row r="2878" spans="1:1">
      <c r="A2878" s="37" t="s">
        <v>2749</v>
      </c>
    </row>
    <row r="2879" spans="1:1">
      <c r="A2879" s="37" t="s">
        <v>3004</v>
      </c>
    </row>
    <row r="2880" spans="1:1">
      <c r="A2880" s="37" t="s">
        <v>3005</v>
      </c>
    </row>
    <row r="2881" spans="1:1">
      <c r="A2881" s="37" t="s">
        <v>3006</v>
      </c>
    </row>
    <row r="2882" spans="1:1">
      <c r="A2882" s="37" t="s">
        <v>3007</v>
      </c>
    </row>
    <row r="2883" spans="1:1">
      <c r="A2883" s="37" t="s">
        <v>3008</v>
      </c>
    </row>
    <row r="2884" spans="1:1">
      <c r="A2884" s="37" t="s">
        <v>1909</v>
      </c>
    </row>
    <row r="2885" spans="1:1">
      <c r="A2885" s="37" t="s">
        <v>1910</v>
      </c>
    </row>
    <row r="2886" spans="1:1">
      <c r="A2886" s="37" t="s">
        <v>2829</v>
      </c>
    </row>
    <row r="2887" spans="1:1">
      <c r="A2887" s="37" t="s">
        <v>3009</v>
      </c>
    </row>
    <row r="2888" spans="1:1">
      <c r="A2888" s="37" t="s">
        <v>3010</v>
      </c>
    </row>
    <row r="2889" spans="1:1">
      <c r="A2889" s="37" t="s">
        <v>2828</v>
      </c>
    </row>
    <row r="2890" spans="1:1">
      <c r="A2890" s="37" t="s">
        <v>2526</v>
      </c>
    </row>
    <row r="2891" spans="1:1">
      <c r="A2891" s="37" t="s">
        <v>1685</v>
      </c>
    </row>
    <row r="2892" spans="1:1">
      <c r="A2892" s="37" t="s">
        <v>3011</v>
      </c>
    </row>
    <row r="2893" spans="1:1">
      <c r="A2893" s="37" t="s">
        <v>3012</v>
      </c>
    </row>
    <row r="2894" spans="1:1">
      <c r="A2894" s="37" t="s">
        <v>3013</v>
      </c>
    </row>
    <row r="2895" spans="1:1">
      <c r="A2895" s="37" t="s">
        <v>2754</v>
      </c>
    </row>
    <row r="2896" spans="1:1">
      <c r="A2896" s="37" t="s">
        <v>3014</v>
      </c>
    </row>
    <row r="2897" spans="1:1">
      <c r="A2897" s="37" t="s">
        <v>3015</v>
      </c>
    </row>
    <row r="2898" spans="1:1">
      <c r="A2898" s="37" t="s">
        <v>3016</v>
      </c>
    </row>
    <row r="2899" spans="1:1">
      <c r="A2899" s="37" t="s">
        <v>3919</v>
      </c>
    </row>
    <row r="2900" spans="1:1">
      <c r="A2900" s="37" t="s">
        <v>2386</v>
      </c>
    </row>
    <row r="2901" spans="1:1">
      <c r="A2901" s="37" t="s">
        <v>2394</v>
      </c>
    </row>
    <row r="2902" spans="1:1">
      <c r="A2902" s="37" t="s">
        <v>1793</v>
      </c>
    </row>
    <row r="2903" spans="1:1">
      <c r="A2903" s="37" t="s">
        <v>2525</v>
      </c>
    </row>
    <row r="2904" spans="1:1">
      <c r="A2904" s="37" t="s">
        <v>3017</v>
      </c>
    </row>
    <row r="2905" spans="1:1">
      <c r="A2905" s="37" t="s">
        <v>2742</v>
      </c>
    </row>
    <row r="2906" spans="1:1">
      <c r="A2906" s="37" t="s">
        <v>2470</v>
      </c>
    </row>
    <row r="2907" spans="1:1">
      <c r="A2907" s="37" t="s">
        <v>2728</v>
      </c>
    </row>
    <row r="2908" spans="1:1">
      <c r="A2908" s="37" t="s">
        <v>3018</v>
      </c>
    </row>
    <row r="2909" spans="1:1">
      <c r="A2909" s="37" t="s">
        <v>2514</v>
      </c>
    </row>
    <row r="2910" spans="1:1">
      <c r="A2910" s="37" t="s">
        <v>3920</v>
      </c>
    </row>
    <row r="2911" spans="1:1">
      <c r="A2911" s="37" t="s">
        <v>3019</v>
      </c>
    </row>
    <row r="2912" spans="1:1">
      <c r="A2912" s="37" t="s">
        <v>1185</v>
      </c>
    </row>
    <row r="2913" spans="1:1">
      <c r="A2913" s="37" t="s">
        <v>1186</v>
      </c>
    </row>
    <row r="2914" spans="1:1">
      <c r="A2914" s="37" t="s">
        <v>3020</v>
      </c>
    </row>
    <row r="2915" spans="1:1">
      <c r="A2915" s="37" t="s">
        <v>3614</v>
      </c>
    </row>
    <row r="2916" spans="1:1">
      <c r="A2916" s="37" t="s">
        <v>2428</v>
      </c>
    </row>
    <row r="2917" spans="1:1">
      <c r="A2917" s="37" t="s">
        <v>3021</v>
      </c>
    </row>
    <row r="2918" spans="1:1">
      <c r="A2918" s="37" t="s">
        <v>3022</v>
      </c>
    </row>
    <row r="2919" spans="1:1">
      <c r="A2919" s="37" t="s">
        <v>3023</v>
      </c>
    </row>
    <row r="2920" spans="1:1">
      <c r="A2920" s="37" t="s">
        <v>3024</v>
      </c>
    </row>
    <row r="2921" spans="1:1">
      <c r="A2921" s="37" t="s">
        <v>3025</v>
      </c>
    </row>
    <row r="2922" spans="1:1">
      <c r="A2922" s="37" t="s">
        <v>3026</v>
      </c>
    </row>
    <row r="2923" spans="1:1">
      <c r="A2923" s="37" t="s">
        <v>1302</v>
      </c>
    </row>
    <row r="2924" spans="1:1">
      <c r="A2924" s="37" t="s">
        <v>1295</v>
      </c>
    </row>
    <row r="2925" spans="1:1">
      <c r="A2925" s="37" t="s">
        <v>2117</v>
      </c>
    </row>
    <row r="2926" spans="1:1">
      <c r="A2926" s="37" t="s">
        <v>1844</v>
      </c>
    </row>
    <row r="2927" spans="1:1">
      <c r="A2927" s="37" t="s">
        <v>3921</v>
      </c>
    </row>
    <row r="2928" spans="1:1">
      <c r="A2928" s="37" t="s">
        <v>3407</v>
      </c>
    </row>
    <row r="2929" spans="1:1">
      <c r="A2929" s="37" t="s">
        <v>3922</v>
      </c>
    </row>
    <row r="2930" spans="1:1">
      <c r="A2930" s="37" t="s">
        <v>3923</v>
      </c>
    </row>
    <row r="2931" spans="1:1">
      <c r="A2931" s="37" t="s">
        <v>3924</v>
      </c>
    </row>
    <row r="2932" spans="1:1">
      <c r="A2932" s="37" t="s">
        <v>3925</v>
      </c>
    </row>
    <row r="2933" spans="1:1">
      <c r="A2933" s="37" t="s">
        <v>3926</v>
      </c>
    </row>
    <row r="2934" spans="1:1">
      <c r="A2934" s="37" t="s">
        <v>3927</v>
      </c>
    </row>
    <row r="2935" spans="1:1">
      <c r="A2935" s="37" t="s">
        <v>3928</v>
      </c>
    </row>
    <row r="2936" spans="1:1">
      <c r="A2936" s="37" t="s">
        <v>3929</v>
      </c>
    </row>
    <row r="2937" spans="1:1">
      <c r="A2937" s="37" t="s">
        <v>3930</v>
      </c>
    </row>
    <row r="2938" spans="1:1">
      <c r="A2938" s="37" t="s">
        <v>3931</v>
      </c>
    </row>
    <row r="2939" spans="1:1">
      <c r="A2939" s="37" t="s">
        <v>3932</v>
      </c>
    </row>
    <row r="2940" spans="1:1">
      <c r="A2940" s="37" t="s">
        <v>3933</v>
      </c>
    </row>
    <row r="2941" spans="1:1">
      <c r="A2941" s="37" t="s">
        <v>3934</v>
      </c>
    </row>
    <row r="2942" spans="1:1">
      <c r="A2942" s="37" t="s">
        <v>3935</v>
      </c>
    </row>
    <row r="2943" spans="1:1">
      <c r="A2943" s="37" t="s">
        <v>3936</v>
      </c>
    </row>
    <row r="2944" spans="1:1">
      <c r="A2944" s="37" t="s">
        <v>3937</v>
      </c>
    </row>
    <row r="2945" spans="1:1">
      <c r="A2945" s="37" t="s">
        <v>3938</v>
      </c>
    </row>
    <row r="2946" spans="1:1">
      <c r="A2946" s="37" t="s">
        <v>3939</v>
      </c>
    </row>
    <row r="2947" spans="1:1">
      <c r="A2947" s="37" t="s">
        <v>3940</v>
      </c>
    </row>
    <row r="2948" spans="1:1">
      <c r="A2948" s="37" t="s">
        <v>3941</v>
      </c>
    </row>
    <row r="2949" spans="1:1">
      <c r="A2949" s="37" t="s">
        <v>3942</v>
      </c>
    </row>
    <row r="2950" spans="1:1">
      <c r="A2950" s="37" t="s">
        <v>3943</v>
      </c>
    </row>
    <row r="2951" spans="1:1">
      <c r="A2951" s="37" t="s">
        <v>2844</v>
      </c>
    </row>
    <row r="2952" spans="1:1">
      <c r="A2952" s="37" t="s">
        <v>2591</v>
      </c>
    </row>
    <row r="2953" spans="1:1">
      <c r="A2953" s="37" t="s">
        <v>1826</v>
      </c>
    </row>
    <row r="2954" spans="1:1">
      <c r="A2954" s="37" t="s">
        <v>3027</v>
      </c>
    </row>
    <row r="2955" spans="1:1">
      <c r="A2955" s="37" t="s">
        <v>1963</v>
      </c>
    </row>
    <row r="2956" spans="1:1">
      <c r="A2956" s="37" t="s">
        <v>2648</v>
      </c>
    </row>
    <row r="2957" spans="1:1">
      <c r="A2957" s="37" t="s">
        <v>1039</v>
      </c>
    </row>
    <row r="2958" spans="1:1">
      <c r="A2958" s="37" t="s">
        <v>3122</v>
      </c>
    </row>
    <row r="2959" spans="1:1">
      <c r="A2959" s="37" t="s">
        <v>3028</v>
      </c>
    </row>
    <row r="2960" spans="1:1">
      <c r="A2960" s="37" t="s">
        <v>1333</v>
      </c>
    </row>
    <row r="2961" spans="1:1">
      <c r="A2961" s="37" t="s">
        <v>1040</v>
      </c>
    </row>
    <row r="2962" spans="1:1">
      <c r="A2962" s="37" t="s">
        <v>1985</v>
      </c>
    </row>
    <row r="2963" spans="1:1">
      <c r="A2963" s="37" t="s">
        <v>3944</v>
      </c>
    </row>
    <row r="2964" spans="1:1">
      <c r="A2964" s="37" t="s">
        <v>2175</v>
      </c>
    </row>
    <row r="2965" spans="1:1">
      <c r="A2965" s="37" t="s">
        <v>1795</v>
      </c>
    </row>
    <row r="2966" spans="1:1">
      <c r="A2966" s="37" t="s">
        <v>3945</v>
      </c>
    </row>
    <row r="2967" spans="1:1">
      <c r="A2967" s="37" t="s">
        <v>2329</v>
      </c>
    </row>
    <row r="2968" spans="1:1">
      <c r="A2968" s="37" t="s">
        <v>3946</v>
      </c>
    </row>
    <row r="2969" spans="1:1">
      <c r="A2969" s="37" t="s">
        <v>2720</v>
      </c>
    </row>
    <row r="2970" spans="1:1">
      <c r="A2970" s="37" t="s">
        <v>2170</v>
      </c>
    </row>
    <row r="2971" spans="1:1">
      <c r="A2971" s="37" t="s">
        <v>2689</v>
      </c>
    </row>
    <row r="2972" spans="1:1">
      <c r="A2972" s="37" t="s">
        <v>524</v>
      </c>
    </row>
    <row r="2973" spans="1:1">
      <c r="A2973" s="37" t="s">
        <v>3173</v>
      </c>
    </row>
    <row r="2974" spans="1:1">
      <c r="A2974" s="37" t="s">
        <v>2870</v>
      </c>
    </row>
    <row r="2975" spans="1:1">
      <c r="A2975" s="37" t="s">
        <v>1718</v>
      </c>
    </row>
    <row r="2976" spans="1:1">
      <c r="A2976" s="37" t="s">
        <v>2363</v>
      </c>
    </row>
    <row r="2977" spans="1:1">
      <c r="A2977" s="37" t="s">
        <v>1303</v>
      </c>
    </row>
    <row r="2978" spans="1:1">
      <c r="A2978" s="37" t="s">
        <v>2045</v>
      </c>
    </row>
    <row r="2979" spans="1:1">
      <c r="A2979" s="37" t="s">
        <v>3029</v>
      </c>
    </row>
    <row r="2980" spans="1:1">
      <c r="A2980" s="37" t="s">
        <v>3947</v>
      </c>
    </row>
    <row r="2981" spans="1:1">
      <c r="A2981" s="37" t="s">
        <v>3948</v>
      </c>
    </row>
    <row r="2982" spans="1:1">
      <c r="A2982" s="37" t="s">
        <v>3541</v>
      </c>
    </row>
    <row r="2983" spans="1:1">
      <c r="A2983" s="37" t="s">
        <v>3030</v>
      </c>
    </row>
    <row r="2984" spans="1:1">
      <c r="A2984" s="37" t="s">
        <v>3520</v>
      </c>
    </row>
    <row r="2985" spans="1:1">
      <c r="A2985" s="37" t="s">
        <v>1644</v>
      </c>
    </row>
    <row r="2986" spans="1:1">
      <c r="A2986" s="37" t="s">
        <v>1775</v>
      </c>
    </row>
    <row r="2987" spans="1:1">
      <c r="A2987" s="37" t="s">
        <v>3427</v>
      </c>
    </row>
    <row r="2988" spans="1:1">
      <c r="A2988" s="37" t="s">
        <v>2040</v>
      </c>
    </row>
    <row r="2989" spans="1:1">
      <c r="A2989" s="37" t="s">
        <v>1591</v>
      </c>
    </row>
    <row r="2990" spans="1:1">
      <c r="A2990" s="37" t="s">
        <v>1124</v>
      </c>
    </row>
    <row r="2991" spans="1:1">
      <c r="A2991" s="37" t="s">
        <v>2871</v>
      </c>
    </row>
    <row r="2992" spans="1:1">
      <c r="A2992" s="37" t="s">
        <v>3549</v>
      </c>
    </row>
    <row r="2993" spans="1:1">
      <c r="A2993" s="37" t="s">
        <v>1042</v>
      </c>
    </row>
    <row r="2994" spans="1:1">
      <c r="A2994" s="37" t="s">
        <v>1043</v>
      </c>
    </row>
    <row r="2995" spans="1:1">
      <c r="A2995" s="37" t="s">
        <v>1128</v>
      </c>
    </row>
    <row r="2996" spans="1:1">
      <c r="A2996" s="37" t="s">
        <v>2714</v>
      </c>
    </row>
    <row r="2997" spans="1:1">
      <c r="A2997" s="37" t="s">
        <v>3949</v>
      </c>
    </row>
    <row r="2998" spans="1:1">
      <c r="A2998" s="37" t="s">
        <v>1717</v>
      </c>
    </row>
    <row r="2999" spans="1:1">
      <c r="A2999" s="37" t="s">
        <v>2174</v>
      </c>
    </row>
    <row r="3000" spans="1:1">
      <c r="A3000" s="37" t="s">
        <v>2118</v>
      </c>
    </row>
    <row r="3001" spans="1:1">
      <c r="A3001" s="37" t="s">
        <v>3509</v>
      </c>
    </row>
    <row r="3002" spans="1:1">
      <c r="A3002" s="37" t="s">
        <v>3950</v>
      </c>
    </row>
    <row r="3003" spans="1:1">
      <c r="A3003" s="37" t="s">
        <v>2802</v>
      </c>
    </row>
    <row r="3004" spans="1:1">
      <c r="A3004" s="37" t="s">
        <v>1578</v>
      </c>
    </row>
    <row r="3005" spans="1:1">
      <c r="A3005" s="37" t="s">
        <v>1579</v>
      </c>
    </row>
    <row r="3006" spans="1:1">
      <c r="A3006" s="37" t="s">
        <v>2044</v>
      </c>
    </row>
    <row r="3007" spans="1:1">
      <c r="A3007" s="37" t="s">
        <v>1649</v>
      </c>
    </row>
    <row r="3008" spans="1:1">
      <c r="A3008" s="37" t="s">
        <v>2552</v>
      </c>
    </row>
    <row r="3009" spans="1:1">
      <c r="A3009" s="37" t="s">
        <v>3179</v>
      </c>
    </row>
    <row r="3010" spans="1:1">
      <c r="A3010" s="37" t="s">
        <v>2734</v>
      </c>
    </row>
    <row r="3011" spans="1:1">
      <c r="A3011" s="37" t="s">
        <v>1044</v>
      </c>
    </row>
    <row r="3012" spans="1:1">
      <c r="A3012" s="37" t="s">
        <v>1045</v>
      </c>
    </row>
    <row r="3013" spans="1:1">
      <c r="A3013" s="37" t="s">
        <v>1304</v>
      </c>
    </row>
    <row r="3014" spans="1:1">
      <c r="A3014" s="37" t="s">
        <v>1374</v>
      </c>
    </row>
    <row r="3015" spans="1:1">
      <c r="A3015" s="37" t="s">
        <v>1046</v>
      </c>
    </row>
    <row r="3016" spans="1:1">
      <c r="A3016" s="37" t="s">
        <v>1248</v>
      </c>
    </row>
    <row r="3017" spans="1:1">
      <c r="A3017" s="37" t="s">
        <v>799</v>
      </c>
    </row>
    <row r="3018" spans="1:1">
      <c r="A3018" s="37" t="s">
        <v>1387</v>
      </c>
    </row>
    <row r="3019" spans="1:1">
      <c r="A3019" s="37" t="s">
        <v>1515</v>
      </c>
    </row>
    <row r="3020" spans="1:1">
      <c r="A3020" s="37" t="s">
        <v>1096</v>
      </c>
    </row>
    <row r="3021" spans="1:1">
      <c r="A3021" s="37" t="s">
        <v>1768</v>
      </c>
    </row>
    <row r="3022" spans="1:1">
      <c r="A3022" s="37" t="s">
        <v>1955</v>
      </c>
    </row>
    <row r="3023" spans="1:1">
      <c r="A3023" s="37" t="s">
        <v>1956</v>
      </c>
    </row>
    <row r="3024" spans="1:1">
      <c r="A3024" s="37" t="s">
        <v>1828</v>
      </c>
    </row>
    <row r="3025" spans="1:1">
      <c r="A3025" s="37" t="s">
        <v>2481</v>
      </c>
    </row>
    <row r="3026" spans="1:1">
      <c r="A3026" s="37" t="s">
        <v>2547</v>
      </c>
    </row>
    <row r="3027" spans="1:1">
      <c r="A3027" s="37" t="s">
        <v>3951</v>
      </c>
    </row>
    <row r="3028" spans="1:1">
      <c r="A3028" s="37" t="s">
        <v>2439</v>
      </c>
    </row>
    <row r="3029" spans="1:1">
      <c r="A3029" s="37" t="s">
        <v>1726</v>
      </c>
    </row>
    <row r="3030" spans="1:1">
      <c r="A3030" s="37" t="s">
        <v>1742</v>
      </c>
    </row>
    <row r="3031" spans="1:1">
      <c r="A3031" s="37" t="s">
        <v>3376</v>
      </c>
    </row>
    <row r="3032" spans="1:1">
      <c r="A3032" s="37" t="s">
        <v>2703</v>
      </c>
    </row>
    <row r="3033" spans="1:1">
      <c r="A3033" s="37" t="s">
        <v>1173</v>
      </c>
    </row>
    <row r="3034" spans="1:1">
      <c r="A3034" s="37" t="s">
        <v>3134</v>
      </c>
    </row>
    <row r="3035" spans="1:1">
      <c r="A3035" s="37" t="s">
        <v>3158</v>
      </c>
    </row>
    <row r="3036" spans="1:1">
      <c r="A3036" s="37" t="s">
        <v>2779</v>
      </c>
    </row>
    <row r="3037" spans="1:1">
      <c r="A3037" s="37" t="s">
        <v>2119</v>
      </c>
    </row>
    <row r="3038" spans="1:1">
      <c r="A3038" s="37" t="s">
        <v>3952</v>
      </c>
    </row>
    <row r="3039" spans="1:1">
      <c r="A3039" s="37" t="s">
        <v>3031</v>
      </c>
    </row>
    <row r="3040" spans="1:1">
      <c r="A3040" s="37" t="s">
        <v>1047</v>
      </c>
    </row>
    <row r="3041" spans="1:1">
      <c r="A3041" s="37" t="s">
        <v>217</v>
      </c>
    </row>
    <row r="3042" spans="1:1">
      <c r="A3042" s="37" t="s">
        <v>1929</v>
      </c>
    </row>
    <row r="3043" spans="1:1">
      <c r="A3043" s="37" t="s">
        <v>2706</v>
      </c>
    </row>
    <row r="3044" spans="1:1">
      <c r="A3044" s="37" t="s">
        <v>1927</v>
      </c>
    </row>
    <row r="3045" spans="1:1">
      <c r="A3045" s="37" t="s">
        <v>2740</v>
      </c>
    </row>
    <row r="3046" spans="1:1">
      <c r="A3046" s="37" t="s">
        <v>2186</v>
      </c>
    </row>
    <row r="3047" spans="1:1">
      <c r="A3047" s="37" t="s">
        <v>3032</v>
      </c>
    </row>
    <row r="3048" spans="1:1">
      <c r="A3048" s="37" t="s">
        <v>1048</v>
      </c>
    </row>
    <row r="3049" spans="1:1">
      <c r="A3049" s="37" t="s">
        <v>1049</v>
      </c>
    </row>
    <row r="3050" spans="1:1">
      <c r="A3050" s="37" t="s">
        <v>1050</v>
      </c>
    </row>
    <row r="3051" spans="1:1">
      <c r="A3051" s="37" t="s">
        <v>1951</v>
      </c>
    </row>
    <row r="3052" spans="1:1">
      <c r="A3052" s="37" t="s">
        <v>1950</v>
      </c>
    </row>
    <row r="3053" spans="1:1">
      <c r="A3053" s="37" t="s">
        <v>1825</v>
      </c>
    </row>
    <row r="3054" spans="1:1">
      <c r="A3054" s="37" t="s">
        <v>2208</v>
      </c>
    </row>
    <row r="3055" spans="1:1">
      <c r="A3055" s="37" t="s">
        <v>3658</v>
      </c>
    </row>
    <row r="3056" spans="1:1">
      <c r="A3056" s="37" t="s">
        <v>3516</v>
      </c>
    </row>
    <row r="3057" spans="1:1">
      <c r="A3057" s="37" t="s">
        <v>3069</v>
      </c>
    </row>
    <row r="3058" spans="1:1">
      <c r="A3058" s="37" t="s">
        <v>3540</v>
      </c>
    </row>
    <row r="3059" spans="1:1">
      <c r="A3059" s="37" t="s">
        <v>1224</v>
      </c>
    </row>
    <row r="3060" spans="1:1">
      <c r="A3060" s="37" t="s">
        <v>36</v>
      </c>
    </row>
    <row r="3061" spans="1:1">
      <c r="A3061" s="37" t="s">
        <v>2653</v>
      </c>
    </row>
    <row r="3062" spans="1:1">
      <c r="A3062" s="37" t="s">
        <v>2699</v>
      </c>
    </row>
    <row r="3063" spans="1:1">
      <c r="A3063" s="37" t="s">
        <v>1051</v>
      </c>
    </row>
    <row r="3064" spans="1:1">
      <c r="A3064" s="37" t="s">
        <v>1356</v>
      </c>
    </row>
    <row r="3065" spans="1:1">
      <c r="A3065" s="37" t="s">
        <v>2533</v>
      </c>
    </row>
    <row r="3066" spans="1:1">
      <c r="A3066" s="37" t="s">
        <v>1052</v>
      </c>
    </row>
    <row r="3067" spans="1:1">
      <c r="A3067" s="37" t="s">
        <v>2407</v>
      </c>
    </row>
    <row r="3068" spans="1:1">
      <c r="A3068" s="37" t="s">
        <v>1483</v>
      </c>
    </row>
    <row r="3069" spans="1:1">
      <c r="A3069" s="37" t="s">
        <v>1968</v>
      </c>
    </row>
    <row r="3070" spans="1:1">
      <c r="A3070" s="37" t="s">
        <v>3484</v>
      </c>
    </row>
    <row r="3071" spans="1:1">
      <c r="A3071" s="37" t="s">
        <v>1808</v>
      </c>
    </row>
    <row r="3072" spans="1:1">
      <c r="A3072" s="37" t="s">
        <v>3441</v>
      </c>
    </row>
    <row r="3073" spans="1:1">
      <c r="A3073" s="37" t="s">
        <v>1974</v>
      </c>
    </row>
    <row r="3074" spans="1:1">
      <c r="A3074" s="37" t="s">
        <v>3136</v>
      </c>
    </row>
    <row r="3075" spans="1:1">
      <c r="A3075" s="37" t="s">
        <v>2221</v>
      </c>
    </row>
    <row r="3076" spans="1:1">
      <c r="A3076" s="37" t="s">
        <v>2510</v>
      </c>
    </row>
    <row r="3077" spans="1:1">
      <c r="A3077" s="37" t="s">
        <v>2737</v>
      </c>
    </row>
    <row r="3078" spans="1:1">
      <c r="A3078" s="37" t="s">
        <v>2021</v>
      </c>
    </row>
    <row r="3079" spans="1:1">
      <c r="A3079" s="37" t="s">
        <v>1846</v>
      </c>
    </row>
    <row r="3080" spans="1:1">
      <c r="A3080" s="37" t="s">
        <v>2156</v>
      </c>
    </row>
    <row r="3081" spans="1:1">
      <c r="A3081" s="37" t="s">
        <v>1053</v>
      </c>
    </row>
    <row r="3082" spans="1:1">
      <c r="A3082" s="37" t="s">
        <v>2602</v>
      </c>
    </row>
    <row r="3083" spans="1:1">
      <c r="A3083" s="37" t="s">
        <v>1962</v>
      </c>
    </row>
    <row r="3084" spans="1:1">
      <c r="A3084" s="37" t="s">
        <v>2860</v>
      </c>
    </row>
    <row r="3085" spans="1:1">
      <c r="A3085" s="37" t="s">
        <v>2472</v>
      </c>
    </row>
    <row r="3086" spans="1:1">
      <c r="A3086" s="37" t="s">
        <v>1776</v>
      </c>
    </row>
    <row r="3087" spans="1:1">
      <c r="A3087" s="37" t="s">
        <v>1242</v>
      </c>
    </row>
    <row r="3088" spans="1:1">
      <c r="A3088" s="37" t="s">
        <v>1121</v>
      </c>
    </row>
    <row r="3089" spans="1:1">
      <c r="A3089" s="37" t="s">
        <v>1054</v>
      </c>
    </row>
    <row r="3090" spans="1:1">
      <c r="A3090" s="37" t="s">
        <v>1055</v>
      </c>
    </row>
    <row r="3091" spans="1:1">
      <c r="A3091" s="37" t="s">
        <v>2425</v>
      </c>
    </row>
    <row r="3092" spans="1:1">
      <c r="A3092" s="37" t="s">
        <v>3537</v>
      </c>
    </row>
    <row r="3093" spans="1:1">
      <c r="A3093" s="37" t="s">
        <v>1056</v>
      </c>
    </row>
    <row r="3094" spans="1:1">
      <c r="A3094" s="37" t="s">
        <v>3953</v>
      </c>
    </row>
    <row r="3095" spans="1:1">
      <c r="A3095" s="37" t="s">
        <v>1086</v>
      </c>
    </row>
    <row r="3096" spans="1:1">
      <c r="A3096" s="37" t="s">
        <v>1940</v>
      </c>
    </row>
    <row r="3097" spans="1:1">
      <c r="A3097" s="37" t="s">
        <v>1472</v>
      </c>
    </row>
    <row r="3098" spans="1:1">
      <c r="A3098" s="37" t="s">
        <v>1182</v>
      </c>
    </row>
    <row r="3099" spans="1:1">
      <c r="A3099" s="37" t="s">
        <v>3634</v>
      </c>
    </row>
    <row r="3100" spans="1:1">
      <c r="A3100" s="37" t="s">
        <v>1184</v>
      </c>
    </row>
    <row r="3101" spans="1:1">
      <c r="A3101" s="37" t="s">
        <v>2310</v>
      </c>
    </row>
    <row r="3102" spans="1:1">
      <c r="A3102" s="37" t="s">
        <v>291</v>
      </c>
    </row>
    <row r="3103" spans="1:1">
      <c r="A3103" s="37" t="s">
        <v>1057</v>
      </c>
    </row>
    <row r="3104" spans="1:1">
      <c r="A3104" s="37" t="s">
        <v>1857</v>
      </c>
    </row>
    <row r="3105" spans="1:1">
      <c r="A3105" s="37" t="s">
        <v>1194</v>
      </c>
    </row>
    <row r="3106" spans="1:1">
      <c r="A3106" s="37" t="s">
        <v>1058</v>
      </c>
    </row>
    <row r="3107" spans="1:1">
      <c r="A3107" s="37" t="s">
        <v>1497</v>
      </c>
    </row>
    <row r="3108" spans="1:1">
      <c r="A3108" s="37" t="s">
        <v>2455</v>
      </c>
    </row>
    <row r="3109" spans="1:1">
      <c r="A3109" s="37" t="s">
        <v>3110</v>
      </c>
    </row>
    <row r="3110" spans="1:1">
      <c r="A3110" s="37" t="s">
        <v>1524</v>
      </c>
    </row>
    <row r="3111" spans="1:1">
      <c r="A3111" s="37" t="s">
        <v>1060</v>
      </c>
    </row>
    <row r="3112" spans="1:1">
      <c r="A3112" s="37" t="s">
        <v>3360</v>
      </c>
    </row>
    <row r="3113" spans="1:1">
      <c r="A3113" s="37" t="s">
        <v>3361</v>
      </c>
    </row>
    <row r="3114" spans="1:1">
      <c r="A3114" s="37" t="s">
        <v>1960</v>
      </c>
    </row>
    <row r="3115" spans="1:1">
      <c r="A3115" s="37" t="s">
        <v>2007</v>
      </c>
    </row>
    <row r="3116" spans="1:1">
      <c r="A3116" s="37" t="s">
        <v>295</v>
      </c>
    </row>
    <row r="3117" spans="1:1">
      <c r="A3117" s="37" t="s">
        <v>3533</v>
      </c>
    </row>
    <row r="3118" spans="1:1">
      <c r="A3118" s="37" t="s">
        <v>1437</v>
      </c>
    </row>
    <row r="3119" spans="1:1">
      <c r="A3119" s="37" t="s">
        <v>3374</v>
      </c>
    </row>
    <row r="3120" spans="1:1">
      <c r="A3120" s="37" t="s">
        <v>1436</v>
      </c>
    </row>
    <row r="3121" spans="1:1">
      <c r="A3121" s="37" t="s">
        <v>28</v>
      </c>
    </row>
    <row r="3122" spans="1:1">
      <c r="A3122" s="37" t="s">
        <v>462</v>
      </c>
    </row>
    <row r="3123" spans="1:1">
      <c r="A3123" s="37" t="s">
        <v>111</v>
      </c>
    </row>
    <row r="3124" spans="1:1">
      <c r="A3124" s="37" t="s">
        <v>99</v>
      </c>
    </row>
    <row r="3125" spans="1:1">
      <c r="A3125" s="37" t="s">
        <v>463</v>
      </c>
    </row>
    <row r="3126" spans="1:1">
      <c r="A3126" s="37" t="s">
        <v>108</v>
      </c>
    </row>
    <row r="3127" spans="1:1">
      <c r="A3127" s="37" t="s">
        <v>1477</v>
      </c>
    </row>
    <row r="3128" spans="1:1">
      <c r="A3128" s="37" t="s">
        <v>1745</v>
      </c>
    </row>
    <row r="3129" spans="1:1">
      <c r="A3129" s="37" t="s">
        <v>2062</v>
      </c>
    </row>
    <row r="3130" spans="1:1">
      <c r="A3130" s="37" t="s">
        <v>2823</v>
      </c>
    </row>
    <row r="3131" spans="1:1">
      <c r="A3131" s="37" t="s">
        <v>2056</v>
      </c>
    </row>
    <row r="3132" spans="1:1">
      <c r="A3132" s="37" t="s">
        <v>2146</v>
      </c>
    </row>
    <row r="3133" spans="1:1">
      <c r="A3133" s="37" t="s">
        <v>1849</v>
      </c>
    </row>
    <row r="3134" spans="1:1">
      <c r="A3134" s="37" t="s">
        <v>2852</v>
      </c>
    </row>
    <row r="3135" spans="1:1">
      <c r="A3135" s="37" t="s">
        <v>2213</v>
      </c>
    </row>
    <row r="3136" spans="1:1">
      <c r="A3136" s="37" t="s">
        <v>2181</v>
      </c>
    </row>
    <row r="3137" spans="1:1">
      <c r="A3137" s="37" t="s">
        <v>2216</v>
      </c>
    </row>
    <row r="3138" spans="1:1">
      <c r="A3138" s="37" t="s">
        <v>2167</v>
      </c>
    </row>
    <row r="3139" spans="1:1">
      <c r="A3139" s="37" t="s">
        <v>3529</v>
      </c>
    </row>
    <row r="3140" spans="1:1">
      <c r="A3140" s="37" t="s">
        <v>2165</v>
      </c>
    </row>
    <row r="3141" spans="1:1">
      <c r="A3141" s="37" t="s">
        <v>3954</v>
      </c>
    </row>
    <row r="3142" spans="1:1">
      <c r="A3142" s="37" t="s">
        <v>2136</v>
      </c>
    </row>
    <row r="3143" spans="1:1">
      <c r="A3143" s="37" t="s">
        <v>2164</v>
      </c>
    </row>
    <row r="3144" spans="1:1">
      <c r="A3144" s="37" t="s">
        <v>2055</v>
      </c>
    </row>
    <row r="3145" spans="1:1">
      <c r="A3145" s="37" t="s">
        <v>1625</v>
      </c>
    </row>
    <row r="3146" spans="1:1">
      <c r="A3146" s="37" t="s">
        <v>95</v>
      </c>
    </row>
    <row r="3147" spans="1:1">
      <c r="A3147" s="37" t="s">
        <v>3448</v>
      </c>
    </row>
    <row r="3148" spans="1:1">
      <c r="A3148" s="37" t="s">
        <v>1061</v>
      </c>
    </row>
    <row r="3149" spans="1:1">
      <c r="A3149" s="37" t="s">
        <v>1432</v>
      </c>
    </row>
    <row r="3150" spans="1:1">
      <c r="A3150" s="37" t="s">
        <v>1534</v>
      </c>
    </row>
    <row r="3151" spans="1:1">
      <c r="A3151" s="37" t="s">
        <v>1063</v>
      </c>
    </row>
    <row r="3152" spans="1:1">
      <c r="A3152" s="37" t="s">
        <v>1433</v>
      </c>
    </row>
    <row r="3153" spans="1:1">
      <c r="A3153" s="37" t="s">
        <v>1064</v>
      </c>
    </row>
    <row r="3154" spans="1:1">
      <c r="A3154" s="37" t="s">
        <v>1066</v>
      </c>
    </row>
    <row r="3155" spans="1:1">
      <c r="A3155" s="37" t="s">
        <v>1067</v>
      </c>
    </row>
    <row r="3156" spans="1:1">
      <c r="A3156" s="37" t="s">
        <v>1068</v>
      </c>
    </row>
    <row r="3157" spans="1:1">
      <c r="A3157" s="37" t="s">
        <v>1069</v>
      </c>
    </row>
    <row r="3158" spans="1:1">
      <c r="A3158" s="37" t="s">
        <v>2075</v>
      </c>
    </row>
    <row r="3159" spans="1:1">
      <c r="A3159" s="37" t="s">
        <v>1062</v>
      </c>
    </row>
    <row r="3160" spans="1:1">
      <c r="A3160" s="37" t="s">
        <v>2736</v>
      </c>
    </row>
    <row r="3161" spans="1:1">
      <c r="A3161" s="37" t="s">
        <v>1070</v>
      </c>
    </row>
    <row r="3162" spans="1:1">
      <c r="A3162" s="37" t="s">
        <v>1071</v>
      </c>
    </row>
    <row r="3163" spans="1:1">
      <c r="A3163" s="37" t="s">
        <v>1074</v>
      </c>
    </row>
    <row r="3164" spans="1:1">
      <c r="A3164" s="37" t="s">
        <v>77</v>
      </c>
    </row>
    <row r="3165" spans="1:1">
      <c r="A3165" s="37" t="s">
        <v>2105</v>
      </c>
    </row>
    <row r="3166" spans="1:1">
      <c r="A3166" s="37" t="s">
        <v>3466</v>
      </c>
    </row>
    <row r="3167" spans="1:1">
      <c r="A3167" s="37" t="s">
        <v>3033</v>
      </c>
    </row>
    <row r="3168" spans="1:1">
      <c r="A3168" s="37" t="s">
        <v>3163</v>
      </c>
    </row>
    <row r="3169" spans="1:1">
      <c r="A3169" s="37" t="s">
        <v>2090</v>
      </c>
    </row>
    <row r="3170" spans="1:1">
      <c r="A3170" s="37" t="s">
        <v>3147</v>
      </c>
    </row>
    <row r="3171" spans="1:1">
      <c r="A3171" s="37" t="s">
        <v>1075</v>
      </c>
    </row>
    <row r="3172" spans="1:1">
      <c r="A3172" s="37" t="s">
        <v>1076</v>
      </c>
    </row>
    <row r="3173" spans="1:1">
      <c r="A3173" s="37" t="s">
        <v>2160</v>
      </c>
    </row>
    <row r="3174" spans="1:1">
      <c r="A3174" s="37" t="s">
        <v>2148</v>
      </c>
    </row>
    <row r="3175" spans="1:1">
      <c r="A3175" s="37" t="s">
        <v>458</v>
      </c>
    </row>
    <row r="3176" spans="1:1">
      <c r="A3176" s="37" t="s">
        <v>1077</v>
      </c>
    </row>
    <row r="3177" spans="1:1">
      <c r="A3177" s="37" t="s">
        <v>2531</v>
      </c>
    </row>
    <row r="3178" spans="1:1">
      <c r="A3178" s="37" t="s">
        <v>2532</v>
      </c>
    </row>
    <row r="3179" spans="1:1">
      <c r="A3179" s="37" t="s">
        <v>1078</v>
      </c>
    </row>
    <row r="3180" spans="1:1">
      <c r="A3180" s="37" t="s">
        <v>1080</v>
      </c>
    </row>
    <row r="3181" spans="1:1">
      <c r="A3181" s="37" t="s">
        <v>1081</v>
      </c>
    </row>
    <row r="3182" spans="1:1">
      <c r="A3182" s="37" t="s">
        <v>1082</v>
      </c>
    </row>
    <row r="3183" spans="1:1">
      <c r="A3183" s="37" t="s">
        <v>1083</v>
      </c>
    </row>
    <row r="3184" spans="1:1">
      <c r="A3184" s="37" t="s">
        <v>81</v>
      </c>
    </row>
    <row r="3185" spans="1:1">
      <c r="A3185" s="37" t="s">
        <v>3088</v>
      </c>
    </row>
    <row r="3186" spans="1:1">
      <c r="A3186" s="37" t="s">
        <v>1084</v>
      </c>
    </row>
    <row r="3187" spans="1:1">
      <c r="A3187" s="37" t="s">
        <v>1085</v>
      </c>
    </row>
    <row r="3188" spans="1:1">
      <c r="A3188" s="37" t="s">
        <v>10</v>
      </c>
    </row>
    <row r="3189" spans="1:1">
      <c r="A3189" s="37" t="s">
        <v>2253</v>
      </c>
    </row>
    <row r="3190" spans="1:1">
      <c r="A3190" s="37" t="s">
        <v>1090</v>
      </c>
    </row>
    <row r="3191" spans="1:1">
      <c r="A3191" s="37" t="s">
        <v>3156</v>
      </c>
    </row>
    <row r="3192" spans="1:1">
      <c r="A3192" s="37" t="s">
        <v>1088</v>
      </c>
    </row>
    <row r="3193" spans="1:1">
      <c r="A3193" s="37" t="s">
        <v>3955</v>
      </c>
    </row>
    <row r="3194" spans="1:1">
      <c r="A3194" s="37" t="s">
        <v>3375</v>
      </c>
    </row>
    <row r="3195" spans="1:1">
      <c r="A3195" s="37" t="s">
        <v>1887</v>
      </c>
    </row>
    <row r="3196" spans="1:1">
      <c r="A3196" s="37" t="s">
        <v>451</v>
      </c>
    </row>
    <row r="3197" spans="1:1">
      <c r="A3197" s="37" t="s">
        <v>2020</v>
      </c>
    </row>
    <row r="3198" spans="1:1">
      <c r="A3198" s="37" t="s">
        <v>1697</v>
      </c>
    </row>
    <row r="3199" spans="1:1">
      <c r="A3199" s="37" t="s">
        <v>648</v>
      </c>
    </row>
    <row r="3200" spans="1:1">
      <c r="A3200" s="37" t="s">
        <v>1608</v>
      </c>
    </row>
    <row r="3201" spans="1:1">
      <c r="A3201" s="37" t="s">
        <v>3490</v>
      </c>
    </row>
    <row r="3202" spans="1:1">
      <c r="A3202" s="37" t="s">
        <v>1609</v>
      </c>
    </row>
    <row r="3203" spans="1:1">
      <c r="A3203" s="37" t="s">
        <v>1611</v>
      </c>
    </row>
    <row r="3204" spans="1:1">
      <c r="A3204" s="37" t="s">
        <v>1059</v>
      </c>
    </row>
    <row r="3205" spans="1:1">
      <c r="A3205" s="37" t="s">
        <v>1490</v>
      </c>
    </row>
    <row r="3206" spans="1:1">
      <c r="A3206" s="37" t="s">
        <v>1612</v>
      </c>
    </row>
    <row r="3207" spans="1:1">
      <c r="A3207" s="37" t="s">
        <v>2483</v>
      </c>
    </row>
    <row r="3208" spans="1:1">
      <c r="A3208" s="37" t="s">
        <v>2627</v>
      </c>
    </row>
    <row r="3209" spans="1:1">
      <c r="A3209" s="37" t="s">
        <v>43</v>
      </c>
    </row>
    <row r="3210" spans="1:1">
      <c r="A3210" s="37" t="s">
        <v>1613</v>
      </c>
    </row>
    <row r="3211" spans="1:1">
      <c r="A3211" s="37" t="s">
        <v>1089</v>
      </c>
    </row>
    <row r="3212" spans="1:1">
      <c r="A3212" s="37" t="s">
        <v>2738</v>
      </c>
    </row>
    <row r="3213" spans="1:1">
      <c r="A3213" s="37" t="s">
        <v>2259</v>
      </c>
    </row>
    <row r="3214" spans="1:1">
      <c r="A3214" s="37" t="s">
        <v>2609</v>
      </c>
    </row>
    <row r="3215" spans="1:1">
      <c r="A3215" s="37" t="s">
        <v>1995</v>
      </c>
    </row>
    <row r="3216" spans="1:1">
      <c r="A3216" s="37" t="s">
        <v>1614</v>
      </c>
    </row>
    <row r="3217" spans="1:1">
      <c r="A3217" s="37" t="s">
        <v>2484</v>
      </c>
    </row>
    <row r="3218" spans="1:1">
      <c r="A3218" s="37" t="s">
        <v>2615</v>
      </c>
    </row>
    <row r="3219" spans="1:1">
      <c r="A3219" s="37" t="s">
        <v>2543</v>
      </c>
    </row>
    <row r="3220" spans="1:1">
      <c r="A3220" s="37" t="s">
        <v>41</v>
      </c>
    </row>
    <row r="3221" spans="1:1">
      <c r="A3221" s="37" t="s">
        <v>67</v>
      </c>
    </row>
    <row r="3222" spans="1:1">
      <c r="A3222" s="37" t="s">
        <v>1987</v>
      </c>
    </row>
    <row r="3223" spans="1:1">
      <c r="A3223" s="37" t="s">
        <v>1618</v>
      </c>
    </row>
    <row r="3224" spans="1:1">
      <c r="A3224" s="37" t="s">
        <v>60</v>
      </c>
    </row>
    <row r="3225" spans="1:1">
      <c r="A3225" s="37" t="s">
        <v>1988</v>
      </c>
    </row>
    <row r="3226" spans="1:1">
      <c r="A3226" s="37" t="s">
        <v>1982</v>
      </c>
    </row>
    <row r="3227" spans="1:1">
      <c r="A3227" s="37" t="s">
        <v>1996</v>
      </c>
    </row>
    <row r="3228" spans="1:1">
      <c r="A3228" s="37" t="s">
        <v>1997</v>
      </c>
    </row>
    <row r="3229" spans="1:1">
      <c r="A3229" s="37" t="s">
        <v>1998</v>
      </c>
    </row>
    <row r="3230" spans="1:1">
      <c r="A3230" s="37" t="s">
        <v>1704</v>
      </c>
    </row>
    <row r="3231" spans="1:1">
      <c r="A3231" s="37" t="s">
        <v>3956</v>
      </c>
    </row>
    <row r="3232" spans="1:1">
      <c r="A3232" s="37" t="s">
        <v>3657</v>
      </c>
    </row>
    <row r="3233" spans="1:1">
      <c r="A3233" s="37" t="s">
        <v>3492</v>
      </c>
    </row>
    <row r="3234" spans="1:1">
      <c r="A3234" s="37" t="s">
        <v>1174</v>
      </c>
    </row>
    <row r="3235" spans="1:1">
      <c r="A3235" s="37" t="s">
        <v>3515</v>
      </c>
    </row>
    <row r="3236" spans="1:1">
      <c r="A3236" s="37" t="s">
        <v>1320</v>
      </c>
    </row>
    <row r="3237" spans="1:1">
      <c r="A3237" s="37" t="s">
        <v>1511</v>
      </c>
    </row>
    <row r="3238" spans="1:1">
      <c r="A3238" s="37" t="s">
        <v>1512</v>
      </c>
    </row>
    <row r="3239" spans="1:1">
      <c r="A3239" s="37" t="s">
        <v>1907</v>
      </c>
    </row>
    <row r="3240" spans="1:1">
      <c r="A3240" s="37" t="s">
        <v>1943</v>
      </c>
    </row>
    <row r="3241" spans="1:1">
      <c r="A3241" s="37" t="s">
        <v>3656</v>
      </c>
    </row>
    <row r="3242" spans="1:1">
      <c r="A3242" s="37" t="s">
        <v>2185</v>
      </c>
    </row>
    <row r="3243" spans="1:1">
      <c r="A3243" s="37" t="s">
        <v>2716</v>
      </c>
    </row>
    <row r="3244" spans="1:1">
      <c r="A3244" s="37" t="s">
        <v>2088</v>
      </c>
    </row>
    <row r="3245" spans="1:1">
      <c r="A3245" s="37" t="s">
        <v>2508</v>
      </c>
    </row>
    <row r="3246" spans="1:1">
      <c r="A3246" s="37" t="s">
        <v>2198</v>
      </c>
    </row>
    <row r="3247" spans="1:1">
      <c r="A3247" s="37" t="s">
        <v>3434</v>
      </c>
    </row>
    <row r="3248" spans="1:1">
      <c r="A3248" s="37" t="s">
        <v>897</v>
      </c>
    </row>
    <row r="3249" spans="1:1">
      <c r="A3249" s="37" t="s">
        <v>3957</v>
      </c>
    </row>
    <row r="3250" spans="1:1">
      <c r="A3250" s="37" t="s">
        <v>3526</v>
      </c>
    </row>
    <row r="3251" spans="1:1">
      <c r="A3251" s="37" t="s">
        <v>1321</v>
      </c>
    </row>
    <row r="3252" spans="1:1">
      <c r="A3252" s="37" t="s">
        <v>1930</v>
      </c>
    </row>
    <row r="3253" spans="1:1">
      <c r="A3253" s="37" t="s">
        <v>2539</v>
      </c>
    </row>
    <row r="3254" spans="1:1">
      <c r="A3254" s="37" t="s">
        <v>1325</v>
      </c>
    </row>
    <row r="3255" spans="1:1">
      <c r="A3255" s="37" t="s">
        <v>2282</v>
      </c>
    </row>
    <row r="3256" spans="1:1">
      <c r="A3256" s="37" t="s">
        <v>1091</v>
      </c>
    </row>
    <row r="3257" spans="1:1">
      <c r="A3257" s="37" t="s">
        <v>120</v>
      </c>
    </row>
    <row r="3258" spans="1:1">
      <c r="A3258" s="37" t="s">
        <v>3607</v>
      </c>
    </row>
    <row r="3259" spans="1:1">
      <c r="A3259" s="37" t="s">
        <v>1092</v>
      </c>
    </row>
    <row r="3260" spans="1:1">
      <c r="A3260" s="37" t="s">
        <v>3958</v>
      </c>
    </row>
    <row r="3261" spans="1:1">
      <c r="A3261" s="37" t="s">
        <v>1870</v>
      </c>
    </row>
    <row r="3262" spans="1:1">
      <c r="A3262" s="37" t="s">
        <v>2132</v>
      </c>
    </row>
    <row r="3263" spans="1:1">
      <c r="A3263" s="37" t="s">
        <v>2404</v>
      </c>
    </row>
    <row r="3264" spans="1:1">
      <c r="A3264" s="37" t="s">
        <v>2033</v>
      </c>
    </row>
    <row r="3265" spans="1:1">
      <c r="A3265" s="37" t="s">
        <v>2072</v>
      </c>
    </row>
    <row r="3266" spans="1:1">
      <c r="A3266" s="37" t="s">
        <v>2013</v>
      </c>
    </row>
    <row r="3267" spans="1:1">
      <c r="A3267" s="37" t="s">
        <v>1812</v>
      </c>
    </row>
    <row r="3268" spans="1:1">
      <c r="A3268" s="37" t="s">
        <v>1369</v>
      </c>
    </row>
    <row r="3269" spans="1:1">
      <c r="A3269" s="37" t="s">
        <v>2125</v>
      </c>
    </row>
    <row r="3270" spans="1:1">
      <c r="A3270" s="37" t="s">
        <v>2126</v>
      </c>
    </row>
    <row r="3271" spans="1:1">
      <c r="A3271" s="37" t="s">
        <v>3446</v>
      </c>
    </row>
    <row r="3272" spans="1:1">
      <c r="A3272" s="37" t="s">
        <v>2193</v>
      </c>
    </row>
    <row r="3273" spans="1:1">
      <c r="A3273" s="37" t="s">
        <v>2127</v>
      </c>
    </row>
    <row r="3274" spans="1:1">
      <c r="A3274" s="37" t="s">
        <v>3420</v>
      </c>
    </row>
    <row r="3275" spans="1:1">
      <c r="A3275" s="37" t="s">
        <v>1655</v>
      </c>
    </row>
    <row r="3276" spans="1:1">
      <c r="A3276" s="37" t="s">
        <v>1656</v>
      </c>
    </row>
    <row r="3277" spans="1:1">
      <c r="A3277" s="37" t="s">
        <v>3959</v>
      </c>
    </row>
    <row r="3278" spans="1:1">
      <c r="A3278" s="37" t="s">
        <v>3322</v>
      </c>
    </row>
    <row r="3279" spans="1:1">
      <c r="A3279" s="37" t="s">
        <v>2025</v>
      </c>
    </row>
    <row r="3280" spans="1:1">
      <c r="A3280" s="37" t="s">
        <v>61</v>
      </c>
    </row>
    <row r="3281" spans="1:1">
      <c r="A3281" s="37" t="s">
        <v>1193</v>
      </c>
    </row>
    <row r="3282" spans="1:1">
      <c r="A3282" s="37" t="s">
        <v>1094</v>
      </c>
    </row>
    <row r="3283" spans="1:1">
      <c r="A3283" s="37" t="s">
        <v>3960</v>
      </c>
    </row>
    <row r="3284" spans="1:1">
      <c r="A3284" s="37" t="s">
        <v>1654</v>
      </c>
    </row>
    <row r="3285" spans="1:1">
      <c r="A3285" s="37" t="s">
        <v>3961</v>
      </c>
    </row>
    <row r="3286" spans="1:1">
      <c r="A3286" s="37" t="s">
        <v>1868</v>
      </c>
    </row>
    <row r="3287" spans="1:1">
      <c r="A3287" s="37" t="s">
        <v>3034</v>
      </c>
    </row>
    <row r="3288" spans="1:1">
      <c r="A3288" s="37" t="s">
        <v>3073</v>
      </c>
    </row>
    <row r="3289" spans="1:1">
      <c r="A3289" s="37" t="s">
        <v>3629</v>
      </c>
    </row>
    <row r="3290" spans="1:1">
      <c r="A3290" s="37" t="s">
        <v>1535</v>
      </c>
    </row>
    <row r="3291" spans="1:1">
      <c r="A3291" s="37" t="s">
        <v>2047</v>
      </c>
    </row>
    <row r="3292" spans="1:1">
      <c r="A3292" s="37" t="s">
        <v>1097</v>
      </c>
    </row>
    <row r="3293" spans="1:1">
      <c r="A3293" s="37" t="s">
        <v>2070</v>
      </c>
    </row>
    <row r="3294" spans="1:1">
      <c r="A3294" s="37" t="s">
        <v>1673</v>
      </c>
    </row>
    <row r="3295" spans="1:1">
      <c r="A3295" s="37" t="s">
        <v>2128</v>
      </c>
    </row>
    <row r="3296" spans="1:1">
      <c r="A3296" s="37" t="s">
        <v>3962</v>
      </c>
    </row>
    <row r="3297" spans="1:1">
      <c r="A3297" s="37" t="s">
        <v>3125</v>
      </c>
    </row>
    <row r="3298" spans="1:1">
      <c r="A3298" s="37" t="s">
        <v>3481</v>
      </c>
    </row>
    <row r="3299" spans="1:1">
      <c r="A3299" s="37" t="s">
        <v>3963</v>
      </c>
    </row>
    <row r="3300" spans="1:1">
      <c r="A3300" s="37" t="s">
        <v>3964</v>
      </c>
    </row>
    <row r="3301" spans="1:1">
      <c r="A3301" s="37" t="s">
        <v>3638</v>
      </c>
    </row>
    <row r="3302" spans="1:1">
      <c r="A3302" s="37" t="s">
        <v>2107</v>
      </c>
    </row>
    <row r="3303" spans="1:1">
      <c r="A3303" s="37" t="s">
        <v>2035</v>
      </c>
    </row>
    <row r="3304" spans="1:1">
      <c r="A3304" s="37" t="s">
        <v>1707</v>
      </c>
    </row>
    <row r="3305" spans="1:1">
      <c r="A3305" s="37" t="s">
        <v>1843</v>
      </c>
    </row>
    <row r="3306" spans="1:1">
      <c r="A3306" s="37" t="s">
        <v>2637</v>
      </c>
    </row>
    <row r="3307" spans="1:1">
      <c r="A3307" s="37" t="s">
        <v>3035</v>
      </c>
    </row>
    <row r="3308" spans="1:1">
      <c r="A3308" s="37" t="s">
        <v>2108</v>
      </c>
    </row>
    <row r="3309" spans="1:1">
      <c r="A3309" s="37" t="s">
        <v>2665</v>
      </c>
    </row>
    <row r="3310" spans="1:1">
      <c r="A3310" s="37" t="s">
        <v>2538</v>
      </c>
    </row>
    <row r="3311" spans="1:1">
      <c r="A3311" s="37" t="s">
        <v>3409</v>
      </c>
    </row>
    <row r="3312" spans="1:1">
      <c r="A3312" s="37" t="s">
        <v>1912</v>
      </c>
    </row>
    <row r="3313" spans="1:1">
      <c r="A3313" s="37" t="s">
        <v>3036</v>
      </c>
    </row>
    <row r="3314" spans="1:1">
      <c r="A3314" s="37" t="s">
        <v>1755</v>
      </c>
    </row>
    <row r="3315" spans="1:1">
      <c r="A3315" s="37" t="s">
        <v>2865</v>
      </c>
    </row>
    <row r="3316" spans="1:1">
      <c r="A3316" s="37" t="s">
        <v>1754</v>
      </c>
    </row>
    <row r="3317" spans="1:1">
      <c r="A3317" s="37" t="s">
        <v>3589</v>
      </c>
    </row>
    <row r="3318" spans="1:1">
      <c r="A3318" s="37" t="s">
        <v>1345</v>
      </c>
    </row>
    <row r="3319" spans="1:1">
      <c r="A3319" s="37" t="s">
        <v>1344</v>
      </c>
    </row>
    <row r="3320" spans="1:1">
      <c r="A3320" s="37" t="s">
        <v>156</v>
      </c>
    </row>
    <row r="3321" spans="1:1">
      <c r="A3321" s="37" t="s">
        <v>724</v>
      </c>
    </row>
    <row r="3322" spans="1:1">
      <c r="A3322" s="37" t="s">
        <v>1098</v>
      </c>
    </row>
    <row r="3323" spans="1:1">
      <c r="A3323" s="37" t="s">
        <v>1099</v>
      </c>
    </row>
    <row r="3324" spans="1:1">
      <c r="A3324" s="37" t="s">
        <v>2016</v>
      </c>
    </row>
    <row r="3325" spans="1:1">
      <c r="A3325" s="37" t="s">
        <v>3965</v>
      </c>
    </row>
    <row r="3326" spans="1:1">
      <c r="A3326" s="37" t="s">
        <v>3665</v>
      </c>
    </row>
    <row r="3327" spans="1:1">
      <c r="A3327" s="37" t="s">
        <v>1496</v>
      </c>
    </row>
    <row r="3328" spans="1:1">
      <c r="A3328" s="37" t="s">
        <v>2302</v>
      </c>
    </row>
    <row r="3329" spans="1:1">
      <c r="A3329" s="37" t="s">
        <v>1522</v>
      </c>
    </row>
    <row r="3330" spans="1:1">
      <c r="A3330" s="37" t="s">
        <v>1213</v>
      </c>
    </row>
    <row r="3331" spans="1:1">
      <c r="A3331" s="37" t="s">
        <v>2546</v>
      </c>
    </row>
    <row r="3332" spans="1:1">
      <c r="A3332" s="37" t="s">
        <v>2436</v>
      </c>
    </row>
    <row r="3333" spans="1:1">
      <c r="A3333" s="37" t="s">
        <v>3445</v>
      </c>
    </row>
    <row r="3334" spans="1:1">
      <c r="A3334" s="37" t="s">
        <v>3037</v>
      </c>
    </row>
    <row r="3335" spans="1:1">
      <c r="A3335" s="37" t="s">
        <v>3396</v>
      </c>
    </row>
    <row r="3336" spans="1:1">
      <c r="A3336" s="37" t="s">
        <v>3038</v>
      </c>
    </row>
    <row r="3337" spans="1:1">
      <c r="A3337" s="37" t="s">
        <v>3966</v>
      </c>
    </row>
    <row r="3338" spans="1:1">
      <c r="A3338" s="37" t="s">
        <v>3967</v>
      </c>
    </row>
    <row r="3339" spans="1:1">
      <c r="A3339" s="37" t="s">
        <v>3968</v>
      </c>
    </row>
    <row r="3340" spans="1:1">
      <c r="A3340" s="37" t="s">
        <v>3969</v>
      </c>
    </row>
    <row r="3341" spans="1:1">
      <c r="A3341" s="37" t="s">
        <v>2565</v>
      </c>
    </row>
    <row r="3342" spans="1:1">
      <c r="A3342" s="37" t="s">
        <v>3039</v>
      </c>
    </row>
    <row r="3343" spans="1:1">
      <c r="A3343" s="37" t="s">
        <v>2178</v>
      </c>
    </row>
    <row r="3344" spans="1:1">
      <c r="A3344" s="37" t="s">
        <v>1351</v>
      </c>
    </row>
    <row r="3345" spans="1:1">
      <c r="A3345" s="37" t="s">
        <v>3970</v>
      </c>
    </row>
    <row r="3346" spans="1:1">
      <c r="A3346" s="37" t="s">
        <v>1545</v>
      </c>
    </row>
    <row r="3347" spans="1:1">
      <c r="A3347" s="37" t="s">
        <v>3971</v>
      </c>
    </row>
    <row r="3348" spans="1:1">
      <c r="A3348" s="37" t="s">
        <v>1270</v>
      </c>
    </row>
    <row r="3349" spans="1:1">
      <c r="A3349" s="37" t="s">
        <v>3972</v>
      </c>
    </row>
    <row r="3350" spans="1:1">
      <c r="A3350" s="37" t="s">
        <v>1100</v>
      </c>
    </row>
    <row r="3351" spans="1:1">
      <c r="A3351" s="37" t="s">
        <v>3973</v>
      </c>
    </row>
    <row r="3352" spans="1:1">
      <c r="A3352" s="37" t="s">
        <v>3667</v>
      </c>
    </row>
    <row r="3353" spans="1:1">
      <c r="A3353" s="37" t="s">
        <v>3974</v>
      </c>
    </row>
    <row r="3354" spans="1:1">
      <c r="A3354" s="37" t="s">
        <v>3975</v>
      </c>
    </row>
    <row r="3355" spans="1:1">
      <c r="A3355" s="37" t="s">
        <v>3976</v>
      </c>
    </row>
    <row r="3356" spans="1:1">
      <c r="A3356" s="37" t="s">
        <v>3977</v>
      </c>
    </row>
    <row r="3357" spans="1:1">
      <c r="A3357" s="37" t="s">
        <v>3978</v>
      </c>
    </row>
    <row r="3358" spans="1:1">
      <c r="A3358" s="37" t="s">
        <v>3040</v>
      </c>
    </row>
    <row r="3359" spans="1:1">
      <c r="A3359" s="37" t="s">
        <v>3041</v>
      </c>
    </row>
    <row r="3360" spans="1:1">
      <c r="A3360" s="37" t="s">
        <v>2834</v>
      </c>
    </row>
    <row r="3361" spans="1:1">
      <c r="A3361" s="37" t="s">
        <v>2848</v>
      </c>
    </row>
    <row r="3362" spans="1:1">
      <c r="A3362" s="37" t="s">
        <v>3042</v>
      </c>
    </row>
    <row r="3363" spans="1:1">
      <c r="A3363" s="37" t="s">
        <v>3043</v>
      </c>
    </row>
    <row r="3364" spans="1:1">
      <c r="A3364" s="37" t="s">
        <v>63</v>
      </c>
    </row>
    <row r="3365" spans="1:1">
      <c r="A3365" s="37" t="s">
        <v>2832</v>
      </c>
    </row>
    <row r="3366" spans="1:1">
      <c r="A3366" s="37" t="s">
        <v>3551</v>
      </c>
    </row>
    <row r="3367" spans="1:1">
      <c r="A3367" s="37" t="s">
        <v>3554</v>
      </c>
    </row>
    <row r="3368" spans="1:1">
      <c r="A3368" s="37" t="s">
        <v>1588</v>
      </c>
    </row>
    <row r="3369" spans="1:1">
      <c r="A3369" s="37" t="s">
        <v>266</v>
      </c>
    </row>
    <row r="3370" spans="1:1">
      <c r="A3370" s="37" t="s">
        <v>1860</v>
      </c>
    </row>
    <row r="3371" spans="1:1">
      <c r="A3371" s="37" t="s">
        <v>1839</v>
      </c>
    </row>
    <row r="3372" spans="1:1">
      <c r="A3372" s="37" t="s">
        <v>1840</v>
      </c>
    </row>
    <row r="3373" spans="1:1">
      <c r="A3373" s="37" t="s">
        <v>3587</v>
      </c>
    </row>
    <row r="3374" spans="1:1">
      <c r="A3374" s="37" t="s">
        <v>3344</v>
      </c>
    </row>
    <row r="3375" spans="1:1">
      <c r="A3375" s="37" t="s">
        <v>1386</v>
      </c>
    </row>
    <row r="3376" spans="1:1">
      <c r="A3376" s="37" t="s">
        <v>1458</v>
      </c>
    </row>
    <row r="3377" spans="1:1">
      <c r="A3377" s="37" t="s">
        <v>3489</v>
      </c>
    </row>
    <row r="3378" spans="1:1">
      <c r="A3378" s="37" t="s">
        <v>3649</v>
      </c>
    </row>
    <row r="3379" spans="1:1">
      <c r="A3379" s="37" t="s">
        <v>2130</v>
      </c>
    </row>
    <row r="3380" spans="1:1">
      <c r="A3380" s="37" t="s">
        <v>903</v>
      </c>
    </row>
    <row r="3381" spans="1:1">
      <c r="A3381" s="37" t="s">
        <v>902</v>
      </c>
    </row>
    <row r="3382" spans="1:1">
      <c r="A3382" s="37" t="s">
        <v>3531</v>
      </c>
    </row>
    <row r="3383" spans="1:1">
      <c r="A3383" s="37" t="s">
        <v>1221</v>
      </c>
    </row>
    <row r="3384" spans="1:1">
      <c r="A3384" s="37" t="s">
        <v>3271</v>
      </c>
    </row>
    <row r="3385" spans="1:1">
      <c r="A3385" s="37" t="s">
        <v>2197</v>
      </c>
    </row>
    <row r="3386" spans="1:1">
      <c r="A3386" s="37" t="s">
        <v>1102</v>
      </c>
    </row>
    <row r="3387" spans="1:1">
      <c r="A3387" s="37" t="s">
        <v>2813</v>
      </c>
    </row>
    <row r="3388" spans="1:1">
      <c r="A3388" s="37" t="s">
        <v>1103</v>
      </c>
    </row>
    <row r="3389" spans="1:1">
      <c r="A3389" s="37" t="s">
        <v>2780</v>
      </c>
    </row>
    <row r="3390" spans="1:1">
      <c r="A3390" s="37" t="s">
        <v>2577</v>
      </c>
    </row>
    <row r="3391" spans="1:1">
      <c r="A3391" s="37" t="s">
        <v>467</v>
      </c>
    </row>
    <row r="3392" spans="1:1">
      <c r="A3392" s="37" t="s">
        <v>2299</v>
      </c>
    </row>
    <row r="3393" spans="1:1">
      <c r="A3393" s="37" t="s">
        <v>1093</v>
      </c>
    </row>
    <row r="3394" spans="1:1">
      <c r="A3394" s="37" t="s">
        <v>1892</v>
      </c>
    </row>
    <row r="3395" spans="1:1">
      <c r="A3395" s="37" t="s">
        <v>2584</v>
      </c>
    </row>
    <row r="3396" spans="1:1">
      <c r="A3396" s="37" t="s">
        <v>251</v>
      </c>
    </row>
    <row r="3397" spans="1:1">
      <c r="A3397" s="37" t="s">
        <v>2274</v>
      </c>
    </row>
    <row r="3398" spans="1:1">
      <c r="A3398" s="37" t="s">
        <v>34</v>
      </c>
    </row>
    <row r="3399" spans="1:1">
      <c r="A3399" s="37" t="s">
        <v>1731</v>
      </c>
    </row>
    <row r="3400" spans="1:1">
      <c r="A3400" s="37" t="s">
        <v>2283</v>
      </c>
    </row>
    <row r="3401" spans="1:1">
      <c r="A3401" s="37" t="s">
        <v>2579</v>
      </c>
    </row>
    <row r="3402" spans="1:1">
      <c r="A3402" s="37" t="s">
        <v>2580</v>
      </c>
    </row>
    <row r="3403" spans="1:1">
      <c r="A3403" s="37" t="s">
        <v>3612</v>
      </c>
    </row>
    <row r="3404" spans="1:1">
      <c r="A3404" s="37" t="s">
        <v>2585</v>
      </c>
    </row>
    <row r="3405" spans="1:1">
      <c r="A3405" s="37" t="s">
        <v>2301</v>
      </c>
    </row>
    <row r="3406" spans="1:1">
      <c r="A3406" s="37" t="s">
        <v>2276</v>
      </c>
    </row>
    <row r="3407" spans="1:1">
      <c r="A3407" s="37" t="s">
        <v>3636</v>
      </c>
    </row>
    <row r="3408" spans="1:1">
      <c r="A3408" s="37" t="s">
        <v>2517</v>
      </c>
    </row>
    <row r="3409" spans="1:1">
      <c r="A3409" s="37" t="s">
        <v>1788</v>
      </c>
    </row>
    <row r="3410" spans="1:1">
      <c r="A3410" s="37" t="s">
        <v>2868</v>
      </c>
    </row>
    <row r="3411" spans="1:1">
      <c r="A3411" s="37" t="s">
        <v>3142</v>
      </c>
    </row>
    <row r="3412" spans="1:1">
      <c r="A3412" s="37" t="s">
        <v>1979</v>
      </c>
    </row>
    <row r="3413" spans="1:1">
      <c r="A3413" s="37" t="s">
        <v>1104</v>
      </c>
    </row>
    <row r="3414" spans="1:1">
      <c r="A3414" s="37" t="s">
        <v>1105</v>
      </c>
    </row>
    <row r="3415" spans="1:1">
      <c r="A3415" s="37" t="s">
        <v>2755</v>
      </c>
    </row>
    <row r="3416" spans="1:1">
      <c r="A3416" s="37" t="s">
        <v>1786</v>
      </c>
    </row>
    <row r="3417" spans="1:1">
      <c r="A3417" s="37" t="s">
        <v>1695</v>
      </c>
    </row>
    <row r="3418" spans="1:1">
      <c r="A3418" s="37" t="s">
        <v>3440</v>
      </c>
    </row>
    <row r="3419" spans="1:1">
      <c r="A3419" s="37" t="s">
        <v>1725</v>
      </c>
    </row>
    <row r="3420" spans="1:1">
      <c r="A3420" s="37" t="s">
        <v>3044</v>
      </c>
    </row>
    <row r="3421" spans="1:1">
      <c r="A3421" s="37" t="s">
        <v>1101</v>
      </c>
    </row>
    <row r="3422" spans="1:1">
      <c r="A3422" s="37" t="s">
        <v>2586</v>
      </c>
    </row>
    <row r="3423" spans="1:1">
      <c r="A3423" s="37" t="s">
        <v>992</v>
      </c>
    </row>
    <row r="3424" spans="1:1">
      <c r="A3424" s="37" t="s">
        <v>2581</v>
      </c>
    </row>
    <row r="3425" spans="1:1">
      <c r="A3425" s="37" t="s">
        <v>1787</v>
      </c>
    </row>
    <row r="3426" spans="1:1">
      <c r="A3426" s="37" t="s">
        <v>1784</v>
      </c>
    </row>
    <row r="3427" spans="1:1">
      <c r="A3427" s="37" t="s">
        <v>2303</v>
      </c>
    </row>
    <row r="3428" spans="1:1">
      <c r="A3428" s="37" t="s">
        <v>1790</v>
      </c>
    </row>
    <row r="3429" spans="1:1">
      <c r="A3429" s="37" t="s">
        <v>2712</v>
      </c>
    </row>
    <row r="3430" spans="1:1">
      <c r="A3430" s="37" t="s">
        <v>1106</v>
      </c>
    </row>
    <row r="3431" spans="1:1">
      <c r="A3431" s="37" t="s">
        <v>1976</v>
      </c>
    </row>
    <row r="3432" spans="1:1">
      <c r="A3432" s="37" t="s">
        <v>1978</v>
      </c>
    </row>
    <row r="3433" spans="1:1">
      <c r="A3433" s="37" t="s">
        <v>3979</v>
      </c>
    </row>
    <row r="3434" spans="1:1">
      <c r="A3434" s="37" t="s">
        <v>1935</v>
      </c>
    </row>
    <row r="3435" spans="1:1">
      <c r="A3435" s="37" t="s">
        <v>2587</v>
      </c>
    </row>
    <row r="3436" spans="1:1">
      <c r="A3436" s="37" t="s">
        <v>1783</v>
      </c>
    </row>
    <row r="3437" spans="1:1">
      <c r="A3437" s="37" t="s">
        <v>3178</v>
      </c>
    </row>
    <row r="3438" spans="1:1">
      <c r="A3438" s="37" t="s">
        <v>2522</v>
      </c>
    </row>
    <row r="3439" spans="1:1">
      <c r="A3439" s="37" t="s">
        <v>2588</v>
      </c>
    </row>
    <row r="3440" spans="1:1">
      <c r="A3440" s="37" t="s">
        <v>2748</v>
      </c>
    </row>
    <row r="3441" spans="1:1">
      <c r="A3441" s="37" t="s">
        <v>2523</v>
      </c>
    </row>
    <row r="3442" spans="1:1">
      <c r="A3442" s="37" t="s">
        <v>3431</v>
      </c>
    </row>
    <row r="3443" spans="1:1">
      <c r="A3443" s="37" t="s">
        <v>1980</v>
      </c>
    </row>
    <row r="3444" spans="1:1">
      <c r="A3444" s="37" t="s">
        <v>1981</v>
      </c>
    </row>
    <row r="3445" spans="1:1">
      <c r="A3445" s="37" t="s">
        <v>3488</v>
      </c>
    </row>
    <row r="3446" spans="1:1">
      <c r="A3446" s="37" t="s">
        <v>3140</v>
      </c>
    </row>
    <row r="3447" spans="1:1">
      <c r="A3447" s="37" t="s">
        <v>2781</v>
      </c>
    </row>
    <row r="3448" spans="1:1">
      <c r="A3448" s="37" t="s">
        <v>2817</v>
      </c>
    </row>
    <row r="3449" spans="1:1">
      <c r="A3449" s="37" t="s">
        <v>2590</v>
      </c>
    </row>
    <row r="3450" spans="1:1">
      <c r="A3450" s="37" t="s">
        <v>2474</v>
      </c>
    </row>
    <row r="3451" spans="1:1">
      <c r="A3451" s="37" t="s">
        <v>3980</v>
      </c>
    </row>
    <row r="3452" spans="1:1">
      <c r="A3452" s="37" t="s">
        <v>3981</v>
      </c>
    </row>
    <row r="3453" spans="1:1">
      <c r="A3453" s="37" t="s">
        <v>3982</v>
      </c>
    </row>
    <row r="3454" spans="1:1">
      <c r="A3454" s="37" t="s">
        <v>2589</v>
      </c>
    </row>
    <row r="3455" spans="1:1">
      <c r="A3455" s="37" t="s">
        <v>2498</v>
      </c>
    </row>
    <row r="3456" spans="1:1">
      <c r="A3456" s="37" t="s">
        <v>1983</v>
      </c>
    </row>
    <row r="3457" spans="1:1">
      <c r="A3457" s="37" t="s">
        <v>2616</v>
      </c>
    </row>
    <row r="3458" spans="1:1">
      <c r="A3458" s="37" t="s">
        <v>2785</v>
      </c>
    </row>
    <row r="3459" spans="1:1">
      <c r="A3459" s="37" t="s">
        <v>2521</v>
      </c>
    </row>
    <row r="3460" spans="1:1">
      <c r="A3460" s="37" t="s">
        <v>3460</v>
      </c>
    </row>
    <row r="3461" spans="1:1">
      <c r="A3461" s="37" t="s">
        <v>44</v>
      </c>
    </row>
    <row r="3462" spans="1:1">
      <c r="A3462" s="37" t="s">
        <v>1111</v>
      </c>
    </row>
    <row r="3463" spans="1:1">
      <c r="A3463" s="37" t="s">
        <v>2594</v>
      </c>
    </row>
    <row r="3464" spans="1:1">
      <c r="A3464" s="37" t="s">
        <v>3045</v>
      </c>
    </row>
    <row r="3465" spans="1:1">
      <c r="A3465" s="37" t="s">
        <v>3392</v>
      </c>
    </row>
    <row r="3466" spans="1:1">
      <c r="A3466" s="37" t="s">
        <v>2596</v>
      </c>
    </row>
  </sheetData>
  <sortState xmlns:xlrd2="http://schemas.microsoft.com/office/spreadsheetml/2017/richdata2" ref="D2:D3453">
    <sortCondition ref="D2:D3453"/>
  </sortState>
  <conditionalFormatting sqref="B1 B225:B1048576">
    <cfRule type="duplicateValues" dxfId="7" priority="46"/>
  </conditionalFormatting>
  <conditionalFormatting sqref="B1:B1048576">
    <cfRule type="duplicateValues" dxfId="6" priority="4"/>
  </conditionalFormatting>
  <conditionalFormatting sqref="B2:B224">
    <cfRule type="duplicateValues" dxfId="5" priority="51"/>
  </conditionalFormatting>
  <conditionalFormatting sqref="C1 C174:C1048576">
    <cfRule type="duplicateValues" dxfId="4" priority="39"/>
  </conditionalFormatting>
  <conditionalFormatting sqref="C2:C173">
    <cfRule type="duplicateValues" dxfId="3" priority="45"/>
  </conditionalFormatting>
  <conditionalFormatting sqref="D2:D166">
    <cfRule type="duplicateValues" dxfId="2" priority="36"/>
  </conditionalFormatting>
  <conditionalFormatting sqref="D167:D1048576 D1">
    <cfRule type="duplicateValues" dxfId="1" priority="6"/>
  </conditionalFormatting>
  <conditionalFormatting sqref="E2:E22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B7F3-55AA-8A4B-A3AC-497C8D2AE0FF}">
  <dimension ref="A1:I244"/>
  <sheetViews>
    <sheetView workbookViewId="0">
      <selection activeCell="A34" sqref="A34"/>
    </sheetView>
  </sheetViews>
  <sheetFormatPr defaultColWidth="10.875" defaultRowHeight="15"/>
  <cols>
    <col min="1" max="1" width="79.375" style="7" bestFit="1" customWidth="1"/>
    <col min="2" max="2" width="5.875" style="69" bestFit="1" customWidth="1"/>
    <col min="3" max="3" width="12.125" style="70" bestFit="1" customWidth="1"/>
    <col min="4" max="4" width="12.125" style="71" bestFit="1" customWidth="1"/>
    <col min="5" max="5" width="80.625" style="7" bestFit="1" customWidth="1"/>
    <col min="6" max="6" width="17" style="70" bestFit="1" customWidth="1"/>
    <col min="7" max="9" width="12.125" style="71" bestFit="1" customWidth="1"/>
    <col min="10" max="16384" width="10.875" style="6"/>
  </cols>
  <sheetData>
    <row r="1" spans="1:9" s="46" customFormat="1" ht="16.5" thickBot="1">
      <c r="A1" s="45" t="s">
        <v>356</v>
      </c>
      <c r="B1" s="45" t="s">
        <v>357</v>
      </c>
      <c r="C1" s="47" t="s">
        <v>3582</v>
      </c>
      <c r="D1" s="49" t="s">
        <v>358</v>
      </c>
      <c r="E1" s="72" t="s">
        <v>351</v>
      </c>
      <c r="F1" s="47" t="s">
        <v>359</v>
      </c>
      <c r="G1" s="49" t="s">
        <v>360</v>
      </c>
      <c r="H1" s="49" t="s">
        <v>361</v>
      </c>
      <c r="I1" s="49" t="s">
        <v>362</v>
      </c>
    </row>
    <row r="2" spans="1:9" ht="16.5" thickBot="1">
      <c r="A2" s="40" t="s">
        <v>368</v>
      </c>
      <c r="B2" s="50">
        <v>18</v>
      </c>
      <c r="C2" s="51">
        <v>8.0717488789237599</v>
      </c>
      <c r="D2" s="53">
        <v>1.7945030164933899E-7</v>
      </c>
      <c r="E2" s="73" t="s">
        <v>3983</v>
      </c>
      <c r="F2" s="51">
        <v>4.7800933413428197</v>
      </c>
      <c r="G2" s="53">
        <v>1.22915912858068E-4</v>
      </c>
      <c r="H2" s="53">
        <v>1.2292345662979701E-4</v>
      </c>
      <c r="I2" s="53">
        <v>1.21667304518252E-4</v>
      </c>
    </row>
    <row r="3" spans="1:9" ht="16.5" thickBot="1">
      <c r="A3" s="40" t="s">
        <v>363</v>
      </c>
      <c r="B3" s="50">
        <v>47</v>
      </c>
      <c r="C3" s="51">
        <v>21.076233183856498</v>
      </c>
      <c r="D3" s="53">
        <v>1.31506338424029E-5</v>
      </c>
      <c r="E3" s="73" t="s">
        <v>3984</v>
      </c>
      <c r="F3" s="51">
        <v>1.8518500743869</v>
      </c>
      <c r="G3" s="53">
        <v>8.9677907498313392E-3</v>
      </c>
      <c r="H3" s="53">
        <v>4.5040920910230002E-3</v>
      </c>
      <c r="I3" s="53">
        <v>4.4580648725745901E-3</v>
      </c>
    </row>
    <row r="4" spans="1:9" ht="16.5" thickBot="1">
      <c r="A4" s="40" t="s">
        <v>373</v>
      </c>
      <c r="B4" s="50">
        <v>7</v>
      </c>
      <c r="C4" s="51">
        <v>3.1390134529147899</v>
      </c>
      <c r="D4" s="53">
        <v>2.4141372864072401E-4</v>
      </c>
      <c r="E4" s="73" t="s">
        <v>3985</v>
      </c>
      <c r="F4" s="51">
        <v>7.9004320502749401</v>
      </c>
      <c r="G4" s="52">
        <v>0.152435527126146</v>
      </c>
      <c r="H4" s="52">
        <v>5.5122801372965401E-2</v>
      </c>
      <c r="I4" s="52">
        <v>5.4559502672803697E-2</v>
      </c>
    </row>
    <row r="5" spans="1:9" ht="16.5" thickBot="1">
      <c r="A5" s="40" t="s">
        <v>364</v>
      </c>
      <c r="B5" s="50">
        <v>10</v>
      </c>
      <c r="C5" s="51">
        <v>4.4843049327354203</v>
      </c>
      <c r="D5" s="53">
        <v>5.3709904813716003E-4</v>
      </c>
      <c r="E5" s="73" t="s">
        <v>3986</v>
      </c>
      <c r="F5" s="51">
        <v>4.2674686270141802</v>
      </c>
      <c r="G5" s="52">
        <v>0.307890906474376</v>
      </c>
      <c r="H5" s="52">
        <v>9.1978211993488698E-2</v>
      </c>
      <c r="I5" s="52">
        <v>9.1038288659248595E-2</v>
      </c>
    </row>
    <row r="6" spans="1:9" ht="16.5" thickBot="1">
      <c r="A6" s="40" t="s">
        <v>2333</v>
      </c>
      <c r="B6" s="50">
        <v>6</v>
      </c>
      <c r="C6" s="51">
        <v>2.69058295964125</v>
      </c>
      <c r="D6" s="53">
        <v>1.0460374015747E-3</v>
      </c>
      <c r="E6" s="73" t="s">
        <v>3987</v>
      </c>
      <c r="F6" s="51">
        <v>7.68144352862552</v>
      </c>
      <c r="G6" s="52">
        <v>0.51174166742054605</v>
      </c>
      <c r="H6" s="52">
        <v>0.14330712401573401</v>
      </c>
      <c r="I6" s="52">
        <v>0.14184267165352901</v>
      </c>
    </row>
    <row r="7" spans="1:9" ht="16.5" thickBot="1">
      <c r="A7" s="40" t="s">
        <v>2335</v>
      </c>
      <c r="B7" s="50">
        <v>5</v>
      </c>
      <c r="C7" s="51">
        <v>2.2421524663677102</v>
      </c>
      <c r="D7" s="53">
        <v>1.6254099907005101E-3</v>
      </c>
      <c r="E7" s="73" t="s">
        <v>3988</v>
      </c>
      <c r="F7" s="51">
        <v>9.7472862957937494</v>
      </c>
      <c r="G7" s="52">
        <v>0.67185893795544005</v>
      </c>
      <c r="H7" s="52">
        <v>0.18556764060497499</v>
      </c>
      <c r="I7" s="52">
        <v>0.183671328949157</v>
      </c>
    </row>
    <row r="8" spans="1:9" ht="16.5" thickBot="1">
      <c r="A8" s="40" t="s">
        <v>366</v>
      </c>
      <c r="B8" s="50">
        <v>21</v>
      </c>
      <c r="C8" s="51">
        <v>9.4170403587443907</v>
      </c>
      <c r="D8" s="53">
        <v>1.9374444547333499E-3</v>
      </c>
      <c r="E8" s="73" t="s">
        <v>3989</v>
      </c>
      <c r="F8" s="51">
        <v>2.10432068628818</v>
      </c>
      <c r="G8" s="52">
        <v>0.73510897226197702</v>
      </c>
      <c r="H8" s="52">
        <v>0.18959277878462</v>
      </c>
      <c r="I8" s="52">
        <v>0.18765533432988701</v>
      </c>
    </row>
    <row r="9" spans="1:9" ht="16.5" thickBot="1">
      <c r="A9" s="40" t="s">
        <v>374</v>
      </c>
      <c r="B9" s="50">
        <v>6</v>
      </c>
      <c r="C9" s="51">
        <v>2.69058295964125</v>
      </c>
      <c r="D9" s="53">
        <v>3.0113646979781201E-3</v>
      </c>
      <c r="E9" s="73" t="s">
        <v>3990</v>
      </c>
      <c r="F9" s="51">
        <v>6.0547848990342397</v>
      </c>
      <c r="G9" s="52">
        <v>0.87329541015819701</v>
      </c>
      <c r="H9" s="52">
        <v>0.25784810226437699</v>
      </c>
      <c r="I9" s="52">
        <v>0.25521315815364598</v>
      </c>
    </row>
    <row r="10" spans="1:9" ht="16.5" thickBot="1">
      <c r="A10" s="40" t="s">
        <v>2337</v>
      </c>
      <c r="B10" s="50">
        <v>6</v>
      </c>
      <c r="C10" s="51">
        <v>2.69058295964125</v>
      </c>
      <c r="D10" s="53">
        <v>3.8541730579689602E-3</v>
      </c>
      <c r="E10" s="73" t="s">
        <v>3987</v>
      </c>
      <c r="F10" s="51">
        <v>5.7184079601990003</v>
      </c>
      <c r="G10" s="52">
        <v>0.929009511297757</v>
      </c>
      <c r="H10" s="52">
        <v>0.28211661824901102</v>
      </c>
      <c r="I10" s="52">
        <v>0.27923367470485999</v>
      </c>
    </row>
    <row r="11" spans="1:9" ht="16.5" thickBot="1">
      <c r="A11" s="40" t="s">
        <v>481</v>
      </c>
      <c r="B11" s="50">
        <v>7</v>
      </c>
      <c r="C11" s="51">
        <v>3.1390134529147899</v>
      </c>
      <c r="D11" s="53">
        <v>4.1184907773578203E-3</v>
      </c>
      <c r="E11" s="73" t="s">
        <v>3991</v>
      </c>
      <c r="F11" s="51">
        <v>4.5834567619915596</v>
      </c>
      <c r="G11" s="52">
        <v>0.94080934807404504</v>
      </c>
      <c r="H11" s="52">
        <v>0.28211661824901102</v>
      </c>
      <c r="I11" s="52">
        <v>0.27923367470485999</v>
      </c>
    </row>
    <row r="12" spans="1:9" ht="16.5" thickBot="1">
      <c r="A12" s="40" t="s">
        <v>482</v>
      </c>
      <c r="B12" s="50">
        <v>7</v>
      </c>
      <c r="C12" s="51">
        <v>3.1390134529147899</v>
      </c>
      <c r="D12" s="53">
        <v>4.9425502627709703E-3</v>
      </c>
      <c r="E12" s="73" t="s">
        <v>3991</v>
      </c>
      <c r="F12" s="51">
        <v>4.41494732221246</v>
      </c>
      <c r="G12" s="52">
        <v>0.96642728067865802</v>
      </c>
      <c r="H12" s="52">
        <v>0.30670089388202998</v>
      </c>
      <c r="I12" s="52">
        <v>0.30356672416352698</v>
      </c>
    </row>
    <row r="13" spans="1:9" ht="16.5" thickBot="1">
      <c r="A13" s="40" t="s">
        <v>2339</v>
      </c>
      <c r="B13" s="50">
        <v>5</v>
      </c>
      <c r="C13" s="51">
        <v>2.2421524663677102</v>
      </c>
      <c r="D13" s="53">
        <v>5.3728623745757003E-3</v>
      </c>
      <c r="E13" s="73" t="s">
        <v>3988</v>
      </c>
      <c r="F13" s="51">
        <v>7.0308294592610698</v>
      </c>
      <c r="G13" s="52">
        <v>0.97503632360858405</v>
      </c>
      <c r="H13" s="52">
        <v>0.30670089388202998</v>
      </c>
      <c r="I13" s="52">
        <v>0.30356672416352698</v>
      </c>
    </row>
    <row r="14" spans="1:9" ht="16.5" thickBot="1">
      <c r="A14" s="40" t="s">
        <v>2344</v>
      </c>
      <c r="B14" s="50">
        <v>4</v>
      </c>
      <c r="C14" s="51">
        <v>1.79372197309417</v>
      </c>
      <c r="D14" s="53">
        <v>6.4132804270948503E-3</v>
      </c>
      <c r="E14" s="73" t="s">
        <v>3992</v>
      </c>
      <c r="F14" s="51">
        <v>10.397105382179999</v>
      </c>
      <c r="G14" s="52">
        <v>0.98781128426672504</v>
      </c>
      <c r="H14" s="52">
        <v>0.33793054558153601</v>
      </c>
      <c r="I14" s="52">
        <v>0.33447724073617702</v>
      </c>
    </row>
    <row r="15" spans="1:9" ht="16.5" thickBot="1">
      <c r="A15" s="40" t="s">
        <v>2346</v>
      </c>
      <c r="B15" s="50">
        <v>3</v>
      </c>
      <c r="C15" s="51">
        <v>1.3452914798206199</v>
      </c>
      <c r="D15" s="53">
        <v>8.1295950011551297E-3</v>
      </c>
      <c r="E15" s="73" t="s">
        <v>3993</v>
      </c>
      <c r="F15" s="51">
        <v>21.444029850746201</v>
      </c>
      <c r="G15" s="52">
        <v>0.99627068960154197</v>
      </c>
      <c r="H15" s="52">
        <v>0.39776946969937599</v>
      </c>
      <c r="I15" s="52">
        <v>0.39370467219879801</v>
      </c>
    </row>
    <row r="16" spans="1:9" ht="16.5" thickBot="1">
      <c r="A16" s="40" t="s">
        <v>480</v>
      </c>
      <c r="B16" s="50">
        <v>6</v>
      </c>
      <c r="C16" s="51">
        <v>2.69058295964125</v>
      </c>
      <c r="D16" s="53">
        <v>9.6243299319997595E-3</v>
      </c>
      <c r="E16" s="73" t="s">
        <v>3994</v>
      </c>
      <c r="F16" s="51">
        <v>4.5951492537313401</v>
      </c>
      <c r="G16" s="52">
        <v>0.99867268348792404</v>
      </c>
      <c r="H16" s="52">
        <v>0.437369852248568</v>
      </c>
      <c r="I16" s="52">
        <v>0.43290037930588199</v>
      </c>
    </row>
    <row r="17" spans="1:9" ht="16.5" thickBot="1">
      <c r="A17" s="40" t="s">
        <v>372</v>
      </c>
      <c r="B17" s="50">
        <v>4</v>
      </c>
      <c r="C17" s="51">
        <v>1.79372197309417</v>
      </c>
      <c r="D17" s="53">
        <v>1.0215938154711E-2</v>
      </c>
      <c r="E17" s="73" t="s">
        <v>2334</v>
      </c>
      <c r="F17" s="51">
        <v>8.7975507079984592</v>
      </c>
      <c r="G17" s="52">
        <v>0.99911851988130396</v>
      </c>
      <c r="H17" s="52">
        <v>0.437369852248568</v>
      </c>
      <c r="I17" s="52">
        <v>0.43290037930588199</v>
      </c>
    </row>
    <row r="18" spans="1:9" ht="16.5" thickBot="1">
      <c r="A18" s="40" t="s">
        <v>369</v>
      </c>
      <c r="B18" s="50">
        <v>16</v>
      </c>
      <c r="C18" s="51">
        <v>7.1748878923766801</v>
      </c>
      <c r="D18" s="53">
        <v>1.5061178730368699E-2</v>
      </c>
      <c r="E18" s="73" t="s">
        <v>3995</v>
      </c>
      <c r="F18" s="51">
        <v>1.9634018747464299</v>
      </c>
      <c r="G18" s="52">
        <v>0.99996942686377399</v>
      </c>
      <c r="H18" s="52">
        <v>0.60687690766486002</v>
      </c>
      <c r="I18" s="52">
        <v>0.60067524583470799</v>
      </c>
    </row>
    <row r="19" spans="1:9" ht="16.5" thickBot="1">
      <c r="A19" s="40" t="s">
        <v>425</v>
      </c>
      <c r="B19" s="50">
        <v>3</v>
      </c>
      <c r="C19" s="51">
        <v>1.3452914798206199</v>
      </c>
      <c r="D19" s="53">
        <v>1.9980352998680499E-2</v>
      </c>
      <c r="E19" s="73" t="s">
        <v>2338</v>
      </c>
      <c r="F19" s="51">
        <v>13.5435978004713</v>
      </c>
      <c r="G19" s="52">
        <v>0.99999900956519805</v>
      </c>
      <c r="H19" s="52">
        <v>0.74420117300683897</v>
      </c>
      <c r="I19" s="52">
        <v>0.73659619751625804</v>
      </c>
    </row>
    <row r="20" spans="1:9" ht="16.5" thickBot="1">
      <c r="A20" s="40" t="s">
        <v>370</v>
      </c>
      <c r="B20" s="50">
        <v>12</v>
      </c>
      <c r="C20" s="51">
        <v>5.3811659192825099</v>
      </c>
      <c r="D20" s="53">
        <v>2.0642076331576501E-2</v>
      </c>
      <c r="E20" s="73" t="s">
        <v>3996</v>
      </c>
      <c r="F20" s="51">
        <v>2.18537883829261</v>
      </c>
      <c r="G20" s="52">
        <v>0.99999937642690795</v>
      </c>
      <c r="H20" s="52">
        <v>0.74420117300683897</v>
      </c>
      <c r="I20" s="52">
        <v>0.73659619751625804</v>
      </c>
    </row>
    <row r="21" spans="1:9" ht="16.5" thickBot="1">
      <c r="A21" s="40" t="s">
        <v>371</v>
      </c>
      <c r="B21" s="50">
        <v>17</v>
      </c>
      <c r="C21" s="51">
        <v>7.6233183856502196</v>
      </c>
      <c r="D21" s="53">
        <v>2.2464157433796501E-2</v>
      </c>
      <c r="E21" s="73" t="s">
        <v>3997</v>
      </c>
      <c r="F21" s="51">
        <v>1.8204669536214</v>
      </c>
      <c r="G21" s="52">
        <v>0.99999982586227698</v>
      </c>
      <c r="H21" s="52">
        <v>0.769397392107531</v>
      </c>
      <c r="I21" s="52">
        <v>0.76153493700570196</v>
      </c>
    </row>
    <row r="22" spans="1:9" ht="16.5" thickBot="1">
      <c r="A22" s="40" t="s">
        <v>2343</v>
      </c>
      <c r="B22" s="50">
        <v>6</v>
      </c>
      <c r="C22" s="51">
        <v>2.69058295964125</v>
      </c>
      <c r="D22" s="53">
        <v>2.3844215139690501E-2</v>
      </c>
      <c r="E22" s="73" t="s">
        <v>3998</v>
      </c>
      <c r="F22" s="51">
        <v>3.65004763416957</v>
      </c>
      <c r="G22" s="52">
        <v>0.99999993383845398</v>
      </c>
      <c r="H22" s="52">
        <v>0.77777558908038003</v>
      </c>
      <c r="I22" s="52">
        <v>0.76982751736715005</v>
      </c>
    </row>
    <row r="23" spans="1:9" ht="16.5" thickBot="1">
      <c r="A23" s="40" t="s">
        <v>3999</v>
      </c>
      <c r="B23" s="50">
        <v>3</v>
      </c>
      <c r="C23" s="51">
        <v>1.3452914798206199</v>
      </c>
      <c r="D23" s="53">
        <v>2.86879002100267E-2</v>
      </c>
      <c r="E23" s="73" t="s">
        <v>4000</v>
      </c>
      <c r="F23" s="51">
        <v>11.188189487345801</v>
      </c>
      <c r="G23" s="52">
        <v>0.99999999780831905</v>
      </c>
      <c r="H23" s="52">
        <v>0.89323689290310404</v>
      </c>
      <c r="I23" s="52">
        <v>0.88410892465445901</v>
      </c>
    </row>
    <row r="24" spans="1:9" ht="16.5" thickBot="1">
      <c r="A24" s="40" t="s">
        <v>4001</v>
      </c>
      <c r="B24" s="50">
        <v>3</v>
      </c>
      <c r="C24" s="51">
        <v>1.3452914798206199</v>
      </c>
      <c r="D24" s="53">
        <v>3.3512247214005003E-2</v>
      </c>
      <c r="E24" s="73" t="s">
        <v>3993</v>
      </c>
      <c r="F24" s="51">
        <v>10.2931343283582</v>
      </c>
      <c r="G24" s="52">
        <v>0.99999999992763899</v>
      </c>
      <c r="H24" s="52">
        <v>0.994516769240266</v>
      </c>
      <c r="I24" s="52">
        <v>0.98435382415313899</v>
      </c>
    </row>
    <row r="25" spans="1:9" ht="16.5" thickBot="1">
      <c r="A25" s="40" t="s">
        <v>2345</v>
      </c>
      <c r="B25" s="50">
        <v>8</v>
      </c>
      <c r="C25" s="51">
        <v>3.5874439461883401</v>
      </c>
      <c r="D25" s="53">
        <v>3.4844383155863301E-2</v>
      </c>
      <c r="E25" s="73" t="s">
        <v>4002</v>
      </c>
      <c r="F25" s="51">
        <v>2.5797329143754899</v>
      </c>
      <c r="G25" s="52">
        <v>0.99999999997186895</v>
      </c>
      <c r="H25" s="52">
        <v>0.994516769240266</v>
      </c>
      <c r="I25" s="52">
        <v>0.98435382415313899</v>
      </c>
    </row>
    <row r="26" spans="1:9" ht="16.5" thickBot="1">
      <c r="A26" s="40" t="s">
        <v>2340</v>
      </c>
      <c r="B26" s="50">
        <v>4</v>
      </c>
      <c r="C26" s="51">
        <v>1.79372197309417</v>
      </c>
      <c r="D26" s="53">
        <v>3.7843859479210998E-2</v>
      </c>
      <c r="E26" s="73" t="s">
        <v>2336</v>
      </c>
      <c r="F26" s="51">
        <v>5.36100746268656</v>
      </c>
      <c r="G26" s="52">
        <v>0.999999999996664</v>
      </c>
      <c r="H26" s="52">
        <v>1</v>
      </c>
      <c r="I26" s="52">
        <v>0.99122807017543801</v>
      </c>
    </row>
    <row r="27" spans="1:9" ht="16.5" thickBot="1">
      <c r="A27" s="40" t="s">
        <v>367</v>
      </c>
      <c r="B27" s="50">
        <v>7</v>
      </c>
      <c r="C27" s="51">
        <v>3.1390134529147899</v>
      </c>
      <c r="D27" s="53">
        <v>4.0200032710544502E-2</v>
      </c>
      <c r="E27" s="73" t="s">
        <v>2332</v>
      </c>
      <c r="F27" s="51">
        <v>2.7669715936446702</v>
      </c>
      <c r="G27" s="52">
        <v>0.99999999999937705</v>
      </c>
      <c r="H27" s="52">
        <v>1</v>
      </c>
      <c r="I27" s="52">
        <v>0.99122807017543801</v>
      </c>
    </row>
    <row r="28" spans="1:9" ht="16.5" thickBot="1">
      <c r="A28" s="40" t="s">
        <v>365</v>
      </c>
      <c r="B28" s="50">
        <v>21</v>
      </c>
      <c r="C28" s="51">
        <v>9.4170403587443907</v>
      </c>
      <c r="D28" s="53">
        <v>4.1628305283643897E-2</v>
      </c>
      <c r="E28" s="73" t="s">
        <v>4003</v>
      </c>
      <c r="F28" s="51">
        <v>1.5663465282284199</v>
      </c>
      <c r="G28" s="52">
        <v>0.99999999999977496</v>
      </c>
      <c r="H28" s="52">
        <v>1</v>
      </c>
      <c r="I28" s="52">
        <v>0.99122807017543801</v>
      </c>
    </row>
    <row r="29" spans="1:9" ht="16.5" thickBot="1">
      <c r="A29" s="40" t="s">
        <v>4004</v>
      </c>
      <c r="B29" s="50">
        <v>4</v>
      </c>
      <c r="C29" s="51">
        <v>1.79372197309417</v>
      </c>
      <c r="D29" s="53">
        <v>4.90100806466763E-2</v>
      </c>
      <c r="E29" s="73" t="s">
        <v>3992</v>
      </c>
      <c r="F29" s="51">
        <v>4.8324574311540802</v>
      </c>
      <c r="G29" s="52">
        <v>0.999999999999998</v>
      </c>
      <c r="H29" s="52">
        <v>1</v>
      </c>
      <c r="I29" s="52">
        <v>0.99122807017543801</v>
      </c>
    </row>
    <row r="30" spans="1:9" ht="16.5" thickBot="1">
      <c r="A30" s="40" t="s">
        <v>2341</v>
      </c>
      <c r="B30" s="50">
        <v>3</v>
      </c>
      <c r="C30" s="51">
        <v>1.3452914798206199</v>
      </c>
      <c r="D30" s="53">
        <v>4.9673158956328699E-2</v>
      </c>
      <c r="E30" s="73" t="s">
        <v>2342</v>
      </c>
      <c r="F30" s="51">
        <v>8.3009147809340398</v>
      </c>
      <c r="G30" s="52">
        <v>0.999999999999999</v>
      </c>
      <c r="H30" s="52">
        <v>1</v>
      </c>
      <c r="I30" s="52">
        <v>0.99122807017543801</v>
      </c>
    </row>
    <row r="31" spans="1:9" ht="15.75">
      <c r="A31" s="1"/>
      <c r="B31" s="2"/>
      <c r="C31" s="3"/>
      <c r="D31" s="65"/>
      <c r="E31" s="4"/>
      <c r="F31" s="3"/>
      <c r="G31" s="65"/>
      <c r="H31" s="65"/>
      <c r="I31" s="65"/>
    </row>
    <row r="32" spans="1:9" ht="15.75">
      <c r="A32" s="1"/>
      <c r="B32" s="2"/>
      <c r="C32" s="3"/>
      <c r="D32" s="65"/>
      <c r="E32" s="4"/>
      <c r="F32" s="3"/>
      <c r="G32" s="65"/>
      <c r="H32" s="65"/>
      <c r="I32" s="65"/>
    </row>
    <row r="33" spans="1:9" ht="15.75">
      <c r="A33" s="1"/>
      <c r="B33" s="2"/>
      <c r="C33" s="3"/>
      <c r="D33" s="65"/>
      <c r="E33" s="4"/>
      <c r="F33" s="3"/>
      <c r="G33" s="65"/>
      <c r="H33" s="65"/>
      <c r="I33" s="65"/>
    </row>
    <row r="34" spans="1:9" ht="15.75">
      <c r="A34" s="1"/>
      <c r="B34" s="2"/>
      <c r="C34" s="3"/>
      <c r="D34" s="65"/>
      <c r="E34" s="4"/>
      <c r="F34" s="3"/>
      <c r="G34" s="65"/>
      <c r="H34" s="65"/>
      <c r="I34" s="65"/>
    </row>
    <row r="35" spans="1:9" ht="15.75">
      <c r="A35" s="1"/>
      <c r="B35" s="2"/>
      <c r="C35" s="3"/>
      <c r="D35" s="65"/>
      <c r="E35" s="4"/>
      <c r="F35" s="3"/>
      <c r="G35" s="65"/>
      <c r="H35" s="65"/>
      <c r="I35" s="65"/>
    </row>
    <row r="36" spans="1:9" ht="15.75">
      <c r="A36" s="1"/>
      <c r="B36" s="2"/>
      <c r="C36" s="3"/>
      <c r="D36" s="65"/>
      <c r="E36" s="4"/>
      <c r="F36" s="3"/>
      <c r="G36" s="65"/>
      <c r="H36" s="65"/>
      <c r="I36" s="65"/>
    </row>
    <row r="37" spans="1:9" ht="15.75">
      <c r="A37" s="1"/>
      <c r="B37" s="2"/>
      <c r="C37" s="3"/>
      <c r="D37" s="65"/>
      <c r="E37" s="4"/>
      <c r="F37" s="3"/>
      <c r="G37" s="65"/>
      <c r="H37" s="65"/>
      <c r="I37" s="65"/>
    </row>
    <row r="38" spans="1:9" ht="15.75">
      <c r="A38" s="1"/>
      <c r="B38" s="2"/>
      <c r="C38" s="3"/>
      <c r="D38" s="65"/>
      <c r="E38" s="4"/>
      <c r="F38" s="3"/>
      <c r="G38" s="65"/>
      <c r="H38" s="65"/>
      <c r="I38" s="65"/>
    </row>
    <row r="39" spans="1:9" ht="15.75">
      <c r="A39" s="1"/>
      <c r="B39" s="2"/>
      <c r="C39" s="3"/>
      <c r="D39" s="65"/>
      <c r="E39" s="4"/>
      <c r="F39" s="3"/>
      <c r="G39" s="65"/>
      <c r="H39" s="65"/>
      <c r="I39" s="65"/>
    </row>
    <row r="40" spans="1:9" ht="15.75">
      <c r="A40" s="1"/>
      <c r="B40" s="2"/>
      <c r="C40" s="3"/>
      <c r="D40" s="65"/>
      <c r="E40" s="4"/>
      <c r="F40" s="3"/>
      <c r="G40" s="65"/>
      <c r="H40" s="65"/>
      <c r="I40" s="65"/>
    </row>
    <row r="41" spans="1:9" ht="15.75">
      <c r="A41" s="1"/>
      <c r="B41" s="2"/>
      <c r="C41" s="3"/>
      <c r="D41" s="65"/>
      <c r="E41" s="4"/>
      <c r="F41" s="3"/>
      <c r="G41" s="65"/>
      <c r="H41" s="65"/>
      <c r="I41" s="65"/>
    </row>
    <row r="42" spans="1:9" ht="15.75">
      <c r="A42" s="1"/>
      <c r="B42" s="2"/>
      <c r="C42" s="3"/>
      <c r="D42" s="65"/>
      <c r="E42" s="4"/>
      <c r="F42" s="3"/>
      <c r="G42" s="65"/>
      <c r="H42" s="65"/>
      <c r="I42" s="65"/>
    </row>
    <row r="43" spans="1:9" ht="15.75">
      <c r="A43" s="1"/>
      <c r="B43" s="2"/>
      <c r="C43" s="3"/>
      <c r="D43" s="65"/>
      <c r="E43" s="4"/>
      <c r="F43" s="3"/>
      <c r="G43" s="65"/>
      <c r="H43" s="65"/>
      <c r="I43" s="65"/>
    </row>
    <row r="44" spans="1:9" ht="15.75">
      <c r="A44" s="1"/>
      <c r="B44" s="2"/>
      <c r="C44" s="3"/>
      <c r="D44" s="65"/>
      <c r="E44" s="4"/>
      <c r="F44" s="3"/>
      <c r="G44" s="65"/>
      <c r="H44" s="65"/>
      <c r="I44" s="65"/>
    </row>
    <row r="45" spans="1:9" ht="15.75">
      <c r="A45" s="1"/>
      <c r="B45" s="2"/>
      <c r="C45" s="3"/>
      <c r="D45" s="65"/>
      <c r="E45" s="4"/>
      <c r="F45" s="3"/>
      <c r="G45" s="65"/>
      <c r="H45" s="65"/>
      <c r="I45" s="65"/>
    </row>
    <row r="46" spans="1:9" ht="15.75">
      <c r="A46" s="1"/>
      <c r="B46" s="2"/>
      <c r="C46" s="3"/>
      <c r="D46" s="65"/>
      <c r="E46" s="4"/>
      <c r="F46" s="3"/>
      <c r="G46" s="65"/>
      <c r="H46" s="65"/>
      <c r="I46" s="65"/>
    </row>
    <row r="47" spans="1:9" ht="15.75">
      <c r="A47" s="1"/>
      <c r="B47" s="2"/>
      <c r="C47" s="3"/>
      <c r="D47" s="65"/>
      <c r="E47" s="4"/>
      <c r="F47" s="3"/>
      <c r="G47" s="65"/>
      <c r="H47" s="65"/>
      <c r="I47" s="65"/>
    </row>
    <row r="48" spans="1:9" ht="15.75">
      <c r="A48" s="1"/>
      <c r="B48" s="2"/>
      <c r="C48" s="3"/>
      <c r="D48" s="65"/>
      <c r="E48" s="4"/>
      <c r="F48" s="3"/>
      <c r="G48" s="65"/>
      <c r="H48" s="65"/>
      <c r="I48" s="65"/>
    </row>
    <row r="49" spans="1:9" ht="15.75">
      <c r="A49" s="1"/>
      <c r="B49" s="2"/>
      <c r="C49" s="3"/>
      <c r="D49" s="65"/>
      <c r="E49" s="4"/>
      <c r="F49" s="3"/>
      <c r="G49" s="65"/>
      <c r="H49" s="65"/>
      <c r="I49" s="65"/>
    </row>
    <row r="50" spans="1:9" ht="15.75">
      <c r="A50" s="1"/>
      <c r="B50" s="2"/>
      <c r="C50" s="3"/>
      <c r="D50" s="65"/>
      <c r="E50" s="4"/>
      <c r="F50" s="3"/>
      <c r="G50" s="65"/>
      <c r="H50" s="65"/>
      <c r="I50" s="65"/>
    </row>
    <row r="51" spans="1:9" ht="15.75">
      <c r="A51" s="1"/>
      <c r="B51" s="2"/>
      <c r="C51" s="3"/>
      <c r="D51" s="65"/>
      <c r="E51" s="4"/>
      <c r="F51" s="3"/>
      <c r="G51" s="65"/>
      <c r="H51" s="65"/>
      <c r="I51" s="65"/>
    </row>
    <row r="52" spans="1:9" ht="15.75">
      <c r="A52" s="1"/>
      <c r="B52" s="2"/>
      <c r="C52" s="3"/>
      <c r="D52" s="65"/>
      <c r="E52" s="4"/>
      <c r="F52" s="3"/>
      <c r="G52" s="65"/>
      <c r="H52" s="65"/>
      <c r="I52" s="65"/>
    </row>
    <row r="53" spans="1:9" ht="15.75">
      <c r="A53" s="1"/>
      <c r="B53" s="2"/>
      <c r="C53" s="3"/>
      <c r="D53" s="65"/>
      <c r="E53" s="4"/>
      <c r="F53" s="3"/>
      <c r="G53" s="65"/>
      <c r="H53" s="65"/>
      <c r="I53" s="65"/>
    </row>
    <row r="54" spans="1:9" ht="15.75">
      <c r="A54" s="1"/>
      <c r="B54" s="2"/>
      <c r="C54" s="3"/>
      <c r="D54" s="65"/>
      <c r="E54" s="4"/>
      <c r="F54" s="3"/>
      <c r="G54" s="65"/>
      <c r="H54" s="65"/>
      <c r="I54" s="65"/>
    </row>
    <row r="55" spans="1:9" ht="15.75">
      <c r="A55" s="1"/>
      <c r="B55" s="2"/>
      <c r="C55" s="3"/>
      <c r="D55" s="65"/>
      <c r="E55" s="4"/>
      <c r="F55" s="3"/>
      <c r="G55" s="65"/>
      <c r="H55" s="65"/>
      <c r="I55" s="65"/>
    </row>
    <row r="56" spans="1:9" ht="15.75">
      <c r="A56" s="1"/>
      <c r="B56" s="2"/>
      <c r="C56" s="3"/>
      <c r="D56" s="65"/>
      <c r="E56" s="4"/>
      <c r="F56" s="3"/>
      <c r="G56" s="65"/>
      <c r="H56" s="65"/>
      <c r="I56" s="65"/>
    </row>
    <row r="57" spans="1:9" ht="15.75">
      <c r="A57" s="1"/>
      <c r="B57" s="2"/>
      <c r="C57" s="3"/>
      <c r="D57" s="65"/>
      <c r="E57" s="4"/>
      <c r="F57" s="3"/>
      <c r="G57" s="65"/>
      <c r="H57" s="65"/>
      <c r="I57" s="65"/>
    </row>
    <row r="58" spans="1:9" ht="15.75">
      <c r="A58" s="1"/>
      <c r="B58" s="2"/>
      <c r="C58" s="3"/>
      <c r="D58" s="65"/>
      <c r="E58" s="4"/>
      <c r="F58" s="3"/>
      <c r="G58" s="65"/>
      <c r="H58" s="65"/>
      <c r="I58" s="65"/>
    </row>
    <row r="59" spans="1:9" ht="15.75">
      <c r="A59" s="1"/>
      <c r="B59" s="2"/>
      <c r="C59" s="3"/>
      <c r="D59" s="65"/>
      <c r="E59" s="4"/>
      <c r="F59" s="3"/>
      <c r="G59" s="65"/>
      <c r="H59" s="65"/>
      <c r="I59" s="65"/>
    </row>
    <row r="60" spans="1:9" ht="15.75">
      <c r="A60" s="1"/>
      <c r="B60" s="2"/>
      <c r="C60" s="3"/>
      <c r="D60" s="65"/>
      <c r="E60" s="4"/>
      <c r="F60" s="3"/>
      <c r="G60" s="65"/>
      <c r="H60" s="65"/>
      <c r="I60" s="65"/>
    </row>
    <row r="61" spans="1:9" ht="15.75">
      <c r="A61" s="1"/>
      <c r="B61" s="2"/>
      <c r="C61" s="3"/>
      <c r="D61" s="65"/>
      <c r="E61" s="4"/>
      <c r="F61" s="3"/>
      <c r="G61" s="65"/>
      <c r="H61" s="65"/>
      <c r="I61" s="65"/>
    </row>
    <row r="62" spans="1:9" ht="15.75">
      <c r="A62" s="1"/>
      <c r="B62" s="2"/>
      <c r="C62" s="3"/>
      <c r="D62" s="65"/>
      <c r="E62" s="4"/>
      <c r="F62" s="3"/>
      <c r="G62" s="65"/>
      <c r="H62" s="65"/>
      <c r="I62" s="65"/>
    </row>
    <row r="63" spans="1:9" ht="15.75">
      <c r="A63" s="1"/>
      <c r="B63" s="2"/>
      <c r="C63" s="3"/>
      <c r="D63" s="65"/>
      <c r="E63" s="4"/>
      <c r="F63" s="3"/>
      <c r="G63" s="65"/>
      <c r="H63" s="65"/>
      <c r="I63" s="65"/>
    </row>
    <row r="64" spans="1:9" ht="15.75">
      <c r="A64" s="1"/>
      <c r="B64" s="2"/>
      <c r="C64" s="3"/>
      <c r="D64" s="65"/>
      <c r="E64" s="4"/>
      <c r="F64" s="3"/>
      <c r="G64" s="65"/>
      <c r="H64" s="65"/>
      <c r="I64" s="65"/>
    </row>
    <row r="65" spans="1:9" ht="15.75">
      <c r="A65" s="1"/>
      <c r="B65" s="2"/>
      <c r="C65" s="3"/>
      <c r="D65" s="65"/>
      <c r="E65" s="4"/>
      <c r="F65" s="3"/>
      <c r="G65" s="65"/>
      <c r="H65" s="65"/>
      <c r="I65" s="65"/>
    </row>
    <row r="66" spans="1:9" ht="15.75">
      <c r="A66" s="1"/>
      <c r="B66" s="2"/>
      <c r="C66" s="3"/>
      <c r="D66" s="65"/>
      <c r="E66" s="4"/>
      <c r="F66" s="3"/>
      <c r="G66" s="65"/>
      <c r="H66" s="65"/>
      <c r="I66" s="65"/>
    </row>
    <row r="67" spans="1:9" ht="15.75">
      <c r="A67" s="1"/>
      <c r="B67" s="2"/>
      <c r="C67" s="3"/>
      <c r="D67" s="65"/>
      <c r="E67" s="4"/>
      <c r="F67" s="3"/>
      <c r="G67" s="65"/>
      <c r="H67" s="65"/>
      <c r="I67" s="65"/>
    </row>
    <row r="68" spans="1:9" ht="15.75">
      <c r="A68" s="1"/>
      <c r="B68" s="2"/>
      <c r="C68" s="3"/>
      <c r="D68" s="65"/>
      <c r="E68" s="4"/>
      <c r="F68" s="3"/>
      <c r="G68" s="65"/>
      <c r="H68" s="65"/>
      <c r="I68" s="65"/>
    </row>
    <row r="69" spans="1:9" ht="15.75">
      <c r="A69" s="1"/>
      <c r="B69" s="2"/>
      <c r="C69" s="3"/>
      <c r="D69" s="65"/>
      <c r="E69" s="4"/>
      <c r="F69" s="3"/>
      <c r="G69" s="65"/>
      <c r="H69" s="65"/>
      <c r="I69" s="65"/>
    </row>
    <row r="70" spans="1:9" ht="15.75">
      <c r="A70" s="1"/>
      <c r="B70" s="2"/>
      <c r="C70" s="3"/>
      <c r="D70" s="65"/>
      <c r="E70" s="4"/>
      <c r="F70" s="3"/>
      <c r="G70" s="65"/>
      <c r="H70" s="65"/>
      <c r="I70" s="65"/>
    </row>
    <row r="71" spans="1:9" ht="15.75">
      <c r="A71" s="1"/>
      <c r="B71" s="2"/>
      <c r="C71" s="3"/>
      <c r="D71" s="65"/>
      <c r="E71" s="4"/>
      <c r="F71" s="3"/>
      <c r="G71" s="65"/>
      <c r="H71" s="65"/>
      <c r="I71" s="65"/>
    </row>
    <row r="72" spans="1:9" ht="15.75">
      <c r="A72" s="1"/>
      <c r="B72" s="2"/>
      <c r="C72" s="3"/>
      <c r="D72" s="65"/>
      <c r="E72" s="4"/>
      <c r="F72" s="3"/>
      <c r="G72" s="65"/>
      <c r="H72" s="65"/>
      <c r="I72" s="65"/>
    </row>
    <row r="73" spans="1:9" ht="15.75">
      <c r="A73" s="1"/>
      <c r="B73" s="2"/>
      <c r="C73" s="3"/>
      <c r="D73" s="65"/>
      <c r="E73" s="4"/>
      <c r="F73" s="3"/>
      <c r="G73" s="65"/>
      <c r="H73" s="65"/>
      <c r="I73" s="65"/>
    </row>
    <row r="74" spans="1:9" ht="15.75">
      <c r="A74" s="1"/>
      <c r="B74" s="2"/>
      <c r="C74" s="3"/>
      <c r="D74" s="65"/>
      <c r="E74" s="4"/>
      <c r="F74" s="3"/>
      <c r="G74" s="65"/>
      <c r="H74" s="65"/>
      <c r="I74" s="65"/>
    </row>
    <row r="75" spans="1:9" ht="15.75">
      <c r="A75" s="1"/>
      <c r="B75" s="2"/>
      <c r="C75" s="3"/>
      <c r="D75" s="65"/>
      <c r="E75" s="4"/>
      <c r="F75" s="3"/>
      <c r="G75" s="65"/>
      <c r="H75" s="65"/>
      <c r="I75" s="65"/>
    </row>
    <row r="76" spans="1:9" ht="15.75">
      <c r="A76" s="1"/>
      <c r="B76" s="2"/>
      <c r="C76" s="3"/>
      <c r="D76" s="65"/>
      <c r="E76" s="4"/>
      <c r="F76" s="3"/>
      <c r="G76" s="65"/>
      <c r="H76" s="65"/>
      <c r="I76" s="65"/>
    </row>
    <row r="77" spans="1:9" ht="15.75">
      <c r="A77" s="1"/>
      <c r="B77" s="2"/>
      <c r="C77" s="3"/>
      <c r="D77" s="65"/>
      <c r="E77" s="4"/>
      <c r="F77" s="3"/>
      <c r="G77" s="65"/>
      <c r="H77" s="65"/>
      <c r="I77" s="65"/>
    </row>
    <row r="78" spans="1:9" ht="15.75">
      <c r="A78" s="1"/>
      <c r="B78" s="2"/>
      <c r="C78" s="3"/>
      <c r="D78" s="65"/>
      <c r="E78" s="4"/>
      <c r="F78" s="3"/>
      <c r="G78" s="65"/>
      <c r="H78" s="65"/>
      <c r="I78" s="65"/>
    </row>
    <row r="79" spans="1:9" ht="15.75">
      <c r="A79" s="1"/>
      <c r="B79" s="2"/>
      <c r="C79" s="3"/>
      <c r="D79" s="65"/>
      <c r="E79" s="4"/>
      <c r="F79" s="3"/>
      <c r="G79" s="65"/>
      <c r="H79" s="65"/>
      <c r="I79" s="65"/>
    </row>
    <row r="80" spans="1:9" ht="15.75">
      <c r="A80" s="1"/>
      <c r="B80" s="2"/>
      <c r="C80" s="3"/>
      <c r="D80" s="65"/>
      <c r="E80" s="4"/>
      <c r="F80" s="3"/>
      <c r="G80" s="65"/>
      <c r="H80" s="65"/>
      <c r="I80" s="65"/>
    </row>
    <row r="81" spans="1:9" ht="15.75">
      <c r="A81" s="1"/>
      <c r="B81" s="2"/>
      <c r="C81" s="3"/>
      <c r="D81" s="65"/>
      <c r="E81" s="4"/>
      <c r="F81" s="3"/>
      <c r="G81" s="65"/>
      <c r="H81" s="65"/>
      <c r="I81" s="65"/>
    </row>
    <row r="82" spans="1:9" ht="15.75">
      <c r="A82" s="1"/>
      <c r="B82" s="2"/>
      <c r="C82" s="3"/>
      <c r="D82" s="65"/>
      <c r="E82" s="4"/>
      <c r="F82" s="3"/>
      <c r="G82" s="65"/>
      <c r="H82" s="65"/>
      <c r="I82" s="65"/>
    </row>
    <row r="83" spans="1:9" ht="15.75">
      <c r="A83" s="1"/>
      <c r="B83" s="2"/>
      <c r="C83" s="3"/>
      <c r="D83" s="65"/>
      <c r="E83" s="4"/>
      <c r="F83" s="3"/>
      <c r="G83" s="65"/>
      <c r="H83" s="65"/>
      <c r="I83" s="65"/>
    </row>
    <row r="84" spans="1:9" ht="15.75">
      <c r="A84" s="1"/>
      <c r="B84" s="2"/>
      <c r="C84" s="3"/>
      <c r="D84" s="65"/>
      <c r="E84" s="4"/>
      <c r="F84" s="3"/>
      <c r="G84" s="65"/>
      <c r="H84" s="65"/>
      <c r="I84" s="65"/>
    </row>
    <row r="85" spans="1:9" ht="15.75">
      <c r="A85" s="1"/>
      <c r="B85" s="2"/>
      <c r="C85" s="3"/>
      <c r="D85" s="65"/>
      <c r="E85" s="4"/>
      <c r="F85" s="3"/>
      <c r="G85" s="65"/>
      <c r="H85" s="65"/>
      <c r="I85" s="65"/>
    </row>
    <row r="86" spans="1:9" ht="15.75">
      <c r="A86" s="1"/>
      <c r="B86" s="2"/>
      <c r="C86" s="3"/>
      <c r="D86" s="65"/>
      <c r="E86" s="4"/>
      <c r="F86" s="3"/>
      <c r="G86" s="65"/>
      <c r="H86" s="65"/>
      <c r="I86" s="65"/>
    </row>
    <row r="87" spans="1:9" ht="15.75">
      <c r="A87" s="1"/>
      <c r="B87" s="2"/>
      <c r="C87" s="3"/>
      <c r="D87" s="65"/>
      <c r="E87" s="4"/>
      <c r="F87" s="3"/>
      <c r="G87" s="65"/>
      <c r="H87" s="65"/>
      <c r="I87" s="65"/>
    </row>
    <row r="88" spans="1:9" ht="15.75">
      <c r="A88" s="1"/>
      <c r="B88" s="2"/>
      <c r="C88" s="3"/>
      <c r="D88" s="65"/>
      <c r="E88" s="4"/>
      <c r="F88" s="3"/>
      <c r="G88" s="65"/>
      <c r="H88" s="65"/>
      <c r="I88" s="65"/>
    </row>
    <row r="89" spans="1:9" ht="15.75">
      <c r="A89" s="1"/>
      <c r="B89" s="2"/>
      <c r="C89" s="3"/>
      <c r="D89" s="65"/>
      <c r="E89" s="4"/>
      <c r="F89" s="3"/>
      <c r="G89" s="65"/>
      <c r="H89" s="65"/>
      <c r="I89" s="65"/>
    </row>
    <row r="90" spans="1:9" ht="15.75">
      <c r="A90" s="1"/>
      <c r="B90" s="2"/>
      <c r="C90" s="3"/>
      <c r="D90" s="65"/>
      <c r="E90" s="4"/>
      <c r="F90" s="3"/>
      <c r="G90" s="65"/>
      <c r="H90" s="65"/>
      <c r="I90" s="65"/>
    </row>
    <row r="91" spans="1:9" ht="15.75">
      <c r="A91" s="1"/>
      <c r="B91" s="2"/>
      <c r="C91" s="3"/>
      <c r="D91" s="65"/>
      <c r="E91" s="4"/>
      <c r="F91" s="3"/>
      <c r="G91" s="65"/>
      <c r="H91" s="65"/>
      <c r="I91" s="65"/>
    </row>
    <row r="92" spans="1:9" ht="15.75">
      <c r="A92" s="1"/>
      <c r="B92" s="2"/>
      <c r="C92" s="3"/>
      <c r="D92" s="65"/>
      <c r="E92" s="4"/>
      <c r="F92" s="3"/>
      <c r="G92" s="65"/>
      <c r="H92" s="65"/>
      <c r="I92" s="65"/>
    </row>
    <row r="93" spans="1:9" ht="15.75">
      <c r="A93" s="1"/>
      <c r="B93" s="2"/>
      <c r="C93" s="3"/>
      <c r="D93" s="65"/>
      <c r="E93" s="4"/>
      <c r="F93" s="3"/>
      <c r="G93" s="65"/>
      <c r="H93" s="65"/>
      <c r="I93" s="65"/>
    </row>
    <row r="94" spans="1:9" ht="15.75">
      <c r="A94" s="1"/>
      <c r="B94" s="2"/>
      <c r="C94" s="3"/>
      <c r="D94" s="65"/>
      <c r="E94" s="4"/>
      <c r="F94" s="3"/>
      <c r="G94" s="65"/>
      <c r="H94" s="65"/>
      <c r="I94" s="65"/>
    </row>
    <row r="95" spans="1:9" ht="15.75">
      <c r="A95" s="1"/>
      <c r="B95" s="2"/>
      <c r="C95" s="3"/>
      <c r="D95" s="65"/>
      <c r="E95" s="4"/>
      <c r="F95" s="3"/>
      <c r="G95" s="65"/>
      <c r="H95" s="65"/>
      <c r="I95" s="65"/>
    </row>
    <row r="96" spans="1:9" ht="15.75">
      <c r="A96" s="1"/>
      <c r="B96" s="2"/>
      <c r="C96" s="3"/>
      <c r="D96" s="65"/>
      <c r="E96" s="4"/>
      <c r="F96" s="3"/>
      <c r="G96" s="65"/>
      <c r="H96" s="65"/>
      <c r="I96" s="65"/>
    </row>
    <row r="97" spans="1:9" ht="15.75">
      <c r="A97" s="1"/>
      <c r="B97" s="2"/>
      <c r="C97" s="3"/>
      <c r="D97" s="65"/>
      <c r="E97" s="4"/>
      <c r="F97" s="3"/>
      <c r="G97" s="65"/>
      <c r="H97" s="65"/>
      <c r="I97" s="65"/>
    </row>
    <row r="98" spans="1:9" ht="15.75">
      <c r="A98" s="1"/>
      <c r="B98" s="2"/>
      <c r="C98" s="3"/>
      <c r="D98" s="65"/>
      <c r="E98" s="4"/>
      <c r="F98" s="3"/>
      <c r="G98" s="65"/>
      <c r="H98" s="65"/>
      <c r="I98" s="65"/>
    </row>
    <row r="99" spans="1:9" ht="15.75">
      <c r="A99" s="1"/>
      <c r="B99" s="2"/>
      <c r="C99" s="3"/>
      <c r="D99" s="65"/>
      <c r="E99" s="4"/>
      <c r="F99" s="3"/>
      <c r="G99" s="65"/>
      <c r="H99" s="65"/>
      <c r="I99" s="65"/>
    </row>
    <row r="100" spans="1:9" ht="15.75">
      <c r="A100" s="1"/>
      <c r="B100" s="2"/>
      <c r="C100" s="3"/>
      <c r="D100" s="65"/>
      <c r="E100" s="4"/>
      <c r="F100" s="3"/>
      <c r="G100" s="65"/>
      <c r="H100" s="65"/>
      <c r="I100" s="65"/>
    </row>
    <row r="101" spans="1:9" ht="15.75">
      <c r="A101" s="1"/>
      <c r="B101" s="2"/>
      <c r="C101" s="3"/>
      <c r="D101" s="65"/>
      <c r="E101" s="4"/>
      <c r="F101" s="3"/>
      <c r="G101" s="65"/>
      <c r="H101" s="65"/>
      <c r="I101" s="65"/>
    </row>
    <row r="102" spans="1:9" ht="15.75">
      <c r="A102" s="1"/>
      <c r="B102" s="2"/>
      <c r="C102" s="3"/>
      <c r="D102" s="65"/>
      <c r="E102" s="4"/>
      <c r="F102" s="3"/>
      <c r="G102" s="65"/>
      <c r="H102" s="65"/>
      <c r="I102" s="65"/>
    </row>
    <row r="103" spans="1:9" ht="15.75">
      <c r="A103" s="1"/>
      <c r="B103" s="2"/>
      <c r="C103" s="3"/>
      <c r="D103" s="65"/>
      <c r="E103" s="4"/>
      <c r="F103" s="3"/>
      <c r="G103" s="65"/>
      <c r="H103" s="65"/>
      <c r="I103" s="65"/>
    </row>
    <row r="104" spans="1:9" ht="15.75">
      <c r="A104" s="1"/>
      <c r="B104" s="2"/>
      <c r="C104" s="3"/>
      <c r="D104" s="65"/>
      <c r="E104" s="4"/>
      <c r="F104" s="3"/>
      <c r="G104" s="65"/>
      <c r="H104" s="65"/>
      <c r="I104" s="65"/>
    </row>
    <row r="105" spans="1:9" ht="15.75">
      <c r="A105" s="1"/>
      <c r="B105" s="2"/>
      <c r="C105" s="3"/>
      <c r="D105" s="65"/>
      <c r="E105" s="4"/>
      <c r="F105" s="3"/>
      <c r="G105" s="65"/>
      <c r="H105" s="65"/>
      <c r="I105" s="65"/>
    </row>
    <row r="106" spans="1:9" ht="15.75">
      <c r="A106" s="1"/>
      <c r="B106" s="2"/>
      <c r="C106" s="3"/>
      <c r="D106" s="65"/>
      <c r="E106" s="4"/>
      <c r="F106" s="3"/>
      <c r="G106" s="65"/>
      <c r="H106" s="65"/>
      <c r="I106" s="65"/>
    </row>
    <row r="107" spans="1:9" ht="15.75">
      <c r="A107" s="1"/>
      <c r="B107" s="2"/>
      <c r="C107" s="3"/>
      <c r="D107" s="65"/>
      <c r="E107" s="4"/>
      <c r="F107" s="3"/>
      <c r="G107" s="65"/>
      <c r="H107" s="65"/>
      <c r="I107" s="65"/>
    </row>
    <row r="108" spans="1:9" ht="15.75">
      <c r="A108" s="1"/>
      <c r="B108" s="2"/>
      <c r="C108" s="3"/>
      <c r="D108" s="65"/>
      <c r="E108" s="4"/>
      <c r="F108" s="3"/>
      <c r="G108" s="65"/>
      <c r="H108" s="65"/>
      <c r="I108" s="65"/>
    </row>
    <row r="109" spans="1:9" ht="15.75">
      <c r="A109" s="1"/>
      <c r="B109" s="2"/>
      <c r="C109" s="3"/>
      <c r="D109" s="65"/>
      <c r="E109" s="4"/>
      <c r="F109" s="3"/>
      <c r="G109" s="65"/>
      <c r="H109" s="65"/>
      <c r="I109" s="65"/>
    </row>
    <row r="110" spans="1:9" ht="15.75">
      <c r="A110" s="1"/>
      <c r="B110" s="2"/>
      <c r="C110" s="3"/>
      <c r="D110" s="65"/>
      <c r="E110" s="4"/>
      <c r="F110" s="3"/>
      <c r="G110" s="65"/>
      <c r="H110" s="65"/>
      <c r="I110" s="65"/>
    </row>
    <row r="111" spans="1:9" ht="15.75">
      <c r="A111" s="1"/>
      <c r="B111" s="2"/>
      <c r="C111" s="3"/>
      <c r="D111" s="65"/>
      <c r="E111" s="4"/>
      <c r="F111" s="3"/>
      <c r="G111" s="65"/>
      <c r="H111" s="65"/>
      <c r="I111" s="65"/>
    </row>
    <row r="112" spans="1:9" ht="15.75">
      <c r="A112" s="1"/>
      <c r="B112" s="2"/>
      <c r="C112" s="3"/>
      <c r="D112" s="65"/>
      <c r="E112" s="4"/>
      <c r="F112" s="3"/>
      <c r="G112" s="65"/>
      <c r="H112" s="65"/>
      <c r="I112" s="65"/>
    </row>
    <row r="113" spans="1:9" ht="15.75">
      <c r="A113" s="1"/>
      <c r="B113" s="2"/>
      <c r="C113" s="3"/>
      <c r="D113" s="65"/>
      <c r="E113" s="4"/>
      <c r="F113" s="3"/>
      <c r="G113" s="65"/>
      <c r="H113" s="65"/>
      <c r="I113" s="65"/>
    </row>
    <row r="114" spans="1:9" ht="15.75">
      <c r="A114" s="1"/>
      <c r="B114" s="2"/>
      <c r="C114" s="3"/>
      <c r="D114" s="65"/>
      <c r="E114" s="4"/>
      <c r="F114" s="3"/>
      <c r="G114" s="65"/>
      <c r="H114" s="65"/>
      <c r="I114" s="65"/>
    </row>
    <row r="115" spans="1:9" ht="15.75">
      <c r="A115" s="1"/>
      <c r="B115" s="2"/>
      <c r="C115" s="3"/>
      <c r="D115" s="65"/>
      <c r="E115" s="4"/>
      <c r="F115" s="3"/>
      <c r="G115" s="65"/>
      <c r="H115" s="65"/>
      <c r="I115" s="65"/>
    </row>
    <row r="116" spans="1:9" ht="15.75">
      <c r="A116" s="1"/>
      <c r="B116" s="2"/>
      <c r="C116" s="3"/>
      <c r="D116" s="65"/>
      <c r="E116" s="4"/>
      <c r="F116" s="3"/>
      <c r="G116" s="65"/>
      <c r="H116" s="65"/>
      <c r="I116" s="65"/>
    </row>
    <row r="117" spans="1:9" ht="15.75">
      <c r="A117" s="1"/>
      <c r="B117" s="2"/>
      <c r="C117" s="3"/>
      <c r="D117" s="65"/>
      <c r="E117" s="4"/>
      <c r="F117" s="3"/>
      <c r="G117" s="65"/>
      <c r="H117" s="65"/>
      <c r="I117" s="65"/>
    </row>
    <row r="118" spans="1:9" ht="15.75">
      <c r="A118" s="1"/>
      <c r="B118" s="2"/>
      <c r="C118" s="3"/>
      <c r="D118" s="65"/>
      <c r="E118" s="4"/>
      <c r="F118" s="3"/>
      <c r="G118" s="65"/>
      <c r="H118" s="65"/>
      <c r="I118" s="65"/>
    </row>
    <row r="119" spans="1:9" ht="15.75">
      <c r="A119" s="1"/>
      <c r="B119" s="2"/>
      <c r="C119" s="3"/>
      <c r="D119" s="65"/>
      <c r="E119" s="4"/>
      <c r="F119" s="3"/>
      <c r="G119" s="65"/>
      <c r="H119" s="65"/>
      <c r="I119" s="65"/>
    </row>
    <row r="120" spans="1:9" ht="15.75">
      <c r="A120" s="1"/>
      <c r="B120" s="2"/>
      <c r="C120" s="3"/>
      <c r="D120" s="65"/>
      <c r="E120" s="4"/>
      <c r="F120" s="3"/>
      <c r="G120" s="65"/>
      <c r="H120" s="65"/>
      <c r="I120" s="65"/>
    </row>
    <row r="121" spans="1:9" ht="15.75">
      <c r="A121" s="1"/>
      <c r="B121" s="2"/>
      <c r="C121" s="3"/>
      <c r="D121" s="65"/>
      <c r="E121" s="4"/>
      <c r="F121" s="3"/>
      <c r="G121" s="65"/>
      <c r="H121" s="65"/>
      <c r="I121" s="65"/>
    </row>
    <row r="122" spans="1:9" ht="15.75">
      <c r="A122" s="1"/>
      <c r="B122" s="2"/>
      <c r="C122" s="3"/>
      <c r="D122" s="65"/>
      <c r="E122" s="4"/>
      <c r="F122" s="3"/>
      <c r="G122" s="65"/>
      <c r="H122" s="65"/>
      <c r="I122" s="65"/>
    </row>
    <row r="123" spans="1:9" ht="15.75">
      <c r="A123" s="1"/>
      <c r="B123" s="2"/>
      <c r="C123" s="3"/>
      <c r="D123" s="65"/>
      <c r="E123" s="4"/>
      <c r="F123" s="3"/>
      <c r="G123" s="65"/>
      <c r="H123" s="65"/>
      <c r="I123" s="65"/>
    </row>
    <row r="124" spans="1:9" ht="15.75">
      <c r="A124" s="1"/>
      <c r="B124" s="2"/>
      <c r="C124" s="3"/>
      <c r="D124" s="65"/>
      <c r="E124" s="4"/>
      <c r="F124" s="3"/>
      <c r="G124" s="65"/>
      <c r="H124" s="65"/>
      <c r="I124" s="65"/>
    </row>
    <row r="125" spans="1:9" ht="15.75">
      <c r="A125" s="1"/>
      <c r="B125" s="2"/>
      <c r="C125" s="3"/>
      <c r="D125" s="65"/>
      <c r="E125" s="4"/>
      <c r="F125" s="3"/>
      <c r="G125" s="65"/>
      <c r="H125" s="65"/>
      <c r="I125" s="65"/>
    </row>
    <row r="126" spans="1:9" ht="15.75">
      <c r="A126" s="1"/>
      <c r="B126" s="2"/>
      <c r="C126" s="3"/>
      <c r="D126" s="65"/>
      <c r="E126" s="4"/>
      <c r="F126" s="3"/>
      <c r="G126" s="65"/>
      <c r="H126" s="65"/>
      <c r="I126" s="65"/>
    </row>
    <row r="127" spans="1:9" ht="15.75">
      <c r="A127" s="1"/>
      <c r="B127" s="2"/>
      <c r="C127" s="3"/>
      <c r="D127" s="65"/>
      <c r="E127" s="4"/>
      <c r="F127" s="3"/>
      <c r="G127" s="65"/>
      <c r="H127" s="65"/>
      <c r="I127" s="65"/>
    </row>
    <row r="128" spans="1:9" ht="15.75">
      <c r="A128" s="1"/>
      <c r="B128" s="2"/>
      <c r="C128" s="3"/>
      <c r="D128" s="65"/>
      <c r="E128" s="4"/>
      <c r="F128" s="3"/>
      <c r="G128" s="65"/>
      <c r="H128" s="65"/>
      <c r="I128" s="65"/>
    </row>
    <row r="129" spans="1:9" ht="15.75">
      <c r="A129" s="1"/>
      <c r="B129" s="2"/>
      <c r="C129" s="3"/>
      <c r="D129" s="65"/>
      <c r="E129" s="4"/>
      <c r="F129" s="3"/>
      <c r="G129" s="65"/>
      <c r="H129" s="65"/>
      <c r="I129" s="65"/>
    </row>
    <row r="130" spans="1:9" ht="15.75">
      <c r="A130" s="1"/>
      <c r="B130" s="2"/>
      <c r="C130" s="3"/>
      <c r="D130" s="65"/>
      <c r="E130" s="4"/>
      <c r="F130" s="3"/>
      <c r="G130" s="65"/>
      <c r="H130" s="65"/>
      <c r="I130" s="65"/>
    </row>
    <row r="131" spans="1:9" ht="15.75">
      <c r="A131" s="1"/>
      <c r="B131" s="2"/>
      <c r="C131" s="3"/>
      <c r="D131" s="65"/>
      <c r="E131" s="4"/>
      <c r="F131" s="3"/>
      <c r="G131" s="65"/>
      <c r="H131" s="65"/>
      <c r="I131" s="65"/>
    </row>
    <row r="132" spans="1:9" ht="15.75">
      <c r="A132" s="1"/>
      <c r="B132" s="2"/>
      <c r="C132" s="3"/>
      <c r="D132" s="65"/>
      <c r="E132" s="4"/>
      <c r="F132" s="3"/>
      <c r="G132" s="65"/>
      <c r="H132" s="65"/>
      <c r="I132" s="65"/>
    </row>
    <row r="133" spans="1:9" ht="15.75">
      <c r="A133" s="1"/>
      <c r="B133" s="2"/>
      <c r="C133" s="3"/>
      <c r="D133" s="65"/>
      <c r="E133" s="4"/>
      <c r="F133" s="3"/>
      <c r="G133" s="65"/>
      <c r="H133" s="65"/>
      <c r="I133" s="65"/>
    </row>
    <row r="134" spans="1:9" ht="15.75">
      <c r="A134" s="1"/>
      <c r="B134" s="2"/>
      <c r="C134" s="3"/>
      <c r="D134" s="65"/>
      <c r="E134" s="4"/>
      <c r="F134" s="3"/>
      <c r="G134" s="65"/>
      <c r="H134" s="65"/>
      <c r="I134" s="65"/>
    </row>
    <row r="135" spans="1:9" ht="15.75">
      <c r="A135" s="1"/>
      <c r="B135" s="2"/>
      <c r="C135" s="3"/>
      <c r="D135" s="65"/>
      <c r="E135" s="4"/>
      <c r="F135" s="3"/>
      <c r="G135" s="65"/>
      <c r="H135" s="65"/>
      <c r="I135" s="65"/>
    </row>
    <row r="136" spans="1:9" ht="15.75">
      <c r="A136" s="1"/>
      <c r="B136" s="2"/>
      <c r="C136" s="3"/>
      <c r="D136" s="65"/>
      <c r="E136" s="4"/>
      <c r="F136" s="3"/>
      <c r="G136" s="65"/>
      <c r="H136" s="65"/>
      <c r="I136" s="65"/>
    </row>
    <row r="137" spans="1:9" ht="15.75">
      <c r="A137" s="1"/>
      <c r="B137" s="2"/>
      <c r="C137" s="3"/>
      <c r="D137" s="65"/>
      <c r="E137" s="4"/>
      <c r="F137" s="3"/>
      <c r="G137" s="65"/>
      <c r="H137" s="65"/>
      <c r="I137" s="65"/>
    </row>
    <row r="138" spans="1:9" ht="15.75">
      <c r="A138" s="1"/>
      <c r="B138" s="2"/>
      <c r="C138" s="3"/>
      <c r="D138" s="65"/>
      <c r="E138" s="4"/>
      <c r="F138" s="3"/>
      <c r="G138" s="65"/>
      <c r="H138" s="65"/>
      <c r="I138" s="65"/>
    </row>
    <row r="139" spans="1:9" ht="15.75">
      <c r="A139" s="1"/>
      <c r="B139" s="2"/>
      <c r="C139" s="3"/>
      <c r="D139" s="65"/>
      <c r="E139" s="4"/>
      <c r="F139" s="3"/>
      <c r="G139" s="65"/>
      <c r="H139" s="65"/>
      <c r="I139" s="65"/>
    </row>
    <row r="140" spans="1:9" ht="15.75">
      <c r="A140" s="1"/>
      <c r="B140" s="2"/>
      <c r="C140" s="3"/>
      <c r="D140" s="65"/>
      <c r="E140" s="4"/>
      <c r="F140" s="3"/>
      <c r="G140" s="65"/>
      <c r="H140" s="65"/>
      <c r="I140" s="65"/>
    </row>
    <row r="141" spans="1:9" ht="15.75">
      <c r="A141" s="1"/>
      <c r="B141" s="2"/>
      <c r="C141" s="3"/>
      <c r="D141" s="65"/>
      <c r="E141" s="4"/>
      <c r="F141" s="3"/>
      <c r="G141" s="65"/>
      <c r="H141" s="65"/>
      <c r="I141" s="65"/>
    </row>
    <row r="142" spans="1:9" ht="15.75">
      <c r="A142" s="1"/>
      <c r="B142" s="2"/>
      <c r="C142" s="3"/>
      <c r="D142" s="65"/>
      <c r="E142" s="4"/>
      <c r="F142" s="3"/>
      <c r="G142" s="65"/>
      <c r="H142" s="65"/>
      <c r="I142" s="65"/>
    </row>
    <row r="143" spans="1:9" ht="15.75">
      <c r="A143" s="1"/>
      <c r="B143" s="2"/>
      <c r="C143" s="3"/>
      <c r="D143" s="65"/>
      <c r="E143" s="4"/>
      <c r="F143" s="3"/>
      <c r="G143" s="65"/>
      <c r="H143" s="65"/>
      <c r="I143" s="65"/>
    </row>
    <row r="144" spans="1:9" ht="15.75">
      <c r="A144" s="1"/>
      <c r="B144" s="2"/>
      <c r="C144" s="3"/>
      <c r="D144" s="65"/>
      <c r="E144" s="4"/>
      <c r="F144" s="3"/>
      <c r="G144" s="65"/>
      <c r="H144" s="65"/>
      <c r="I144" s="65"/>
    </row>
    <row r="145" spans="1:9" ht="15.75">
      <c r="A145" s="1"/>
      <c r="B145" s="2"/>
      <c r="C145" s="3"/>
      <c r="D145" s="65"/>
      <c r="E145" s="4"/>
      <c r="F145" s="3"/>
      <c r="G145" s="65"/>
      <c r="H145" s="65"/>
      <c r="I145" s="65"/>
    </row>
    <row r="146" spans="1:9" ht="15.75">
      <c r="A146" s="1"/>
      <c r="B146" s="2"/>
      <c r="C146" s="3"/>
      <c r="D146" s="65"/>
      <c r="E146" s="4"/>
      <c r="F146" s="3"/>
      <c r="G146" s="65"/>
      <c r="H146" s="65"/>
      <c r="I146" s="65"/>
    </row>
    <row r="147" spans="1:9" ht="15.75">
      <c r="A147" s="1"/>
      <c r="B147" s="2"/>
      <c r="C147" s="3"/>
      <c r="D147" s="65"/>
      <c r="E147" s="4"/>
      <c r="F147" s="3"/>
      <c r="G147" s="65"/>
      <c r="H147" s="65"/>
      <c r="I147" s="65"/>
    </row>
    <row r="148" spans="1:9" ht="15.75">
      <c r="A148" s="1"/>
      <c r="B148" s="2"/>
      <c r="C148" s="3"/>
      <c r="D148" s="65"/>
      <c r="E148" s="4"/>
      <c r="F148" s="3"/>
      <c r="G148" s="65"/>
      <c r="H148" s="65"/>
      <c r="I148" s="65"/>
    </row>
    <row r="149" spans="1:9" ht="15.75">
      <c r="A149" s="1"/>
      <c r="B149" s="2"/>
      <c r="C149" s="3"/>
      <c r="D149" s="65"/>
      <c r="E149" s="4"/>
      <c r="F149" s="3"/>
      <c r="G149" s="65"/>
      <c r="H149" s="65"/>
      <c r="I149" s="65"/>
    </row>
    <row r="150" spans="1:9" ht="15.75">
      <c r="A150"/>
      <c r="B150" s="66"/>
      <c r="C150" s="67"/>
      <c r="D150" s="68"/>
      <c r="E150" s="74"/>
      <c r="F150" s="67"/>
      <c r="G150" s="68"/>
      <c r="H150" s="68"/>
      <c r="I150" s="68"/>
    </row>
    <row r="151" spans="1:9" ht="15.75">
      <c r="A151"/>
      <c r="B151" s="66"/>
      <c r="C151" s="67"/>
      <c r="D151" s="68"/>
      <c r="E151" s="74"/>
      <c r="F151" s="67"/>
      <c r="G151" s="68"/>
      <c r="H151" s="68"/>
      <c r="I151" s="68"/>
    </row>
    <row r="152" spans="1:9" ht="15.75">
      <c r="A152"/>
      <c r="B152" s="66"/>
      <c r="C152" s="67"/>
      <c r="D152" s="68"/>
      <c r="E152" s="74"/>
      <c r="F152" s="67"/>
      <c r="G152" s="68"/>
      <c r="H152" s="68"/>
      <c r="I152" s="68"/>
    </row>
    <row r="153" spans="1:9" ht="15.75">
      <c r="A153"/>
      <c r="B153" s="66"/>
      <c r="C153" s="67"/>
      <c r="D153" s="68"/>
      <c r="E153" s="74"/>
      <c r="F153" s="67"/>
      <c r="G153" s="68"/>
      <c r="H153" s="68"/>
      <c r="I153" s="68"/>
    </row>
    <row r="154" spans="1:9" ht="15.75">
      <c r="A154"/>
      <c r="B154" s="66"/>
      <c r="C154" s="67"/>
      <c r="D154" s="68"/>
      <c r="E154" s="74"/>
      <c r="F154" s="67"/>
      <c r="G154" s="68"/>
      <c r="H154" s="68"/>
      <c r="I154" s="68"/>
    </row>
    <row r="155" spans="1:9" ht="15.75">
      <c r="A155"/>
      <c r="B155" s="66"/>
      <c r="C155" s="67"/>
      <c r="D155" s="68"/>
      <c r="E155" s="74"/>
      <c r="F155" s="67"/>
      <c r="G155" s="68"/>
      <c r="H155" s="68"/>
      <c r="I155" s="68"/>
    </row>
    <row r="156" spans="1:9" ht="15.75">
      <c r="A156"/>
      <c r="B156" s="66"/>
      <c r="C156" s="67"/>
      <c r="D156" s="68"/>
      <c r="E156" s="74"/>
      <c r="F156" s="67"/>
      <c r="G156" s="68"/>
      <c r="H156" s="68"/>
      <c r="I156" s="68"/>
    </row>
    <row r="157" spans="1:9" ht="15.75">
      <c r="A157"/>
      <c r="B157" s="66"/>
      <c r="C157" s="67"/>
      <c r="D157" s="68"/>
      <c r="E157" s="74"/>
      <c r="F157" s="67"/>
      <c r="G157" s="68"/>
      <c r="H157" s="68"/>
      <c r="I157" s="68"/>
    </row>
    <row r="158" spans="1:9" ht="15.75">
      <c r="A158"/>
      <c r="B158" s="66"/>
      <c r="C158" s="67"/>
      <c r="D158" s="68"/>
      <c r="E158" s="74"/>
      <c r="F158" s="67"/>
      <c r="G158" s="68"/>
      <c r="H158" s="68"/>
      <c r="I158" s="68"/>
    </row>
    <row r="159" spans="1:9" ht="15.75">
      <c r="A159"/>
      <c r="B159" s="66"/>
      <c r="C159" s="67"/>
      <c r="D159" s="68"/>
      <c r="E159" s="74"/>
      <c r="F159" s="67"/>
      <c r="G159" s="68"/>
      <c r="H159" s="68"/>
      <c r="I159" s="68"/>
    </row>
    <row r="160" spans="1:9" ht="15.75">
      <c r="A160"/>
      <c r="B160" s="66"/>
      <c r="C160" s="67"/>
      <c r="D160" s="68"/>
      <c r="E160" s="74"/>
      <c r="F160" s="67"/>
      <c r="G160" s="68"/>
      <c r="H160" s="68"/>
      <c r="I160" s="68"/>
    </row>
    <row r="161" spans="1:9" ht="15.75">
      <c r="A161"/>
      <c r="B161" s="66"/>
      <c r="C161" s="67"/>
      <c r="D161" s="68"/>
      <c r="E161" s="74"/>
      <c r="F161" s="67"/>
      <c r="G161" s="68"/>
      <c r="H161" s="68"/>
      <c r="I161" s="68"/>
    </row>
    <row r="162" spans="1:9" ht="15.75">
      <c r="A162"/>
      <c r="B162" s="66"/>
      <c r="C162" s="67"/>
      <c r="D162" s="68"/>
      <c r="E162" s="74"/>
      <c r="F162" s="67"/>
      <c r="G162" s="68"/>
      <c r="H162" s="68"/>
      <c r="I162" s="68"/>
    </row>
    <row r="163" spans="1:9" ht="15.75">
      <c r="A163"/>
      <c r="B163" s="66"/>
      <c r="C163" s="67"/>
      <c r="D163" s="68"/>
      <c r="E163" s="74"/>
      <c r="F163" s="67"/>
      <c r="G163" s="68"/>
      <c r="H163" s="68"/>
      <c r="I163" s="68"/>
    </row>
    <row r="164" spans="1:9" ht="15.75">
      <c r="A164"/>
      <c r="B164" s="66"/>
      <c r="C164" s="67"/>
      <c r="D164" s="68"/>
      <c r="E164" s="74"/>
      <c r="F164" s="67"/>
      <c r="G164" s="68"/>
      <c r="H164" s="68"/>
      <c r="I164" s="68"/>
    </row>
    <row r="165" spans="1:9" ht="15.75">
      <c r="A165"/>
      <c r="B165" s="66"/>
      <c r="C165" s="67"/>
      <c r="D165" s="68"/>
      <c r="E165" s="74"/>
      <c r="F165" s="67"/>
      <c r="G165" s="68"/>
      <c r="H165" s="68"/>
      <c r="I165" s="68"/>
    </row>
    <row r="166" spans="1:9" ht="15.75">
      <c r="A166"/>
      <c r="B166" s="66"/>
      <c r="C166" s="67"/>
      <c r="D166" s="68"/>
      <c r="E166" s="74"/>
      <c r="F166" s="67"/>
      <c r="G166" s="68"/>
      <c r="H166" s="68"/>
      <c r="I166" s="68"/>
    </row>
    <row r="167" spans="1:9" ht="15.75">
      <c r="A167"/>
      <c r="B167" s="66"/>
      <c r="C167" s="67"/>
      <c r="D167" s="68"/>
      <c r="E167" s="74"/>
      <c r="F167" s="67"/>
      <c r="G167" s="68"/>
      <c r="H167" s="68"/>
      <c r="I167" s="68"/>
    </row>
    <row r="168" spans="1:9" ht="15.75">
      <c r="A168"/>
      <c r="B168" s="66"/>
      <c r="C168" s="67"/>
      <c r="D168" s="68"/>
      <c r="E168" s="74"/>
      <c r="F168" s="67"/>
      <c r="G168" s="68"/>
      <c r="H168" s="68"/>
      <c r="I168" s="68"/>
    </row>
    <row r="169" spans="1:9" ht="15.75">
      <c r="A169"/>
      <c r="B169" s="66"/>
      <c r="C169" s="67"/>
      <c r="D169" s="68"/>
      <c r="E169" s="74"/>
      <c r="F169" s="67"/>
      <c r="G169" s="68"/>
      <c r="H169" s="68"/>
      <c r="I169" s="68"/>
    </row>
    <row r="170" spans="1:9" ht="15.75">
      <c r="A170"/>
      <c r="B170" s="66"/>
      <c r="C170" s="67"/>
      <c r="D170" s="68"/>
      <c r="E170" s="74"/>
      <c r="F170" s="67"/>
      <c r="G170" s="68"/>
      <c r="H170" s="68"/>
      <c r="I170" s="68"/>
    </row>
    <row r="171" spans="1:9" ht="15.75">
      <c r="A171"/>
      <c r="B171" s="66"/>
      <c r="C171" s="67"/>
      <c r="D171" s="68"/>
      <c r="E171" s="74"/>
      <c r="F171" s="67"/>
      <c r="G171" s="68"/>
      <c r="H171" s="68"/>
      <c r="I171" s="68"/>
    </row>
    <row r="172" spans="1:9" ht="15.75">
      <c r="A172"/>
      <c r="B172" s="66"/>
      <c r="C172" s="67"/>
      <c r="D172" s="68"/>
      <c r="E172" s="74"/>
      <c r="F172" s="67"/>
      <c r="G172" s="68"/>
      <c r="H172" s="68"/>
      <c r="I172" s="68"/>
    </row>
    <row r="173" spans="1:9" ht="15.75">
      <c r="A173"/>
      <c r="B173" s="66"/>
      <c r="C173" s="67"/>
      <c r="D173" s="68"/>
      <c r="E173" s="74"/>
      <c r="F173" s="67"/>
      <c r="G173" s="68"/>
      <c r="H173" s="68"/>
      <c r="I173" s="68"/>
    </row>
    <row r="174" spans="1:9" ht="15.75">
      <c r="A174"/>
      <c r="B174" s="66"/>
      <c r="C174" s="67"/>
      <c r="D174" s="68"/>
      <c r="E174" s="74"/>
      <c r="F174" s="67"/>
      <c r="G174" s="68"/>
      <c r="H174" s="68"/>
      <c r="I174" s="68"/>
    </row>
    <row r="175" spans="1:9" ht="15.75">
      <c r="A175"/>
      <c r="B175" s="66"/>
      <c r="C175" s="67"/>
      <c r="D175" s="68"/>
      <c r="E175" s="74"/>
      <c r="F175" s="67"/>
      <c r="G175" s="68"/>
      <c r="H175" s="68"/>
      <c r="I175" s="68"/>
    </row>
    <row r="176" spans="1:9" ht="15.75">
      <c r="A176"/>
      <c r="B176" s="66"/>
      <c r="C176" s="67"/>
      <c r="D176" s="68"/>
      <c r="E176" s="74"/>
      <c r="F176" s="67"/>
      <c r="G176" s="68"/>
      <c r="H176" s="68"/>
      <c r="I176" s="68"/>
    </row>
    <row r="177" spans="1:9" ht="15.75">
      <c r="A177"/>
      <c r="B177" s="66"/>
      <c r="C177" s="67"/>
      <c r="D177" s="68"/>
      <c r="E177" s="74"/>
      <c r="F177" s="67"/>
      <c r="G177" s="68"/>
      <c r="H177" s="68"/>
      <c r="I177" s="68"/>
    </row>
    <row r="178" spans="1:9" ht="15.75">
      <c r="A178"/>
      <c r="B178" s="66"/>
      <c r="C178" s="67"/>
      <c r="D178" s="68"/>
      <c r="E178" s="74"/>
      <c r="F178" s="67"/>
      <c r="G178" s="68"/>
      <c r="H178" s="68"/>
      <c r="I178" s="68"/>
    </row>
    <row r="179" spans="1:9" ht="15.75">
      <c r="A179"/>
      <c r="B179" s="66"/>
      <c r="C179" s="67"/>
      <c r="D179" s="68"/>
      <c r="E179" s="74"/>
      <c r="F179" s="67"/>
      <c r="G179" s="68"/>
      <c r="H179" s="68"/>
      <c r="I179" s="68"/>
    </row>
    <row r="180" spans="1:9" ht="15.75">
      <c r="A180"/>
      <c r="B180" s="66"/>
      <c r="C180" s="67"/>
      <c r="D180" s="68"/>
      <c r="E180" s="74"/>
      <c r="F180" s="67"/>
      <c r="G180" s="68"/>
      <c r="H180" s="68"/>
      <c r="I180" s="68"/>
    </row>
    <row r="181" spans="1:9" ht="15.75">
      <c r="A181"/>
      <c r="B181" s="66"/>
      <c r="C181" s="67"/>
      <c r="D181" s="68"/>
      <c r="E181" s="74"/>
      <c r="F181" s="67"/>
      <c r="G181" s="68"/>
      <c r="H181" s="68"/>
      <c r="I181" s="68"/>
    </row>
    <row r="182" spans="1:9" ht="15.75">
      <c r="A182"/>
      <c r="B182" s="66"/>
      <c r="C182" s="67"/>
      <c r="D182" s="68"/>
      <c r="E182" s="74"/>
      <c r="F182" s="67"/>
      <c r="G182" s="68"/>
      <c r="H182" s="68"/>
      <c r="I182" s="68"/>
    </row>
    <row r="183" spans="1:9" ht="15.75">
      <c r="A183"/>
      <c r="B183" s="66"/>
      <c r="C183" s="67"/>
      <c r="D183" s="68"/>
      <c r="E183" s="74"/>
      <c r="F183" s="67"/>
      <c r="G183" s="68"/>
      <c r="H183" s="68"/>
      <c r="I183" s="68"/>
    </row>
    <row r="184" spans="1:9" ht="15.75">
      <c r="A184"/>
      <c r="B184" s="66"/>
      <c r="C184" s="67"/>
      <c r="D184" s="68"/>
      <c r="E184" s="74"/>
      <c r="F184" s="67"/>
      <c r="G184" s="68"/>
      <c r="H184" s="68"/>
      <c r="I184" s="68"/>
    </row>
    <row r="185" spans="1:9" ht="15.75">
      <c r="A185"/>
      <c r="B185" s="66"/>
      <c r="C185" s="67"/>
      <c r="D185" s="68"/>
      <c r="E185" s="74"/>
      <c r="F185" s="67"/>
      <c r="G185" s="68"/>
      <c r="H185" s="68"/>
      <c r="I185" s="68"/>
    </row>
    <row r="186" spans="1:9" ht="15.75">
      <c r="A186"/>
      <c r="B186" s="66"/>
      <c r="C186" s="67"/>
      <c r="D186" s="68"/>
      <c r="E186" s="74"/>
      <c r="F186" s="67"/>
      <c r="G186" s="68"/>
      <c r="H186" s="68"/>
      <c r="I186" s="68"/>
    </row>
    <row r="187" spans="1:9" ht="15.75">
      <c r="A187"/>
      <c r="B187" s="66"/>
      <c r="C187" s="67"/>
      <c r="D187" s="68"/>
      <c r="E187" s="74"/>
      <c r="F187" s="67"/>
      <c r="G187" s="68"/>
      <c r="H187" s="68"/>
      <c r="I187" s="68"/>
    </row>
    <row r="188" spans="1:9" ht="15.75">
      <c r="A188"/>
      <c r="B188" s="66"/>
      <c r="C188" s="67"/>
      <c r="D188" s="68"/>
      <c r="E188" s="74"/>
      <c r="F188" s="67"/>
      <c r="G188" s="68"/>
      <c r="H188" s="68"/>
      <c r="I188" s="68"/>
    </row>
    <row r="189" spans="1:9" ht="15.75">
      <c r="A189"/>
      <c r="B189" s="66"/>
      <c r="C189" s="67"/>
      <c r="D189" s="68"/>
      <c r="E189" s="74"/>
      <c r="F189" s="67"/>
      <c r="G189" s="68"/>
      <c r="H189" s="68"/>
      <c r="I189" s="68"/>
    </row>
    <row r="190" spans="1:9" ht="15.75">
      <c r="A190"/>
      <c r="B190" s="66"/>
      <c r="C190" s="67"/>
      <c r="D190" s="68"/>
      <c r="E190" s="74"/>
      <c r="F190" s="67"/>
      <c r="G190" s="68"/>
      <c r="H190" s="68"/>
      <c r="I190" s="68"/>
    </row>
    <row r="191" spans="1:9" ht="15.75">
      <c r="A191"/>
      <c r="B191" s="66"/>
      <c r="C191" s="67"/>
      <c r="D191" s="68"/>
      <c r="E191" s="74"/>
      <c r="F191" s="67"/>
      <c r="G191" s="68"/>
      <c r="H191" s="68"/>
      <c r="I191" s="68"/>
    </row>
    <row r="192" spans="1:9" ht="15.75">
      <c r="A192"/>
      <c r="B192" s="66"/>
      <c r="C192" s="67"/>
      <c r="D192" s="68"/>
      <c r="E192" s="74"/>
      <c r="F192" s="67"/>
      <c r="G192" s="68"/>
      <c r="H192" s="68"/>
      <c r="I192" s="68"/>
    </row>
    <row r="193" spans="1:9" ht="15.75">
      <c r="A193"/>
      <c r="B193" s="66"/>
      <c r="C193" s="67"/>
      <c r="D193" s="68"/>
      <c r="E193" s="74"/>
      <c r="F193" s="67"/>
      <c r="G193" s="68"/>
      <c r="H193" s="68"/>
      <c r="I193" s="68"/>
    </row>
    <row r="194" spans="1:9" ht="15.75">
      <c r="A194"/>
      <c r="B194" s="66"/>
      <c r="C194" s="67"/>
      <c r="D194" s="68"/>
      <c r="E194" s="74"/>
      <c r="F194" s="67"/>
      <c r="G194" s="68"/>
      <c r="H194" s="68"/>
      <c r="I194" s="68"/>
    </row>
    <row r="195" spans="1:9" ht="15.75">
      <c r="A195"/>
      <c r="B195" s="66"/>
      <c r="C195" s="67"/>
      <c r="D195" s="68"/>
      <c r="E195" s="74"/>
      <c r="F195" s="67"/>
      <c r="G195" s="68"/>
      <c r="H195" s="68"/>
      <c r="I195" s="68"/>
    </row>
    <row r="196" spans="1:9" ht="15.75">
      <c r="A196"/>
      <c r="B196" s="66"/>
      <c r="C196" s="67"/>
      <c r="D196" s="68"/>
      <c r="E196" s="74"/>
      <c r="F196" s="67"/>
      <c r="G196" s="68"/>
      <c r="H196" s="68"/>
      <c r="I196" s="68"/>
    </row>
    <row r="197" spans="1:9" ht="15.75">
      <c r="A197"/>
      <c r="B197" s="66"/>
      <c r="C197" s="67"/>
      <c r="D197" s="68"/>
      <c r="E197" s="74"/>
      <c r="F197" s="67"/>
      <c r="G197" s="68"/>
      <c r="H197" s="68"/>
      <c r="I197" s="68"/>
    </row>
    <row r="198" spans="1:9" ht="15.75">
      <c r="A198"/>
      <c r="B198" s="66"/>
      <c r="C198" s="67"/>
      <c r="D198" s="68"/>
      <c r="E198" s="74"/>
      <c r="F198" s="67"/>
      <c r="G198" s="68"/>
      <c r="H198" s="68"/>
      <c r="I198" s="68"/>
    </row>
    <row r="199" spans="1:9" ht="15.75">
      <c r="A199"/>
      <c r="B199" s="66"/>
      <c r="C199" s="67"/>
      <c r="D199" s="68"/>
      <c r="E199" s="74"/>
      <c r="F199" s="67"/>
      <c r="G199" s="68"/>
      <c r="H199" s="68"/>
      <c r="I199" s="68"/>
    </row>
    <row r="200" spans="1:9" ht="15.75">
      <c r="A200"/>
      <c r="B200" s="66"/>
      <c r="C200" s="67"/>
      <c r="D200" s="68"/>
      <c r="E200" s="74"/>
      <c r="F200" s="67"/>
      <c r="G200" s="68"/>
      <c r="H200" s="68"/>
      <c r="I200" s="68"/>
    </row>
    <row r="201" spans="1:9" ht="15.75">
      <c r="A201"/>
      <c r="B201" s="66"/>
      <c r="C201" s="67"/>
      <c r="D201" s="68"/>
      <c r="E201" s="74"/>
      <c r="F201" s="67"/>
      <c r="G201" s="68"/>
      <c r="H201" s="68"/>
      <c r="I201" s="68"/>
    </row>
    <row r="202" spans="1:9" ht="15.75">
      <c r="A202"/>
      <c r="B202" s="66"/>
      <c r="C202" s="67"/>
      <c r="D202" s="68"/>
      <c r="E202" s="74"/>
      <c r="F202" s="67"/>
      <c r="G202" s="68"/>
      <c r="H202" s="68"/>
      <c r="I202" s="68"/>
    </row>
    <row r="203" spans="1:9" ht="15.75">
      <c r="A203"/>
      <c r="B203" s="66"/>
      <c r="C203" s="67"/>
      <c r="D203" s="68"/>
      <c r="E203" s="74"/>
      <c r="F203" s="67"/>
      <c r="G203" s="68"/>
      <c r="H203" s="68"/>
      <c r="I203" s="68"/>
    </row>
    <row r="204" spans="1:9" ht="15.75">
      <c r="A204"/>
      <c r="B204" s="66"/>
      <c r="C204" s="67"/>
      <c r="D204" s="68"/>
      <c r="E204" s="74"/>
      <c r="F204" s="67"/>
      <c r="G204" s="68"/>
      <c r="H204" s="68"/>
      <c r="I204" s="68"/>
    </row>
    <row r="205" spans="1:9" ht="15.75">
      <c r="A205"/>
      <c r="B205" s="66"/>
      <c r="C205" s="67"/>
      <c r="D205" s="68"/>
      <c r="E205" s="74"/>
      <c r="F205" s="67"/>
      <c r="G205" s="68"/>
      <c r="H205" s="68"/>
      <c r="I205" s="68"/>
    </row>
    <row r="206" spans="1:9" ht="15.75">
      <c r="A206"/>
      <c r="B206" s="66"/>
      <c r="C206" s="67"/>
      <c r="D206" s="68"/>
      <c r="E206" s="74"/>
      <c r="F206" s="67"/>
      <c r="G206" s="68"/>
      <c r="H206" s="68"/>
      <c r="I206" s="68"/>
    </row>
    <row r="207" spans="1:9" ht="15.75">
      <c r="A207"/>
      <c r="B207" s="66"/>
      <c r="C207" s="67"/>
      <c r="D207" s="68"/>
      <c r="E207" s="74"/>
      <c r="F207" s="67"/>
      <c r="G207" s="68"/>
      <c r="H207" s="68"/>
      <c r="I207" s="68"/>
    </row>
    <row r="208" spans="1:9" ht="15.75">
      <c r="A208"/>
      <c r="B208" s="66"/>
      <c r="C208" s="67"/>
      <c r="D208" s="68"/>
      <c r="E208" s="74"/>
      <c r="F208" s="67"/>
      <c r="G208" s="68"/>
      <c r="H208" s="68"/>
      <c r="I208" s="68"/>
    </row>
    <row r="209" spans="1:9" ht="15.75">
      <c r="A209"/>
      <c r="B209" s="66"/>
      <c r="C209" s="67"/>
      <c r="D209" s="68"/>
      <c r="E209" s="74"/>
      <c r="F209" s="67"/>
      <c r="G209" s="68"/>
      <c r="H209" s="68"/>
      <c r="I209" s="68"/>
    </row>
    <row r="210" spans="1:9" ht="15.75">
      <c r="A210"/>
      <c r="B210" s="66"/>
      <c r="C210" s="67"/>
      <c r="D210" s="68"/>
      <c r="E210" s="74"/>
      <c r="F210" s="67"/>
      <c r="G210" s="68"/>
      <c r="H210" s="68"/>
      <c r="I210" s="68"/>
    </row>
    <row r="211" spans="1:9" ht="15.75">
      <c r="A211"/>
      <c r="B211" s="66"/>
      <c r="C211" s="67"/>
      <c r="D211" s="68"/>
      <c r="E211" s="74"/>
      <c r="F211" s="67"/>
      <c r="G211" s="68"/>
      <c r="H211" s="68"/>
      <c r="I211" s="68"/>
    </row>
    <row r="212" spans="1:9" ht="15.75">
      <c r="A212"/>
      <c r="B212" s="66"/>
      <c r="C212" s="67"/>
      <c r="D212" s="68"/>
      <c r="E212" s="74"/>
      <c r="F212" s="67"/>
      <c r="G212" s="68"/>
      <c r="H212" s="68"/>
      <c r="I212" s="68"/>
    </row>
    <row r="213" spans="1:9" ht="15.75">
      <c r="A213"/>
      <c r="B213" s="66"/>
      <c r="C213" s="67"/>
      <c r="D213" s="68"/>
      <c r="E213" s="74"/>
      <c r="F213" s="67"/>
      <c r="G213" s="68"/>
      <c r="H213" s="68"/>
      <c r="I213" s="68"/>
    </row>
    <row r="214" spans="1:9" ht="15.75">
      <c r="A214"/>
      <c r="B214" s="66"/>
      <c r="C214" s="67"/>
      <c r="D214" s="68"/>
      <c r="E214" s="74"/>
      <c r="F214" s="67"/>
      <c r="G214" s="68"/>
      <c r="H214" s="68"/>
      <c r="I214" s="68"/>
    </row>
    <row r="215" spans="1:9" ht="15.75">
      <c r="A215"/>
      <c r="B215" s="66"/>
      <c r="C215" s="67"/>
      <c r="D215" s="68"/>
      <c r="E215" s="74"/>
      <c r="F215" s="67"/>
      <c r="G215" s="68"/>
      <c r="H215" s="68"/>
      <c r="I215" s="68"/>
    </row>
    <row r="216" spans="1:9" ht="15.75">
      <c r="A216"/>
      <c r="B216" s="66"/>
      <c r="C216" s="67"/>
      <c r="D216" s="68"/>
      <c r="E216" s="74"/>
      <c r="F216" s="67"/>
      <c r="G216" s="68"/>
      <c r="H216" s="68"/>
      <c r="I216" s="68"/>
    </row>
    <row r="217" spans="1:9" ht="15.75">
      <c r="A217"/>
      <c r="B217" s="66"/>
      <c r="C217" s="67"/>
      <c r="D217" s="68"/>
      <c r="E217" s="74"/>
      <c r="F217" s="67"/>
      <c r="G217" s="68"/>
      <c r="H217" s="68"/>
      <c r="I217" s="68"/>
    </row>
    <row r="218" spans="1:9" ht="15.75">
      <c r="A218"/>
      <c r="B218" s="66"/>
      <c r="C218" s="67"/>
      <c r="D218" s="68"/>
      <c r="E218" s="74"/>
      <c r="F218" s="67"/>
      <c r="G218" s="68"/>
      <c r="H218" s="68"/>
      <c r="I218" s="68"/>
    </row>
    <row r="219" spans="1:9" ht="15.75">
      <c r="A219"/>
      <c r="B219" s="66"/>
      <c r="C219" s="67"/>
      <c r="D219" s="68"/>
      <c r="E219" s="74"/>
      <c r="F219" s="67"/>
      <c r="G219" s="68"/>
      <c r="H219" s="68"/>
      <c r="I219" s="68"/>
    </row>
    <row r="220" spans="1:9" ht="15.75">
      <c r="A220"/>
      <c r="B220" s="66"/>
      <c r="C220" s="67"/>
      <c r="D220" s="68"/>
      <c r="E220" s="74"/>
      <c r="F220" s="67"/>
      <c r="G220" s="68"/>
      <c r="H220" s="68"/>
      <c r="I220" s="68"/>
    </row>
    <row r="221" spans="1:9" ht="15.75">
      <c r="A221"/>
      <c r="B221" s="66"/>
      <c r="C221" s="67"/>
      <c r="D221" s="68"/>
      <c r="E221" s="74"/>
      <c r="F221" s="67"/>
      <c r="G221" s="68"/>
      <c r="H221" s="68"/>
      <c r="I221" s="68"/>
    </row>
    <row r="222" spans="1:9" ht="15.75">
      <c r="A222"/>
      <c r="B222" s="66"/>
      <c r="C222" s="67"/>
      <c r="D222" s="68"/>
      <c r="E222" s="74"/>
      <c r="F222" s="67"/>
      <c r="G222" s="68"/>
      <c r="H222" s="68"/>
      <c r="I222" s="68"/>
    </row>
    <row r="223" spans="1:9" ht="15.75">
      <c r="A223"/>
      <c r="B223" s="66"/>
      <c r="C223" s="67"/>
      <c r="D223" s="68"/>
      <c r="E223" s="74"/>
      <c r="F223" s="67"/>
      <c r="G223" s="68"/>
      <c r="H223" s="68"/>
      <c r="I223" s="68"/>
    </row>
    <row r="224" spans="1:9" ht="15.75">
      <c r="A224"/>
      <c r="B224" s="66"/>
      <c r="C224" s="67"/>
      <c r="D224" s="68"/>
      <c r="E224" s="74"/>
      <c r="F224" s="67"/>
      <c r="G224" s="68"/>
      <c r="H224" s="68"/>
      <c r="I224" s="68"/>
    </row>
    <row r="225" spans="1:9" ht="15.75">
      <c r="A225"/>
      <c r="B225" s="66"/>
      <c r="C225" s="67"/>
      <c r="D225" s="68"/>
      <c r="E225" s="74"/>
      <c r="F225" s="67"/>
      <c r="G225" s="68"/>
      <c r="H225" s="68"/>
      <c r="I225" s="68"/>
    </row>
    <row r="226" spans="1:9" ht="15.75">
      <c r="A226"/>
      <c r="B226" s="66"/>
      <c r="C226" s="67"/>
      <c r="D226" s="68"/>
      <c r="E226" s="74"/>
      <c r="F226" s="67"/>
      <c r="G226" s="68"/>
      <c r="H226" s="68"/>
      <c r="I226" s="68"/>
    </row>
    <row r="227" spans="1:9" ht="15.75">
      <c r="A227"/>
      <c r="B227" s="66"/>
      <c r="C227" s="67"/>
      <c r="D227" s="68"/>
      <c r="E227" s="74"/>
      <c r="F227" s="67"/>
      <c r="G227" s="68"/>
      <c r="H227" s="68"/>
      <c r="I227" s="68"/>
    </row>
    <row r="228" spans="1:9" ht="15.75">
      <c r="A228"/>
      <c r="B228" s="66"/>
      <c r="C228" s="67"/>
      <c r="D228" s="68"/>
      <c r="E228" s="74"/>
      <c r="F228" s="67"/>
      <c r="G228" s="68"/>
      <c r="H228" s="68"/>
      <c r="I228" s="68"/>
    </row>
    <row r="229" spans="1:9" ht="15.75">
      <c r="A229"/>
      <c r="B229" s="66"/>
      <c r="C229" s="67"/>
      <c r="D229" s="68"/>
      <c r="E229" s="74"/>
      <c r="F229" s="67"/>
      <c r="G229" s="68"/>
      <c r="H229" s="68"/>
      <c r="I229" s="68"/>
    </row>
    <row r="230" spans="1:9" ht="15.75">
      <c r="A230"/>
      <c r="B230" s="66"/>
      <c r="C230" s="67"/>
      <c r="D230" s="68"/>
      <c r="E230" s="74"/>
      <c r="F230" s="67"/>
      <c r="G230" s="68"/>
      <c r="H230" s="68"/>
      <c r="I230" s="68"/>
    </row>
    <row r="231" spans="1:9" ht="15.75">
      <c r="A231"/>
      <c r="B231" s="66"/>
      <c r="C231" s="67"/>
      <c r="D231" s="68"/>
      <c r="E231" s="74"/>
      <c r="F231" s="67"/>
      <c r="G231" s="68"/>
      <c r="H231" s="68"/>
      <c r="I231" s="68"/>
    </row>
    <row r="232" spans="1:9" ht="15.75">
      <c r="A232"/>
      <c r="B232" s="66"/>
      <c r="C232" s="67"/>
      <c r="D232" s="68"/>
      <c r="E232" s="74"/>
      <c r="F232" s="67"/>
      <c r="G232" s="68"/>
      <c r="H232" s="68"/>
      <c r="I232" s="68"/>
    </row>
    <row r="233" spans="1:9" ht="15.75">
      <c r="A233"/>
      <c r="B233" s="66"/>
      <c r="C233" s="67"/>
      <c r="D233" s="68"/>
      <c r="E233" s="74"/>
      <c r="F233" s="67"/>
      <c r="G233" s="68"/>
      <c r="H233" s="68"/>
      <c r="I233" s="68"/>
    </row>
    <row r="234" spans="1:9" ht="15.75">
      <c r="A234"/>
      <c r="B234" s="66"/>
      <c r="C234" s="67"/>
      <c r="D234" s="68"/>
      <c r="E234" s="74"/>
      <c r="F234" s="67"/>
      <c r="G234" s="68"/>
      <c r="H234" s="68"/>
      <c r="I234" s="68"/>
    </row>
    <row r="235" spans="1:9" ht="15.75">
      <c r="A235"/>
      <c r="B235" s="66"/>
      <c r="C235" s="67"/>
      <c r="D235" s="68"/>
      <c r="E235" s="74"/>
      <c r="F235" s="67"/>
      <c r="G235" s="68"/>
      <c r="H235" s="68"/>
      <c r="I235" s="68"/>
    </row>
    <row r="236" spans="1:9" ht="15.75">
      <c r="A236"/>
      <c r="B236" s="66"/>
      <c r="C236" s="67"/>
      <c r="D236" s="68"/>
      <c r="E236" s="74"/>
      <c r="F236" s="67"/>
      <c r="G236" s="68"/>
      <c r="H236" s="68"/>
      <c r="I236" s="68"/>
    </row>
    <row r="237" spans="1:9" ht="15.75">
      <c r="A237"/>
      <c r="B237" s="66"/>
      <c r="C237" s="67"/>
      <c r="D237" s="68"/>
      <c r="E237" s="74"/>
      <c r="F237" s="67"/>
      <c r="G237" s="68"/>
      <c r="H237" s="68"/>
      <c r="I237" s="68"/>
    </row>
    <row r="238" spans="1:9" ht="15.75">
      <c r="A238"/>
      <c r="B238" s="66"/>
      <c r="C238" s="67"/>
      <c r="D238" s="68"/>
      <c r="E238" s="74"/>
      <c r="F238" s="67"/>
      <c r="G238" s="68"/>
      <c r="H238" s="68"/>
      <c r="I238" s="68"/>
    </row>
    <row r="239" spans="1:9" ht="15.75">
      <c r="A239"/>
      <c r="B239" s="66"/>
      <c r="C239" s="67"/>
      <c r="D239" s="68"/>
      <c r="E239" s="74"/>
      <c r="F239" s="67"/>
      <c r="G239" s="68"/>
      <c r="H239" s="68"/>
      <c r="I239" s="68"/>
    </row>
    <row r="240" spans="1:9" ht="15.75">
      <c r="A240"/>
      <c r="B240" s="66"/>
      <c r="C240" s="67"/>
      <c r="D240" s="68"/>
      <c r="E240" s="74"/>
      <c r="F240" s="67"/>
      <c r="G240" s="68"/>
      <c r="H240" s="68"/>
      <c r="I240" s="68"/>
    </row>
    <row r="241" spans="1:9" ht="15.75">
      <c r="A241"/>
      <c r="B241" s="66"/>
      <c r="C241" s="67"/>
      <c r="D241" s="68"/>
      <c r="E241" s="74"/>
      <c r="F241" s="67"/>
      <c r="G241" s="68"/>
      <c r="H241" s="68"/>
      <c r="I241" s="68"/>
    </row>
    <row r="242" spans="1:9" ht="15.75">
      <c r="A242"/>
      <c r="B242" s="66"/>
      <c r="C242" s="67"/>
      <c r="D242" s="68"/>
      <c r="E242" s="74"/>
      <c r="F242" s="67"/>
      <c r="G242" s="68"/>
      <c r="H242" s="68"/>
      <c r="I242" s="68"/>
    </row>
    <row r="243" spans="1:9" ht="15.75">
      <c r="A243"/>
      <c r="B243" s="66"/>
      <c r="C243" s="67"/>
      <c r="D243" s="68"/>
      <c r="E243" s="74"/>
      <c r="F243" s="67"/>
      <c r="G243" s="68"/>
      <c r="H243" s="68"/>
      <c r="I243" s="68"/>
    </row>
    <row r="244" spans="1:9" ht="15.75">
      <c r="A244"/>
      <c r="B244" s="66"/>
      <c r="C244" s="67"/>
      <c r="D244" s="68"/>
      <c r="E244" s="74"/>
      <c r="F244" s="67"/>
      <c r="G244" s="68"/>
      <c r="H244" s="68"/>
      <c r="I244" s="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8128F-F86E-424A-AFB6-B2BFFAABBB06}">
  <dimension ref="A1:I49"/>
  <sheetViews>
    <sheetView topLeftCell="C2" workbookViewId="0">
      <selection activeCell="I4" sqref="I4"/>
    </sheetView>
  </sheetViews>
  <sheetFormatPr defaultColWidth="10.875" defaultRowHeight="15"/>
  <cols>
    <col min="1" max="1" width="80.625" style="6" bestFit="1" customWidth="1"/>
    <col min="2" max="2" width="5.875" style="69" bestFit="1" customWidth="1"/>
    <col min="3" max="3" width="12.125" style="70" bestFit="1" customWidth="1"/>
    <col min="4" max="4" width="12.125" style="71" bestFit="1" customWidth="1"/>
    <col min="5" max="5" width="80.625" style="7" bestFit="1" customWidth="1"/>
    <col min="6" max="6" width="14.5" style="70" bestFit="1" customWidth="1"/>
    <col min="7" max="9" width="12.125" style="71" bestFit="1" customWidth="1"/>
    <col min="10" max="16384" width="10.875" style="6"/>
  </cols>
  <sheetData>
    <row r="1" spans="1:9" s="46" customFormat="1" ht="16.5" thickBot="1">
      <c r="A1" s="58" t="s">
        <v>356</v>
      </c>
      <c r="B1" s="58" t="s">
        <v>357</v>
      </c>
      <c r="C1" s="59" t="s">
        <v>3582</v>
      </c>
      <c r="D1" s="60" t="s">
        <v>358</v>
      </c>
      <c r="E1" s="76" t="s">
        <v>351</v>
      </c>
      <c r="F1" s="59" t="s">
        <v>359</v>
      </c>
      <c r="G1" s="60" t="s">
        <v>360</v>
      </c>
      <c r="H1" s="60" t="s">
        <v>361</v>
      </c>
      <c r="I1" s="60" t="s">
        <v>362</v>
      </c>
    </row>
    <row r="2" spans="1:9" ht="16.5" thickBot="1">
      <c r="A2" s="41" t="s">
        <v>363</v>
      </c>
      <c r="B2" s="42">
        <v>45</v>
      </c>
      <c r="C2" s="61">
        <v>26.470588235294102</v>
      </c>
      <c r="D2" s="43">
        <v>2.1678786303334099E-8</v>
      </c>
      <c r="E2" s="77" t="s">
        <v>4049</v>
      </c>
      <c r="F2" s="61">
        <v>2.2845040811278698</v>
      </c>
      <c r="G2" s="43">
        <v>1.3874327146834401E-5</v>
      </c>
      <c r="H2" s="43">
        <v>1.38744232341338E-5</v>
      </c>
      <c r="I2" s="43">
        <v>1.3484205080673801E-5</v>
      </c>
    </row>
    <row r="3" spans="1:9" ht="16.5" thickBot="1">
      <c r="A3" s="41" t="s">
        <v>4050</v>
      </c>
      <c r="B3" s="42">
        <v>12</v>
      </c>
      <c r="C3" s="61">
        <v>7.0588235294117601</v>
      </c>
      <c r="D3" s="43">
        <v>3.7094403326386302E-7</v>
      </c>
      <c r="E3" s="77" t="s">
        <v>4051</v>
      </c>
      <c r="F3" s="61">
        <v>7.7106440071556301</v>
      </c>
      <c r="G3" s="43">
        <v>2.37376047170001E-4</v>
      </c>
      <c r="H3" s="43">
        <v>1.18702090644436E-4</v>
      </c>
      <c r="I3" s="43">
        <v>1.15363594345061E-4</v>
      </c>
    </row>
    <row r="4" spans="1:9" ht="16.5" thickBot="1">
      <c r="A4" s="41" t="s">
        <v>371</v>
      </c>
      <c r="B4" s="42">
        <v>23</v>
      </c>
      <c r="C4" s="61">
        <v>13.529411764705801</v>
      </c>
      <c r="D4" s="43">
        <v>1.8121786094037899E-6</v>
      </c>
      <c r="E4" s="77" t="s">
        <v>4052</v>
      </c>
      <c r="F4" s="61">
        <v>3.17346105829251</v>
      </c>
      <c r="G4" s="43">
        <v>1.15912305818799E-3</v>
      </c>
      <c r="H4" s="43">
        <v>3.8659810333947602E-4</v>
      </c>
      <c r="I4" s="43">
        <v>3.7572503168305298E-4</v>
      </c>
    </row>
    <row r="5" spans="1:9" ht="16.5" thickBot="1">
      <c r="A5" s="41" t="s">
        <v>370</v>
      </c>
      <c r="B5" s="42">
        <v>15</v>
      </c>
      <c r="C5" s="61">
        <v>8.8235294117646994</v>
      </c>
      <c r="D5" s="43">
        <v>7.5212538033128301E-5</v>
      </c>
      <c r="E5" s="77" t="s">
        <v>4053</v>
      </c>
      <c r="F5" s="61">
        <v>3.51972072513473</v>
      </c>
      <c r="G5" s="43">
        <v>4.69975787291778E-2</v>
      </c>
      <c r="H5" s="43">
        <v>1.2034006085300499E-2</v>
      </c>
      <c r="I5" s="43">
        <v>1.16955496641514E-2</v>
      </c>
    </row>
    <row r="6" spans="1:9" ht="16.5" thickBot="1">
      <c r="A6" s="41" t="s">
        <v>4054</v>
      </c>
      <c r="B6" s="42">
        <v>7</v>
      </c>
      <c r="C6" s="61">
        <v>4.1176470588235201</v>
      </c>
      <c r="D6" s="43">
        <v>4.0908574122587598E-4</v>
      </c>
      <c r="E6" s="77" t="s">
        <v>4055</v>
      </c>
      <c r="F6" s="61">
        <v>7.1632834757834702</v>
      </c>
      <c r="G6" s="44">
        <v>0.23038773380919</v>
      </c>
      <c r="H6" s="44">
        <v>5.2362974876912202E-2</v>
      </c>
      <c r="I6" s="44">
        <v>5.0890266208498999E-2</v>
      </c>
    </row>
    <row r="7" spans="1:9" ht="16.5" thickBot="1">
      <c r="A7" s="41" t="s">
        <v>4056</v>
      </c>
      <c r="B7" s="42">
        <v>5</v>
      </c>
      <c r="C7" s="61">
        <v>2.9411764705882302</v>
      </c>
      <c r="D7" s="43">
        <v>8.74309632476499E-4</v>
      </c>
      <c r="E7" s="77" t="s">
        <v>4057</v>
      </c>
      <c r="F7" s="61">
        <v>11.512419871794799</v>
      </c>
      <c r="G7" s="44">
        <v>0.42867835174864899</v>
      </c>
      <c r="H7" s="44">
        <v>8.8935572262944407E-2</v>
      </c>
      <c r="I7" s="44">
        <v>8.6434259293049098E-2</v>
      </c>
    </row>
    <row r="8" spans="1:9" ht="16.5" thickBot="1">
      <c r="A8" s="41" t="s">
        <v>4058</v>
      </c>
      <c r="B8" s="42">
        <v>10</v>
      </c>
      <c r="C8" s="61">
        <v>5.8823529411764701</v>
      </c>
      <c r="D8" s="43">
        <v>9.7273282162595404E-4</v>
      </c>
      <c r="E8" s="77" t="s">
        <v>4059</v>
      </c>
      <c r="F8" s="61">
        <v>3.9052731720576199</v>
      </c>
      <c r="G8" s="44">
        <v>0.46358758846623299</v>
      </c>
      <c r="H8" s="44">
        <v>8.8935572262944407E-2</v>
      </c>
      <c r="I8" s="44">
        <v>8.6434259293049098E-2</v>
      </c>
    </row>
    <row r="9" spans="1:9" ht="16.5" thickBot="1">
      <c r="A9" s="41" t="s">
        <v>365</v>
      </c>
      <c r="B9" s="42">
        <v>22</v>
      </c>
      <c r="C9" s="61">
        <v>12.9411764705882</v>
      </c>
      <c r="D9" s="43">
        <v>1.14721408715325E-3</v>
      </c>
      <c r="E9" s="77" t="s">
        <v>4060</v>
      </c>
      <c r="F9" s="61">
        <v>2.1142809364548398</v>
      </c>
      <c r="G9" s="44">
        <v>0.52032116376960003</v>
      </c>
      <c r="H9" s="44">
        <v>9.1777126972259995E-2</v>
      </c>
      <c r="I9" s="44">
        <v>8.9195895276165102E-2</v>
      </c>
    </row>
    <row r="10" spans="1:9" ht="16.5" thickBot="1">
      <c r="A10" s="41" t="s">
        <v>4061</v>
      </c>
      <c r="B10" s="42">
        <v>7</v>
      </c>
      <c r="C10" s="61">
        <v>4.1176470588235201</v>
      </c>
      <c r="D10" s="43">
        <v>2.0418182073685801E-3</v>
      </c>
      <c r="E10" s="77" t="s">
        <v>4062</v>
      </c>
      <c r="F10" s="61">
        <v>5.2628205128205101</v>
      </c>
      <c r="G10" s="44">
        <v>0.72966667879145397</v>
      </c>
      <c r="H10" s="44">
        <v>0.13907427348203699</v>
      </c>
      <c r="I10" s="44">
        <v>0.13516280954035501</v>
      </c>
    </row>
    <row r="11" spans="1:9" ht="16.5" thickBot="1">
      <c r="A11" s="41" t="s">
        <v>4063</v>
      </c>
      <c r="B11" s="42">
        <v>6</v>
      </c>
      <c r="C11" s="61">
        <v>3.52941176470588</v>
      </c>
      <c r="D11" s="43">
        <v>2.29147026119722E-3</v>
      </c>
      <c r="E11" s="77" t="s">
        <v>4064</v>
      </c>
      <c r="F11" s="61">
        <v>6.4380134428678097</v>
      </c>
      <c r="G11" s="44">
        <v>0.76966575962719896</v>
      </c>
      <c r="H11" s="44">
        <v>0.13907427348203699</v>
      </c>
      <c r="I11" s="44">
        <v>0.13516280954035501</v>
      </c>
    </row>
    <row r="12" spans="1:9" ht="16.5" thickBot="1">
      <c r="A12" s="41" t="s">
        <v>4065</v>
      </c>
      <c r="B12" s="42">
        <v>6</v>
      </c>
      <c r="C12" s="61">
        <v>3.52941176470588</v>
      </c>
      <c r="D12" s="43">
        <v>2.3903390754725202E-3</v>
      </c>
      <c r="E12" s="77" t="s">
        <v>4064</v>
      </c>
      <c r="F12" s="61">
        <v>6.3761094674556196</v>
      </c>
      <c r="G12" s="44">
        <v>0.783820958297343</v>
      </c>
      <c r="H12" s="44">
        <v>0.13907427348203699</v>
      </c>
      <c r="I12" s="44">
        <v>0.13516280954035501</v>
      </c>
    </row>
    <row r="13" spans="1:9" ht="16.5" thickBot="1">
      <c r="A13" s="41" t="s">
        <v>4066</v>
      </c>
      <c r="B13" s="42">
        <v>4</v>
      </c>
      <c r="C13" s="61">
        <v>2.3529411764705799</v>
      </c>
      <c r="D13" s="43">
        <v>2.8701407130296498E-3</v>
      </c>
      <c r="E13" s="77" t="s">
        <v>4067</v>
      </c>
      <c r="F13" s="61">
        <v>13.814903846153801</v>
      </c>
      <c r="G13" s="44">
        <v>0.84110809927158203</v>
      </c>
      <c r="H13" s="44">
        <v>0.14129923510299799</v>
      </c>
      <c r="I13" s="44">
        <v>0.137325194115726</v>
      </c>
    </row>
    <row r="14" spans="1:9" ht="16.5" thickBot="1">
      <c r="A14" s="41" t="s">
        <v>4068</v>
      </c>
      <c r="B14" s="42">
        <v>4</v>
      </c>
      <c r="C14" s="61">
        <v>2.3529411764705799</v>
      </c>
      <c r="D14" s="43">
        <v>2.8701407130296498E-3</v>
      </c>
      <c r="E14" s="77" t="s">
        <v>4067</v>
      </c>
      <c r="F14" s="61">
        <v>13.814903846153801</v>
      </c>
      <c r="G14" s="44">
        <v>0.84110809927158203</v>
      </c>
      <c r="H14" s="44">
        <v>0.14129923510299799</v>
      </c>
      <c r="I14" s="44">
        <v>0.137325194115726</v>
      </c>
    </row>
    <row r="15" spans="1:9" ht="16.5" thickBot="1">
      <c r="A15" s="41" t="s">
        <v>4069</v>
      </c>
      <c r="B15" s="42">
        <v>6</v>
      </c>
      <c r="C15" s="61">
        <v>3.52941176470588</v>
      </c>
      <c r="D15" s="43">
        <v>3.1714787159570902E-3</v>
      </c>
      <c r="E15" s="77" t="s">
        <v>4064</v>
      </c>
      <c r="F15" s="61">
        <v>5.9740124740124703</v>
      </c>
      <c r="G15" s="44">
        <v>0.86905420871533601</v>
      </c>
      <c r="H15" s="44">
        <v>0.144981884158038</v>
      </c>
      <c r="I15" s="44">
        <v>0.14090426866609301</v>
      </c>
    </row>
    <row r="16" spans="1:9" ht="16.5" thickBot="1">
      <c r="A16" s="41" t="s">
        <v>4070</v>
      </c>
      <c r="B16" s="42">
        <v>4</v>
      </c>
      <c r="C16" s="61">
        <v>2.3529411764705799</v>
      </c>
      <c r="D16" s="43">
        <v>4.3530272635720303E-3</v>
      </c>
      <c r="E16" s="77" t="s">
        <v>4071</v>
      </c>
      <c r="F16" s="61">
        <v>11.9480249480249</v>
      </c>
      <c r="G16" s="44">
        <v>0.93870265410366205</v>
      </c>
      <c r="H16" s="44">
        <v>0.18572916324573999</v>
      </c>
      <c r="I16" s="44">
        <v>0.18050553052945301</v>
      </c>
    </row>
    <row r="17" spans="1:9" ht="16.5" thickBot="1">
      <c r="A17" s="41" t="s">
        <v>4072</v>
      </c>
      <c r="B17" s="42">
        <v>3</v>
      </c>
      <c r="C17" s="61">
        <v>1.76470588235294</v>
      </c>
      <c r="D17" s="43">
        <v>5.8163365731013997E-3</v>
      </c>
      <c r="E17" s="77" t="s">
        <v>4073</v>
      </c>
      <c r="F17" s="61">
        <v>25.5044378698224</v>
      </c>
      <c r="G17" s="44">
        <v>0.976086762285719</v>
      </c>
      <c r="H17" s="44">
        <v>0.232653462924056</v>
      </c>
      <c r="I17" s="44">
        <v>0.226110084279317</v>
      </c>
    </row>
    <row r="18" spans="1:9" ht="16.5" thickBot="1">
      <c r="A18" s="41" t="s">
        <v>4074</v>
      </c>
      <c r="B18" s="42">
        <v>4</v>
      </c>
      <c r="C18" s="61">
        <v>2.3529411764705799</v>
      </c>
      <c r="D18" s="43">
        <v>7.0919435388011702E-3</v>
      </c>
      <c r="E18" s="77" t="s">
        <v>4071</v>
      </c>
      <c r="F18" s="61">
        <v>10.047202797202701</v>
      </c>
      <c r="G18" s="44">
        <v>0.98948565726149695</v>
      </c>
      <c r="H18" s="44">
        <v>0.264387864869287</v>
      </c>
      <c r="I18" s="44">
        <v>0.25695195616983801</v>
      </c>
    </row>
    <row r="19" spans="1:9" ht="16.5" thickBot="1">
      <c r="A19" s="41" t="s">
        <v>368</v>
      </c>
      <c r="B19" s="42">
        <v>9</v>
      </c>
      <c r="C19" s="61">
        <v>5.2941176470588198</v>
      </c>
      <c r="D19" s="43">
        <v>8.4044192359266304E-3</v>
      </c>
      <c r="E19" s="77" t="s">
        <v>4075</v>
      </c>
      <c r="F19" s="61">
        <v>3.07948321028816</v>
      </c>
      <c r="G19" s="44">
        <v>0.99549045366719202</v>
      </c>
      <c r="H19" s="44">
        <v>0.264387864869287</v>
      </c>
      <c r="I19" s="44">
        <v>0.25695195616983801</v>
      </c>
    </row>
    <row r="20" spans="1:9" ht="16.5" thickBot="1">
      <c r="A20" s="41" t="s">
        <v>4076</v>
      </c>
      <c r="B20" s="42">
        <v>4</v>
      </c>
      <c r="C20" s="61">
        <v>2.3529411764705799</v>
      </c>
      <c r="D20" s="43">
        <v>9.0261586458063904E-3</v>
      </c>
      <c r="E20" s="77" t="s">
        <v>4071</v>
      </c>
      <c r="F20" s="61">
        <v>9.2099358974358907</v>
      </c>
      <c r="G20" s="44">
        <v>0.996981424887044</v>
      </c>
      <c r="H20" s="44">
        <v>0.264387864869287</v>
      </c>
      <c r="I20" s="44">
        <v>0.25695195616983801</v>
      </c>
    </row>
    <row r="21" spans="1:9" ht="16.5" thickBot="1">
      <c r="A21" s="41" t="s">
        <v>364</v>
      </c>
      <c r="B21" s="42">
        <v>7</v>
      </c>
      <c r="C21" s="61">
        <v>4.1176470588235201</v>
      </c>
      <c r="D21" s="43">
        <v>9.3316093304701697E-3</v>
      </c>
      <c r="E21" s="77" t="s">
        <v>4077</v>
      </c>
      <c r="F21" s="61">
        <v>3.84892843474932</v>
      </c>
      <c r="G21" s="44">
        <v>0.99752191651070699</v>
      </c>
      <c r="H21" s="44">
        <v>0.264387864869287</v>
      </c>
      <c r="I21" s="44">
        <v>0.25695195616983801</v>
      </c>
    </row>
    <row r="22" spans="1:9" ht="16.5" thickBot="1">
      <c r="A22" s="41" t="s">
        <v>4005</v>
      </c>
      <c r="B22" s="42">
        <v>28</v>
      </c>
      <c r="C22" s="61">
        <v>16.470588235294102</v>
      </c>
      <c r="D22" s="43">
        <v>9.7786101524890198E-3</v>
      </c>
      <c r="E22" s="77" t="s">
        <v>4078</v>
      </c>
      <c r="F22" s="61">
        <v>1.60671778896077</v>
      </c>
      <c r="G22" s="44">
        <v>0.99814358902218303</v>
      </c>
      <c r="H22" s="44">
        <v>0.264387864869287</v>
      </c>
      <c r="I22" s="44">
        <v>0.25695195616983801</v>
      </c>
    </row>
    <row r="23" spans="1:9" ht="16.5" thickBot="1">
      <c r="A23" s="41" t="s">
        <v>4079</v>
      </c>
      <c r="B23" s="42">
        <v>5</v>
      </c>
      <c r="C23" s="61">
        <v>2.9411764705882302</v>
      </c>
      <c r="D23" s="43">
        <v>1.07664727208135E-2</v>
      </c>
      <c r="E23" s="77" t="s">
        <v>4080</v>
      </c>
      <c r="F23" s="61">
        <v>5.7562099358974299</v>
      </c>
      <c r="G23" s="44">
        <v>0.99901994745712497</v>
      </c>
      <c r="H23" s="44">
        <v>0.264387864869287</v>
      </c>
      <c r="I23" s="44">
        <v>0.25695195616983801</v>
      </c>
    </row>
    <row r="24" spans="1:9" ht="16.5" thickBot="1">
      <c r="A24" s="41" t="s">
        <v>4081</v>
      </c>
      <c r="B24" s="42">
        <v>3</v>
      </c>
      <c r="C24" s="61">
        <v>1.76470588235294</v>
      </c>
      <c r="D24" s="43">
        <v>1.10815060782676E-2</v>
      </c>
      <c r="E24" s="77" t="s">
        <v>4082</v>
      </c>
      <c r="F24" s="61">
        <v>18.4198717948717</v>
      </c>
      <c r="G24" s="44">
        <v>0.99920068269106899</v>
      </c>
      <c r="H24" s="44">
        <v>0.264387864869287</v>
      </c>
      <c r="I24" s="44">
        <v>0.25695195616983801</v>
      </c>
    </row>
    <row r="25" spans="1:9" ht="16.5" thickBot="1">
      <c r="A25" s="41" t="s">
        <v>4083</v>
      </c>
      <c r="B25" s="42">
        <v>5</v>
      </c>
      <c r="C25" s="61">
        <v>2.9411764705882302</v>
      </c>
      <c r="D25" s="43">
        <v>1.1153863049173001E-2</v>
      </c>
      <c r="E25" s="77" t="s">
        <v>4084</v>
      </c>
      <c r="F25" s="61">
        <v>5.6968675654242604</v>
      </c>
      <c r="G25" s="44">
        <v>0.999237251080485</v>
      </c>
      <c r="H25" s="44">
        <v>0.264387864869287</v>
      </c>
      <c r="I25" s="44">
        <v>0.25695195616983801</v>
      </c>
    </row>
    <row r="26" spans="1:9" ht="16.5" thickBot="1">
      <c r="A26" s="41" t="s">
        <v>4085</v>
      </c>
      <c r="B26" s="42">
        <v>5</v>
      </c>
      <c r="C26" s="61">
        <v>2.9411764705882302</v>
      </c>
      <c r="D26" s="43">
        <v>1.1153863049173001E-2</v>
      </c>
      <c r="E26" s="77" t="s">
        <v>4086</v>
      </c>
      <c r="F26" s="61">
        <v>5.6968675654242604</v>
      </c>
      <c r="G26" s="44">
        <v>0.999237251080485</v>
      </c>
      <c r="H26" s="44">
        <v>0.264387864869287</v>
      </c>
      <c r="I26" s="44">
        <v>0.25695195616983801</v>
      </c>
    </row>
    <row r="27" spans="1:9" ht="16.5" thickBot="1">
      <c r="A27" s="41" t="s">
        <v>4087</v>
      </c>
      <c r="B27" s="42">
        <v>5</v>
      </c>
      <c r="C27" s="61">
        <v>2.9411764705882302</v>
      </c>
      <c r="D27" s="43">
        <v>1.1153863049173001E-2</v>
      </c>
      <c r="E27" s="77" t="s">
        <v>4086</v>
      </c>
      <c r="F27" s="61">
        <v>5.6968675654242604</v>
      </c>
      <c r="G27" s="44">
        <v>0.999237251080485</v>
      </c>
      <c r="H27" s="44">
        <v>0.264387864869287</v>
      </c>
      <c r="I27" s="44">
        <v>0.25695195616983801</v>
      </c>
    </row>
    <row r="28" spans="1:9" ht="16.5" thickBot="1">
      <c r="A28" s="41" t="s">
        <v>4088</v>
      </c>
      <c r="B28" s="42">
        <v>5</v>
      </c>
      <c r="C28" s="61">
        <v>2.9411764705882302</v>
      </c>
      <c r="D28" s="43">
        <v>1.1153863049173001E-2</v>
      </c>
      <c r="E28" s="77" t="s">
        <v>4086</v>
      </c>
      <c r="F28" s="61">
        <v>5.6968675654242604</v>
      </c>
      <c r="G28" s="44">
        <v>0.999237251080485</v>
      </c>
      <c r="H28" s="44">
        <v>0.264387864869287</v>
      </c>
      <c r="I28" s="44">
        <v>0.25695195616983801</v>
      </c>
    </row>
    <row r="29" spans="1:9" ht="16.5" thickBot="1">
      <c r="A29" s="41" t="s">
        <v>4089</v>
      </c>
      <c r="B29" s="42">
        <v>4</v>
      </c>
      <c r="C29" s="61">
        <v>2.3529411764705799</v>
      </c>
      <c r="D29" s="43">
        <v>1.44120014450533E-2</v>
      </c>
      <c r="E29" s="77" t="s">
        <v>4090</v>
      </c>
      <c r="F29" s="61">
        <v>7.7557354925775899</v>
      </c>
      <c r="G29" s="44">
        <v>0.999907730080003</v>
      </c>
      <c r="H29" s="44">
        <v>0.32941717588693398</v>
      </c>
      <c r="I29" s="44">
        <v>0.320152317815114</v>
      </c>
    </row>
    <row r="30" spans="1:9" ht="16.5" thickBot="1">
      <c r="A30" s="41" t="s">
        <v>4091</v>
      </c>
      <c r="B30" s="42">
        <v>5</v>
      </c>
      <c r="C30" s="61">
        <v>2.9411764705882302</v>
      </c>
      <c r="D30" s="43">
        <v>1.50487652042882E-2</v>
      </c>
      <c r="E30" s="77" t="s">
        <v>4092</v>
      </c>
      <c r="F30" s="61">
        <v>5.2131712626995599</v>
      </c>
      <c r="G30" s="44">
        <v>0.99993898641347101</v>
      </c>
      <c r="H30" s="44">
        <v>0.33211068037050001</v>
      </c>
      <c r="I30" s="44">
        <v>0.32277006748508003</v>
      </c>
    </row>
    <row r="31" spans="1:9" ht="16.5" thickBot="1">
      <c r="A31" s="41" t="s">
        <v>4093</v>
      </c>
      <c r="B31" s="42">
        <v>3</v>
      </c>
      <c r="C31" s="61">
        <v>1.76470588235294</v>
      </c>
      <c r="D31" s="43">
        <v>1.63468075594679E-2</v>
      </c>
      <c r="E31" s="77" t="s">
        <v>3046</v>
      </c>
      <c r="F31" s="61">
        <v>15.070804195804101</v>
      </c>
      <c r="G31" s="44">
        <v>0.99997376484064704</v>
      </c>
      <c r="H31" s="44">
        <v>0.34873189460198301</v>
      </c>
      <c r="I31" s="44">
        <v>0.33892381006630201</v>
      </c>
    </row>
    <row r="32" spans="1:9" ht="16.5" thickBot="1">
      <c r="A32" s="41" t="s">
        <v>4094</v>
      </c>
      <c r="B32" s="42">
        <v>5</v>
      </c>
      <c r="C32" s="61">
        <v>2.9411764705882302</v>
      </c>
      <c r="D32" s="43">
        <v>1.75414502444282E-2</v>
      </c>
      <c r="E32" s="77" t="s">
        <v>4095</v>
      </c>
      <c r="F32" s="61">
        <v>4.9783437283437202</v>
      </c>
      <c r="G32" s="44">
        <v>0.99998794655191003</v>
      </c>
      <c r="H32" s="44">
        <v>0.35023888099490502</v>
      </c>
      <c r="I32" s="44">
        <v>0.34038841246692397</v>
      </c>
    </row>
    <row r="33" spans="1:9" ht="16.5" thickBot="1">
      <c r="A33" s="41" t="s">
        <v>4096</v>
      </c>
      <c r="B33" s="42">
        <v>5</v>
      </c>
      <c r="C33" s="61">
        <v>2.9411764705882302</v>
      </c>
      <c r="D33" s="43">
        <v>1.75414502444282E-2</v>
      </c>
      <c r="E33" s="77" t="s">
        <v>4095</v>
      </c>
      <c r="F33" s="61">
        <v>4.9783437283437202</v>
      </c>
      <c r="G33" s="44">
        <v>0.99998794655191003</v>
      </c>
      <c r="H33" s="44">
        <v>0.35023888099490502</v>
      </c>
      <c r="I33" s="44">
        <v>0.34038841246692397</v>
      </c>
    </row>
    <row r="34" spans="1:9" ht="16.5" thickBot="1">
      <c r="A34" s="41" t="s">
        <v>4097</v>
      </c>
      <c r="B34" s="42">
        <v>5</v>
      </c>
      <c r="C34" s="61">
        <v>2.9411764705882302</v>
      </c>
      <c r="D34" s="43">
        <v>1.8606440552854299E-2</v>
      </c>
      <c r="E34" s="77" t="s">
        <v>4095</v>
      </c>
      <c r="F34" s="61">
        <v>4.8902314499659596</v>
      </c>
      <c r="G34" s="44">
        <v>0.99999397925467304</v>
      </c>
      <c r="H34" s="44">
        <v>0.35023888099490502</v>
      </c>
      <c r="I34" s="44">
        <v>0.34038841246692397</v>
      </c>
    </row>
    <row r="35" spans="1:9" ht="16.5" thickBot="1">
      <c r="A35" s="41" t="s">
        <v>4098</v>
      </c>
      <c r="B35" s="42">
        <v>5</v>
      </c>
      <c r="C35" s="61">
        <v>2.9411764705882302</v>
      </c>
      <c r="D35" s="43">
        <v>1.8606440552854299E-2</v>
      </c>
      <c r="E35" s="77" t="s">
        <v>4095</v>
      </c>
      <c r="F35" s="61">
        <v>4.8902314499659596</v>
      </c>
      <c r="G35" s="44">
        <v>0.99999397925467304</v>
      </c>
      <c r="H35" s="44">
        <v>0.35023888099490502</v>
      </c>
      <c r="I35" s="44">
        <v>0.34038841246692397</v>
      </c>
    </row>
    <row r="36" spans="1:9" ht="16.5" thickBot="1">
      <c r="A36" s="41" t="s">
        <v>4099</v>
      </c>
      <c r="B36" s="42">
        <v>3</v>
      </c>
      <c r="C36" s="61">
        <v>1.76470588235294</v>
      </c>
      <c r="D36" s="43">
        <v>1.93062298868216E-2</v>
      </c>
      <c r="E36" s="77" t="s">
        <v>4100</v>
      </c>
      <c r="F36" s="61">
        <v>13.814903846153801</v>
      </c>
      <c r="G36" s="44">
        <v>0.99999618594877504</v>
      </c>
      <c r="H36" s="44">
        <v>0.35075365498108901</v>
      </c>
      <c r="I36" s="44">
        <v>0.340888708434746</v>
      </c>
    </row>
    <row r="37" spans="1:9" ht="16.5" thickBot="1">
      <c r="A37" s="41" t="s">
        <v>4101</v>
      </c>
      <c r="B37" s="42">
        <v>5</v>
      </c>
      <c r="C37" s="61">
        <v>2.9411764705882302</v>
      </c>
      <c r="D37" s="43">
        <v>2.02779456785942E-2</v>
      </c>
      <c r="E37" s="77" t="s">
        <v>4095</v>
      </c>
      <c r="F37" s="61">
        <v>4.7637599469495999</v>
      </c>
      <c r="G37" s="44">
        <v>0.999997977697762</v>
      </c>
      <c r="H37" s="44">
        <v>0.35075365498108901</v>
      </c>
      <c r="I37" s="44">
        <v>0.340888708434746</v>
      </c>
    </row>
    <row r="38" spans="1:9" ht="16.5" thickBot="1">
      <c r="A38" s="41" t="s">
        <v>4102</v>
      </c>
      <c r="B38" s="42">
        <v>5</v>
      </c>
      <c r="C38" s="61">
        <v>2.9411764705882302</v>
      </c>
      <c r="D38" s="43">
        <v>2.02779456785942E-2</v>
      </c>
      <c r="E38" s="77" t="s">
        <v>4095</v>
      </c>
      <c r="F38" s="61">
        <v>4.7637599469495999</v>
      </c>
      <c r="G38" s="44">
        <v>0.999997977697762</v>
      </c>
      <c r="H38" s="44">
        <v>0.35075365498108901</v>
      </c>
      <c r="I38" s="44">
        <v>0.340888708434746</v>
      </c>
    </row>
    <row r="39" spans="1:9" ht="16.5" thickBot="1">
      <c r="A39" s="41" t="s">
        <v>4103</v>
      </c>
      <c r="B39" s="42">
        <v>6</v>
      </c>
      <c r="C39" s="61">
        <v>3.52941176470588</v>
      </c>
      <c r="D39" s="43">
        <v>2.3252339758291898E-2</v>
      </c>
      <c r="E39" s="77" t="s">
        <v>4104</v>
      </c>
      <c r="F39" s="61">
        <v>3.66362090947726</v>
      </c>
      <c r="G39" s="44">
        <v>0.99999971111637698</v>
      </c>
      <c r="H39" s="44">
        <v>0.39161835382386501</v>
      </c>
      <c r="I39" s="44">
        <v>0.38060408762256798</v>
      </c>
    </row>
    <row r="40" spans="1:9" ht="16.5" thickBot="1">
      <c r="A40" s="41" t="s">
        <v>4105</v>
      </c>
      <c r="B40" s="42">
        <v>6</v>
      </c>
      <c r="C40" s="61">
        <v>3.52941176470588</v>
      </c>
      <c r="D40" s="43">
        <v>2.6304241459924001E-2</v>
      </c>
      <c r="E40" s="77" t="s">
        <v>4104</v>
      </c>
      <c r="F40" s="61">
        <v>3.5460715754833401</v>
      </c>
      <c r="G40" s="44">
        <v>0.99999996101495303</v>
      </c>
      <c r="H40" s="44">
        <v>0.424078252357032</v>
      </c>
      <c r="I40" s="44">
        <v>0.41215105150949</v>
      </c>
    </row>
    <row r="41" spans="1:9" ht="16.5" thickBot="1">
      <c r="A41" s="41" t="s">
        <v>487</v>
      </c>
      <c r="B41" s="42">
        <v>5</v>
      </c>
      <c r="C41" s="61">
        <v>2.9411764705882302</v>
      </c>
      <c r="D41" s="43">
        <v>2.65048907723145E-2</v>
      </c>
      <c r="E41" s="77" t="s">
        <v>4106</v>
      </c>
      <c r="F41" s="61">
        <v>4.3856837606837598</v>
      </c>
      <c r="G41" s="44">
        <v>0.99999996583232997</v>
      </c>
      <c r="H41" s="44">
        <v>0.424078252357032</v>
      </c>
      <c r="I41" s="44">
        <v>0.41215105150949</v>
      </c>
    </row>
    <row r="42" spans="1:9" ht="16.5" thickBot="1">
      <c r="A42" s="41" t="s">
        <v>4107</v>
      </c>
      <c r="B42" s="42">
        <v>5</v>
      </c>
      <c r="C42" s="61">
        <v>2.9411764705882302</v>
      </c>
      <c r="D42" s="43">
        <v>3.8626253739252298E-2</v>
      </c>
      <c r="E42" s="77" t="s">
        <v>4108</v>
      </c>
      <c r="F42" s="61">
        <v>3.89152221018418</v>
      </c>
      <c r="G42" s="44">
        <v>0.999999999988752</v>
      </c>
      <c r="H42" s="44">
        <v>0.60294639983223197</v>
      </c>
      <c r="I42" s="44">
        <v>0.58598853233695003</v>
      </c>
    </row>
    <row r="43" spans="1:9" ht="16.5" thickBot="1">
      <c r="A43" s="41" t="s">
        <v>374</v>
      </c>
      <c r="B43" s="42">
        <v>4</v>
      </c>
      <c r="C43" s="61">
        <v>2.3529411764705799</v>
      </c>
      <c r="D43" s="43">
        <v>4.0698397569640499E-2</v>
      </c>
      <c r="E43" s="77" t="s">
        <v>4109</v>
      </c>
      <c r="F43" s="61">
        <v>5.2009049773755596</v>
      </c>
      <c r="G43" s="44">
        <v>0.99999999999717304</v>
      </c>
      <c r="H43" s="44">
        <v>0.62016605820404602</v>
      </c>
      <c r="I43" s="44">
        <v>0.60272388781705699</v>
      </c>
    </row>
    <row r="45" spans="1:9" ht="15.75">
      <c r="A45"/>
      <c r="B45" s="66"/>
      <c r="C45" s="67"/>
    </row>
    <row r="46" spans="1:9" ht="15.75">
      <c r="A46"/>
      <c r="B46" s="66"/>
      <c r="C46" s="67"/>
    </row>
    <row r="47" spans="1:9" ht="15.75">
      <c r="A47"/>
      <c r="B47" s="66"/>
      <c r="C47" s="67"/>
    </row>
    <row r="48" spans="1:9" ht="15.75">
      <c r="A48"/>
      <c r="B48" s="66"/>
      <c r="C48" s="67"/>
    </row>
    <row r="49" spans="1:3" ht="15.75">
      <c r="A49"/>
      <c r="B49" s="66"/>
      <c r="C49" s="6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05DE-47BB-DD41-B2E9-F1305BAFED8C}">
  <dimension ref="A1:I7"/>
  <sheetViews>
    <sheetView workbookViewId="0">
      <selection activeCell="C22" sqref="C22"/>
    </sheetView>
  </sheetViews>
  <sheetFormatPr defaultColWidth="11.125" defaultRowHeight="15.75"/>
  <cols>
    <col min="1" max="1" width="59.375" bestFit="1" customWidth="1"/>
    <col min="2" max="2" width="5.875" bestFit="1" customWidth="1"/>
    <col min="3" max="3" width="12.125" style="48" bestFit="1" customWidth="1"/>
    <col min="4" max="4" width="12.125" style="8" bestFit="1" customWidth="1"/>
    <col min="5" max="5" width="80.625" bestFit="1" customWidth="1"/>
    <col min="6" max="6" width="14.5" style="48" bestFit="1" customWidth="1"/>
    <col min="7" max="7" width="12.125" style="8" bestFit="1" customWidth="1"/>
    <col min="8" max="8" width="9.5" style="8" bestFit="1" customWidth="1"/>
    <col min="9" max="9" width="8.625" style="8" bestFit="1" customWidth="1"/>
  </cols>
  <sheetData>
    <row r="1" spans="1:9" s="54" customFormat="1" ht="16.5" thickBot="1">
      <c r="A1" s="55" t="s">
        <v>356</v>
      </c>
      <c r="B1" s="55" t="s">
        <v>357</v>
      </c>
      <c r="C1" s="56" t="s">
        <v>3582</v>
      </c>
      <c r="D1" s="57" t="s">
        <v>358</v>
      </c>
      <c r="E1" s="55" t="s">
        <v>351</v>
      </c>
      <c r="F1" s="56" t="s">
        <v>359</v>
      </c>
      <c r="G1" s="57" t="s">
        <v>360</v>
      </c>
      <c r="H1" s="57" t="s">
        <v>361</v>
      </c>
      <c r="I1" s="57" t="s">
        <v>362</v>
      </c>
    </row>
    <row r="2" spans="1:9" ht="16.5" thickBot="1">
      <c r="A2" s="41" t="s">
        <v>356</v>
      </c>
      <c r="B2" s="42" t="s">
        <v>357</v>
      </c>
      <c r="C2" s="61" t="s">
        <v>3582</v>
      </c>
      <c r="D2" s="43" t="s">
        <v>358</v>
      </c>
      <c r="E2" s="41" t="s">
        <v>351</v>
      </c>
      <c r="F2" s="61" t="s">
        <v>359</v>
      </c>
      <c r="G2" s="44" t="s">
        <v>360</v>
      </c>
      <c r="H2" s="44" t="s">
        <v>361</v>
      </c>
      <c r="I2" s="44" t="s">
        <v>362</v>
      </c>
    </row>
    <row r="3" spans="1:9" ht="16.5" thickBot="1">
      <c r="A3" s="41" t="s">
        <v>368</v>
      </c>
      <c r="B3" s="42">
        <v>8</v>
      </c>
      <c r="C3" s="61">
        <v>4.8484848484848397</v>
      </c>
      <c r="D3" s="43">
        <v>1.5648255719041701E-2</v>
      </c>
      <c r="E3" s="41" t="s">
        <v>4185</v>
      </c>
      <c r="F3" s="61">
        <v>3.0285224952242902</v>
      </c>
      <c r="G3" s="44">
        <v>0.99988838260761104</v>
      </c>
      <c r="H3" s="44">
        <v>1</v>
      </c>
      <c r="I3" s="44">
        <v>1</v>
      </c>
    </row>
    <row r="4" spans="1:9" ht="16.5" thickBot="1">
      <c r="A4" s="41" t="s">
        <v>363</v>
      </c>
      <c r="B4" s="42">
        <v>27</v>
      </c>
      <c r="C4" s="61">
        <v>16.363636363636299</v>
      </c>
      <c r="D4" s="43">
        <v>2.16345157632639E-2</v>
      </c>
      <c r="E4" s="41" t="s">
        <v>4186</v>
      </c>
      <c r="F4" s="61">
        <v>1.5165218581104101</v>
      </c>
      <c r="G4" s="44">
        <v>0.99999669517956602</v>
      </c>
      <c r="H4" s="44">
        <v>1</v>
      </c>
      <c r="I4" s="44">
        <v>1</v>
      </c>
    </row>
    <row r="5" spans="1:9" ht="16.5" thickBot="1">
      <c r="A5" s="41" t="s">
        <v>424</v>
      </c>
      <c r="B5" s="42">
        <v>5</v>
      </c>
      <c r="C5" s="61">
        <v>3.0303030303030298</v>
      </c>
      <c r="D5" s="43">
        <v>3.3296400934057703E-2</v>
      </c>
      <c r="E5" s="41" t="s">
        <v>3047</v>
      </c>
      <c r="F5" s="61">
        <v>4.0758865248226899</v>
      </c>
      <c r="G5" s="44">
        <v>0.99999999673220596</v>
      </c>
      <c r="H5" s="44">
        <v>1</v>
      </c>
      <c r="I5" s="44">
        <v>1</v>
      </c>
    </row>
    <row r="6" spans="1:9" ht="16.5" thickBot="1">
      <c r="A6" s="41" t="s">
        <v>2350</v>
      </c>
      <c r="B6" s="42">
        <v>2</v>
      </c>
      <c r="C6" s="61">
        <v>1.2121212121212099</v>
      </c>
      <c r="D6" s="43">
        <v>4.7585732748759199E-2</v>
      </c>
      <c r="E6" s="41" t="s">
        <v>2357</v>
      </c>
      <c r="F6" s="61">
        <v>40.758865248226897</v>
      </c>
      <c r="G6" s="44">
        <v>0.99999999999939304</v>
      </c>
      <c r="H6" s="44">
        <v>1</v>
      </c>
      <c r="I6" s="44">
        <v>1</v>
      </c>
    </row>
    <row r="7" spans="1:9" ht="16.5" thickBot="1">
      <c r="A7" s="41" t="s">
        <v>4103</v>
      </c>
      <c r="B7" s="42">
        <v>5</v>
      </c>
      <c r="C7" s="61">
        <v>3.0303030303030298</v>
      </c>
      <c r="D7" s="43">
        <v>5.9034908981406897E-2</v>
      </c>
      <c r="E7" s="41" t="s">
        <v>4187</v>
      </c>
      <c r="F7" s="61">
        <v>3.3778065122840002</v>
      </c>
      <c r="G7" s="44">
        <v>0.999999999999999</v>
      </c>
      <c r="H7" s="44">
        <v>1</v>
      </c>
      <c r="I7" s="4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6049-699D-3642-95C6-8BF16E26B265}">
  <dimension ref="A1:I49"/>
  <sheetViews>
    <sheetView topLeftCell="B1" workbookViewId="0">
      <selection activeCell="G3" sqref="G3"/>
    </sheetView>
  </sheetViews>
  <sheetFormatPr defaultColWidth="11" defaultRowHeight="15.75"/>
  <cols>
    <col min="1" max="1" width="80.625" bestFit="1" customWidth="1"/>
    <col min="2" max="2" width="5.875" bestFit="1" customWidth="1"/>
    <col min="3" max="3" width="12.125" style="48" bestFit="1" customWidth="1"/>
    <col min="4" max="4" width="12.125" style="8" bestFit="1" customWidth="1"/>
    <col min="5" max="5" width="80.625" bestFit="1" customWidth="1"/>
    <col min="6" max="6" width="14.5" style="48" bestFit="1" customWidth="1"/>
    <col min="7" max="9" width="12.125" style="8" bestFit="1" customWidth="1"/>
  </cols>
  <sheetData>
    <row r="1" spans="1:9" s="54" customFormat="1" ht="16.5" thickBot="1">
      <c r="A1" s="55" t="s">
        <v>356</v>
      </c>
      <c r="B1" s="55" t="s">
        <v>357</v>
      </c>
      <c r="C1" s="56" t="s">
        <v>3582</v>
      </c>
      <c r="D1" s="57" t="s">
        <v>358</v>
      </c>
      <c r="E1" s="55" t="s">
        <v>351</v>
      </c>
      <c r="F1" s="56" t="s">
        <v>359</v>
      </c>
      <c r="G1" s="57" t="s">
        <v>360</v>
      </c>
      <c r="H1" s="57" t="s">
        <v>361</v>
      </c>
      <c r="I1" s="57" t="s">
        <v>362</v>
      </c>
    </row>
    <row r="2" spans="1:9" ht="16.5" thickBot="1">
      <c r="A2" s="41" t="s">
        <v>391</v>
      </c>
      <c r="B2" s="42">
        <v>8</v>
      </c>
      <c r="C2" s="61">
        <v>3.5874439461883401</v>
      </c>
      <c r="D2" s="43">
        <v>1.4230602928872301E-4</v>
      </c>
      <c r="E2" s="41" t="s">
        <v>4006</v>
      </c>
      <c r="F2" s="61">
        <v>7.0381210478771399</v>
      </c>
      <c r="G2" s="44">
        <v>0.18715295427657899</v>
      </c>
      <c r="H2" s="44">
        <v>0.20719757864438099</v>
      </c>
      <c r="I2" s="44">
        <v>0.20719757864438099</v>
      </c>
    </row>
    <row r="3" spans="1:9" ht="16.5" thickBot="1">
      <c r="A3" s="41" t="s">
        <v>408</v>
      </c>
      <c r="B3" s="42">
        <v>9</v>
      </c>
      <c r="C3" s="61">
        <v>4.03587443946188</v>
      </c>
      <c r="D3" s="43">
        <v>1.10215333849017E-3</v>
      </c>
      <c r="E3" s="41" t="s">
        <v>4007</v>
      </c>
      <c r="F3" s="61">
        <v>4.3629168740666904</v>
      </c>
      <c r="G3" s="44">
        <v>0.79923500686128601</v>
      </c>
      <c r="H3" s="44">
        <v>0.80236763042084402</v>
      </c>
      <c r="I3" s="44">
        <v>0.80236763042084402</v>
      </c>
    </row>
    <row r="4" spans="1:9" ht="16.5" thickBot="1">
      <c r="A4" s="41" t="s">
        <v>377</v>
      </c>
      <c r="B4" s="42">
        <v>15</v>
      </c>
      <c r="C4" s="61">
        <v>6.72645739910313</v>
      </c>
      <c r="D4" s="43">
        <v>2.3215799957123301E-3</v>
      </c>
      <c r="E4" s="41" t="s">
        <v>4008</v>
      </c>
      <c r="F4" s="61">
        <v>2.5495876783454698</v>
      </c>
      <c r="G4" s="44">
        <v>0.966093559022148</v>
      </c>
      <c r="H4" s="44">
        <v>0.81023468212546701</v>
      </c>
      <c r="I4" s="44">
        <v>0.81023468212546701</v>
      </c>
    </row>
    <row r="5" spans="1:9" ht="16.5" thickBot="1">
      <c r="A5" s="41" t="s">
        <v>4009</v>
      </c>
      <c r="B5" s="42">
        <v>7</v>
      </c>
      <c r="C5" s="61">
        <v>3.1390134529147899</v>
      </c>
      <c r="D5" s="43">
        <v>2.5928583888088701E-3</v>
      </c>
      <c r="E5" s="41" t="s">
        <v>4010</v>
      </c>
      <c r="F5" s="61">
        <v>5.0771178551480096</v>
      </c>
      <c r="G5" s="44">
        <v>0.97717969507735103</v>
      </c>
      <c r="H5" s="44">
        <v>0.81023468212546701</v>
      </c>
      <c r="I5" s="44">
        <v>0.81023468212546701</v>
      </c>
    </row>
    <row r="6" spans="1:9" ht="16.5" thickBot="1">
      <c r="A6" s="41" t="s">
        <v>379</v>
      </c>
      <c r="B6" s="42">
        <v>6</v>
      </c>
      <c r="C6" s="61">
        <v>2.69058295964125</v>
      </c>
      <c r="D6" s="43">
        <v>4.3983209315137202E-3</v>
      </c>
      <c r="E6" s="41" t="s">
        <v>380</v>
      </c>
      <c r="F6" s="61">
        <v>5.58909612625538</v>
      </c>
      <c r="G6" s="44">
        <v>0.99836821379617202</v>
      </c>
      <c r="H6" s="44">
        <v>0.81023468212546701</v>
      </c>
      <c r="I6" s="44">
        <v>0.81023468212546701</v>
      </c>
    </row>
    <row r="7" spans="1:9" ht="16.5" thickBot="1">
      <c r="A7" s="41" t="s">
        <v>387</v>
      </c>
      <c r="B7" s="42">
        <v>14</v>
      </c>
      <c r="C7" s="61">
        <v>6.2780269058295897</v>
      </c>
      <c r="D7" s="43">
        <v>4.4327073961596703E-3</v>
      </c>
      <c r="E7" s="41" t="s">
        <v>4011</v>
      </c>
      <c r="F7" s="61">
        <v>2.4771040559567599</v>
      </c>
      <c r="G7" s="44">
        <v>0.99844824507178198</v>
      </c>
      <c r="H7" s="44">
        <v>0.81023468212546701</v>
      </c>
      <c r="I7" s="44">
        <v>0.81023468212546701</v>
      </c>
    </row>
    <row r="8" spans="1:9" ht="16.5" thickBot="1">
      <c r="A8" s="41" t="s">
        <v>383</v>
      </c>
      <c r="B8" s="42">
        <v>4</v>
      </c>
      <c r="C8" s="61">
        <v>1.79372197309417</v>
      </c>
      <c r="D8" s="43">
        <v>4.4894663232460099E-3</v>
      </c>
      <c r="E8" s="41" t="s">
        <v>483</v>
      </c>
      <c r="F8" s="61">
        <v>11.8768292682926</v>
      </c>
      <c r="G8" s="44">
        <v>0.99857185673622995</v>
      </c>
      <c r="H8" s="44">
        <v>0.81023468212546701</v>
      </c>
      <c r="I8" s="44">
        <v>0.81023468212546701</v>
      </c>
    </row>
    <row r="9" spans="1:9" ht="16.5" thickBot="1">
      <c r="A9" s="41" t="s">
        <v>2348</v>
      </c>
      <c r="B9" s="42">
        <v>5</v>
      </c>
      <c r="C9" s="61">
        <v>2.2421524663677102</v>
      </c>
      <c r="D9" s="43">
        <v>5.0746578944051704E-3</v>
      </c>
      <c r="E9" s="41" t="s">
        <v>4012</v>
      </c>
      <c r="F9" s="61">
        <v>7.1980783444198</v>
      </c>
      <c r="G9" s="44">
        <v>0.99939332245100798</v>
      </c>
      <c r="H9" s="44">
        <v>0.81023468212546701</v>
      </c>
      <c r="I9" s="44">
        <v>0.81023468212546701</v>
      </c>
    </row>
    <row r="10" spans="1:9" ht="16.5" thickBot="1">
      <c r="A10" s="41" t="s">
        <v>412</v>
      </c>
      <c r="B10" s="42">
        <v>25</v>
      </c>
      <c r="C10" s="61">
        <v>11.210762331838501</v>
      </c>
      <c r="D10" s="43">
        <v>5.2843956564899699E-3</v>
      </c>
      <c r="E10" s="41" t="s">
        <v>4013</v>
      </c>
      <c r="F10" s="61">
        <v>1.81602894010591</v>
      </c>
      <c r="G10" s="44">
        <v>0.99955368307369896</v>
      </c>
      <c r="H10" s="44">
        <v>0.81023468212546701</v>
      </c>
      <c r="I10" s="44">
        <v>0.81023468212546701</v>
      </c>
    </row>
    <row r="11" spans="1:9" ht="16.5" thickBot="1">
      <c r="A11" s="41" t="s">
        <v>385</v>
      </c>
      <c r="B11" s="42">
        <v>4</v>
      </c>
      <c r="C11" s="61">
        <v>1.79372197309417</v>
      </c>
      <c r="D11" s="43">
        <v>6.7689214441514697E-3</v>
      </c>
      <c r="E11" s="41" t="s">
        <v>386</v>
      </c>
      <c r="F11" s="61">
        <v>10.271852340144999</v>
      </c>
      <c r="G11" s="44">
        <v>0.99994927322260696</v>
      </c>
      <c r="H11" s="44">
        <v>0.81023468212546701</v>
      </c>
      <c r="I11" s="44">
        <v>0.81023468212546701</v>
      </c>
    </row>
    <row r="12" spans="1:9" ht="16.5" thickBot="1">
      <c r="A12" s="41" t="s">
        <v>396</v>
      </c>
      <c r="B12" s="42">
        <v>14</v>
      </c>
      <c r="C12" s="61">
        <v>6.2780269058295897</v>
      </c>
      <c r="D12" s="43">
        <v>7.2840431828343297E-3</v>
      </c>
      <c r="E12" s="41" t="s">
        <v>4014</v>
      </c>
      <c r="F12" s="61">
        <v>2.33369276850663</v>
      </c>
      <c r="G12" s="44">
        <v>0.99997616561270997</v>
      </c>
      <c r="H12" s="44">
        <v>0.81023468212546701</v>
      </c>
      <c r="I12" s="44">
        <v>0.81023468212546701</v>
      </c>
    </row>
    <row r="13" spans="1:9" ht="16.5" thickBot="1">
      <c r="A13" s="41" t="s">
        <v>420</v>
      </c>
      <c r="B13" s="42">
        <v>7</v>
      </c>
      <c r="C13" s="61">
        <v>3.1390134529147899</v>
      </c>
      <c r="D13" s="43">
        <v>7.7115264801896899E-3</v>
      </c>
      <c r="E13" s="41" t="s">
        <v>4015</v>
      </c>
      <c r="F13" s="61">
        <v>4.0555026769779898</v>
      </c>
      <c r="G13" s="44">
        <v>0.99998726935985005</v>
      </c>
      <c r="H13" s="44">
        <v>0.81023468212546701</v>
      </c>
      <c r="I13" s="44">
        <v>0.81023468212546701</v>
      </c>
    </row>
    <row r="14" spans="1:9" ht="16.5" thickBot="1">
      <c r="A14" s="41" t="s">
        <v>4016</v>
      </c>
      <c r="B14" s="42">
        <v>5</v>
      </c>
      <c r="C14" s="61">
        <v>2.2421524663677102</v>
      </c>
      <c r="D14" s="43">
        <v>8.7192158993452205E-3</v>
      </c>
      <c r="E14" s="41" t="s">
        <v>4017</v>
      </c>
      <c r="F14" s="61">
        <v>6.1697814380741196</v>
      </c>
      <c r="G14" s="44">
        <v>0.99999710014025001</v>
      </c>
      <c r="H14" s="44">
        <v>0.81023468212546701</v>
      </c>
      <c r="I14" s="44">
        <v>0.81023468212546701</v>
      </c>
    </row>
    <row r="15" spans="1:9" ht="16.5" thickBot="1">
      <c r="A15" s="41" t="s">
        <v>4018</v>
      </c>
      <c r="B15" s="42">
        <v>6</v>
      </c>
      <c r="C15" s="61">
        <v>2.69058295964125</v>
      </c>
      <c r="D15" s="43">
        <v>8.9582862515978495E-3</v>
      </c>
      <c r="E15" s="41" t="s">
        <v>4019</v>
      </c>
      <c r="F15" s="61">
        <v>4.7114694618020501</v>
      </c>
      <c r="G15" s="44">
        <v>0.99999795893474797</v>
      </c>
      <c r="H15" s="44">
        <v>0.81023468212546701</v>
      </c>
      <c r="I15" s="44">
        <v>0.81023468212546701</v>
      </c>
    </row>
    <row r="16" spans="1:9" ht="16.5" thickBot="1">
      <c r="A16" s="41" t="s">
        <v>3053</v>
      </c>
      <c r="B16" s="42">
        <v>5</v>
      </c>
      <c r="C16" s="61">
        <v>2.2421524663677102</v>
      </c>
      <c r="D16" s="43">
        <v>9.1168216507045707E-3</v>
      </c>
      <c r="E16" s="41" t="s">
        <v>384</v>
      </c>
      <c r="F16" s="61">
        <v>6.09068167604753</v>
      </c>
      <c r="G16" s="44">
        <v>0.999998383054023</v>
      </c>
      <c r="H16" s="44">
        <v>0.81023468212546701</v>
      </c>
      <c r="I16" s="44">
        <v>0.81023468212546701</v>
      </c>
    </row>
    <row r="17" spans="1:9" ht="16.5" thickBot="1">
      <c r="A17" s="41" t="s">
        <v>422</v>
      </c>
      <c r="B17" s="42">
        <v>8</v>
      </c>
      <c r="C17" s="61">
        <v>3.5874439461883401</v>
      </c>
      <c r="D17" s="43">
        <v>9.2590580797268108E-3</v>
      </c>
      <c r="E17" s="41" t="s">
        <v>4020</v>
      </c>
      <c r="F17" s="61">
        <v>3.4085967406759199</v>
      </c>
      <c r="G17" s="44">
        <v>0.999998688039613</v>
      </c>
      <c r="H17" s="44">
        <v>0.81023468212546701</v>
      </c>
      <c r="I17" s="44">
        <v>0.81023468212546701</v>
      </c>
    </row>
    <row r="18" spans="1:9" ht="16.5" thickBot="1">
      <c r="A18" s="41" t="s">
        <v>3057</v>
      </c>
      <c r="B18" s="42">
        <v>8</v>
      </c>
      <c r="C18" s="61">
        <v>3.5874439461883401</v>
      </c>
      <c r="D18" s="43">
        <v>9.4732389838922595E-3</v>
      </c>
      <c r="E18" s="41" t="s">
        <v>4021</v>
      </c>
      <c r="F18" s="61">
        <v>3.3933797909407599</v>
      </c>
      <c r="G18" s="44">
        <v>0.99999904235039505</v>
      </c>
      <c r="H18" s="44">
        <v>0.81023468212546701</v>
      </c>
      <c r="I18" s="44">
        <v>0.81023468212546701</v>
      </c>
    </row>
    <row r="19" spans="1:9" ht="16.5" thickBot="1">
      <c r="A19" s="41" t="s">
        <v>485</v>
      </c>
      <c r="B19" s="42">
        <v>3</v>
      </c>
      <c r="C19" s="61">
        <v>1.3452914798206199</v>
      </c>
      <c r="D19" s="43">
        <v>1.0477865925700301E-2</v>
      </c>
      <c r="E19" s="41" t="s">
        <v>486</v>
      </c>
      <c r="F19" s="61">
        <v>19.002926829268201</v>
      </c>
      <c r="G19" s="44">
        <v>0.99999978145184798</v>
      </c>
      <c r="H19" s="44">
        <v>0.81023468212546701</v>
      </c>
      <c r="I19" s="44">
        <v>0.81023468212546701</v>
      </c>
    </row>
    <row r="20" spans="1:9" ht="16.5" thickBot="1">
      <c r="A20" s="41" t="s">
        <v>4022</v>
      </c>
      <c r="B20" s="42">
        <v>5</v>
      </c>
      <c r="C20" s="61">
        <v>2.2421524663677102</v>
      </c>
      <c r="D20" s="43">
        <v>1.08249171880529E-2</v>
      </c>
      <c r="E20" s="41" t="s">
        <v>4023</v>
      </c>
      <c r="F20" s="61">
        <v>5.7935752528256899</v>
      </c>
      <c r="G20" s="44">
        <v>0.99999986886077297</v>
      </c>
      <c r="H20" s="44">
        <v>0.81023468212546701</v>
      </c>
      <c r="I20" s="44">
        <v>0.81023468212546701</v>
      </c>
    </row>
    <row r="21" spans="1:9" ht="16.5" thickBot="1">
      <c r="A21" s="41" t="s">
        <v>388</v>
      </c>
      <c r="B21" s="42">
        <v>10</v>
      </c>
      <c r="C21" s="61">
        <v>4.4843049327354203</v>
      </c>
      <c r="D21" s="43">
        <v>1.1129597281943199E-2</v>
      </c>
      <c r="E21" s="41" t="s">
        <v>4024</v>
      </c>
      <c r="F21" s="61">
        <v>2.73817389470724</v>
      </c>
      <c r="G21" s="44">
        <v>0.99999991625959295</v>
      </c>
      <c r="H21" s="44">
        <v>0.81023468212546701</v>
      </c>
      <c r="I21" s="44">
        <v>0.81023468212546701</v>
      </c>
    </row>
    <row r="22" spans="1:9" ht="16.5" thickBot="1">
      <c r="A22" s="41" t="s">
        <v>413</v>
      </c>
      <c r="B22" s="42">
        <v>4</v>
      </c>
      <c r="C22" s="61">
        <v>1.79372197309417</v>
      </c>
      <c r="D22" s="43">
        <v>1.3089312167379401E-2</v>
      </c>
      <c r="E22" s="41" t="s">
        <v>2347</v>
      </c>
      <c r="F22" s="61">
        <v>8.0863518422418199</v>
      </c>
      <c r="G22" s="44">
        <v>0.99999999533820805</v>
      </c>
      <c r="H22" s="44">
        <v>0.86627447798656798</v>
      </c>
      <c r="I22" s="44">
        <v>0.86627447798656798</v>
      </c>
    </row>
    <row r="23" spans="1:9" ht="16.5" thickBot="1">
      <c r="A23" s="41" t="s">
        <v>3059</v>
      </c>
      <c r="B23" s="42">
        <v>4</v>
      </c>
      <c r="C23" s="61">
        <v>1.79372197309417</v>
      </c>
      <c r="D23" s="43">
        <v>1.3089312167379401E-2</v>
      </c>
      <c r="E23" s="41" t="s">
        <v>4025</v>
      </c>
      <c r="F23" s="61">
        <v>8.0863518422418199</v>
      </c>
      <c r="G23" s="44">
        <v>0.99999999533820805</v>
      </c>
      <c r="H23" s="44">
        <v>0.86627447798656798</v>
      </c>
      <c r="I23" s="44">
        <v>0.86627447798656798</v>
      </c>
    </row>
    <row r="24" spans="1:9" ht="16.5" thickBot="1">
      <c r="A24" s="41" t="s">
        <v>414</v>
      </c>
      <c r="B24" s="42">
        <v>4</v>
      </c>
      <c r="C24" s="61">
        <v>1.79372197309417</v>
      </c>
      <c r="D24" s="43">
        <v>1.4648231923535499E-2</v>
      </c>
      <c r="E24" s="41" t="s">
        <v>4026</v>
      </c>
      <c r="F24" s="61">
        <v>7.7562966650074596</v>
      </c>
      <c r="G24" s="44">
        <v>0.99999999953341201</v>
      </c>
      <c r="H24" s="44">
        <v>0.90738543600533095</v>
      </c>
      <c r="I24" s="44">
        <v>0.90738543600533095</v>
      </c>
    </row>
    <row r="25" spans="1:9" ht="16.5" thickBot="1">
      <c r="A25" s="41" t="s">
        <v>397</v>
      </c>
      <c r="B25" s="42">
        <v>3</v>
      </c>
      <c r="C25" s="61">
        <v>1.3452914798206199</v>
      </c>
      <c r="D25" s="43">
        <v>1.4956902791296601E-2</v>
      </c>
      <c r="E25" s="41" t="s">
        <v>398</v>
      </c>
      <c r="F25" s="61">
        <v>15.835772357723499</v>
      </c>
      <c r="G25" s="44">
        <v>0.99999999970432196</v>
      </c>
      <c r="H25" s="44">
        <v>0.90738543600533095</v>
      </c>
      <c r="I25" s="44">
        <v>0.90738543600533095</v>
      </c>
    </row>
    <row r="26" spans="1:9" ht="16.5" thickBot="1">
      <c r="A26" s="41" t="s">
        <v>392</v>
      </c>
      <c r="B26" s="42">
        <v>3</v>
      </c>
      <c r="C26" s="61">
        <v>1.3452914798206199</v>
      </c>
      <c r="D26" s="43">
        <v>1.6602509282999601E-2</v>
      </c>
      <c r="E26" s="41" t="s">
        <v>393</v>
      </c>
      <c r="F26" s="61">
        <v>15.002310654685401</v>
      </c>
      <c r="G26" s="44">
        <v>0.99999999997408395</v>
      </c>
      <c r="H26" s="44">
        <v>0.96693014064189897</v>
      </c>
      <c r="I26" s="44">
        <v>0.96693014064189897</v>
      </c>
    </row>
    <row r="27" spans="1:9" ht="16.5" thickBot="1">
      <c r="A27" s="41" t="s">
        <v>399</v>
      </c>
      <c r="B27" s="42">
        <v>3</v>
      </c>
      <c r="C27" s="61">
        <v>1.3452914798206199</v>
      </c>
      <c r="D27" s="43">
        <v>2.0112192751086101E-2</v>
      </c>
      <c r="E27" s="41" t="s">
        <v>400</v>
      </c>
      <c r="F27" s="61">
        <v>13.573519163763001</v>
      </c>
      <c r="G27" s="44">
        <v>0.999999999999857</v>
      </c>
      <c r="H27" s="44">
        <v>1</v>
      </c>
      <c r="I27" s="44">
        <v>1</v>
      </c>
    </row>
    <row r="28" spans="1:9" ht="16.5" thickBot="1">
      <c r="A28" s="41" t="s">
        <v>403</v>
      </c>
      <c r="B28" s="42">
        <v>2</v>
      </c>
      <c r="C28" s="61">
        <v>0.89686098654708502</v>
      </c>
      <c r="D28" s="43">
        <v>2.0837550050422302E-2</v>
      </c>
      <c r="E28" s="41" t="s">
        <v>404</v>
      </c>
      <c r="F28" s="61">
        <v>95.014634146341393</v>
      </c>
      <c r="G28" s="44">
        <v>0.99999999999995104</v>
      </c>
      <c r="H28" s="44">
        <v>1</v>
      </c>
      <c r="I28" s="44">
        <v>1</v>
      </c>
    </row>
    <row r="29" spans="1:9" ht="16.5" thickBot="1">
      <c r="A29" s="41" t="s">
        <v>4027</v>
      </c>
      <c r="B29" s="42">
        <v>4</v>
      </c>
      <c r="C29" s="61">
        <v>1.79372197309417</v>
      </c>
      <c r="D29" s="43">
        <v>2.09004474387312E-2</v>
      </c>
      <c r="E29" s="41" t="s">
        <v>4028</v>
      </c>
      <c r="F29" s="61">
        <v>6.7867595818815296</v>
      </c>
      <c r="G29" s="44">
        <v>0.99999999999995504</v>
      </c>
      <c r="H29" s="44">
        <v>1</v>
      </c>
      <c r="I29" s="44">
        <v>1</v>
      </c>
    </row>
    <row r="30" spans="1:9" ht="16.5" thickBot="1">
      <c r="A30" s="41" t="s">
        <v>4029</v>
      </c>
      <c r="B30" s="42">
        <v>8</v>
      </c>
      <c r="C30" s="61">
        <v>3.5874439461883401</v>
      </c>
      <c r="D30" s="43">
        <v>2.2706399694103398E-2</v>
      </c>
      <c r="E30" s="41" t="s">
        <v>4030</v>
      </c>
      <c r="F30" s="61">
        <v>2.84688042386041</v>
      </c>
      <c r="G30" s="44">
        <v>0.999999999999997</v>
      </c>
      <c r="H30" s="44">
        <v>1</v>
      </c>
      <c r="I30" s="44">
        <v>1</v>
      </c>
    </row>
    <row r="31" spans="1:9" ht="16.5" thickBot="1">
      <c r="A31" s="41" t="s">
        <v>4031</v>
      </c>
      <c r="B31" s="42">
        <v>5</v>
      </c>
      <c r="C31" s="61">
        <v>2.2421524663677102</v>
      </c>
      <c r="D31" s="43">
        <v>2.3128213612927499E-2</v>
      </c>
      <c r="E31" s="41" t="s">
        <v>4032</v>
      </c>
      <c r="F31" s="61">
        <v>4.6123608808903596</v>
      </c>
      <c r="G31" s="44">
        <v>0.999999999999998</v>
      </c>
      <c r="H31" s="44">
        <v>1</v>
      </c>
      <c r="I31" s="44">
        <v>1</v>
      </c>
    </row>
    <row r="32" spans="1:9" ht="16.5" thickBot="1">
      <c r="A32" s="41" t="s">
        <v>410</v>
      </c>
      <c r="B32" s="42">
        <v>3</v>
      </c>
      <c r="C32" s="61">
        <v>1.3452914798206199</v>
      </c>
      <c r="D32" s="43">
        <v>2.3901959562959402E-2</v>
      </c>
      <c r="E32" s="41" t="s">
        <v>411</v>
      </c>
      <c r="F32" s="61">
        <v>12.393213149522801</v>
      </c>
      <c r="G32" s="44">
        <v>0.999999999999999</v>
      </c>
      <c r="H32" s="44">
        <v>1</v>
      </c>
      <c r="I32" s="44">
        <v>1</v>
      </c>
    </row>
    <row r="33" spans="1:9" ht="16.5" thickBot="1">
      <c r="A33" s="41" t="s">
        <v>3052</v>
      </c>
      <c r="B33" s="42">
        <v>5</v>
      </c>
      <c r="C33" s="61">
        <v>2.2421524663677102</v>
      </c>
      <c r="D33" s="43">
        <v>2.61488369437686E-2</v>
      </c>
      <c r="E33" s="41" t="s">
        <v>4033</v>
      </c>
      <c r="F33" s="61">
        <v>4.4399361750626802</v>
      </c>
      <c r="G33" s="44">
        <v>1</v>
      </c>
      <c r="H33" s="44">
        <v>1</v>
      </c>
      <c r="I33" s="44">
        <v>1</v>
      </c>
    </row>
    <row r="34" spans="1:9" ht="16.5" thickBot="1">
      <c r="A34" s="41" t="s">
        <v>4034</v>
      </c>
      <c r="B34" s="42">
        <v>6</v>
      </c>
      <c r="C34" s="61">
        <v>2.69058295964125</v>
      </c>
      <c r="D34" s="43">
        <v>2.7380470529635201E-2</v>
      </c>
      <c r="E34" s="41" t="s">
        <v>4035</v>
      </c>
      <c r="F34" s="61">
        <v>3.5409180427207998</v>
      </c>
      <c r="G34" s="44">
        <v>1</v>
      </c>
      <c r="H34" s="44">
        <v>1</v>
      </c>
      <c r="I34" s="44">
        <v>1</v>
      </c>
    </row>
    <row r="35" spans="1:9" ht="16.5" thickBot="1">
      <c r="A35" s="41" t="s">
        <v>378</v>
      </c>
      <c r="B35" s="42">
        <v>4</v>
      </c>
      <c r="C35" s="61">
        <v>1.79372197309417</v>
      </c>
      <c r="D35" s="43">
        <v>2.8400270513774601E-2</v>
      </c>
      <c r="E35" s="41" t="s">
        <v>3054</v>
      </c>
      <c r="F35" s="61">
        <v>6.0326751838946899</v>
      </c>
      <c r="G35" s="44">
        <v>1</v>
      </c>
      <c r="H35" s="44">
        <v>1</v>
      </c>
      <c r="I35" s="44">
        <v>1</v>
      </c>
    </row>
    <row r="36" spans="1:9" ht="16.5" thickBot="1">
      <c r="A36" s="41" t="s">
        <v>513</v>
      </c>
      <c r="B36" s="42">
        <v>14</v>
      </c>
      <c r="C36" s="61">
        <v>6.2780269058295897</v>
      </c>
      <c r="D36" s="43">
        <v>2.89318243751699E-2</v>
      </c>
      <c r="E36" s="41" t="s">
        <v>4036</v>
      </c>
      <c r="F36" s="61">
        <v>1.93907416625186</v>
      </c>
      <c r="G36" s="44">
        <v>1</v>
      </c>
      <c r="H36" s="44">
        <v>1</v>
      </c>
      <c r="I36" s="44">
        <v>1</v>
      </c>
    </row>
    <row r="37" spans="1:9" ht="16.5" thickBot="1">
      <c r="A37" s="41" t="s">
        <v>4037</v>
      </c>
      <c r="B37" s="42">
        <v>4</v>
      </c>
      <c r="C37" s="61">
        <v>1.79372197309417</v>
      </c>
      <c r="D37" s="43">
        <v>2.95733970095018E-2</v>
      </c>
      <c r="E37" s="41" t="s">
        <v>4038</v>
      </c>
      <c r="F37" s="61">
        <v>5.9384146341463397</v>
      </c>
      <c r="G37" s="44">
        <v>1</v>
      </c>
      <c r="H37" s="44">
        <v>1</v>
      </c>
      <c r="I37" s="44">
        <v>1</v>
      </c>
    </row>
    <row r="38" spans="1:9" ht="16.5" thickBot="1">
      <c r="A38" s="41" t="s">
        <v>394</v>
      </c>
      <c r="B38" s="42">
        <v>5</v>
      </c>
      <c r="C38" s="61">
        <v>2.2421524663677102</v>
      </c>
      <c r="D38" s="43">
        <v>3.0243128954297201E-2</v>
      </c>
      <c r="E38" s="41" t="s">
        <v>395</v>
      </c>
      <c r="F38" s="61">
        <v>4.2417247386759502</v>
      </c>
      <c r="G38" s="44">
        <v>1</v>
      </c>
      <c r="H38" s="44">
        <v>1</v>
      </c>
      <c r="I38" s="44">
        <v>1</v>
      </c>
    </row>
    <row r="39" spans="1:9" ht="16.5" thickBot="1">
      <c r="A39" s="41" t="s">
        <v>389</v>
      </c>
      <c r="B39" s="42">
        <v>5</v>
      </c>
      <c r="C39" s="61">
        <v>2.2421524663677102</v>
      </c>
      <c r="D39" s="43">
        <v>3.0243128954297201E-2</v>
      </c>
      <c r="E39" s="41" t="s">
        <v>390</v>
      </c>
      <c r="F39" s="61">
        <v>4.2417247386759502</v>
      </c>
      <c r="G39" s="44">
        <v>1</v>
      </c>
      <c r="H39" s="44">
        <v>1</v>
      </c>
      <c r="I39" s="44">
        <v>1</v>
      </c>
    </row>
    <row r="40" spans="1:9" ht="16.5" thickBot="1">
      <c r="A40" s="41" t="s">
        <v>4039</v>
      </c>
      <c r="B40" s="42">
        <v>4</v>
      </c>
      <c r="C40" s="61">
        <v>1.79372197309417</v>
      </c>
      <c r="D40" s="43">
        <v>3.1995503504115098E-2</v>
      </c>
      <c r="E40" s="41" t="s">
        <v>4040</v>
      </c>
      <c r="F40" s="61">
        <v>5.7584626755358403</v>
      </c>
      <c r="G40" s="44">
        <v>1</v>
      </c>
      <c r="H40" s="44">
        <v>1</v>
      </c>
      <c r="I40" s="44">
        <v>1</v>
      </c>
    </row>
    <row r="41" spans="1:9" ht="16.5" thickBot="1">
      <c r="A41" s="41" t="s">
        <v>3055</v>
      </c>
      <c r="B41" s="42">
        <v>3</v>
      </c>
      <c r="C41" s="61">
        <v>1.3452914798206199</v>
      </c>
      <c r="D41" s="43">
        <v>3.4516951015957503E-2</v>
      </c>
      <c r="E41" s="41" t="s">
        <v>3056</v>
      </c>
      <c r="F41" s="61">
        <v>10.1801393728223</v>
      </c>
      <c r="G41" s="44">
        <v>1</v>
      </c>
      <c r="H41" s="44">
        <v>1</v>
      </c>
      <c r="I41" s="44">
        <v>1</v>
      </c>
    </row>
    <row r="42" spans="1:9" ht="16.5" thickBot="1">
      <c r="A42" s="41" t="s">
        <v>2349</v>
      </c>
      <c r="B42" s="42">
        <v>4</v>
      </c>
      <c r="C42" s="61">
        <v>1.79372197309417</v>
      </c>
      <c r="D42" s="43">
        <v>3.4518296426545698E-2</v>
      </c>
      <c r="E42" s="41" t="s">
        <v>4041</v>
      </c>
      <c r="F42" s="61">
        <v>5.58909612625538</v>
      </c>
      <c r="G42" s="44">
        <v>1</v>
      </c>
      <c r="H42" s="44">
        <v>1</v>
      </c>
      <c r="I42" s="44">
        <v>1</v>
      </c>
    </row>
    <row r="43" spans="1:9" ht="16.5" thickBot="1">
      <c r="A43" s="41" t="s">
        <v>415</v>
      </c>
      <c r="B43" s="42">
        <v>5</v>
      </c>
      <c r="C43" s="61">
        <v>2.2421524663677102</v>
      </c>
      <c r="D43" s="43">
        <v>3.85173202504649E-2</v>
      </c>
      <c r="E43" s="41" t="s">
        <v>4042</v>
      </c>
      <c r="F43" s="61">
        <v>3.92622455150171</v>
      </c>
      <c r="G43" s="44">
        <v>1</v>
      </c>
      <c r="H43" s="44">
        <v>1</v>
      </c>
      <c r="I43" s="44">
        <v>1</v>
      </c>
    </row>
    <row r="44" spans="1:9" ht="16.5" thickBot="1">
      <c r="A44" s="41" t="s">
        <v>4043</v>
      </c>
      <c r="B44" s="42">
        <v>8</v>
      </c>
      <c r="C44" s="61">
        <v>3.5874439461883401</v>
      </c>
      <c r="D44" s="43">
        <v>4.0840850937301103E-2</v>
      </c>
      <c r="E44" s="41" t="s">
        <v>4044</v>
      </c>
      <c r="F44" s="61">
        <v>2.5086372051839301</v>
      </c>
      <c r="G44" s="44">
        <v>1</v>
      </c>
      <c r="H44" s="44">
        <v>1</v>
      </c>
      <c r="I44" s="44">
        <v>1</v>
      </c>
    </row>
    <row r="45" spans="1:9" ht="16.5" thickBot="1">
      <c r="A45" s="41" t="s">
        <v>401</v>
      </c>
      <c r="B45" s="42">
        <v>2</v>
      </c>
      <c r="C45" s="61">
        <v>0.89686098654708502</v>
      </c>
      <c r="D45" s="43">
        <v>4.1242980859726497E-2</v>
      </c>
      <c r="E45" s="41" t="s">
        <v>402</v>
      </c>
      <c r="F45" s="61">
        <v>47.507317073170697</v>
      </c>
      <c r="G45" s="44">
        <v>1</v>
      </c>
      <c r="H45" s="44">
        <v>1</v>
      </c>
      <c r="I45" s="44">
        <v>1</v>
      </c>
    </row>
    <row r="46" spans="1:9" ht="16.5" thickBot="1">
      <c r="A46" s="41" t="s">
        <v>381</v>
      </c>
      <c r="B46" s="42">
        <v>7</v>
      </c>
      <c r="C46" s="61">
        <v>3.1390134529147899</v>
      </c>
      <c r="D46" s="43">
        <v>4.1553797273324602E-2</v>
      </c>
      <c r="E46" s="41" t="s">
        <v>484</v>
      </c>
      <c r="F46" s="61">
        <v>2.7597611577775498</v>
      </c>
      <c r="G46" s="44">
        <v>1</v>
      </c>
      <c r="H46" s="44">
        <v>1</v>
      </c>
      <c r="I46" s="44">
        <v>1</v>
      </c>
    </row>
    <row r="47" spans="1:9" ht="16.5" thickBot="1">
      <c r="A47" s="41" t="s">
        <v>4045</v>
      </c>
      <c r="B47" s="42">
        <v>3</v>
      </c>
      <c r="C47" s="61">
        <v>1.3452914798206199</v>
      </c>
      <c r="D47" s="43">
        <v>4.1606531682567102E-2</v>
      </c>
      <c r="E47" s="41" t="s">
        <v>4046</v>
      </c>
      <c r="F47" s="61">
        <v>9.1949645948072298</v>
      </c>
      <c r="G47" s="44">
        <v>1</v>
      </c>
      <c r="H47" s="44">
        <v>1</v>
      </c>
      <c r="I47" s="44">
        <v>1</v>
      </c>
    </row>
    <row r="48" spans="1:9" ht="16.5" thickBot="1">
      <c r="A48" s="41" t="s">
        <v>4047</v>
      </c>
      <c r="B48" s="42">
        <v>11</v>
      </c>
      <c r="C48" s="61">
        <v>4.9327354260089598</v>
      </c>
      <c r="D48" s="43">
        <v>4.3798384669320199E-2</v>
      </c>
      <c r="E48" s="41" t="s">
        <v>4048</v>
      </c>
      <c r="F48" s="61">
        <v>2.0413300304878002</v>
      </c>
      <c r="G48" s="44">
        <v>1</v>
      </c>
      <c r="H48" s="44">
        <v>1</v>
      </c>
      <c r="I48" s="44">
        <v>1</v>
      </c>
    </row>
    <row r="49" spans="1:9" ht="16.5" thickBot="1">
      <c r="A49" s="41" t="s">
        <v>406</v>
      </c>
      <c r="B49" s="42">
        <v>3</v>
      </c>
      <c r="C49" s="61">
        <v>1.3452914798206199</v>
      </c>
      <c r="D49" s="43">
        <v>4.9188434213839401E-2</v>
      </c>
      <c r="E49" s="41" t="s">
        <v>407</v>
      </c>
      <c r="F49" s="61">
        <v>8.3836441893830695</v>
      </c>
      <c r="G49" s="44">
        <v>1</v>
      </c>
      <c r="H49" s="44">
        <v>1</v>
      </c>
      <c r="I49" s="4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8912-27CC-D44F-BCB4-616FF6B47842}">
  <dimension ref="A1:I74"/>
  <sheetViews>
    <sheetView topLeftCell="C3" workbookViewId="0">
      <selection activeCell="I17" sqref="I17"/>
    </sheetView>
  </sheetViews>
  <sheetFormatPr defaultColWidth="11.125" defaultRowHeight="15.75"/>
  <cols>
    <col min="1" max="1" width="77.5" bestFit="1" customWidth="1"/>
    <col min="2" max="2" width="5.875" bestFit="1" customWidth="1"/>
    <col min="3" max="3" width="12.125" style="48" bestFit="1" customWidth="1"/>
    <col min="4" max="4" width="12.125" style="8" bestFit="1" customWidth="1"/>
    <col min="5" max="5" width="80.625" bestFit="1" customWidth="1"/>
    <col min="6" max="6" width="14.5" style="48" bestFit="1" customWidth="1"/>
    <col min="7" max="9" width="12.125" style="8" bestFit="1" customWidth="1"/>
  </cols>
  <sheetData>
    <row r="1" spans="1:9" s="54" customFormat="1" ht="16.5" thickBot="1">
      <c r="A1" s="55" t="s">
        <v>356</v>
      </c>
      <c r="B1" s="55" t="s">
        <v>357</v>
      </c>
      <c r="C1" s="56" t="s">
        <v>3582</v>
      </c>
      <c r="D1" s="57" t="s">
        <v>358</v>
      </c>
      <c r="E1" s="55" t="s">
        <v>351</v>
      </c>
      <c r="F1" s="56" t="s">
        <v>359</v>
      </c>
      <c r="G1" s="57" t="s">
        <v>360</v>
      </c>
      <c r="H1" s="57" t="s">
        <v>361</v>
      </c>
      <c r="I1" s="57" t="s">
        <v>362</v>
      </c>
    </row>
    <row r="2" spans="1:9" ht="16.5" thickBot="1">
      <c r="A2" s="41" t="s">
        <v>396</v>
      </c>
      <c r="B2" s="42">
        <v>23</v>
      </c>
      <c r="C2" s="61">
        <v>13.529411764705801</v>
      </c>
      <c r="D2" s="43">
        <v>6.3297543815088104E-10</v>
      </c>
      <c r="E2" s="41" t="s">
        <v>4110</v>
      </c>
      <c r="F2" s="61">
        <v>5.1369567710124899</v>
      </c>
      <c r="G2" s="43">
        <v>7.41213977306642E-7</v>
      </c>
      <c r="H2" s="43">
        <v>7.14590739904567E-7</v>
      </c>
      <c r="I2" s="43">
        <v>6.99334746311386E-7</v>
      </c>
    </row>
    <row r="3" spans="1:9" ht="16.5" thickBot="1">
      <c r="A3" s="41" t="s">
        <v>382</v>
      </c>
      <c r="B3" s="42">
        <v>20</v>
      </c>
      <c r="C3" s="61">
        <v>11.764705882352899</v>
      </c>
      <c r="D3" s="43">
        <v>1.22047948745442E-9</v>
      </c>
      <c r="E3" s="41" t="s">
        <v>4111</v>
      </c>
      <c r="F3" s="61">
        <v>5.8938513677075699</v>
      </c>
      <c r="G3" s="43">
        <v>1.4291804685262401E-6</v>
      </c>
      <c r="H3" s="43">
        <v>7.14590739904567E-7</v>
      </c>
      <c r="I3" s="43">
        <v>6.99334746311386E-7</v>
      </c>
    </row>
    <row r="4" spans="1:9" ht="16.5" thickBot="1">
      <c r="A4" s="41" t="s">
        <v>432</v>
      </c>
      <c r="B4" s="42">
        <v>6</v>
      </c>
      <c r="C4" s="61">
        <v>3.52941176470588</v>
      </c>
      <c r="D4" s="43">
        <v>1.90409756288282E-6</v>
      </c>
      <c r="E4" s="41" t="s">
        <v>4112</v>
      </c>
      <c r="F4" s="61">
        <v>28.2904865649963</v>
      </c>
      <c r="G4" s="43">
        <v>2.2272164334935498E-3</v>
      </c>
      <c r="H4" s="43">
        <v>7.4323274871192799E-4</v>
      </c>
      <c r="I4" s="43">
        <v>7.2736526902123801E-4</v>
      </c>
    </row>
    <row r="5" spans="1:9" s="82" customFormat="1" ht="16.5" thickBot="1">
      <c r="A5" s="78" t="s">
        <v>426</v>
      </c>
      <c r="B5" s="79">
        <v>9</v>
      </c>
      <c r="C5" s="80">
        <v>5.2941176470588198</v>
      </c>
      <c r="D5" s="81">
        <v>2.7385007659726499E-6</v>
      </c>
      <c r="E5" s="78" t="s">
        <v>4113</v>
      </c>
      <c r="F5" s="80">
        <v>10.230042016806699</v>
      </c>
      <c r="G5" s="81">
        <v>3.2016525324013402E-3</v>
      </c>
      <c r="H5" s="81">
        <v>8.0169609923849304E-4</v>
      </c>
      <c r="I5" s="81">
        <v>7.8458046945116403E-4</v>
      </c>
    </row>
    <row r="6" spans="1:9" s="82" customFormat="1" ht="16.5" thickBot="1">
      <c r="A6" s="78" t="s">
        <v>3060</v>
      </c>
      <c r="B6" s="79">
        <v>11</v>
      </c>
      <c r="C6" s="80">
        <v>6.4705882352941098</v>
      </c>
      <c r="D6" s="81">
        <v>1.4516047886880801E-5</v>
      </c>
      <c r="E6" s="78" t="s">
        <v>4114</v>
      </c>
      <c r="F6" s="80">
        <v>6.0361167455487896</v>
      </c>
      <c r="G6" s="81">
        <v>1.6854757524196799E-2</v>
      </c>
      <c r="H6" s="81">
        <v>3.3996584151074799E-3</v>
      </c>
      <c r="I6" s="81">
        <v>3.3270781756730801E-3</v>
      </c>
    </row>
    <row r="7" spans="1:9" s="87" customFormat="1" ht="16.5" thickBot="1">
      <c r="A7" s="83" t="s">
        <v>3053</v>
      </c>
      <c r="B7" s="84">
        <v>7</v>
      </c>
      <c r="C7" s="85">
        <v>4.1176470588235201</v>
      </c>
      <c r="D7" s="86">
        <v>3.3074682604428299E-5</v>
      </c>
      <c r="E7" s="83" t="s">
        <v>4115</v>
      </c>
      <c r="F7" s="85">
        <v>11.42500418971</v>
      </c>
      <c r="G7" s="86">
        <v>3.7990635390578002E-2</v>
      </c>
      <c r="H7" s="86">
        <v>6.4550755549642597E-3</v>
      </c>
      <c r="I7" s="86">
        <v>6.3172643774457998E-3</v>
      </c>
    </row>
    <row r="8" spans="1:9" s="87" customFormat="1" ht="16.5" thickBot="1">
      <c r="A8" s="83" t="s">
        <v>414</v>
      </c>
      <c r="B8" s="84">
        <v>6</v>
      </c>
      <c r="C8" s="85">
        <v>3.52941176470588</v>
      </c>
      <c r="D8" s="86">
        <v>3.9170720067287602E-5</v>
      </c>
      <c r="E8" s="83" t="s">
        <v>4116</v>
      </c>
      <c r="F8" s="85">
        <v>15.588635454181601</v>
      </c>
      <c r="G8" s="86">
        <v>4.4833694312729197E-2</v>
      </c>
      <c r="H8" s="86">
        <v>6.5527018855419698E-3</v>
      </c>
      <c r="I8" s="86">
        <v>6.4128064567302301E-3</v>
      </c>
    </row>
    <row r="9" spans="1:9" s="87" customFormat="1" ht="16.5" thickBot="1">
      <c r="A9" s="83" t="s">
        <v>381</v>
      </c>
      <c r="B9" s="84">
        <v>10</v>
      </c>
      <c r="C9" s="85">
        <v>5.8823529411764701</v>
      </c>
      <c r="D9" s="86">
        <v>1.18370682580238E-4</v>
      </c>
      <c r="E9" s="83" t="s">
        <v>4117</v>
      </c>
      <c r="F9" s="85">
        <v>5.2824559976134298</v>
      </c>
      <c r="G9" s="86">
        <v>0.12944146036929399</v>
      </c>
      <c r="H9" s="86">
        <v>1.6426270299701101E-2</v>
      </c>
      <c r="I9" s="86">
        <v>1.6075581352226701E-2</v>
      </c>
    </row>
    <row r="10" spans="1:9" s="87" customFormat="1" ht="16.5" thickBot="1">
      <c r="A10" s="83" t="s">
        <v>377</v>
      </c>
      <c r="B10" s="84">
        <v>15</v>
      </c>
      <c r="C10" s="85">
        <v>8.8235294117646994</v>
      </c>
      <c r="D10" s="86">
        <v>1.2624802109078599E-4</v>
      </c>
      <c r="E10" s="83" t="s">
        <v>4118</v>
      </c>
      <c r="F10" s="85">
        <v>3.4161142095478598</v>
      </c>
      <c r="G10" s="86">
        <v>0.13743585817749601</v>
      </c>
      <c r="H10" s="86">
        <v>1.6426270299701101E-2</v>
      </c>
      <c r="I10" s="86">
        <v>1.6075581352226701E-2</v>
      </c>
    </row>
    <row r="11" spans="1:9" s="87" customFormat="1" ht="16.5" thickBot="1">
      <c r="A11" s="83" t="s">
        <v>418</v>
      </c>
      <c r="B11" s="84">
        <v>6</v>
      </c>
      <c r="C11" s="85">
        <v>3.52941176470588</v>
      </c>
      <c r="D11" s="86">
        <v>1.53492282533946E-4</v>
      </c>
      <c r="E11" s="83" t="s">
        <v>4119</v>
      </c>
      <c r="F11" s="85">
        <v>11.7514328808446</v>
      </c>
      <c r="G11" s="86">
        <v>0.16452366739333099</v>
      </c>
      <c r="H11" s="86">
        <v>1.7295228818505301E-2</v>
      </c>
      <c r="I11" s="86">
        <v>1.6925988237410001E-2</v>
      </c>
    </row>
    <row r="12" spans="1:9" s="87" customFormat="1" ht="16.5" thickBot="1">
      <c r="A12" s="83" t="s">
        <v>500</v>
      </c>
      <c r="B12" s="84">
        <v>5</v>
      </c>
      <c r="C12" s="85">
        <v>2.9411764705882302</v>
      </c>
      <c r="D12" s="86">
        <v>1.7287745453754599E-4</v>
      </c>
      <c r="E12" s="83" t="s">
        <v>4120</v>
      </c>
      <c r="F12" s="85">
        <v>17.6815541031227</v>
      </c>
      <c r="G12" s="86">
        <v>0.183278399040811</v>
      </c>
      <c r="H12" s="86">
        <v>1.7295228818505301E-2</v>
      </c>
      <c r="I12" s="86">
        <v>1.6925988237410001E-2</v>
      </c>
    </row>
    <row r="13" spans="1:9" s="87" customFormat="1" ht="16.5" thickBot="1">
      <c r="A13" s="83" t="s">
        <v>3061</v>
      </c>
      <c r="B13" s="84">
        <v>6</v>
      </c>
      <c r="C13" s="85">
        <v>3.52941176470588</v>
      </c>
      <c r="D13" s="86">
        <v>1.77235478925759E-4</v>
      </c>
      <c r="E13" s="83" t="s">
        <v>4121</v>
      </c>
      <c r="F13" s="85">
        <v>11.400643839625401</v>
      </c>
      <c r="G13" s="86">
        <v>0.187436439852874</v>
      </c>
      <c r="H13" s="86">
        <v>1.7295228818505301E-2</v>
      </c>
      <c r="I13" s="86">
        <v>1.6925988237410001E-2</v>
      </c>
    </row>
    <row r="14" spans="1:9" s="87" customFormat="1" ht="16.5" thickBot="1">
      <c r="A14" s="83" t="s">
        <v>4122</v>
      </c>
      <c r="B14" s="84">
        <v>5</v>
      </c>
      <c r="C14" s="85">
        <v>2.9411764705882302</v>
      </c>
      <c r="D14" s="86">
        <v>2.14028428481703E-4</v>
      </c>
      <c r="E14" s="83" t="s">
        <v>4123</v>
      </c>
      <c r="F14" s="85">
        <v>16.750945992432001</v>
      </c>
      <c r="G14" s="86">
        <v>0.221708475053495</v>
      </c>
      <c r="H14" s="86">
        <v>1.9279022288621099E-2</v>
      </c>
      <c r="I14" s="86">
        <v>1.8867429156925498E-2</v>
      </c>
    </row>
    <row r="15" spans="1:9" ht="16.5" thickBot="1">
      <c r="A15" s="41" t="s">
        <v>419</v>
      </c>
      <c r="B15" s="42">
        <v>7</v>
      </c>
      <c r="C15" s="61">
        <v>4.1176470588235201</v>
      </c>
      <c r="D15" s="43">
        <v>3.5967346443963798E-4</v>
      </c>
      <c r="E15" s="41" t="s">
        <v>4124</v>
      </c>
      <c r="F15" s="61">
        <v>7.4262527233115403</v>
      </c>
      <c r="G15" s="44">
        <v>0.34377619904907603</v>
      </c>
      <c r="H15" s="43">
        <v>3.0084116204201101E-2</v>
      </c>
      <c r="I15" s="43">
        <v>2.9441842160558899E-2</v>
      </c>
    </row>
    <row r="16" spans="1:9" ht="16.5" thickBot="1">
      <c r="A16" s="41" t="s">
        <v>430</v>
      </c>
      <c r="B16" s="42">
        <v>6</v>
      </c>
      <c r="C16" s="61">
        <v>3.52941176470588</v>
      </c>
      <c r="D16" s="43">
        <v>4.0676205842268099E-4</v>
      </c>
      <c r="E16" s="41" t="s">
        <v>4125</v>
      </c>
      <c r="F16" s="61">
        <v>9.5480392156862699</v>
      </c>
      <c r="G16" s="44">
        <v>0.37899445678181998</v>
      </c>
      <c r="H16" s="43">
        <v>3.1754558027530598E-2</v>
      </c>
      <c r="I16" s="43">
        <v>3.1076621263492799E-2</v>
      </c>
    </row>
    <row r="17" spans="1:9" ht="16.5" thickBot="1">
      <c r="A17" s="41" t="s">
        <v>4126</v>
      </c>
      <c r="B17" s="42">
        <v>7</v>
      </c>
      <c r="C17" s="61">
        <v>4.1176470588235201</v>
      </c>
      <c r="D17" s="43">
        <v>5.07509885920679E-4</v>
      </c>
      <c r="E17" s="41" t="s">
        <v>4127</v>
      </c>
      <c r="F17" s="61">
        <v>6.9621119281045702</v>
      </c>
      <c r="G17" s="44">
        <v>0.44813119470217899</v>
      </c>
      <c r="H17" s="43">
        <v>3.7143379775819697E-2</v>
      </c>
      <c r="I17" s="43">
        <v>3.6350395579068599E-2</v>
      </c>
    </row>
    <row r="18" spans="1:9" ht="16.5" thickBot="1">
      <c r="A18" s="41" t="s">
        <v>3066</v>
      </c>
      <c r="B18" s="42">
        <v>6</v>
      </c>
      <c r="C18" s="61">
        <v>3.52941176470588</v>
      </c>
      <c r="D18" s="43">
        <v>8.9285068200666495E-4</v>
      </c>
      <c r="E18" s="41" t="s">
        <v>4128</v>
      </c>
      <c r="F18" s="61">
        <v>8.0404540763673893</v>
      </c>
      <c r="G18" s="44">
        <v>0.64865800210110702</v>
      </c>
      <c r="H18" s="44">
        <v>6.1501655801753201E-2</v>
      </c>
      <c r="I18" s="44">
        <v>6.0188640092919903E-2</v>
      </c>
    </row>
    <row r="19" spans="1:9" ht="16.5" thickBot="1">
      <c r="A19" s="41" t="s">
        <v>435</v>
      </c>
      <c r="B19" s="42">
        <v>4</v>
      </c>
      <c r="C19" s="61">
        <v>2.3529411764705799</v>
      </c>
      <c r="D19" s="43">
        <v>1.1877663620444201E-3</v>
      </c>
      <c r="E19" s="41" t="s">
        <v>491</v>
      </c>
      <c r="F19" s="61">
        <v>18.860324376664199</v>
      </c>
      <c r="G19" s="44">
        <v>0.75134803260170202</v>
      </c>
      <c r="H19" s="44">
        <v>7.2499618216239306E-2</v>
      </c>
      <c r="I19" s="44">
        <v>7.0951803993006199E-2</v>
      </c>
    </row>
    <row r="20" spans="1:9" ht="16.5" thickBot="1">
      <c r="A20" s="41" t="s">
        <v>379</v>
      </c>
      <c r="B20" s="42">
        <v>6</v>
      </c>
      <c r="C20" s="61">
        <v>3.52941176470588</v>
      </c>
      <c r="D20" s="43">
        <v>1.2287999151420199E-3</v>
      </c>
      <c r="E20" s="41" t="s">
        <v>4129</v>
      </c>
      <c r="F20" s="61">
        <v>7.4886582083813904</v>
      </c>
      <c r="G20" s="44">
        <v>0.76302710247216698</v>
      </c>
      <c r="H20" s="44">
        <v>7.2499618216239306E-2</v>
      </c>
      <c r="I20" s="44">
        <v>7.0951803993006199E-2</v>
      </c>
    </row>
    <row r="21" spans="1:9" ht="16.5" thickBot="1">
      <c r="A21" s="41" t="s">
        <v>496</v>
      </c>
      <c r="B21" s="42">
        <v>3</v>
      </c>
      <c r="C21" s="61">
        <v>1.76470588235294</v>
      </c>
      <c r="D21" s="43">
        <v>1.23825137858649E-3</v>
      </c>
      <c r="E21" s="41" t="s">
        <v>497</v>
      </c>
      <c r="F21" s="61">
        <v>54.560224089635803</v>
      </c>
      <c r="G21" s="44">
        <v>0.76563858195483803</v>
      </c>
      <c r="H21" s="44">
        <v>7.2499618216239306E-2</v>
      </c>
      <c r="I21" s="44">
        <v>7.0951803993006199E-2</v>
      </c>
    </row>
    <row r="22" spans="1:9" ht="16.5" thickBot="1">
      <c r="A22" s="41" t="s">
        <v>3052</v>
      </c>
      <c r="B22" s="42">
        <v>6</v>
      </c>
      <c r="C22" s="61">
        <v>3.52941176470588</v>
      </c>
      <c r="D22" s="43">
        <v>1.5203701768869899E-3</v>
      </c>
      <c r="E22" s="41" t="s">
        <v>4130</v>
      </c>
      <c r="F22" s="61">
        <v>7.1387209089243102</v>
      </c>
      <c r="G22" s="44">
        <v>0.83164968270518302</v>
      </c>
      <c r="H22" s="44">
        <v>8.4778737006413099E-2</v>
      </c>
      <c r="I22" s="44">
        <v>8.2968772510119096E-2</v>
      </c>
    </row>
    <row r="23" spans="1:9" ht="16.5" thickBot="1">
      <c r="A23" s="41" t="s">
        <v>498</v>
      </c>
      <c r="B23" s="42">
        <v>4</v>
      </c>
      <c r="C23" s="61">
        <v>2.3529411764705799</v>
      </c>
      <c r="D23" s="43">
        <v>1.62068810986878E-3</v>
      </c>
      <c r="E23" s="41" t="s">
        <v>2351</v>
      </c>
      <c r="F23" s="61">
        <v>16.974291938997801</v>
      </c>
      <c r="G23" s="44">
        <v>0.85033642425256295</v>
      </c>
      <c r="H23" s="44">
        <v>8.6264808029833995E-2</v>
      </c>
      <c r="I23" s="44">
        <v>8.4423116995892195E-2</v>
      </c>
    </row>
    <row r="24" spans="1:9" ht="16.5" thickBot="1">
      <c r="A24" s="41" t="s">
        <v>417</v>
      </c>
      <c r="B24" s="42">
        <v>5</v>
      </c>
      <c r="C24" s="61">
        <v>2.9411764705882302</v>
      </c>
      <c r="D24" s="43">
        <v>1.7648889552618399E-3</v>
      </c>
      <c r="E24" s="41" t="s">
        <v>4131</v>
      </c>
      <c r="F24" s="61">
        <v>9.6444840562487606</v>
      </c>
      <c r="G24" s="44">
        <v>0.87362616875395305</v>
      </c>
      <c r="H24" s="44">
        <v>8.7050909093441597E-2</v>
      </c>
      <c r="I24" s="44">
        <v>8.5192435372403202E-2</v>
      </c>
    </row>
    <row r="25" spans="1:9" ht="16.5" thickBot="1">
      <c r="A25" s="41" t="s">
        <v>427</v>
      </c>
      <c r="B25" s="42">
        <v>4</v>
      </c>
      <c r="C25" s="61">
        <v>2.3529411764705799</v>
      </c>
      <c r="D25" s="43">
        <v>1.7841347721969201E-3</v>
      </c>
      <c r="E25" s="41" t="s">
        <v>4132</v>
      </c>
      <c r="F25" s="61">
        <v>16.426734134514</v>
      </c>
      <c r="G25" s="44">
        <v>0.87644733352398096</v>
      </c>
      <c r="H25" s="44">
        <v>8.7050909093441597E-2</v>
      </c>
      <c r="I25" s="44">
        <v>8.5192435372403202E-2</v>
      </c>
    </row>
    <row r="26" spans="1:9" ht="16.5" thickBot="1">
      <c r="A26" s="41" t="s">
        <v>383</v>
      </c>
      <c r="B26" s="42">
        <v>4</v>
      </c>
      <c r="C26" s="61">
        <v>2.3529411764705799</v>
      </c>
      <c r="D26" s="43">
        <v>1.9575149487244098E-3</v>
      </c>
      <c r="E26" s="41" t="s">
        <v>4133</v>
      </c>
      <c r="F26" s="61">
        <v>15.9133986928104</v>
      </c>
      <c r="G26" s="44">
        <v>0.89918785998610695</v>
      </c>
      <c r="H26" s="44">
        <v>9.16900001982517E-2</v>
      </c>
      <c r="I26" s="44">
        <v>8.9732485249527302E-2</v>
      </c>
    </row>
    <row r="27" spans="1:9" ht="16.5" thickBot="1">
      <c r="A27" s="41" t="s">
        <v>492</v>
      </c>
      <c r="B27" s="42">
        <v>4</v>
      </c>
      <c r="C27" s="61">
        <v>2.3529411764705799</v>
      </c>
      <c r="D27" s="43">
        <v>2.75443450071101E-3</v>
      </c>
      <c r="E27" s="41" t="s">
        <v>493</v>
      </c>
      <c r="F27" s="61">
        <v>14.1452432824981</v>
      </c>
      <c r="G27" s="44">
        <v>0.96043827267400095</v>
      </c>
      <c r="H27" s="44">
        <v>0.124055492320484</v>
      </c>
      <c r="I27" s="44">
        <v>0.121406997608262</v>
      </c>
    </row>
    <row r="28" spans="1:9" ht="16.5" thickBot="1">
      <c r="A28" s="41" t="s">
        <v>3062</v>
      </c>
      <c r="B28" s="42">
        <v>4</v>
      </c>
      <c r="C28" s="61">
        <v>2.3529411764705799</v>
      </c>
      <c r="D28" s="43">
        <v>3.21759708832126E-3</v>
      </c>
      <c r="E28" s="41" t="s">
        <v>4134</v>
      </c>
      <c r="F28" s="61">
        <v>13.4007567939456</v>
      </c>
      <c r="G28" s="44">
        <v>0.97703722530183901</v>
      </c>
      <c r="H28" s="44">
        <v>0.13954837742311799</v>
      </c>
      <c r="I28" s="44">
        <v>0.13656912085985801</v>
      </c>
    </row>
    <row r="29" spans="1:9" ht="16.5" thickBot="1">
      <c r="A29" s="41" t="s">
        <v>489</v>
      </c>
      <c r="B29" s="42">
        <v>5</v>
      </c>
      <c r="C29" s="61">
        <v>2.9411764705882302</v>
      </c>
      <c r="D29" s="43">
        <v>3.7233057522030101E-3</v>
      </c>
      <c r="E29" s="41" t="s">
        <v>490</v>
      </c>
      <c r="F29" s="61">
        <v>7.8584684902767696</v>
      </c>
      <c r="G29" s="44">
        <v>0.98732505450406904</v>
      </c>
      <c r="H29" s="44">
        <v>0.155713965565347</v>
      </c>
      <c r="I29" s="44">
        <v>0.152389585429452</v>
      </c>
    </row>
    <row r="30" spans="1:9" ht="16.5" thickBot="1">
      <c r="A30" s="41" t="s">
        <v>494</v>
      </c>
      <c r="B30" s="42">
        <v>4</v>
      </c>
      <c r="C30" s="61">
        <v>2.3529411764705799</v>
      </c>
      <c r="D30" s="43">
        <v>4.5752362361379997E-3</v>
      </c>
      <c r="E30" s="41" t="s">
        <v>491</v>
      </c>
      <c r="F30" s="61">
        <v>11.8425292597659</v>
      </c>
      <c r="G30" s="44">
        <v>0.99534538133480199</v>
      </c>
      <c r="H30" s="44">
        <v>0.184744883879917</v>
      </c>
      <c r="I30" s="44">
        <v>0.18080071471083201</v>
      </c>
    </row>
    <row r="31" spans="1:9" ht="16.5" thickBot="1">
      <c r="A31" s="41" t="s">
        <v>416</v>
      </c>
      <c r="B31" s="42">
        <v>6</v>
      </c>
      <c r="C31" s="61">
        <v>3.52941176470588</v>
      </c>
      <c r="D31" s="43">
        <v>4.8594070686649301E-3</v>
      </c>
      <c r="E31" s="41" t="s">
        <v>4135</v>
      </c>
      <c r="F31" s="61">
        <v>5.4560224089635803</v>
      </c>
      <c r="G31" s="44">
        <v>0.99666817985204603</v>
      </c>
      <c r="H31" s="44">
        <v>0.18967885591355399</v>
      </c>
      <c r="I31" s="44">
        <v>0.18562935002299999</v>
      </c>
    </row>
    <row r="32" spans="1:9" ht="16.5" thickBot="1">
      <c r="A32" s="41" t="s">
        <v>495</v>
      </c>
      <c r="B32" s="42">
        <v>4</v>
      </c>
      <c r="C32" s="61">
        <v>2.3529411764705799</v>
      </c>
      <c r="D32" s="43">
        <v>5.2013875089264097E-3</v>
      </c>
      <c r="E32" s="41" t="s">
        <v>4136</v>
      </c>
      <c r="F32" s="61">
        <v>11.3161946259985</v>
      </c>
      <c r="G32" s="44">
        <v>0.99777215445985501</v>
      </c>
      <c r="H32" s="44">
        <v>0.190338274154776</v>
      </c>
      <c r="I32" s="44">
        <v>0.18627469016342699</v>
      </c>
    </row>
    <row r="33" spans="1:9" ht="16.5" thickBot="1">
      <c r="A33" s="41" t="s">
        <v>409</v>
      </c>
      <c r="B33" s="42">
        <v>4</v>
      </c>
      <c r="C33" s="61">
        <v>2.3529411764705799</v>
      </c>
      <c r="D33" s="43">
        <v>5.2013875089264097E-3</v>
      </c>
      <c r="E33" s="41" t="s">
        <v>4137</v>
      </c>
      <c r="F33" s="61">
        <v>11.3161946259985</v>
      </c>
      <c r="G33" s="44">
        <v>0.99777215445985501</v>
      </c>
      <c r="H33" s="44">
        <v>0.190338274154776</v>
      </c>
      <c r="I33" s="44">
        <v>0.18627469016342699</v>
      </c>
    </row>
    <row r="34" spans="1:9" ht="16.5" thickBot="1">
      <c r="A34" s="41" t="s">
        <v>3063</v>
      </c>
      <c r="B34" s="42">
        <v>4</v>
      </c>
      <c r="C34" s="61">
        <v>2.3529411764705799</v>
      </c>
      <c r="D34" s="43">
        <v>5.5328231424241897E-3</v>
      </c>
      <c r="E34" s="41" t="s">
        <v>2352</v>
      </c>
      <c r="F34" s="61">
        <v>11.0701903949985</v>
      </c>
      <c r="G34" s="44">
        <v>0.99849193165668704</v>
      </c>
      <c r="H34" s="44">
        <v>0.19633139090238499</v>
      </c>
      <c r="I34" s="44">
        <v>0.192139858218731</v>
      </c>
    </row>
    <row r="35" spans="1:9" ht="16.5" thickBot="1">
      <c r="A35" s="41" t="s">
        <v>4138</v>
      </c>
      <c r="B35" s="42">
        <v>5</v>
      </c>
      <c r="C35" s="61">
        <v>2.9411764705882302</v>
      </c>
      <c r="D35" s="43">
        <v>6.3138743883761599E-3</v>
      </c>
      <c r="E35" s="41" t="s">
        <v>4139</v>
      </c>
      <c r="F35" s="61">
        <v>6.7716590182172096</v>
      </c>
      <c r="G35" s="44">
        <v>0.999399042647934</v>
      </c>
      <c r="H35" s="44">
        <v>0.21745726202318999</v>
      </c>
      <c r="I35" s="44">
        <v>0.212814707325855</v>
      </c>
    </row>
    <row r="36" spans="1:9" ht="16.5" thickBot="1">
      <c r="A36" s="41" t="s">
        <v>4140</v>
      </c>
      <c r="B36" s="42">
        <v>3</v>
      </c>
      <c r="C36" s="61">
        <v>1.76470588235294</v>
      </c>
      <c r="D36" s="43">
        <v>6.7571066779458702E-3</v>
      </c>
      <c r="E36" s="41" t="s">
        <v>4141</v>
      </c>
      <c r="F36" s="61">
        <v>23.870098039215598</v>
      </c>
      <c r="G36" s="44">
        <v>0.99964358900231098</v>
      </c>
      <c r="H36" s="44">
        <v>0.22607348342498901</v>
      </c>
      <c r="I36" s="44">
        <v>0.22124697865502699</v>
      </c>
    </row>
    <row r="37" spans="1:9" ht="16.5" thickBot="1">
      <c r="A37" s="41" t="s">
        <v>434</v>
      </c>
      <c r="B37" s="42">
        <v>5</v>
      </c>
      <c r="C37" s="61">
        <v>2.9411764705882302</v>
      </c>
      <c r="D37" s="43">
        <v>8.3884659965511206E-3</v>
      </c>
      <c r="E37" s="41" t="s">
        <v>4142</v>
      </c>
      <c r="F37" s="61">
        <v>6.2405485069844904</v>
      </c>
      <c r="G37" s="44">
        <v>0.99994800302668296</v>
      </c>
      <c r="H37" s="44">
        <v>0.27285815783225997</v>
      </c>
      <c r="I37" s="44">
        <v>0.26703283422354401</v>
      </c>
    </row>
    <row r="38" spans="1:9" ht="16.5" thickBot="1">
      <c r="A38" s="41" t="s">
        <v>428</v>
      </c>
      <c r="B38" s="42">
        <v>3</v>
      </c>
      <c r="C38" s="61">
        <v>1.76470588235294</v>
      </c>
      <c r="D38" s="43">
        <v>9.4826661478913492E-3</v>
      </c>
      <c r="E38" s="41" t="s">
        <v>429</v>
      </c>
      <c r="F38" s="61">
        <v>20.101135190918399</v>
      </c>
      <c r="G38" s="44">
        <v>0.99998572764342697</v>
      </c>
      <c r="H38" s="44">
        <v>0.30011356916704801</v>
      </c>
      <c r="I38" s="44">
        <v>0.29370636231036401</v>
      </c>
    </row>
    <row r="39" spans="1:9" ht="16.5" thickBot="1">
      <c r="A39" s="41" t="s">
        <v>4043</v>
      </c>
      <c r="B39" s="42">
        <v>8</v>
      </c>
      <c r="C39" s="61">
        <v>4.7058823529411704</v>
      </c>
      <c r="D39" s="43">
        <v>9.8128117863801392E-3</v>
      </c>
      <c r="E39" s="41" t="s">
        <v>4143</v>
      </c>
      <c r="F39" s="61">
        <v>3.3612459285144198</v>
      </c>
      <c r="G39" s="44">
        <v>0.99999034034573397</v>
      </c>
      <c r="H39" s="44">
        <v>0.30238954215397701</v>
      </c>
      <c r="I39" s="44">
        <v>0.29593374492609498</v>
      </c>
    </row>
    <row r="40" spans="1:9" ht="16.5" thickBot="1">
      <c r="A40" s="41" t="s">
        <v>423</v>
      </c>
      <c r="B40" s="42">
        <v>5</v>
      </c>
      <c r="C40" s="61">
        <v>2.9411764705882302</v>
      </c>
      <c r="D40" s="43">
        <v>1.1551370403727E-2</v>
      </c>
      <c r="E40" s="41" t="s">
        <v>4144</v>
      </c>
      <c r="F40" s="61">
        <v>5.6833566760037302</v>
      </c>
      <c r="G40" s="44">
        <v>0.999998766169922</v>
      </c>
      <c r="H40" s="44">
        <v>0.346837301096522</v>
      </c>
      <c r="I40" s="44">
        <v>0.33943257647874803</v>
      </c>
    </row>
    <row r="41" spans="1:9" ht="16.5" thickBot="1">
      <c r="A41" s="41" t="s">
        <v>3064</v>
      </c>
      <c r="B41" s="42">
        <v>4</v>
      </c>
      <c r="C41" s="61">
        <v>2.3529411764705799</v>
      </c>
      <c r="D41" s="43">
        <v>1.4300796737416599E-2</v>
      </c>
      <c r="E41" s="41" t="s">
        <v>4145</v>
      </c>
      <c r="F41" s="61">
        <v>7.8342885872297598</v>
      </c>
      <c r="G41" s="44">
        <v>0.99999995271767095</v>
      </c>
      <c r="H41" s="44">
        <v>0.41865582448787197</v>
      </c>
      <c r="I41" s="44">
        <v>0.40971782652698602</v>
      </c>
    </row>
    <row r="42" spans="1:9" ht="16.5" thickBot="1">
      <c r="A42" s="41" t="s">
        <v>501</v>
      </c>
      <c r="B42" s="42">
        <v>10</v>
      </c>
      <c r="C42" s="61">
        <v>5.8823529411764701</v>
      </c>
      <c r="D42" s="43">
        <v>1.4713687597123101E-2</v>
      </c>
      <c r="E42" s="41" t="s">
        <v>4146</v>
      </c>
      <c r="F42" s="61">
        <v>2.6034190090487401</v>
      </c>
      <c r="G42" s="44">
        <v>0.99999997105133798</v>
      </c>
      <c r="H42" s="44">
        <v>0.42023727259100402</v>
      </c>
      <c r="I42" s="44">
        <v>0.41126551186105098</v>
      </c>
    </row>
    <row r="43" spans="1:9" ht="16.5" thickBot="1">
      <c r="A43" s="41" t="s">
        <v>4147</v>
      </c>
      <c r="B43" s="42">
        <v>2</v>
      </c>
      <c r="C43" s="61">
        <v>1.1764705882352899</v>
      </c>
      <c r="D43" s="43">
        <v>1.5546852060056199E-2</v>
      </c>
      <c r="E43" s="41" t="s">
        <v>4148</v>
      </c>
      <c r="F43" s="61">
        <v>127.307189542483</v>
      </c>
      <c r="G43" s="44">
        <v>0.99999998925006195</v>
      </c>
      <c r="H43" s="44">
        <v>0.43346104196013902</v>
      </c>
      <c r="I43" s="44">
        <v>0.42420696335296199</v>
      </c>
    </row>
    <row r="44" spans="1:9" ht="16.5" thickBot="1">
      <c r="A44" s="41" t="s">
        <v>499</v>
      </c>
      <c r="B44" s="42">
        <v>3</v>
      </c>
      <c r="C44" s="61">
        <v>1.76470588235294</v>
      </c>
      <c r="D44" s="43">
        <v>1.6136255165067798E-2</v>
      </c>
      <c r="E44" s="41" t="s">
        <v>497</v>
      </c>
      <c r="F44" s="61">
        <v>15.276862745098001</v>
      </c>
      <c r="G44" s="44">
        <v>0.99999999466867795</v>
      </c>
      <c r="H44" s="44">
        <v>0.439431506937079</v>
      </c>
      <c r="I44" s="44">
        <v>0.430049963236458</v>
      </c>
    </row>
    <row r="45" spans="1:9" ht="16.5" thickBot="1">
      <c r="A45" s="41" t="s">
        <v>4149</v>
      </c>
      <c r="B45" s="42">
        <v>3</v>
      </c>
      <c r="C45" s="61">
        <v>1.76470588235294</v>
      </c>
      <c r="D45" s="43">
        <v>1.73924567433239E-2</v>
      </c>
      <c r="E45" s="41" t="s">
        <v>431</v>
      </c>
      <c r="F45" s="61">
        <v>14.689291101055799</v>
      </c>
      <c r="G45" s="44">
        <v>0.99999999880576496</v>
      </c>
      <c r="H45" s="44">
        <v>0.46287651923709799</v>
      </c>
      <c r="I45" s="44">
        <v>0.452994441542028</v>
      </c>
    </row>
    <row r="46" spans="1:9" ht="16.5" thickBot="1">
      <c r="A46" s="41" t="s">
        <v>433</v>
      </c>
      <c r="B46" s="42">
        <v>4</v>
      </c>
      <c r="C46" s="61">
        <v>2.3529411764705799</v>
      </c>
      <c r="D46" s="43">
        <v>1.8772996867227099E-2</v>
      </c>
      <c r="E46" s="41" t="s">
        <v>4150</v>
      </c>
      <c r="F46" s="61">
        <v>7.0726216412490901</v>
      </c>
      <c r="G46" s="44">
        <v>0.99999999976981602</v>
      </c>
      <c r="H46" s="44">
        <v>0.48377247113279898</v>
      </c>
      <c r="I46" s="44">
        <v>0.47344428003261102</v>
      </c>
    </row>
    <row r="47" spans="1:9" ht="16.5" thickBot="1">
      <c r="A47" s="41" t="s">
        <v>408</v>
      </c>
      <c r="B47" s="42">
        <v>6</v>
      </c>
      <c r="C47" s="61">
        <v>3.52941176470588</v>
      </c>
      <c r="D47" s="43">
        <v>1.9003871624345602E-2</v>
      </c>
      <c r="E47" s="41" t="s">
        <v>4151</v>
      </c>
      <c r="F47" s="61">
        <v>3.89715886354541</v>
      </c>
      <c r="G47" s="44">
        <v>0.999999999825256</v>
      </c>
      <c r="H47" s="44">
        <v>0.48377247113279898</v>
      </c>
      <c r="I47" s="44">
        <v>0.47344428003261102</v>
      </c>
    </row>
    <row r="48" spans="1:9" ht="16.5" thickBot="1">
      <c r="A48" s="41" t="s">
        <v>4152</v>
      </c>
      <c r="B48" s="42">
        <v>3</v>
      </c>
      <c r="C48" s="61">
        <v>1.76470588235294</v>
      </c>
      <c r="D48" s="43">
        <v>2.00246860424683E-2</v>
      </c>
      <c r="E48" s="41" t="s">
        <v>4153</v>
      </c>
      <c r="F48" s="61">
        <v>13.640056022408899</v>
      </c>
      <c r="G48" s="44">
        <v>0.99999999994836697</v>
      </c>
      <c r="H48" s="44">
        <v>0.49223852505302101</v>
      </c>
      <c r="I48" s="44">
        <v>0.48172958984693598</v>
      </c>
    </row>
    <row r="49" spans="1:9" ht="16.5" thickBot="1">
      <c r="A49" s="41" t="s">
        <v>4154</v>
      </c>
      <c r="B49" s="42">
        <v>4</v>
      </c>
      <c r="C49" s="61">
        <v>2.3529411764705799</v>
      </c>
      <c r="D49" s="43">
        <v>2.0177155595683099E-2</v>
      </c>
      <c r="E49" s="41" t="s">
        <v>4155</v>
      </c>
      <c r="F49" s="61">
        <v>6.8814697049991098</v>
      </c>
      <c r="G49" s="44">
        <v>0.99999999995696698</v>
      </c>
      <c r="H49" s="44">
        <v>0.49223852505302101</v>
      </c>
      <c r="I49" s="44">
        <v>0.48172958984693598</v>
      </c>
    </row>
    <row r="50" spans="1:9" ht="16.5" thickBot="1">
      <c r="A50" s="41" t="s">
        <v>502</v>
      </c>
      <c r="B50" s="42">
        <v>2</v>
      </c>
      <c r="C50" s="61">
        <v>1.1764705882352899</v>
      </c>
      <c r="D50" s="43">
        <v>2.3229994311346001E-2</v>
      </c>
      <c r="E50" s="41" t="s">
        <v>503</v>
      </c>
      <c r="F50" s="61">
        <v>84.871459694989099</v>
      </c>
      <c r="G50" s="44">
        <v>0.999999999998886</v>
      </c>
      <c r="H50" s="44">
        <v>0.51498221191667903</v>
      </c>
      <c r="I50" s="44">
        <v>0.50398771550513599</v>
      </c>
    </row>
    <row r="51" spans="1:9" ht="16.5" thickBot="1">
      <c r="A51" s="41" t="s">
        <v>504</v>
      </c>
      <c r="B51" s="42">
        <v>2</v>
      </c>
      <c r="C51" s="61">
        <v>1.1764705882352899</v>
      </c>
      <c r="D51" s="43">
        <v>2.3229994311346001E-2</v>
      </c>
      <c r="E51" s="41" t="s">
        <v>488</v>
      </c>
      <c r="F51" s="61">
        <v>84.871459694989099</v>
      </c>
      <c r="G51" s="44">
        <v>0.999999999998886</v>
      </c>
      <c r="H51" s="44">
        <v>0.51498221191667903</v>
      </c>
      <c r="I51" s="44">
        <v>0.50398771550513599</v>
      </c>
    </row>
    <row r="52" spans="1:9" ht="16.5" thickBot="1">
      <c r="A52" s="41" t="s">
        <v>4156</v>
      </c>
      <c r="B52" s="42">
        <v>2</v>
      </c>
      <c r="C52" s="61">
        <v>1.1764705882352899</v>
      </c>
      <c r="D52" s="43">
        <v>2.3229994311346001E-2</v>
      </c>
      <c r="E52" s="41" t="s">
        <v>3583</v>
      </c>
      <c r="F52" s="61">
        <v>84.871459694989099</v>
      </c>
      <c r="G52" s="44">
        <v>0.999999999998886</v>
      </c>
      <c r="H52" s="44">
        <v>0.51498221191667903</v>
      </c>
      <c r="I52" s="44">
        <v>0.50398771550513599</v>
      </c>
    </row>
    <row r="53" spans="1:9" ht="16.5" thickBot="1">
      <c r="A53" s="41" t="s">
        <v>4157</v>
      </c>
      <c r="B53" s="42">
        <v>2</v>
      </c>
      <c r="C53" s="61">
        <v>1.1764705882352899</v>
      </c>
      <c r="D53" s="43">
        <v>2.3229994311346001E-2</v>
      </c>
      <c r="E53" s="41" t="s">
        <v>4158</v>
      </c>
      <c r="F53" s="61">
        <v>84.871459694989099</v>
      </c>
      <c r="G53" s="44">
        <v>0.999999999998886</v>
      </c>
      <c r="H53" s="44">
        <v>0.51498221191667903</v>
      </c>
      <c r="I53" s="44">
        <v>0.50398771550513599</v>
      </c>
    </row>
    <row r="54" spans="1:9" ht="16.5" thickBot="1">
      <c r="A54" s="41" t="s">
        <v>4159</v>
      </c>
      <c r="B54" s="42">
        <v>6</v>
      </c>
      <c r="C54" s="61">
        <v>3.52941176470588</v>
      </c>
      <c r="D54" s="43">
        <v>2.33083323924714E-2</v>
      </c>
      <c r="E54" s="41" t="s">
        <v>4160</v>
      </c>
      <c r="F54" s="61">
        <v>3.6900634649995201</v>
      </c>
      <c r="G54" s="44">
        <v>0.99999999999898603</v>
      </c>
      <c r="H54" s="44">
        <v>0.51498221191667903</v>
      </c>
      <c r="I54" s="44">
        <v>0.50398771550513599</v>
      </c>
    </row>
    <row r="55" spans="1:9" ht="16.5" thickBot="1">
      <c r="A55" s="41" t="s">
        <v>3049</v>
      </c>
      <c r="B55" s="42">
        <v>17</v>
      </c>
      <c r="C55" s="61">
        <v>10</v>
      </c>
      <c r="D55" s="43">
        <v>2.6147334074922101E-2</v>
      </c>
      <c r="E55" s="41" t="s">
        <v>4161</v>
      </c>
      <c r="F55" s="61">
        <v>1.79603503918856</v>
      </c>
      <c r="G55" s="44">
        <v>0.99999999999996603</v>
      </c>
      <c r="H55" s="44">
        <v>0.56700978151358905</v>
      </c>
      <c r="I55" s="44">
        <v>0.55490453425667996</v>
      </c>
    </row>
    <row r="56" spans="1:9" ht="16.5" thickBot="1">
      <c r="A56" s="41" t="s">
        <v>2354</v>
      </c>
      <c r="B56" s="42">
        <v>3</v>
      </c>
      <c r="C56" s="61">
        <v>1.76470588235294</v>
      </c>
      <c r="D56" s="43">
        <v>2.8830988085633499E-2</v>
      </c>
      <c r="E56" s="41" t="s">
        <v>2355</v>
      </c>
      <c r="F56" s="61">
        <v>11.232987312572</v>
      </c>
      <c r="G56" s="44">
        <v>0.999999999999998</v>
      </c>
      <c r="H56" s="44">
        <v>0.61383794633230704</v>
      </c>
      <c r="I56" s="44">
        <v>0.60073295174792896</v>
      </c>
    </row>
    <row r="57" spans="1:9" ht="16.5" thickBot="1">
      <c r="A57" s="41" t="s">
        <v>3065</v>
      </c>
      <c r="B57" s="42">
        <v>4</v>
      </c>
      <c r="C57" s="61">
        <v>2.3529411764705799</v>
      </c>
      <c r="D57" s="43">
        <v>2.9786508938769201E-2</v>
      </c>
      <c r="E57" s="41" t="s">
        <v>2356</v>
      </c>
      <c r="F57" s="61">
        <v>5.9212646298829599</v>
      </c>
      <c r="G57" s="44">
        <v>0.999999999999999</v>
      </c>
      <c r="H57" s="44">
        <v>0.62285717798747897</v>
      </c>
      <c r="I57" s="44">
        <v>0.60955962935410002</v>
      </c>
    </row>
    <row r="58" spans="1:9" ht="16.5" thickBot="1">
      <c r="A58" s="41" t="s">
        <v>4162</v>
      </c>
      <c r="B58" s="42">
        <v>3</v>
      </c>
      <c r="C58" s="61">
        <v>1.76470588235294</v>
      </c>
      <c r="D58" s="43">
        <v>3.2052069847156597E-2</v>
      </c>
      <c r="E58" s="41" t="s">
        <v>4163</v>
      </c>
      <c r="F58" s="61">
        <v>10.6089324618736</v>
      </c>
      <c r="G58" s="44">
        <v>1</v>
      </c>
      <c r="H58" s="44">
        <v>0.65847322440386702</v>
      </c>
      <c r="I58" s="44">
        <v>0.64441529903230699</v>
      </c>
    </row>
    <row r="59" spans="1:9" ht="16.5" thickBot="1">
      <c r="A59" s="41" t="s">
        <v>4164</v>
      </c>
      <c r="B59" s="42">
        <v>7</v>
      </c>
      <c r="C59" s="61">
        <v>4.1176470588235201</v>
      </c>
      <c r="D59" s="43">
        <v>3.6372977520531903E-2</v>
      </c>
      <c r="E59" s="41" t="s">
        <v>4165</v>
      </c>
      <c r="F59" s="61">
        <v>2.8471256447200801</v>
      </c>
      <c r="G59" s="44">
        <v>1</v>
      </c>
      <c r="H59" s="44">
        <v>0.70860658442035396</v>
      </c>
      <c r="I59" s="44">
        <v>0.69347834820301002</v>
      </c>
    </row>
    <row r="60" spans="1:9" ht="16.5" thickBot="1">
      <c r="A60" s="41" t="s">
        <v>3058</v>
      </c>
      <c r="B60" s="42">
        <v>3</v>
      </c>
      <c r="C60" s="61">
        <v>1.76470588235294</v>
      </c>
      <c r="D60" s="43">
        <v>3.7134079271340797E-2</v>
      </c>
      <c r="E60" s="41" t="s">
        <v>4166</v>
      </c>
      <c r="F60" s="61">
        <v>9.7928607340372</v>
      </c>
      <c r="G60" s="44">
        <v>1</v>
      </c>
      <c r="H60" s="44">
        <v>0.70860658442035396</v>
      </c>
      <c r="I60" s="44">
        <v>0.69347834820301002</v>
      </c>
    </row>
    <row r="61" spans="1:9" ht="16.5" thickBot="1">
      <c r="A61" s="41" t="s">
        <v>405</v>
      </c>
      <c r="B61" s="42">
        <v>3</v>
      </c>
      <c r="C61" s="61">
        <v>1.76470588235294</v>
      </c>
      <c r="D61" s="43">
        <v>3.7134079271340797E-2</v>
      </c>
      <c r="E61" s="41" t="s">
        <v>4167</v>
      </c>
      <c r="F61" s="61">
        <v>9.7928607340372</v>
      </c>
      <c r="G61" s="44">
        <v>1</v>
      </c>
      <c r="H61" s="44">
        <v>0.70860658442035396</v>
      </c>
      <c r="I61" s="44">
        <v>0.69347834820301002</v>
      </c>
    </row>
    <row r="62" spans="1:9" ht="16.5" thickBot="1">
      <c r="A62" s="41" t="s">
        <v>4168</v>
      </c>
      <c r="B62" s="42">
        <v>2</v>
      </c>
      <c r="C62" s="61">
        <v>1.1764705882352899</v>
      </c>
      <c r="D62" s="43">
        <v>3.8418023240943802E-2</v>
      </c>
      <c r="E62" s="41" t="s">
        <v>4169</v>
      </c>
      <c r="F62" s="61">
        <v>50.922875816993397</v>
      </c>
      <c r="G62" s="44">
        <v>1</v>
      </c>
      <c r="H62" s="44">
        <v>0.70860658442035396</v>
      </c>
      <c r="I62" s="44">
        <v>0.69347834820301002</v>
      </c>
    </row>
    <row r="63" spans="1:9" ht="16.5" thickBot="1">
      <c r="A63" s="41" t="s">
        <v>4170</v>
      </c>
      <c r="B63" s="42">
        <v>2</v>
      </c>
      <c r="C63" s="61">
        <v>1.1764705882352899</v>
      </c>
      <c r="D63" s="43">
        <v>3.8418023240943802E-2</v>
      </c>
      <c r="E63" s="41" t="s">
        <v>4171</v>
      </c>
      <c r="F63" s="61">
        <v>50.922875816993397</v>
      </c>
      <c r="G63" s="44">
        <v>1</v>
      </c>
      <c r="H63" s="44">
        <v>0.70860658442035396</v>
      </c>
      <c r="I63" s="44">
        <v>0.69347834820301002</v>
      </c>
    </row>
    <row r="64" spans="1:9" ht="16.5" thickBot="1">
      <c r="A64" s="41" t="s">
        <v>4172</v>
      </c>
      <c r="B64" s="42">
        <v>2</v>
      </c>
      <c r="C64" s="61">
        <v>1.1764705882352899</v>
      </c>
      <c r="D64" s="43">
        <v>3.8418023240943802E-2</v>
      </c>
      <c r="E64" s="41" t="s">
        <v>4171</v>
      </c>
      <c r="F64" s="61">
        <v>50.922875816993397</v>
      </c>
      <c r="G64" s="44">
        <v>1</v>
      </c>
      <c r="H64" s="44">
        <v>0.70860658442035396</v>
      </c>
      <c r="I64" s="44">
        <v>0.69347834820301002</v>
      </c>
    </row>
    <row r="65" spans="1:9" ht="16.5" thickBot="1">
      <c r="A65" s="41" t="s">
        <v>4173</v>
      </c>
      <c r="B65" s="42">
        <v>3</v>
      </c>
      <c r="C65" s="61">
        <v>1.76470588235294</v>
      </c>
      <c r="D65" s="43">
        <v>3.8892411119464197E-2</v>
      </c>
      <c r="E65" s="41" t="s">
        <v>4174</v>
      </c>
      <c r="F65" s="61">
        <v>9.5480392156862699</v>
      </c>
      <c r="G65" s="44">
        <v>1</v>
      </c>
      <c r="H65" s="44">
        <v>0.70860658442035396</v>
      </c>
      <c r="I65" s="44">
        <v>0.69347834820301002</v>
      </c>
    </row>
    <row r="66" spans="1:9" ht="16.5" thickBot="1">
      <c r="A66" s="41" t="s">
        <v>507</v>
      </c>
      <c r="B66" s="42">
        <v>4</v>
      </c>
      <c r="C66" s="61">
        <v>2.3529411764705799</v>
      </c>
      <c r="D66" s="43">
        <v>3.9333414165092201E-2</v>
      </c>
      <c r="E66" s="41" t="s">
        <v>2353</v>
      </c>
      <c r="F66" s="61">
        <v>5.3044662309368098</v>
      </c>
      <c r="G66" s="44">
        <v>1</v>
      </c>
      <c r="H66" s="44">
        <v>0.70860658442035396</v>
      </c>
      <c r="I66" s="44">
        <v>0.69347834820301002</v>
      </c>
    </row>
    <row r="67" spans="1:9" ht="16.5" thickBot="1">
      <c r="A67" s="41" t="s">
        <v>4175</v>
      </c>
      <c r="B67" s="42">
        <v>3</v>
      </c>
      <c r="C67" s="61">
        <v>1.76470588235294</v>
      </c>
      <c r="D67" s="43">
        <v>4.2501994560874397E-2</v>
      </c>
      <c r="E67" s="41" t="s">
        <v>4082</v>
      </c>
      <c r="F67" s="61">
        <v>9.0933706816059701</v>
      </c>
      <c r="G67" s="44">
        <v>1</v>
      </c>
      <c r="H67" s="44">
        <v>0.74838603733035503</v>
      </c>
      <c r="I67" s="44">
        <v>0.73240853866830602</v>
      </c>
    </row>
    <row r="68" spans="1:9" ht="16.5" thickBot="1">
      <c r="A68" s="41" t="s">
        <v>513</v>
      </c>
      <c r="B68" s="42">
        <v>11</v>
      </c>
      <c r="C68" s="61">
        <v>6.4705882352941098</v>
      </c>
      <c r="D68" s="43">
        <v>4.2819696414290197E-2</v>
      </c>
      <c r="E68" s="41" t="s">
        <v>4176</v>
      </c>
      <c r="F68" s="61">
        <v>2.0413689285237901</v>
      </c>
      <c r="G68" s="44">
        <v>1</v>
      </c>
      <c r="H68" s="44">
        <v>0.74838603733035503</v>
      </c>
      <c r="I68" s="44">
        <v>0.73240853866830602</v>
      </c>
    </row>
    <row r="69" spans="1:9" ht="16.5" thickBot="1">
      <c r="A69" s="41" t="s">
        <v>4177</v>
      </c>
      <c r="B69" s="42">
        <v>3</v>
      </c>
      <c r="C69" s="61">
        <v>1.76470588235294</v>
      </c>
      <c r="D69" s="43">
        <v>4.4352080333464099E-2</v>
      </c>
      <c r="E69" s="41" t="s">
        <v>4178</v>
      </c>
      <c r="F69" s="61">
        <v>8.8818969448244403</v>
      </c>
      <c r="G69" s="44">
        <v>1</v>
      </c>
      <c r="H69" s="44">
        <v>0.76376891280127102</v>
      </c>
      <c r="I69" s="44">
        <v>0.747463000913968</v>
      </c>
    </row>
    <row r="70" spans="1:9" ht="16.5" thickBot="1">
      <c r="A70" s="41" t="s">
        <v>4179</v>
      </c>
      <c r="B70" s="42">
        <v>2</v>
      </c>
      <c r="C70" s="61">
        <v>1.1764705882352899</v>
      </c>
      <c r="D70" s="43">
        <v>4.5923824117954301E-2</v>
      </c>
      <c r="E70" s="41" t="s">
        <v>4180</v>
      </c>
      <c r="F70" s="61">
        <v>42.4357298474945</v>
      </c>
      <c r="G70" s="44">
        <v>1</v>
      </c>
      <c r="H70" s="44">
        <v>0.76823997203035099</v>
      </c>
      <c r="I70" s="44">
        <v>0.75183860627393895</v>
      </c>
    </row>
    <row r="71" spans="1:9" ht="16.5" thickBot="1">
      <c r="A71" s="41" t="s">
        <v>505</v>
      </c>
      <c r="B71" s="42">
        <v>2</v>
      </c>
      <c r="C71" s="61">
        <v>1.1764705882352899</v>
      </c>
      <c r="D71" s="43">
        <v>4.5923824117954301E-2</v>
      </c>
      <c r="E71" s="41" t="s">
        <v>506</v>
      </c>
      <c r="F71" s="61">
        <v>42.4357298474945</v>
      </c>
      <c r="G71" s="44">
        <v>1</v>
      </c>
      <c r="H71" s="44">
        <v>0.76823997203035099</v>
      </c>
      <c r="I71" s="44">
        <v>0.75183860627393895</v>
      </c>
    </row>
    <row r="72" spans="1:9" ht="16.5" thickBot="1">
      <c r="A72" s="41" t="s">
        <v>4031</v>
      </c>
      <c r="B72" s="42">
        <v>4</v>
      </c>
      <c r="C72" s="61">
        <v>2.3529411764705799</v>
      </c>
      <c r="D72" s="43">
        <v>4.6830410798217002E-2</v>
      </c>
      <c r="E72" s="41" t="s">
        <v>4181</v>
      </c>
      <c r="F72" s="61">
        <v>4.9439685259216901</v>
      </c>
      <c r="G72" s="44">
        <v>1</v>
      </c>
      <c r="H72" s="44">
        <v>0.77237198654524097</v>
      </c>
      <c r="I72" s="44">
        <v>0.755882405278263</v>
      </c>
    </row>
    <row r="73" spans="1:9" ht="16.5" thickBot="1">
      <c r="A73" s="41" t="s">
        <v>4182</v>
      </c>
      <c r="B73" s="42">
        <v>3</v>
      </c>
      <c r="C73" s="61">
        <v>1.76470588235294</v>
      </c>
      <c r="D73" s="43">
        <v>4.8139978589487799E-2</v>
      </c>
      <c r="E73" s="41" t="s">
        <v>4183</v>
      </c>
      <c r="F73" s="61">
        <v>8.4871459694989095</v>
      </c>
      <c r="G73" s="44">
        <v>1</v>
      </c>
      <c r="H73" s="44">
        <v>0.78294326289292004</v>
      </c>
      <c r="I73" s="44">
        <v>0.76622799254934804</v>
      </c>
    </row>
    <row r="74" spans="1:9" ht="16.5" thickBot="1">
      <c r="A74" s="41" t="s">
        <v>412</v>
      </c>
      <c r="B74" s="42">
        <v>17</v>
      </c>
      <c r="C74" s="61">
        <v>10</v>
      </c>
      <c r="D74" s="43">
        <v>4.9339183853267098E-2</v>
      </c>
      <c r="E74" s="41" t="s">
        <v>4184</v>
      </c>
      <c r="F74" s="61">
        <v>1.6546041454298299</v>
      </c>
      <c r="G74" s="44">
        <v>1</v>
      </c>
      <c r="H74" s="44">
        <v>0.79145457934487495</v>
      </c>
      <c r="I74" s="44">
        <v>0.77455759857320805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621D-664F-0446-A8D5-608ABC854C26}">
  <dimension ref="A1:I19"/>
  <sheetViews>
    <sheetView workbookViewId="0">
      <selection activeCell="G2" sqref="G2"/>
    </sheetView>
  </sheetViews>
  <sheetFormatPr defaultColWidth="11.125" defaultRowHeight="15.75"/>
  <cols>
    <col min="1" max="1" width="77.5" bestFit="1" customWidth="1"/>
    <col min="2" max="2" width="5.875" bestFit="1" customWidth="1"/>
    <col min="3" max="3" width="12.125" style="48" bestFit="1" customWidth="1"/>
    <col min="4" max="4" width="12.125" style="8" bestFit="1" customWidth="1"/>
    <col min="5" max="5" width="80.625" bestFit="1" customWidth="1"/>
    <col min="6" max="6" width="14.5" style="48" bestFit="1" customWidth="1"/>
    <col min="7" max="9" width="12.125" style="8" bestFit="1" customWidth="1"/>
  </cols>
  <sheetData>
    <row r="1" spans="1:9" s="54" customFormat="1" ht="16.5" thickBot="1">
      <c r="A1" s="55" t="s">
        <v>356</v>
      </c>
      <c r="B1" s="55" t="s">
        <v>357</v>
      </c>
      <c r="C1" s="56" t="s">
        <v>3582</v>
      </c>
      <c r="D1" s="57" t="s">
        <v>358</v>
      </c>
      <c r="E1" s="55" t="s">
        <v>351</v>
      </c>
      <c r="F1" s="56" t="s">
        <v>359</v>
      </c>
      <c r="G1" s="57" t="s">
        <v>360</v>
      </c>
      <c r="H1" s="57" t="s">
        <v>361</v>
      </c>
      <c r="I1" s="57" t="s">
        <v>362</v>
      </c>
    </row>
    <row r="2" spans="1:9" ht="16.5" thickBot="1">
      <c r="A2" s="41" t="s">
        <v>513</v>
      </c>
      <c r="B2" s="42">
        <v>15</v>
      </c>
      <c r="C2" s="61">
        <v>9.0909090909090899</v>
      </c>
      <c r="D2" s="43">
        <v>9.8003707692647995E-4</v>
      </c>
      <c r="E2" s="41" t="s">
        <v>4188</v>
      </c>
      <c r="F2" s="61">
        <v>2.7836849025324399</v>
      </c>
      <c r="G2" s="44">
        <v>0.66455478743914498</v>
      </c>
      <c r="H2" s="44">
        <v>1</v>
      </c>
      <c r="I2" s="44">
        <v>1</v>
      </c>
    </row>
    <row r="3" spans="1:9" ht="16.5" thickBot="1">
      <c r="A3" s="41" t="s">
        <v>3048</v>
      </c>
      <c r="B3" s="42">
        <v>14</v>
      </c>
      <c r="C3" s="61">
        <v>8.4848484848484809</v>
      </c>
      <c r="D3" s="43">
        <v>3.9797182195185797E-3</v>
      </c>
      <c r="E3" s="41" t="s">
        <v>4189</v>
      </c>
      <c r="F3" s="61">
        <v>2.4962194027937898</v>
      </c>
      <c r="G3" s="44">
        <v>0.98823058928663199</v>
      </c>
      <c r="H3" s="44">
        <v>1</v>
      </c>
      <c r="I3" s="44">
        <v>1</v>
      </c>
    </row>
    <row r="4" spans="1:9" ht="16.5" thickBot="1">
      <c r="A4" s="41" t="s">
        <v>4190</v>
      </c>
      <c r="B4" s="42">
        <v>3</v>
      </c>
      <c r="C4" s="61">
        <v>1.8181818181818099</v>
      </c>
      <c r="D4" s="43">
        <v>5.1767590968729797E-3</v>
      </c>
      <c r="E4" s="41" t="s">
        <v>4191</v>
      </c>
      <c r="F4" s="61">
        <v>27.280112044817901</v>
      </c>
      <c r="G4" s="44">
        <v>0.996917111513555</v>
      </c>
      <c r="H4" s="44">
        <v>1</v>
      </c>
      <c r="I4" s="44">
        <v>1</v>
      </c>
    </row>
    <row r="5" spans="1:9" ht="16.5" thickBot="1">
      <c r="A5" s="41" t="s">
        <v>437</v>
      </c>
      <c r="B5" s="42">
        <v>4</v>
      </c>
      <c r="C5" s="61">
        <v>2.4242424242424199</v>
      </c>
      <c r="D5" s="43">
        <v>5.8766671443475299E-3</v>
      </c>
      <c r="E5" s="41" t="s">
        <v>436</v>
      </c>
      <c r="F5" s="61">
        <v>10.8346544291475</v>
      </c>
      <c r="G5" s="44">
        <v>0.99859247017916797</v>
      </c>
      <c r="H5" s="44">
        <v>1</v>
      </c>
      <c r="I5" s="44">
        <v>1</v>
      </c>
    </row>
    <row r="6" spans="1:9" ht="16.5" thickBot="1">
      <c r="A6" s="41" t="s">
        <v>3049</v>
      </c>
      <c r="B6" s="42">
        <v>19</v>
      </c>
      <c r="C6" s="61">
        <v>11.5151515151515</v>
      </c>
      <c r="D6" s="43">
        <v>6.0838281598747396E-3</v>
      </c>
      <c r="E6" s="41" t="s">
        <v>4192</v>
      </c>
      <c r="F6" s="61">
        <v>2.0073332790931002</v>
      </c>
      <c r="G6" s="44">
        <v>0.998884089697193</v>
      </c>
      <c r="H6" s="44">
        <v>1</v>
      </c>
      <c r="I6" s="44">
        <v>1</v>
      </c>
    </row>
    <row r="7" spans="1:9" ht="16.5" thickBot="1">
      <c r="A7" s="41" t="s">
        <v>2358</v>
      </c>
      <c r="B7" s="42">
        <v>3</v>
      </c>
      <c r="C7" s="61">
        <v>1.8181818181818099</v>
      </c>
      <c r="D7" s="43">
        <v>8.5278480950265797E-3</v>
      </c>
      <c r="E7" s="41" t="s">
        <v>4193</v>
      </c>
      <c r="F7" s="61">
        <v>21.2178649237472</v>
      </c>
      <c r="G7" s="44">
        <v>0.999928137927099</v>
      </c>
      <c r="H7" s="44">
        <v>1</v>
      </c>
      <c r="I7" s="44">
        <v>1</v>
      </c>
    </row>
    <row r="8" spans="1:9" ht="16.5" thickBot="1">
      <c r="A8" s="41" t="s">
        <v>4194</v>
      </c>
      <c r="B8" s="42">
        <v>5</v>
      </c>
      <c r="C8" s="61">
        <v>3.0303030303030298</v>
      </c>
      <c r="D8" s="43">
        <v>2.4716107156232799E-2</v>
      </c>
      <c r="E8" s="41" t="s">
        <v>4195</v>
      </c>
      <c r="F8" s="61">
        <v>4.5144393454781397</v>
      </c>
      <c r="G8" s="44">
        <v>0.99999999999921996</v>
      </c>
      <c r="H8" s="44">
        <v>1</v>
      </c>
      <c r="I8" s="44">
        <v>1</v>
      </c>
    </row>
    <row r="9" spans="1:9" ht="16.5" thickBot="1">
      <c r="A9" s="41" t="s">
        <v>4196</v>
      </c>
      <c r="B9" s="42">
        <v>3</v>
      </c>
      <c r="C9" s="61">
        <v>1.8181818181818099</v>
      </c>
      <c r="D9" s="43">
        <v>2.7272394768413501E-2</v>
      </c>
      <c r="E9" s="41" t="s">
        <v>4197</v>
      </c>
      <c r="F9" s="61">
        <v>11.5733808674985</v>
      </c>
      <c r="G9" s="44">
        <v>0.99999999999995803</v>
      </c>
      <c r="H9" s="44">
        <v>1</v>
      </c>
      <c r="I9" s="44">
        <v>1</v>
      </c>
    </row>
    <row r="10" spans="1:9" ht="16.5" thickBot="1">
      <c r="A10" s="41" t="s">
        <v>3050</v>
      </c>
      <c r="B10" s="42">
        <v>3</v>
      </c>
      <c r="C10" s="61">
        <v>1.8181818181818099</v>
      </c>
      <c r="D10" s="43">
        <v>3.3713303939628299E-2</v>
      </c>
      <c r="E10" s="41" t="s">
        <v>3051</v>
      </c>
      <c r="F10" s="61">
        <v>10.322204557498599</v>
      </c>
      <c r="G10" s="44">
        <v>1</v>
      </c>
      <c r="H10" s="44">
        <v>1</v>
      </c>
      <c r="I10" s="44">
        <v>1</v>
      </c>
    </row>
    <row r="11" spans="1:9" ht="16.5" thickBot="1">
      <c r="A11" s="41" t="s">
        <v>396</v>
      </c>
      <c r="B11" s="42">
        <v>10</v>
      </c>
      <c r="C11" s="61">
        <v>6.0606060606060597</v>
      </c>
      <c r="D11" s="43">
        <v>3.4979742783414799E-2</v>
      </c>
      <c r="E11" s="41" t="s">
        <v>4198</v>
      </c>
      <c r="F11" s="61">
        <v>2.2334594656575999</v>
      </c>
      <c r="G11" s="44">
        <v>1</v>
      </c>
      <c r="H11" s="44">
        <v>1</v>
      </c>
      <c r="I11" s="44">
        <v>1</v>
      </c>
    </row>
    <row r="12" spans="1:9" ht="16.5" thickBot="1">
      <c r="A12" s="41" t="s">
        <v>381</v>
      </c>
      <c r="B12" s="42">
        <v>6</v>
      </c>
      <c r="C12" s="61">
        <v>3.63636363636363</v>
      </c>
      <c r="D12" s="43">
        <v>4.0829407424674502E-2</v>
      </c>
      <c r="E12" s="41" t="s">
        <v>508</v>
      </c>
      <c r="F12" s="61">
        <v>3.1694735985680502</v>
      </c>
      <c r="G12" s="44">
        <v>1</v>
      </c>
      <c r="H12" s="44">
        <v>1</v>
      </c>
      <c r="I12" s="44">
        <v>1</v>
      </c>
    </row>
    <row r="13" spans="1:9" ht="16.5" thickBot="1">
      <c r="A13" s="41" t="s">
        <v>4199</v>
      </c>
      <c r="B13" s="42">
        <v>3</v>
      </c>
      <c r="C13" s="61">
        <v>1.8181818181818099</v>
      </c>
      <c r="D13" s="43">
        <v>4.4352080333464099E-2</v>
      </c>
      <c r="E13" s="41" t="s">
        <v>4200</v>
      </c>
      <c r="F13" s="61">
        <v>8.8818969448244403</v>
      </c>
      <c r="G13" s="44">
        <v>1</v>
      </c>
      <c r="H13" s="44">
        <v>1</v>
      </c>
      <c r="I13" s="44">
        <v>1</v>
      </c>
    </row>
    <row r="14" spans="1:9" ht="16.5" thickBot="1">
      <c r="A14" s="41" t="s">
        <v>509</v>
      </c>
      <c r="B14" s="42">
        <v>4</v>
      </c>
      <c r="C14" s="61">
        <v>2.4242424242424199</v>
      </c>
      <c r="D14" s="43">
        <v>4.4621143825966401E-2</v>
      </c>
      <c r="E14" s="41" t="s">
        <v>510</v>
      </c>
      <c r="F14" s="61">
        <v>5.04186889277163</v>
      </c>
      <c r="G14" s="44">
        <v>1</v>
      </c>
      <c r="H14" s="44">
        <v>1</v>
      </c>
      <c r="I14" s="44">
        <v>1</v>
      </c>
    </row>
    <row r="15" spans="1:9" ht="16.5" thickBot="1">
      <c r="A15" s="41" t="s">
        <v>4201</v>
      </c>
      <c r="B15" s="42">
        <v>4</v>
      </c>
      <c r="C15" s="61">
        <v>2.4242424242424199</v>
      </c>
      <c r="D15" s="43">
        <v>4.4621143825966401E-2</v>
      </c>
      <c r="E15" s="41" t="s">
        <v>4202</v>
      </c>
      <c r="F15" s="61">
        <v>5.04186889277163</v>
      </c>
      <c r="G15" s="44">
        <v>1</v>
      </c>
      <c r="H15" s="44">
        <v>1</v>
      </c>
      <c r="I15" s="44">
        <v>1</v>
      </c>
    </row>
    <row r="16" spans="1:9" ht="16.5" thickBot="1">
      <c r="A16" s="41" t="s">
        <v>511</v>
      </c>
      <c r="B16" s="42">
        <v>2</v>
      </c>
      <c r="C16" s="61">
        <v>1.2121212121212099</v>
      </c>
      <c r="D16" s="43">
        <v>4.5923824117954301E-2</v>
      </c>
      <c r="E16" s="41" t="s">
        <v>512</v>
      </c>
      <c r="F16" s="61">
        <v>42.4357298474945</v>
      </c>
      <c r="G16" s="44">
        <v>1</v>
      </c>
      <c r="H16" s="44">
        <v>1</v>
      </c>
      <c r="I16" s="44">
        <v>1</v>
      </c>
    </row>
    <row r="17" spans="1:9" ht="16.5" thickBot="1">
      <c r="A17" s="41" t="s">
        <v>4203</v>
      </c>
      <c r="B17" s="42">
        <v>2</v>
      </c>
      <c r="C17" s="61">
        <v>1.2121212121212099</v>
      </c>
      <c r="D17" s="43">
        <v>4.5923824117954301E-2</v>
      </c>
      <c r="E17" s="41" t="s">
        <v>4204</v>
      </c>
      <c r="F17" s="61">
        <v>42.4357298474945</v>
      </c>
      <c r="G17" s="44">
        <v>1</v>
      </c>
      <c r="H17" s="44">
        <v>1</v>
      </c>
      <c r="I17" s="44">
        <v>1</v>
      </c>
    </row>
    <row r="18" spans="1:9" ht="16.5" thickBot="1">
      <c r="A18" s="41" t="s">
        <v>4031</v>
      </c>
      <c r="B18" s="42">
        <v>4</v>
      </c>
      <c r="C18" s="61">
        <v>2.4242424242424199</v>
      </c>
      <c r="D18" s="43">
        <v>4.6830410798217002E-2</v>
      </c>
      <c r="E18" s="41" t="s">
        <v>4205</v>
      </c>
      <c r="F18" s="61">
        <v>4.9439685259216901</v>
      </c>
      <c r="G18" s="44">
        <v>1</v>
      </c>
      <c r="H18" s="44">
        <v>1</v>
      </c>
      <c r="I18" s="44">
        <v>1</v>
      </c>
    </row>
    <row r="19" spans="1:9" ht="16.5" thickBot="1">
      <c r="A19" s="41" t="s">
        <v>4206</v>
      </c>
      <c r="B19" s="42">
        <v>6</v>
      </c>
      <c r="C19" s="61">
        <v>3.63636363636363</v>
      </c>
      <c r="D19" s="43">
        <v>4.9187136059302597E-2</v>
      </c>
      <c r="E19" s="41" t="s">
        <v>4207</v>
      </c>
      <c r="F19" s="61">
        <v>3.0072564458854401</v>
      </c>
      <c r="G19" s="44">
        <v>1</v>
      </c>
      <c r="H19" s="44">
        <v>1</v>
      </c>
      <c r="I19" s="44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Functional Domain (FD)</vt:lpstr>
      <vt:lpstr>Proteins Compared</vt:lpstr>
      <vt:lpstr>FD PIGS = HUMANS REACTOME</vt:lpstr>
      <vt:lpstr>FD PIGS = MICE REACTOME</vt:lpstr>
      <vt:lpstr>FD MICE = HUMANS REACTOME</vt:lpstr>
      <vt:lpstr>FD PIGS = HUMANS GOTERM BP_DIR</vt:lpstr>
      <vt:lpstr>FD PIGS = MICE GOTERM BP DIR</vt:lpstr>
      <vt:lpstr>FD MICE = HUMANS GOTERM BP_DIR</vt:lpstr>
      <vt:lpstr>'FD PIGS = HUMANS REACTOME'!chart_069978B167931734371165758</vt:lpstr>
      <vt:lpstr>'FD PIGS = MICE REACTOME'!chart_069978B167931734371332563</vt:lpstr>
      <vt:lpstr>'FD MICE = HUMANS REACTOME'!chart_069978B167931734371409782</vt:lpstr>
      <vt:lpstr>'FD MICE = HUMANS GOTERM BP_DIR'!chart_069978B167931734371571089</vt:lpstr>
      <vt:lpstr>'FD PIGS = HUMANS GOTERM BP_DIR'!chart_069978B167931734372006114</vt:lpstr>
      <vt:lpstr>'FD PIGS = MICE GOTERM BP DIR'!chart_069978B167931734372178677</vt:lpstr>
      <vt:lpstr>'FD MICE = HUMANS GOTERM BP_DIR'!chart_069978B167931734372255290</vt:lpstr>
      <vt:lpstr>'FD MICE = HUMANS GOTERM BP_DIR'!chart_069978B167931734372255290_7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Lunney, Joan - REE-ARS</cp:lastModifiedBy>
  <dcterms:created xsi:type="dcterms:W3CDTF">2021-08-05T17:23:19Z</dcterms:created>
  <dcterms:modified xsi:type="dcterms:W3CDTF">2025-09-30T18:59:12Z</dcterms:modified>
</cp:coreProperties>
</file>