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joan_lunney_usda_gov/Documents/Documents/Manuscripts/Dawson genome 2023 CD 2018/"/>
    </mc:Choice>
  </mc:AlternateContent>
  <xr:revisionPtr revIDLastSave="0" documentId="8_{2605D290-B14F-4BD6-A05B-048ABE9C7F14}" xr6:coauthVersionLast="47" xr6:coauthVersionMax="47" xr10:uidLastSave="{00000000-0000-0000-0000-000000000000}"/>
  <bookViews>
    <workbookView xWindow="16080" yWindow="-120" windowWidth="29040" windowHeight="15720" xr2:uid="{00000000-000D-0000-FFFF-FFFF00000000}"/>
  </bookViews>
  <sheets>
    <sheet name="Sheet1" sheetId="1" r:id="rId1"/>
    <sheet name="Low 3' REACTOME" sheetId="2" r:id="rId2"/>
    <sheet name="Low 3' GO BP Direc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" l="1"/>
  <c r="F34" i="1" s="1"/>
  <c r="E32" i="1"/>
  <c r="F32" i="1" s="1"/>
  <c r="F33" i="1"/>
  <c r="E35" i="1" l="1"/>
  <c r="F35" i="1" s="1"/>
  <c r="E37" i="1" s="1"/>
</calcChain>
</file>

<file path=xl/sharedStrings.xml><?xml version="1.0" encoding="utf-8"?>
<sst xmlns="http://schemas.openxmlformats.org/spreadsheetml/2006/main" count="920" uniqueCount="768">
  <si>
    <t>BAG2</t>
  </si>
  <si>
    <t>BID</t>
  </si>
  <si>
    <t>BNIP3</t>
  </si>
  <si>
    <t>FHL2</t>
  </si>
  <si>
    <t>HSH2D</t>
  </si>
  <si>
    <t>GIMAP1</t>
  </si>
  <si>
    <t xml:space="preserve">NPY2R
</t>
  </si>
  <si>
    <t>TP53I11</t>
  </si>
  <si>
    <t>PRKAR1B</t>
  </si>
  <si>
    <t>EIF2AK2</t>
  </si>
  <si>
    <t>SELENOH</t>
  </si>
  <si>
    <t>TP73</t>
  </si>
  <si>
    <t>UPP1</t>
  </si>
  <si>
    <t>CD99</t>
  </si>
  <si>
    <t>CD300C</t>
  </si>
  <si>
    <t>NLRP11</t>
  </si>
  <si>
    <t>GIMAP6</t>
  </si>
  <si>
    <t>ABCG2</t>
  </si>
  <si>
    <t>CCR6</t>
  </si>
  <si>
    <t>LAMP3</t>
  </si>
  <si>
    <t>NSMAF</t>
  </si>
  <si>
    <t>TLR2</t>
  </si>
  <si>
    <t>CXCL16</t>
  </si>
  <si>
    <t>DCLRE1C</t>
  </si>
  <si>
    <t>ACSF3</t>
  </si>
  <si>
    <t>MC1R</t>
  </si>
  <si>
    <t>CHKA</t>
  </si>
  <si>
    <t>SHARPIN</t>
  </si>
  <si>
    <t>RBCK1</t>
  </si>
  <si>
    <t>IDI1</t>
  </si>
  <si>
    <t>FDFT1</t>
  </si>
  <si>
    <t>CLDN14</t>
  </si>
  <si>
    <t>CLDN23</t>
  </si>
  <si>
    <t>TRIM16</t>
  </si>
  <si>
    <t>LIG4</t>
  </si>
  <si>
    <t>TMEM129</t>
  </si>
  <si>
    <t>KDM8</t>
  </si>
  <si>
    <t>APOL6</t>
  </si>
  <si>
    <t>SLC25A26</t>
  </si>
  <si>
    <t>DGKQ</t>
  </si>
  <si>
    <t>OXCT1</t>
  </si>
  <si>
    <t>DECR2</t>
  </si>
  <si>
    <t>GPR35</t>
  </si>
  <si>
    <t>KCNE1</t>
  </si>
  <si>
    <t>NATD1</t>
  </si>
  <si>
    <t>NQO2</t>
  </si>
  <si>
    <t>CAMSAP2</t>
  </si>
  <si>
    <t>MCM4</t>
  </si>
  <si>
    <t>ERN2</t>
  </si>
  <si>
    <t>CHRNA3</t>
  </si>
  <si>
    <t>OR2C3</t>
  </si>
  <si>
    <t>PLSCR1</t>
  </si>
  <si>
    <t>ACADL</t>
  </si>
  <si>
    <t>MRAP2</t>
  </si>
  <si>
    <t>TMEM40</t>
  </si>
  <si>
    <t>ULK1</t>
  </si>
  <si>
    <t>GSTK1</t>
  </si>
  <si>
    <t>PABIR3</t>
  </si>
  <si>
    <t>LPAR6</t>
  </si>
  <si>
    <t>BMP2K</t>
  </si>
  <si>
    <t>SH3GLB1</t>
  </si>
  <si>
    <t>INMT</t>
  </si>
  <si>
    <t>TCEANC</t>
  </si>
  <si>
    <t>BRF1</t>
  </si>
  <si>
    <t>SLBP</t>
  </si>
  <si>
    <t>TCEANC2</t>
  </si>
  <si>
    <t>GTF3C6</t>
  </si>
  <si>
    <t>ACAD9</t>
  </si>
  <si>
    <t>VENTX</t>
  </si>
  <si>
    <t>GABRD</t>
  </si>
  <si>
    <t>OPRL1</t>
  </si>
  <si>
    <t>MRPL57</t>
  </si>
  <si>
    <t>EXO5</t>
  </si>
  <si>
    <t>ZNF235</t>
  </si>
  <si>
    <t>SULT1C4</t>
  </si>
  <si>
    <t>MCOLN3</t>
  </si>
  <si>
    <t>NMNAT3</t>
  </si>
  <si>
    <t>RBPJL</t>
  </si>
  <si>
    <t>ADARB1</t>
  </si>
  <si>
    <t>ZNF594</t>
  </si>
  <si>
    <t>KRBOX4</t>
  </si>
  <si>
    <t>ZMAT5</t>
  </si>
  <si>
    <t>ZNF75D</t>
  </si>
  <si>
    <t>ZNF345</t>
  </si>
  <si>
    <t>ZNF510</t>
  </si>
  <si>
    <t>ZNF501</t>
  </si>
  <si>
    <t>CALML5</t>
  </si>
  <si>
    <t>TGS1</t>
  </si>
  <si>
    <t>CBR4</t>
  </si>
  <si>
    <t>BRD3OS</t>
  </si>
  <si>
    <t>SMIM22</t>
  </si>
  <si>
    <t>RNASET2</t>
  </si>
  <si>
    <t>PARVG</t>
  </si>
  <si>
    <t>INTS11</t>
  </si>
  <si>
    <t>NSMCE3</t>
  </si>
  <si>
    <t>UBE2T</t>
  </si>
  <si>
    <t>PVRIG</t>
  </si>
  <si>
    <t>GLB1L3</t>
  </si>
  <si>
    <t>OR4D9</t>
  </si>
  <si>
    <t>OR8G1</t>
  </si>
  <si>
    <t>OR2T2</t>
  </si>
  <si>
    <t>PLAAT5</t>
  </si>
  <si>
    <t>ANXA3</t>
  </si>
  <si>
    <t>ARL11</t>
  </si>
  <si>
    <t>OR6C74</t>
  </si>
  <si>
    <t>SDK1</t>
  </si>
  <si>
    <t>MLKL</t>
  </si>
  <si>
    <t>IDO2</t>
  </si>
  <si>
    <t>Low 5'</t>
  </si>
  <si>
    <t>ADIPOQ</t>
  </si>
  <si>
    <t>BCL2L13</t>
  </si>
  <si>
    <t>BOK</t>
  </si>
  <si>
    <t>BSG</t>
  </si>
  <si>
    <t>GATD3</t>
  </si>
  <si>
    <t>CASP10</t>
  </si>
  <si>
    <t>CCNA2</t>
  </si>
  <si>
    <t>CD59</t>
  </si>
  <si>
    <t>CDH4</t>
  </si>
  <si>
    <t>CDKN2A</t>
  </si>
  <si>
    <t>CIDEB</t>
  </si>
  <si>
    <t>CYP4F2</t>
  </si>
  <si>
    <t>DAPK3</t>
  </si>
  <si>
    <t>DCN</t>
  </si>
  <si>
    <t>EEF1A1</t>
  </si>
  <si>
    <t>EPHB2</t>
  </si>
  <si>
    <t>F9</t>
  </si>
  <si>
    <t>FCN1</t>
  </si>
  <si>
    <t>FKBP4</t>
  </si>
  <si>
    <t>FOLH1</t>
  </si>
  <si>
    <t>GGCX</t>
  </si>
  <si>
    <t>GPR17</t>
  </si>
  <si>
    <t>GRAP</t>
  </si>
  <si>
    <t>HRH4</t>
  </si>
  <si>
    <t>HSPH1</t>
  </si>
  <si>
    <t>HUS1</t>
  </si>
  <si>
    <t>IFIT1</t>
  </si>
  <si>
    <t>IFRD1</t>
  </si>
  <si>
    <t>ILF3</t>
  </si>
  <si>
    <t>IDO1</t>
  </si>
  <si>
    <t>IRAK4</t>
  </si>
  <si>
    <t>KLHL5</t>
  </si>
  <si>
    <t>XRCC5</t>
  </si>
  <si>
    <t>ZC3H8</t>
  </si>
  <si>
    <t>MAPK13</t>
  </si>
  <si>
    <t xml:space="preserve">MGMT
</t>
  </si>
  <si>
    <t>MLYCD</t>
  </si>
  <si>
    <t>NME6</t>
  </si>
  <si>
    <t xml:space="preserve">NMNAT1
</t>
  </si>
  <si>
    <t xml:space="preserve">NNT
</t>
  </si>
  <si>
    <t>NQO1</t>
  </si>
  <si>
    <t>OLR1</t>
  </si>
  <si>
    <t>PCBP2</t>
  </si>
  <si>
    <t>PERP</t>
  </si>
  <si>
    <t>PLCG1</t>
  </si>
  <si>
    <t>PODLX2</t>
  </si>
  <si>
    <t>PPARA</t>
  </si>
  <si>
    <t>RAET1E</t>
  </si>
  <si>
    <t>RFNG</t>
  </si>
  <si>
    <t>SARM1</t>
  </si>
  <si>
    <t>AIMP1</t>
  </si>
  <si>
    <t>SERPIND1</t>
  </si>
  <si>
    <t>SLAMF8</t>
  </si>
  <si>
    <t>SLC2A1</t>
  </si>
  <si>
    <t>SLC30A8</t>
  </si>
  <si>
    <t>TBXA2R</t>
  </si>
  <si>
    <t>TNFRSF9</t>
  </si>
  <si>
    <t>TNFSF14</t>
  </si>
  <si>
    <t>TNFSF9</t>
  </si>
  <si>
    <t>TOLLIP</t>
  </si>
  <si>
    <t>TP53</t>
  </si>
  <si>
    <t>TREM1</t>
  </si>
  <si>
    <t>YWHAZ</t>
  </si>
  <si>
    <t>NANOG</t>
  </si>
  <si>
    <t>CD93</t>
  </si>
  <si>
    <t>CD96</t>
  </si>
  <si>
    <t>CD101</t>
  </si>
  <si>
    <t>PVR</t>
  </si>
  <si>
    <t>PAX4</t>
  </si>
  <si>
    <t>ELAVL4</t>
  </si>
  <si>
    <t>RNF8</t>
  </si>
  <si>
    <t>VIPR2</t>
  </si>
  <si>
    <t>CLEC2D</t>
  </si>
  <si>
    <t>MAVS</t>
  </si>
  <si>
    <t>HSPA5</t>
  </si>
  <si>
    <t>PRKCZ</t>
  </si>
  <si>
    <t>PDCD2</t>
  </si>
  <si>
    <t xml:space="preserve">RHEB
</t>
  </si>
  <si>
    <t>ICOSLG</t>
  </si>
  <si>
    <t>IRF4</t>
  </si>
  <si>
    <t>PTGES</t>
  </si>
  <si>
    <t>CHID1</t>
  </si>
  <si>
    <t>FUT3</t>
  </si>
  <si>
    <t>ADORA3</t>
  </si>
  <si>
    <t>FCRLB</t>
  </si>
  <si>
    <t>FXN</t>
  </si>
  <si>
    <t>STIM2</t>
  </si>
  <si>
    <t>CD55</t>
  </si>
  <si>
    <t>IL17RA</t>
  </si>
  <si>
    <t>IL2RB</t>
  </si>
  <si>
    <t>CD46</t>
  </si>
  <si>
    <t>PPIA</t>
  </si>
  <si>
    <t>RPL32</t>
  </si>
  <si>
    <t>ENTPD1</t>
  </si>
  <si>
    <t>F2RL3</t>
  </si>
  <si>
    <t>CD209</t>
  </si>
  <si>
    <t>ZBP1</t>
  </si>
  <si>
    <t xml:space="preserve">PARP15
</t>
  </si>
  <si>
    <t>TNIP3</t>
  </si>
  <si>
    <t>TSPAN3</t>
  </si>
  <si>
    <t>MMP17</t>
  </si>
  <si>
    <t>ARHGAP45</t>
  </si>
  <si>
    <t>BTG1</t>
  </si>
  <si>
    <t>PSMA5</t>
  </si>
  <si>
    <t>FADS2</t>
  </si>
  <si>
    <t>FGD2</t>
  </si>
  <si>
    <t>CYP51A1</t>
  </si>
  <si>
    <t>DHCR7</t>
  </si>
  <si>
    <t>TRIM31</t>
  </si>
  <si>
    <t>OTULINL</t>
  </si>
  <si>
    <t>CRP</t>
  </si>
  <si>
    <t>PMS2</t>
  </si>
  <si>
    <t>CTF1</t>
  </si>
  <si>
    <t>PFKL</t>
  </si>
  <si>
    <t>CLDN6</t>
  </si>
  <si>
    <t>CLDN9</t>
  </si>
  <si>
    <t>CLDN19</t>
  </si>
  <si>
    <t>SF3A1</t>
  </si>
  <si>
    <t>STAR</t>
  </si>
  <si>
    <t>SDHC</t>
  </si>
  <si>
    <t>FBXW5</t>
  </si>
  <si>
    <t>ALPI</t>
  </si>
  <si>
    <t>RNF212</t>
  </si>
  <si>
    <t>HEATR3</t>
  </si>
  <si>
    <t>IPO9</t>
  </si>
  <si>
    <t>COL20A1</t>
  </si>
  <si>
    <t>NPBWR2</t>
  </si>
  <si>
    <t>MPRIP</t>
  </si>
  <si>
    <t>SLCO1B3</t>
  </si>
  <si>
    <t>SLCO1A2</t>
  </si>
  <si>
    <t>NCAPD3</t>
  </si>
  <si>
    <t>URB1</t>
  </si>
  <si>
    <t>CSNK1D</t>
  </si>
  <si>
    <t>SLC19A3</t>
  </si>
  <si>
    <t>LSM3</t>
  </si>
  <si>
    <t>JMJD4</t>
  </si>
  <si>
    <t>APOL2</t>
  </si>
  <si>
    <t>THOC5</t>
  </si>
  <si>
    <t>SLC25A10</t>
  </si>
  <si>
    <t>SLC25A33</t>
  </si>
  <si>
    <t>RNASEH1</t>
  </si>
  <si>
    <t>ADIRF</t>
  </si>
  <si>
    <t>MRGBP</t>
  </si>
  <si>
    <t>GPIHBP1</t>
  </si>
  <si>
    <t>SLC35A5</t>
  </si>
  <si>
    <t>AKR1C1</t>
  </si>
  <si>
    <t>SLC6A19</t>
  </si>
  <si>
    <t>HAGH</t>
  </si>
  <si>
    <t>MIEF2</t>
  </si>
  <si>
    <t>SNIP1</t>
  </si>
  <si>
    <t>STX11</t>
  </si>
  <si>
    <t>INTS2</t>
  </si>
  <si>
    <t>PEAK3</t>
  </si>
  <si>
    <t>ATG4B</t>
  </si>
  <si>
    <t>TRIP13</t>
  </si>
  <si>
    <t>IAPP</t>
  </si>
  <si>
    <t>DTYMK</t>
  </si>
  <si>
    <t>TPPP</t>
  </si>
  <si>
    <t>ACTC1</t>
  </si>
  <si>
    <t>PMPCA</t>
  </si>
  <si>
    <t>SNX8</t>
  </si>
  <si>
    <t>GRID2IP</t>
  </si>
  <si>
    <t>RNF112</t>
  </si>
  <si>
    <t>PCYT2</t>
  </si>
  <si>
    <t>ZNF324</t>
  </si>
  <si>
    <t>PYCR3</t>
  </si>
  <si>
    <t>PEX10</t>
  </si>
  <si>
    <t>FLCN</t>
  </si>
  <si>
    <t>MOB2</t>
  </si>
  <si>
    <t>ZNF347</t>
  </si>
  <si>
    <t>ZNF566</t>
  </si>
  <si>
    <t>BDH2</t>
  </si>
  <si>
    <t>SKA2</t>
  </si>
  <si>
    <t>FGF22</t>
  </si>
  <si>
    <t>SLC41A3</t>
  </si>
  <si>
    <t>USP22</t>
  </si>
  <si>
    <t>ACAA2</t>
  </si>
  <si>
    <t>ZNF84</t>
  </si>
  <si>
    <t>NIN</t>
  </si>
  <si>
    <t>AGPAT6</t>
  </si>
  <si>
    <t>AFG2A</t>
  </si>
  <si>
    <t>TSSK1B</t>
  </si>
  <si>
    <t>SOAT1</t>
  </si>
  <si>
    <t>PANK3</t>
  </si>
  <si>
    <t>FAM234B</t>
  </si>
  <si>
    <t>PPIF</t>
  </si>
  <si>
    <t>HS1BP3</t>
  </si>
  <si>
    <t>NUDCD3</t>
  </si>
  <si>
    <t>WNT3A</t>
  </si>
  <si>
    <t>TMIGD3</t>
  </si>
  <si>
    <t>ACTR8</t>
  </si>
  <si>
    <t>UBE2G2</t>
  </si>
  <si>
    <t>NXPH3</t>
  </si>
  <si>
    <t>NMT2</t>
  </si>
  <si>
    <t>ARSD</t>
  </si>
  <si>
    <t>RAP1B</t>
  </si>
  <si>
    <t>SNX29</t>
  </si>
  <si>
    <t>NANOS1</t>
  </si>
  <si>
    <t>RAB11FIP4</t>
  </si>
  <si>
    <t>USP35</t>
  </si>
  <si>
    <t>TRIOBP</t>
  </si>
  <si>
    <t>PRKN</t>
  </si>
  <si>
    <t>CLN6</t>
  </si>
  <si>
    <t>ACADSB</t>
  </si>
  <si>
    <t>PIK3C3</t>
  </si>
  <si>
    <t>DDX19A</t>
  </si>
  <si>
    <t>GART</t>
  </si>
  <si>
    <t>ULK2</t>
  </si>
  <si>
    <t>CARHSP1</t>
  </si>
  <si>
    <t>PCDHB6</t>
  </si>
  <si>
    <t>TSPAN6</t>
  </si>
  <si>
    <t>TSPAN11</t>
  </si>
  <si>
    <t>DHFR</t>
  </si>
  <si>
    <t>SLC25A4</t>
  </si>
  <si>
    <t>SLC28A3</t>
  </si>
  <si>
    <t>SLC38A9</t>
  </si>
  <si>
    <t>CHRNA2</t>
  </si>
  <si>
    <t>DFFB</t>
  </si>
  <si>
    <t>MFSD11</t>
  </si>
  <si>
    <t>DECR1</t>
  </si>
  <si>
    <t>METRNL</t>
  </si>
  <si>
    <t>UBA2</t>
  </si>
  <si>
    <t>NAP1L4</t>
  </si>
  <si>
    <t>MOGAT2</t>
  </si>
  <si>
    <t>MBD3</t>
  </si>
  <si>
    <t>TSFM</t>
  </si>
  <si>
    <t>MED16</t>
  </si>
  <si>
    <t>FRMD1</t>
  </si>
  <si>
    <t>DCTN5</t>
  </si>
  <si>
    <t>FOXI2</t>
  </si>
  <si>
    <t>CRX</t>
  </si>
  <si>
    <t>GRM4</t>
  </si>
  <si>
    <t>PROK1</t>
  </si>
  <si>
    <t>PPP1R3G</t>
  </si>
  <si>
    <t>SULT1B1</t>
  </si>
  <si>
    <t>UQCRQ</t>
  </si>
  <si>
    <t>GNL3L</t>
  </si>
  <si>
    <t>B3GALT6</t>
  </si>
  <si>
    <t>NFE2L3</t>
  </si>
  <si>
    <t>ZNF25</t>
  </si>
  <si>
    <t>P2RY11</t>
  </si>
  <si>
    <t>ZNF268</t>
  </si>
  <si>
    <t>FAAH2</t>
  </si>
  <si>
    <t>ZNF554</t>
  </si>
  <si>
    <t>RPLP1</t>
  </si>
  <si>
    <t>B3GAT2</t>
  </si>
  <si>
    <t>USP46</t>
  </si>
  <si>
    <t>PANK1</t>
  </si>
  <si>
    <t>LMF1</t>
  </si>
  <si>
    <t>SNCA</t>
  </si>
  <si>
    <t>C1orf116</t>
  </si>
  <si>
    <t>DZIP1</t>
  </si>
  <si>
    <t>ZNF134</t>
  </si>
  <si>
    <t>ZFP82</t>
  </si>
  <si>
    <t>ZNF250</t>
  </si>
  <si>
    <t>ZNF414</t>
  </si>
  <si>
    <t>TRIM65</t>
  </si>
  <si>
    <t>ZNF264</t>
  </si>
  <si>
    <t>ZNF264L*</t>
  </si>
  <si>
    <t>NCLN</t>
  </si>
  <si>
    <t>SPPL2B</t>
  </si>
  <si>
    <t>BAAT</t>
  </si>
  <si>
    <t>ACP3</t>
  </si>
  <si>
    <t>CTC1</t>
  </si>
  <si>
    <t>AMER3</t>
  </si>
  <si>
    <t>ANKLE1</t>
  </si>
  <si>
    <t>UNK41*</t>
  </si>
  <si>
    <t>UNK42*</t>
  </si>
  <si>
    <t>UNK43*</t>
  </si>
  <si>
    <t>TNFRSF21L*</t>
  </si>
  <si>
    <t>KIF1C</t>
  </si>
  <si>
    <t>PLEKHG4B</t>
  </si>
  <si>
    <t>ARMC6</t>
  </si>
  <si>
    <t>METRN</t>
  </si>
  <si>
    <t>KTI12</t>
  </si>
  <si>
    <t>FASTKD2</t>
  </si>
  <si>
    <t>FGF23</t>
  </si>
  <si>
    <t>POLR1B</t>
  </si>
  <si>
    <t>ARPIN</t>
  </si>
  <si>
    <t>ERCC6L2</t>
  </si>
  <si>
    <t>PRXL2A</t>
  </si>
  <si>
    <t>RNPEPL1</t>
  </si>
  <si>
    <t>HACD4</t>
  </si>
  <si>
    <t>DNASE2</t>
  </si>
  <si>
    <t>SH3BP2</t>
  </si>
  <si>
    <t>FANCC</t>
  </si>
  <si>
    <t>XRCC2</t>
  </si>
  <si>
    <t>STN1</t>
  </si>
  <si>
    <t>ADA2</t>
  </si>
  <si>
    <t>PHLDA3</t>
  </si>
  <si>
    <t>MAP1LC3C</t>
  </si>
  <si>
    <t>COPS8</t>
  </si>
  <si>
    <t>UBE2V2</t>
  </si>
  <si>
    <t>UNK116*</t>
  </si>
  <si>
    <t>SPRY3</t>
  </si>
  <si>
    <t>MLPH</t>
  </si>
  <si>
    <t>BHLHA15</t>
  </si>
  <si>
    <t>CNDP2</t>
  </si>
  <si>
    <t>RCBTB2</t>
  </si>
  <si>
    <t>POFUT2</t>
  </si>
  <si>
    <t>DPY19L4</t>
  </si>
  <si>
    <t>SYTL5</t>
  </si>
  <si>
    <t>CYP20A1</t>
  </si>
  <si>
    <t>TTC23L</t>
  </si>
  <si>
    <t>RAB40B</t>
  </si>
  <si>
    <t>UBL4A</t>
  </si>
  <si>
    <t>PEX26</t>
  </si>
  <si>
    <t>TUBA8</t>
  </si>
  <si>
    <t>TOMM22</t>
  </si>
  <si>
    <t>HEBP2</t>
  </si>
  <si>
    <t>RPL14</t>
  </si>
  <si>
    <t>TRAPPC9</t>
  </si>
  <si>
    <t>PRR11</t>
  </si>
  <si>
    <t>NDUFA10</t>
  </si>
  <si>
    <t>MAB21L4</t>
  </si>
  <si>
    <t>LRG1</t>
  </si>
  <si>
    <t>PLIN5</t>
  </si>
  <si>
    <t>Gm47640</t>
  </si>
  <si>
    <t>GJB2</t>
  </si>
  <si>
    <t>OR7D4</t>
  </si>
  <si>
    <t>OR5AN1</t>
  </si>
  <si>
    <t>LIAS</t>
  </si>
  <si>
    <t>FECH</t>
  </si>
  <si>
    <t>RPL37</t>
  </si>
  <si>
    <t>RPS3</t>
  </si>
  <si>
    <t>SNAP47</t>
  </si>
  <si>
    <t>DNPEP</t>
  </si>
  <si>
    <t>TESPA1</t>
  </si>
  <si>
    <t>MFSD2B</t>
  </si>
  <si>
    <t>UQCC3</t>
  </si>
  <si>
    <t>SUMO2</t>
  </si>
  <si>
    <t>HYPK</t>
  </si>
  <si>
    <t>Low 3'</t>
  </si>
  <si>
    <t>Low 5  and  Low 3'</t>
  </si>
  <si>
    <t xml:space="preserve">PTGDR2
</t>
  </si>
  <si>
    <t xml:space="preserve">MS4A7
</t>
  </si>
  <si>
    <t xml:space="preserve">MCEMP1
</t>
  </si>
  <si>
    <t>SIRPB2</t>
  </si>
  <si>
    <t>Term</t>
  </si>
  <si>
    <t>Count</t>
  </si>
  <si>
    <t>%</t>
  </si>
  <si>
    <t>PValue</t>
  </si>
  <si>
    <t>Genes</t>
  </si>
  <si>
    <t>Fold Enrichment</t>
  </si>
  <si>
    <t>Bonferroni</t>
  </si>
  <si>
    <t>Benjamini</t>
  </si>
  <si>
    <t>FDR</t>
  </si>
  <si>
    <t>R-HSA-1430728~Metabolism</t>
  </si>
  <si>
    <t>PANK3, ACAA2, RPL32, MOGAT2, PANK1, RPLP1, NDUFA10, SLC2A1, MED16, CNDP2, FADS2, ACADL, NNT, BSG, SUMO2, RPL37, UPP1, MLYCD, SULT1C4, GSTK1, ENTPD1, PCYT2, ADIPOQ, ACAD9, FAAH2, SDHC, BAAT, PLAAT5, INMT, DCN, PSMA5, FOLH1, BDH2, PRKAR1B, PIK3C3, SLC25A10, HAGH, PPARA, GART, FXN, IDO1, PTGES, IDI1, DTYMK, FECH, LIAS, HACD4, FUT3, OXCT1, TGS1, SLCO1B3, RPS3, SLC19A3, RPL14, PLCG1, ARSD, DECR2, CBR4, DECR1, GPIHBP1, NQO1, CHKA, CYP4F2, AKR1C1, B3GAT2, CYP51A1, B3GALT6, PYCR3, ACADSB, ACSF3, AIMP1, DHFR, SULT1B1, PFKL, NMNAT1, STAR, UQCRQ, SLCO1A2, ALPI, DHCR7</t>
  </si>
  <si>
    <t>R-HSA-556833~Metabolism of lipids</t>
  </si>
  <si>
    <t>IDI1, ACAA2, MOGAT2, MED16, HACD4, FADS2, ACADL, OXCT1, TGS1, SLCO1B3, SUMO2, MLYCD, DECR2, ARSD, CBR4, DECR1, PCYT2, CHKA, CYP4F2, AKR1C1, CYP51A1, FAAH2, BAAT, PLAAT5, ACSF3, BDH2, STAR, SLCO1A2, PIK3C3, ALPI, DHCR7, PPARA, PTGES</t>
  </si>
  <si>
    <t>R-HSA-8978868~Fatty acid metabolism</t>
  </si>
  <si>
    <t>FADS2, ACAA2, ACADL, CYP4F2, FAAH2, MLYCD, DECR2, ACSF3, CBR4, HACD4, PTGES, DECR1</t>
  </si>
  <si>
    <t>R-HSA-8957322~Metabolism of steroids</t>
  </si>
  <si>
    <t>IDI1, STAR, TGS1, AKR1C1, SLCO1A2, SUMO2, SLCO1B3, CYP51A1, DHCR7, PPARA, BAAT</t>
  </si>
  <si>
    <t>R-HSA-9609507~Protein localization</t>
  </si>
  <si>
    <t>UBL4A, GSTK1, PMPCA, PEX10, MLYCD, BAAT, DECR2, SLC25A4, FXN, TOMM22, PEX26</t>
  </si>
  <si>
    <t>R-HSA-168256~Immune System</t>
  </si>
  <si>
    <t>FCN1, CALML5, IFIT1, PVR, TREM1, HEBP2, CASP10, OLR1, ACP3, CCR6, ICOSLG, ZBP1, CD96, FBXW5, CD93, RNASET2, MCEMP1, IRAK4, THOC5, YWHAZ, IL17RA, ARHGAP45, PSMA5, EEF1A1, IRF4, UBE2V2, PIK3C3, CD300C, RBCK1, CD46, PPIA, TP53, CD101, TLR2, PRKN, CRP, DCTN5, CTF1, RAP1B, PCBP2, CD59, PLCG1, CD99, CD55, TNFSF14, HSPA5, XRCC5, TNFRSF9, EIF2AK2, ADA2, UBE2G2, MAPK13, MAVS, PFKL, RAET1E, LRG1, KLHL5, CD209, TOLLIP, IL2RB, SARM1, TNFSF9, NANOG, TRIM31, CLEC2D, TUBA8</t>
  </si>
  <si>
    <t>R-HSA-6798695~Neutrophil degranulation</t>
  </si>
  <si>
    <t>FCN1, CD93, CALML5, XRCC5, RNASET2, ADA2, MCEMP1, ARHGAP45, RAP1B, PSMA5, EEF1A1, HEBP2, PFKL, LRG1, TOLLIP, OLR1, CD59, ACP3, PPIA, CD55, TLR2</t>
  </si>
  <si>
    <t>R-HSA-162592~Integration of provirus</t>
  </si>
  <si>
    <t>XRCC5, LIG4, PPIA</t>
  </si>
  <si>
    <t>R-HSA-2426168~Activation of gene expression by SREBF (SREBP)</t>
  </si>
  <si>
    <t>IDI1, TGS1, CYP51A1, DHCR7, PPARA</t>
  </si>
  <si>
    <t>R-HSA-9033241~Peroxisomal protein import</t>
  </si>
  <si>
    <t>GSTK1, PEX10, MLYCD, BAAT, DECR2, PEX26</t>
  </si>
  <si>
    <t>R-HSA-5633008~TP53 Regulates Transcription of Cell Death Genes</t>
  </si>
  <si>
    <t>CASP10, PERP, BID, TP53, TP73</t>
  </si>
  <si>
    <t>R-HSA-5693532~DNA Double-Strand Break Repair</t>
  </si>
  <si>
    <t>CCNA2, DCLRE1C, XRCC5, XRCC2, SUMO2, RNF8, UBE2V2, HUS1, LIG4, TP53</t>
  </si>
  <si>
    <t>R-HSA-6803207~TP53 Regulates Transcription of Caspase Activators and Caspases</t>
  </si>
  <si>
    <t>CASP10, TP53, TP73</t>
  </si>
  <si>
    <t>R-HSA-420029~Tight junction interactions</t>
  </si>
  <si>
    <t>CLDN6, CLDN9, CLDN14, CLDN19</t>
  </si>
  <si>
    <t>R-HSA-9612973~Autophagy</t>
  </si>
  <si>
    <t>EEF1A1, PRKN, MAP1LC3C, RHEB, ATG4B, PIK3C3, SLC38A9, TOMM22, TUBA8</t>
  </si>
  <si>
    <t>R-HSA-114452~Activation of BH3-only proteins</t>
  </si>
  <si>
    <t>BID, TP53, YWHAZ, TP73</t>
  </si>
  <si>
    <t>R-HSA-73894~DNA Repair</t>
  </si>
  <si>
    <t>DCLRE1C, XRCC5, MGMT, XRCC2, RNF8, HUS1, LIG4, FANCC, ACTR8, CCNA2, SUMO2, UBE2V2, PMS2, COPS8, TP53</t>
  </si>
  <si>
    <t>R-HSA-6803205~TP53 regulates transcription of several additional cell death genes whose specific roles in p53-dependent apoptosis remain uncertain</t>
  </si>
  <si>
    <t>PERP, TP53, TP73</t>
  </si>
  <si>
    <t>R-HSA-162594~Early Phase of HIV Life Cycle</t>
  </si>
  <si>
    <t>R-HSA-1655829~Regulation of cholesterol biosynthesis by SREBP (SREBF)</t>
  </si>
  <si>
    <t>R-HSA-109606~Intrinsic Pathway for Apoptosis</t>
  </si>
  <si>
    <t>CDKN2A, BID, TP53, YWHAZ, TP73</t>
  </si>
  <si>
    <t>R-HSA-9673240~Defective gamma-carboxylation of F9</t>
  </si>
  <si>
    <t>F9, GGCX</t>
  </si>
  <si>
    <t>R-HSA-421270~Cell-cell junction organization</t>
  </si>
  <si>
    <t>CLDN6, CDH4, CLDN9, CLDN14, CLDN19, PVR</t>
  </si>
  <si>
    <t>R-HSA-391903~Eicosanoid ligand-binding receptors</t>
  </si>
  <si>
    <t>GPR17, TBXA2R, PTGDR2</t>
  </si>
  <si>
    <t>R-HSA-1632852~Macroautophagy</t>
  </si>
  <si>
    <t>PRKN, MAP1LC3C, RHEB, ATG4B, PIK3C3, SLC38A9, TOMM22, TUBA8</t>
  </si>
  <si>
    <t>R-HSA-166658~Complement cascade</t>
  </si>
  <si>
    <t>CRP, FCN1, CD59, CD46, CD55</t>
  </si>
  <si>
    <t>R-HSA-9748784~Drug ADME</t>
  </si>
  <si>
    <t>AKR1C1, SLCO1A2, SLCO1B3, BSG, SULT1C4, CNDP2, SLC28A3</t>
  </si>
  <si>
    <t>R-HSA-168249~Innate Immune System</t>
  </si>
  <si>
    <t>FCN1, CRP, CALML5, TREM1, RAP1B, HEBP2, CASP10, PCBP2, OLR1, CD59, CCR6, PLCG1, ACP3, CD55, ZBP1, CD93, XRCC5, RNASET2, ADA2, MCEMP1, IRAK4, MAPK13, ARHGAP45, PSMA5, EEF1A1, PFKL, MAVS, LRG1, CD209, TOLLIP, SARM1, PIK3C3, CD46, PPIA, TP53, TLR2</t>
  </si>
  <si>
    <t>R-HSA-5654219~Phospholipase C-mediated cascade: FGFR1</t>
  </si>
  <si>
    <t>PLCG1, FGF23, FGF22</t>
  </si>
  <si>
    <t>R-HSA-418038~Nucleotide-like (purinergic) receptors</t>
  </si>
  <si>
    <t>GPR17, P2RY11, ADORA3</t>
  </si>
  <si>
    <t>R-HSA-5654221~Phospholipase C-mediated cascade; FGFR2</t>
  </si>
  <si>
    <t>R-HSA-159418~Recycling of bile acids and salts</t>
  </si>
  <si>
    <t>SLCO1A2, SLCO1B3, BAAT</t>
  </si>
  <si>
    <t>R-HSA-156902~Peptide chain elongation</t>
  </si>
  <si>
    <t>EEF1A1, RPL32, RPLP1, RPL14, RPS3, RPL37</t>
  </si>
  <si>
    <t>R-HSA-2408522~Selenoamino acid metabolism</t>
  </si>
  <si>
    <t>AIMP1, RPL32, RPLP1, RPL14, RPS3, RPL37, INMT</t>
  </si>
  <si>
    <t>R-HSA-500792~GPCR ligand binding</t>
  </si>
  <si>
    <t>GPR17, P2RY11, VIPR2, PTGDR2, WNT3A, OPRL1, CXCL16, GRM4, MC1R, TBXA2R, ADORA3, HRH4, NPBWR2, IAPP, CCR6, CD55, PROK1, F2RL3</t>
  </si>
  <si>
    <t>R-HSA-156842~Eukaryotic Translation Elongation</t>
  </si>
  <si>
    <t>R-HSA-3232118~SUMOylation of transcription factors</t>
  </si>
  <si>
    <t>CDKN2A, SUMO2, TP53</t>
  </si>
  <si>
    <t>R-HSA-6803204~TP53 Regulates Transcription of Genes Involved in Cytochrome C Release</t>
  </si>
  <si>
    <t>BID, TP53, TP73</t>
  </si>
  <si>
    <t>R-HSA-5693571~Nonhomologous End-Joining (NHEJ)</t>
  </si>
  <si>
    <t>DCLRE1C, XRCC5, RNF8, UBE2V2, LIG4</t>
  </si>
  <si>
    <t>R-HSA-71291~Metabolism of amino acids and derivatives</t>
  </si>
  <si>
    <t>NQO1, RPL32, RPLP1, PYCR3, LIAS, ACADSB, INMT, AIMP1, PSMA5, FOLH1, RPS3, RPL14, SLC25A10, RPL37, IDO1</t>
  </si>
  <si>
    <t>R-HSA-425397~Transport of vitamins, nucleosides, and related molecules</t>
  </si>
  <si>
    <t>SLCO1A2, SLCO1B3, SLC25A4, SLC28A3</t>
  </si>
  <si>
    <t>R-HSA-9692914~SARS-CoV-1-host interactions</t>
  </si>
  <si>
    <t>EEF1A1, MAVS, PCBP2, RPS3, PPIA, YWHAZ</t>
  </si>
  <si>
    <t>R-HSA-9711097~Cellular response to starvation</t>
  </si>
  <si>
    <t>FLCN, RPL32, RHEB, RPLP1, RPL14, RPS3, SLC38A9, RPL37</t>
  </si>
  <si>
    <t>GO:0042149~cellular response to glucose starvation</t>
  </si>
  <si>
    <t>SH3GLB1, HSPA5, TSSK1B, SLC2A1, PIK3C3, UPP1, BHLHA15, TP53</t>
  </si>
  <si>
    <t>GO:0043065~positive regulation of apoptotic process</t>
  </si>
  <si>
    <t>ZBP1, CDKN2A, BNIP3, DAPK3, TOMM22, FLCN, DDX19A, PDCD2, IAPP, BID, ZNF268, TP53, IDO1, TP73, BOK, PHLDA3, SNCA</t>
  </si>
  <si>
    <t>GO:0090200~positive regulation of release of cytochrome c from mitochondria</t>
  </si>
  <si>
    <t>BNIP3, PPIF, CIDEB, BID, TP53</t>
  </si>
  <si>
    <t>GO:0042981~regulation of apoptotic process</t>
  </si>
  <si>
    <t>PRKN, DAPK3, CIDEB, BCL2L13, MRGBP, CASP10, RPS3, PPIF, SARM1, TNFSF9, HS1BP3, TP53, BOK</t>
  </si>
  <si>
    <t>GO:0001934~positive regulation of protein phosphorylation</t>
  </si>
  <si>
    <t>FLCN, MAVS, WNT3A, MOB2, ADIPOQ, CLDN19, CSNK1D, PPIA, FGF23, ZNF268, TRIM65, FGF22</t>
  </si>
  <si>
    <t>GO:0010387~COP9 signalosome assembly</t>
  </si>
  <si>
    <t>TESPA1, WNT3A, COPS8</t>
  </si>
  <si>
    <t>GO:0070534~protein K63-linked ubiquitination</t>
  </si>
  <si>
    <t>PRKN, CDKN2A, RNF8, UBE2V2, TRIM31, TRIM65</t>
  </si>
  <si>
    <t>GO:0046718~viral entry into host cell</t>
  </si>
  <si>
    <t>CLDN6, ILF3, CD209, CLDN9, BSG, CD46, PVR, CD55</t>
  </si>
  <si>
    <t>GO:0008637~apoptotic mitochondrial changes</t>
  </si>
  <si>
    <t>CDKN2A, PPIF, BID, SLC25A4</t>
  </si>
  <si>
    <t>GO:0051402~neuron apoptotic process</t>
  </si>
  <si>
    <t>HSPA5, BNIP3, LIG4, BID, TP53, BOK, SNCA</t>
  </si>
  <si>
    <t>GO:0048709~oligodendrocyte differentiation</t>
  </si>
  <si>
    <t>GPR17, RHEB, BNIP3, TPPP, BOK</t>
  </si>
  <si>
    <t>GO:0006919~activation of cysteine-type endopeptidase activity involved in apoptotic process</t>
  </si>
  <si>
    <t>BCL2L13, CDKN2A, CASP10, PDCD2, BID, BOK, SNCA</t>
  </si>
  <si>
    <t>GO:0009988~cell-cell recognition</t>
  </si>
  <si>
    <t>CD209, PCDHB6, FUT3</t>
  </si>
  <si>
    <t>GO:0006915~apoptotic process</t>
  </si>
  <si>
    <t>ZBP1, SH3GLB1, TNFSF14, CDKN2A, FASTKD2, TNFRSF9, BNIP3, DAPK3, CIDEB, ZC3H8, AIMP1, BCL2L13, NME6, CASP10, RPS3, PDCD2, IAPP, BID, PPIA, TP53, TLR2, TP73, BOK</t>
  </si>
  <si>
    <t>GO:0036297~interstrand cross-link repair</t>
  </si>
  <si>
    <t>DCLRE1C, ERCC6L2, RNF8, EXO5, FANCC</t>
  </si>
  <si>
    <t>GO:0000723~telomere maintenance</t>
  </si>
  <si>
    <t>CTC1, STN1, DCLRE1C, XRCC5, HUS1, ACTR8</t>
  </si>
  <si>
    <t>GO:0006805~xenobiotic metabolic process</t>
  </si>
  <si>
    <t>NQO1, SULT1B1, CYP4F2, AKR1C1, SLCO1A2, SLCO1B3, SULT1C4, SLC28A3</t>
  </si>
  <si>
    <t>GO:0090141~positive regulation of mitochondrial fission</t>
  </si>
  <si>
    <t>PRKN, BNIP3, MIEF2, DCN</t>
  </si>
  <si>
    <t>GO:0042157~lipoprotein metabolic process</t>
  </si>
  <si>
    <t>APOL6, OLR1, PPARA, APOL2</t>
  </si>
  <si>
    <t>GO:0016338~calcium-independent cell-cell adhesion via plasma membrane cell-adhesion molecules</t>
  </si>
  <si>
    <t>GO:0007165~signal transduction</t>
  </si>
  <si>
    <t>RBPJL, VIPR2, CHRNA2, CALML5, METRNL, PRKCZ, CXCL16, RAP1B, ADORA3, SH3BP2, OR7D4, CCR6, GABRD, ICOSLG, PROK1, TNFSF14, METRN, ADIPOQ, ADA2, CSNK1D, IRAK4, YWHAZ, ARHGAP45, TMIGD3, AIMP1, HSH2D, MAVS, RHEB, TOLLIP, MOB2, IL2RB, SARM1, TNFSF9, ULK2, IAPP, GRAP, PTGES, F2RL3, TLR2</t>
  </si>
  <si>
    <t>GO:0070301~cellular response to hydrogen peroxide</t>
  </si>
  <si>
    <t>NQO1, BNIP3, PPIF, RPS3, FXN, MAPK13</t>
  </si>
  <si>
    <t>GO:0007596~blood coagulation</t>
  </si>
  <si>
    <t>ENTPD1, F9, GGCX, SERPIND1, CYP4F2, CD59, F2RL3</t>
  </si>
  <si>
    <t>GO:2000378~negative regulation of reactive oxygen species metabolic process</t>
  </si>
  <si>
    <t>PRKN, BNIP3, TP53, PLIN5</t>
  </si>
  <si>
    <t>GO:0000422~mitophagy</t>
  </si>
  <si>
    <t>PRKN, MAP1LC3C, CDKN2A, BNIP3, ULK2</t>
  </si>
  <si>
    <t>GO:1901224~positive regulation of NIK/NF-kappaB signaling</t>
  </si>
  <si>
    <t>TNFSF14, RPS3, EIF2AK2, RBCK1, ZNF268, TLR2</t>
  </si>
  <si>
    <t>GO:0006302~double-strand break repair</t>
  </si>
  <si>
    <t>XRCC5, RNF8, LIG4, ACTR8, TRIP13, TP53</t>
  </si>
  <si>
    <t>GO:0044598~doxorubicin metabolic process</t>
  </si>
  <si>
    <t>AKR1C1, CBR4, SULT1C4</t>
  </si>
  <si>
    <t>GO:1990000~amyloid fibril formation</t>
  </si>
  <si>
    <t>PRKN, CDKN2A, IAPP, SNCA</t>
  </si>
  <si>
    <t>GO:0031648~protein destabilization</t>
  </si>
  <si>
    <t>PRKN, CDKN2A, KDM8, IAPP, SNCA</t>
  </si>
  <si>
    <t>GO:0070585~protein localization to mitochondrion</t>
  </si>
  <si>
    <t>PRKN, MAVS, SARM1</t>
  </si>
  <si>
    <t>GO:0031334~positive regulation of protein complex assembly</t>
  </si>
  <si>
    <t>SH3GLB1, GNL3L, RPS3, TPPP, BID</t>
  </si>
  <si>
    <t>GO:0046902~regulation of mitochondrial membrane permeability</t>
  </si>
  <si>
    <t>BNIP3, PPIF, SLC25A4</t>
  </si>
  <si>
    <t>GO:0034379~very-low-density lipoprotein particle assembly</t>
  </si>
  <si>
    <t>SOAT1, FECH, CIDEB</t>
  </si>
  <si>
    <t>GO:0006954~inflammatory response</t>
  </si>
  <si>
    <t>CRP, CD96, LIAS, PRKCZ, IL17RA, TMIGD3, AIMP1, TBXA2R, TOLLIP, ADORA3, TNIP3, HRH4, OLR1, TRIM31, IDO1, TLR2</t>
  </si>
  <si>
    <t>GO:0000209~protein polyubiquitination</t>
  </si>
  <si>
    <t>PSMA5, PRKN, NQO1, FBXW5, CDKN2A, TMEM129, UBE2V2, PEX10, RBCK1, UBE2G2</t>
  </si>
  <si>
    <t>GO:0009303~rRNA transcription</t>
  </si>
  <si>
    <t>BRF1, POLR1B, TP53</t>
  </si>
  <si>
    <t>GO:0033235~positive regulation of protein sumoylation</t>
  </si>
  <si>
    <t>CDKN2A, TOLLIP, UBA2</t>
  </si>
  <si>
    <t>GO:0007584~response to nutrient</t>
  </si>
  <si>
    <t>NQO1, SLC6A19, TBXA2R, OXCT1, ADIPOQ</t>
  </si>
  <si>
    <t>GO:0010508~positive regulation of autophagy</t>
  </si>
  <si>
    <t>SH3GLB1, FLCN, BNIP3, ULK2, TRIM65, DCN</t>
  </si>
  <si>
    <t>GO:0002931~response to ischemia</t>
  </si>
  <si>
    <t>NQO1, GJB2, PPIF, MLYCD, TP53</t>
  </si>
  <si>
    <t>GO:0010739~positive regulation of protein kinase A signaling</t>
  </si>
  <si>
    <t>MC1R, ADIPOQ, IAPP</t>
  </si>
  <si>
    <t>GO:0010745~negative regulation of macrophage derived foam cell differentiation</t>
  </si>
  <si>
    <t>CRP, ADIPOQ, PPARA</t>
  </si>
  <si>
    <t>GO:0016310~phosphorylation</t>
  </si>
  <si>
    <t>DTYMK, PFKL, PANK3, NME6, CHKA, PANK1, TOLLIP, EPHB2</t>
  </si>
  <si>
    <t>GO:0050873~brown fat cell differentiation</t>
  </si>
  <si>
    <t>LRG1, BNIP3, ADIPOQ, METRNL</t>
  </si>
  <si>
    <t>GO:0017148~negative regulation of translation</t>
  </si>
  <si>
    <t>DHFR, NANOS1, ILF3, DAPK3, RPS3, EIF2AK2</t>
  </si>
  <si>
    <t>GO:1901215~negative regulation of neuron death</t>
  </si>
  <si>
    <t>PRKN, NMNAT1, WNT3A, PPARA, SNCA</t>
  </si>
  <si>
    <t>GO:0006303~double-strand break repair via nonhomologous end joining</t>
  </si>
  <si>
    <t>DCLRE1C, XRCC5, RNF8, LIG4</t>
  </si>
  <si>
    <t>GO:0032736~positive regulation of interleukin-13 production</t>
  </si>
  <si>
    <t>IRF4, PRKCZ, IL17RA</t>
  </si>
  <si>
    <t>GO:1901029~negative regulation of mitochondrial outer membrane permeabilization involved in apoptotic signaling pathway</t>
  </si>
  <si>
    <t>ACAA2, SLC25A4, BOK</t>
  </si>
  <si>
    <t>GO:2001244~positive regulation of intrinsic apoptotic signaling pathway</t>
  </si>
  <si>
    <t>FLCN, BID, TP53, BOK</t>
  </si>
  <si>
    <t>GO:0007190~activation of adenylate cyclase activity</t>
  </si>
  <si>
    <t>TMIGD3, P2RY11, VIPR2, ADORA3</t>
  </si>
  <si>
    <t>GO:0034599~cellular response to oxidative stress</t>
  </si>
  <si>
    <t>NQO1, GJB2, MGMT, FANCC, PPIA, SNCA</t>
  </si>
  <si>
    <t>GO:0006695~cholesterol biosynthetic process</t>
  </si>
  <si>
    <t>IDI1, ACAA2, CYP51A1, DHCR7</t>
  </si>
  <si>
    <t>GO:0042129~regulation of T cell proliferation</t>
  </si>
  <si>
    <t>CD209, TNFSF9, BID</t>
  </si>
  <si>
    <t>GO:0090399~replicative senescence</t>
  </si>
  <si>
    <t>CTC1, CDKN2A, TP53</t>
  </si>
  <si>
    <t>GO:0006631~fatty acid metabolic process</t>
  </si>
  <si>
    <t>PPARA, BAAT, DECR2, ACADSB, ACSF3, SNCA</t>
  </si>
  <si>
    <t>GO:0071479~cellular response to ionizing radiation</t>
  </si>
  <si>
    <t>MGMT, HUS1, LIG4, TP53</t>
  </si>
  <si>
    <t>GO:0043967~histone H4 acetylation</t>
  </si>
  <si>
    <t>MRGBP, IRF4, USP22, TRIM16</t>
  </si>
  <si>
    <t>GO:0032465~regulation of cytokinesis</t>
  </si>
  <si>
    <t>SH3GLB1, FLCN, PIK3C3, RAB11FIP4</t>
  </si>
  <si>
    <t>GO:0032733~positive regulation of interleukin-10 production</t>
  </si>
  <si>
    <t>IRF4, CD46, PRKCZ, TLR2</t>
  </si>
  <si>
    <t>GO:0006414~translational elongation</t>
  </si>
  <si>
    <t>EEF1A1, TSFM, RPLP1</t>
  </si>
  <si>
    <t>GO:0010165~response to X-ray</t>
  </si>
  <si>
    <t>XRCC2, LIG4, TP53</t>
  </si>
  <si>
    <t>GO:0010823~negative regulation of mitochondrion organization</t>
  </si>
  <si>
    <t>FLCN, IAPP</t>
  </si>
  <si>
    <t>GO:0051097~negative regulation of helicase activity</t>
  </si>
  <si>
    <t>IFIT1, TP53</t>
  </si>
  <si>
    <t>GO:2000269~regulation of fibroblast apoptotic process</t>
  </si>
  <si>
    <t>XRCC2, TP53</t>
  </si>
  <si>
    <t>GO:1904466~positive regulation of matrix metallopeptidase secretion</t>
  </si>
  <si>
    <t>BSG, TLR2</t>
  </si>
  <si>
    <t>GO:1990144~intrinsic apoptotic signaling pathway in response to hypoxia</t>
  </si>
  <si>
    <t>BNIP3, TP53</t>
  </si>
  <si>
    <t>GO:0035794~positive regulation of mitochondrial membrane permeability</t>
  </si>
  <si>
    <t>HEBP2, TP53</t>
  </si>
  <si>
    <t>GO:0045471~response to ethanol</t>
  </si>
  <si>
    <t>NQO1, TBXA2R, OXCT1, MGMT, ADIPOQ, PPARA</t>
  </si>
  <si>
    <t>GO:0070936~protein K48-linked ubiquitination</t>
  </si>
  <si>
    <t>PRKN, RNF8, UBE2G2, TRIM31, TRIM65</t>
  </si>
  <si>
    <t>GO:0045071~negative regulation of viral genome replication</t>
  </si>
  <si>
    <t>MAVS, ILF3, EIF2AK2, IFIT1</t>
  </si>
  <si>
    <t>GO:0010506~regulation of autophagy</t>
  </si>
  <si>
    <t>PRKN, LAMP3, DAPK3, PIK3C3, BOK</t>
  </si>
  <si>
    <t>GO:0090201~negative regulation of release of cytochrome c from mitochondria</t>
  </si>
  <si>
    <t>PRKN, PPIF, FXN</t>
  </si>
  <si>
    <t>GO:0000423~macromitophagy</t>
  </si>
  <si>
    <t>PRKN, ATG4B, TP53</t>
  </si>
  <si>
    <t>GO:0032211~negative regulation of telomere maintenance via telomerase</t>
  </si>
  <si>
    <t>CTC1, STN1, GNL3L</t>
  </si>
  <si>
    <t>GO:0032496~response to lipopolysaccharide</t>
  </si>
  <si>
    <t>NQO1, CD96, GJB2, LIAS, IDO1, TLR2, SNCA</t>
  </si>
  <si>
    <t>GO:0060546~negative regulation of necroptotic process</t>
  </si>
  <si>
    <t>RBCK1, SLC25A4, BOK</t>
  </si>
  <si>
    <t>GO:0008285~negative regulation of cell proliferation</t>
  </si>
  <si>
    <t>BTG1, CDKN2A, TNFRSF9, EIF2AK2, TMIGD3, ADORA3, CLDN19, IAPP, COPS8, TP53I11, ZNF268, TP53, PTGES, TLR2, TP73</t>
  </si>
  <si>
    <t>GO:0045087~innate immune response</t>
  </si>
  <si>
    <t>ZBP1, CHID1, CRP, NQO1, XRCC5, RNASET2, EIF2AK2, IRAK4, TREM1, IL17RA, MAVS, CD209, TOLLIP, PCBP2, SARM1, TRIM31, CD46, CD55, TLR2</t>
  </si>
  <si>
    <t>GO:0006412~translation</t>
  </si>
  <si>
    <t>AIMP1, EEF1A1, RPL32, RPLP1, RPL14, RPS3, EIF2AK2, RPL37, MRPL57</t>
  </si>
  <si>
    <t>GO:0009792~embryo development ending in birth or egg hatching</t>
  </si>
  <si>
    <t>USP22, HUS1, FXN</t>
  </si>
  <si>
    <t>GO:0001836~release of cytochrome c from mitochondria</t>
  </si>
  <si>
    <t>BID, TP53, BOK</t>
  </si>
  <si>
    <t>GO:0006635~fatty acid beta-oxidation</t>
  </si>
  <si>
    <t>ACAA2, BDH2, ADIPOQ, DECR1</t>
  </si>
  <si>
    <t>GO:1904155~DN2 thymocyte differentiation</t>
  </si>
  <si>
    <t>LIG4, CCR6</t>
  </si>
  <si>
    <t>GO:1901532~regulation of hematopoietic progenitor cell differentiation</t>
  </si>
  <si>
    <t>EIF2AK2, PDCD2</t>
  </si>
  <si>
    <t>GO:0046683~response to organophosphorus</t>
  </si>
  <si>
    <t>AKR1C1, TRIM16</t>
  </si>
  <si>
    <t>GO:1903659~regulation of complement-dependent cytotoxicity</t>
  </si>
  <si>
    <t>CD59, CD55</t>
  </si>
  <si>
    <t>GO:0097039~protein linear polyubiquitination</t>
  </si>
  <si>
    <t>SHARPIN, RBCK1</t>
  </si>
  <si>
    <t>GO:0070830~bicellular tight junction assembly</t>
  </si>
  <si>
    <t>GO:0010906~regulation of glucose metabolic process</t>
  </si>
  <si>
    <t>PRKN, ADIPOQ, MLYCD</t>
  </si>
  <si>
    <t>GO:0008203~cholesterol metabolic process</t>
  </si>
  <si>
    <t>STAR, SOAT1, FECH, CLN6, APOL2</t>
  </si>
  <si>
    <t>GO:0019233~sensory perception of pain</t>
  </si>
  <si>
    <t>MC1R, OPRL1, IAPP, PTGES</t>
  </si>
  <si>
    <t>GO:0051726~regulation of cell cycle</t>
  </si>
  <si>
    <t>RNF112, MRGBP, CDKN2A, RHEB, ACTR8, TP53, PRR11, ZNF268, SMIM22, TP73</t>
  </si>
  <si>
    <t>GO:0010628~positive regulation of gene expression</t>
  </si>
  <si>
    <t>PRKN, CRP, CDKN2A, WNT3A, ACTC1, LAMP3, DGKQ, RPS3, CLDN19, IAPP, EPHB2, CD46, FGF23, TP53, FGF22, TLR2</t>
  </si>
  <si>
    <t>GO:0051262~protein tetramerization</t>
  </si>
  <si>
    <t>TP53, TP73, SNCA</t>
  </si>
  <si>
    <t>GO:0016925~protein sumoylation</t>
  </si>
  <si>
    <t>RNF212, NSMCE3, SUMO2, UBA2</t>
  </si>
  <si>
    <t>GO:0007005~mitochondrion organization</t>
  </si>
  <si>
    <t>PRKN, SHARPIN, MIEF2, SLC25A33, FXN</t>
  </si>
  <si>
    <t>GO:0048714~positive regulation of oligodendrocyte differentiation</t>
  </si>
  <si>
    <t>RHEB, TLR2, TP73</t>
  </si>
  <si>
    <t>GO:0051607~defense response to virus</t>
  </si>
  <si>
    <t>ZBP1, MAVS, ILF3, BNIP3, PCBP2, EIF2AK2, TRIM31, IFIT1, TLR2</t>
  </si>
  <si>
    <t>GO:0070245~positive regulation of thymocyte apoptotic process</t>
  </si>
  <si>
    <t>ZC3H8, TP53</t>
  </si>
  <si>
    <t>GO:0042360~vitamin E metabolic process</t>
  </si>
  <si>
    <t>NQO1, CYP4F2</t>
  </si>
  <si>
    <t>GO:1902109~negative regulation of mitochondrial membrane permeability involved in apoptotic process</t>
  </si>
  <si>
    <t>ACAA2, BNIP3</t>
  </si>
  <si>
    <t>GO:0048102~autophagic cell death</t>
  </si>
  <si>
    <t>SH3GLB1, BNIP3</t>
  </si>
  <si>
    <t>GO:2000467~positive regulation of glycogen (starch) synthase activity</t>
  </si>
  <si>
    <t>PPP1R3G, ADIPOQ</t>
  </si>
  <si>
    <t>GO:0045923~positive regulation of fatty acid metabolic process</t>
  </si>
  <si>
    <t>ADIPOQ, PPARA</t>
  </si>
  <si>
    <t>GO:0043066~negative regulation of apoptotic process</t>
  </si>
  <si>
    <t>NQO1, HSPA5, MGMT, BNIP3, PAX4, EIF2AK2, YWHAZ, PRKCZ, HYPK, ACTC1, IL2RB, PPIF, ZNF268, TP53, FXN, SNCA</t>
  </si>
  <si>
    <t>GO:0042110~T cell activation</t>
  </si>
  <si>
    <t>HSH2D, TNFSF14, IRF4, ICOSLG</t>
  </si>
  <si>
    <t>GO:0072332~intrinsic apoptotic signaling pathway by p53 class mediator</t>
  </si>
  <si>
    <t>PERP, TP53, BOK</t>
  </si>
  <si>
    <t>GO:0034341~response to interferon-gamma</t>
  </si>
  <si>
    <t>SLC30A8, SNCA, CXCL16</t>
  </si>
  <si>
    <t>GO:0043123~positive regulation of I-kappaB kinase/NF-kappaB signaling</t>
  </si>
  <si>
    <t>PRKN, MAVS, SHARPIN, CASP10, TSPAN6, ADIPOQ, RBCK1, IRAK4</t>
  </si>
  <si>
    <t>Number of comparisons</t>
  </si>
  <si>
    <t>Feature</t>
  </si>
  <si>
    <t>Low 5'UTR Conservation</t>
  </si>
  <si>
    <t>Low 3'UTR Conservation</t>
  </si>
  <si>
    <t>Low 5' and 3' UTR Conservation</t>
  </si>
  <si>
    <t>Peercentage</t>
  </si>
  <si>
    <t>Total</t>
  </si>
  <si>
    <t>Combined Low  5' or  3'</t>
  </si>
  <si>
    <t>Overall Conservation</t>
  </si>
  <si>
    <t>Table 12S. Comparison of Genes with Low 5'and/or 3' Conservation Between Human and Pigs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</si>
</sst>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10" fontId="0" fillId="0" borderId="1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10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10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1" fontId="1" fillId="0" borderId="3" xfId="0" applyNumberFormat="1" applyFont="1" applyBorder="1" applyAlignment="1">
      <alignment horizontal="center"/>
    </xf>
    <xf numFmtId="0" fontId="1" fillId="0" borderId="0" xfId="0" applyFont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1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4" xfId="0" applyNumberFormat="1" applyBorder="1"/>
    <xf numFmtId="11" fontId="0" fillId="0" borderId="5" xfId="0" applyNumberFormat="1" applyBorder="1"/>
    <xf numFmtId="11" fontId="0" fillId="0" borderId="6" xfId="0" applyNumberFormat="1" applyBorder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3</xdr:row>
      <xdr:rowOff>19052</xdr:rowOff>
    </xdr:from>
    <xdr:to>
      <xdr:col>6</xdr:col>
      <xdr:colOff>708025</xdr:colOff>
      <xdr:row>29</xdr:row>
      <xdr:rowOff>74835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6F34051-9F71-6331-771F-81D1427E0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1400" y="352427"/>
          <a:ext cx="5029200" cy="4418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1"/>
  <sheetViews>
    <sheetView tabSelected="1" workbookViewId="0"/>
  </sheetViews>
  <sheetFormatPr defaultColWidth="22" defaultRowHeight="12.75" x14ac:dyDescent="0.2"/>
  <cols>
    <col min="1" max="1" width="18.28515625" style="4" customWidth="1"/>
    <col min="2" max="2" width="16.85546875" style="4" customWidth="1"/>
    <col min="3" max="3" width="20.42578125" style="4" customWidth="1"/>
    <col min="4" max="4" width="27.7109375" style="9" customWidth="1"/>
    <col min="5" max="5" width="26.42578125" style="9" bestFit="1" customWidth="1"/>
    <col min="6" max="6" width="10.85546875" style="4" bestFit="1" customWidth="1"/>
    <col min="7" max="7" width="22" style="4"/>
    <col min="8" max="16384" width="22" style="9"/>
  </cols>
  <sheetData>
    <row r="1" spans="1:7" s="7" customFormat="1" ht="15.75" x14ac:dyDescent="0.2">
      <c r="A1" s="22" t="s">
        <v>767</v>
      </c>
      <c r="B1" s="8"/>
      <c r="C1" s="8"/>
      <c r="F1" s="8"/>
      <c r="G1" s="8"/>
    </row>
    <row r="2" spans="1:7" s="7" customFormat="1" ht="16.5" thickBot="1" x14ac:dyDescent="0.25">
      <c r="A2" s="5"/>
      <c r="B2" s="6"/>
      <c r="C2" s="6"/>
      <c r="F2" s="8"/>
      <c r="G2" s="8"/>
    </row>
    <row r="3" spans="1:7" ht="13.5" thickBot="1" x14ac:dyDescent="0.25">
      <c r="A3" s="23" t="s">
        <v>108</v>
      </c>
      <c r="B3" s="23" t="s">
        <v>441</v>
      </c>
      <c r="C3" s="23" t="s">
        <v>442</v>
      </c>
      <c r="D3" s="24"/>
      <c r="E3" s="24"/>
      <c r="F3" s="25"/>
    </row>
    <row r="4" spans="1:7" ht="18.95" customHeight="1" x14ac:dyDescent="0.2">
      <c r="A4" s="2" t="s">
        <v>17</v>
      </c>
      <c r="B4" s="2" t="s">
        <v>285</v>
      </c>
      <c r="C4" s="4" t="s">
        <v>67</v>
      </c>
    </row>
    <row r="5" spans="1:7" ht="17.100000000000001" customHeight="1" x14ac:dyDescent="0.2">
      <c r="A5" s="2" t="s">
        <v>67</v>
      </c>
      <c r="B5" s="2" t="s">
        <v>67</v>
      </c>
      <c r="C5" s="4" t="s">
        <v>52</v>
      </c>
    </row>
    <row r="6" spans="1:7" ht="15" customHeight="1" x14ac:dyDescent="0.2">
      <c r="A6" s="2" t="s">
        <v>52</v>
      </c>
      <c r="B6" s="2" t="s">
        <v>52</v>
      </c>
      <c r="C6" s="4" t="s">
        <v>24</v>
      </c>
    </row>
    <row r="7" spans="1:7" x14ac:dyDescent="0.2">
      <c r="A7" s="2" t="s">
        <v>24</v>
      </c>
      <c r="B7" s="2" t="s">
        <v>312</v>
      </c>
      <c r="C7" s="4" t="s">
        <v>102</v>
      </c>
    </row>
    <row r="8" spans="1:7" x14ac:dyDescent="0.2">
      <c r="A8" s="2" t="s">
        <v>78</v>
      </c>
      <c r="B8" s="2" t="s">
        <v>371</v>
      </c>
      <c r="C8" s="4" t="s">
        <v>37</v>
      </c>
    </row>
    <row r="9" spans="1:7" x14ac:dyDescent="0.2">
      <c r="A9" s="2" t="s">
        <v>102</v>
      </c>
      <c r="B9" s="2" t="s">
        <v>24</v>
      </c>
      <c r="C9" s="4" t="s">
        <v>103</v>
      </c>
    </row>
    <row r="10" spans="1:7" x14ac:dyDescent="0.2">
      <c r="A10" s="2" t="s">
        <v>37</v>
      </c>
      <c r="B10" s="2" t="s">
        <v>267</v>
      </c>
      <c r="C10" s="4" t="s">
        <v>0</v>
      </c>
    </row>
    <row r="11" spans="1:7" x14ac:dyDescent="0.2">
      <c r="A11" s="2" t="s">
        <v>103</v>
      </c>
      <c r="B11" s="2" t="s">
        <v>299</v>
      </c>
      <c r="C11" s="4" t="s">
        <v>1</v>
      </c>
    </row>
    <row r="12" spans="1:7" x14ac:dyDescent="0.2">
      <c r="A12" s="2" t="s">
        <v>0</v>
      </c>
      <c r="B12" s="2" t="s">
        <v>397</v>
      </c>
      <c r="C12" s="4" t="s">
        <v>89</v>
      </c>
    </row>
    <row r="13" spans="1:7" x14ac:dyDescent="0.2">
      <c r="A13" s="2" t="s">
        <v>1</v>
      </c>
      <c r="B13" s="2" t="s">
        <v>109</v>
      </c>
      <c r="C13" s="4" t="s">
        <v>63</v>
      </c>
    </row>
    <row r="14" spans="1:7" x14ac:dyDescent="0.2">
      <c r="A14" s="2" t="s">
        <v>59</v>
      </c>
      <c r="B14" s="2" t="s">
        <v>250</v>
      </c>
      <c r="C14" s="4" t="s">
        <v>86</v>
      </c>
    </row>
    <row r="15" spans="1:7" x14ac:dyDescent="0.2">
      <c r="A15" s="2" t="s">
        <v>89</v>
      </c>
      <c r="B15" s="2" t="s">
        <v>192</v>
      </c>
      <c r="C15" s="4" t="s">
        <v>88</v>
      </c>
    </row>
    <row r="16" spans="1:7" x14ac:dyDescent="0.2">
      <c r="A16" s="2" t="s">
        <v>63</v>
      </c>
      <c r="B16" s="2" t="s">
        <v>289</v>
      </c>
      <c r="C16" s="4" t="s">
        <v>18</v>
      </c>
    </row>
    <row r="17" spans="1:6" x14ac:dyDescent="0.2">
      <c r="A17" s="2" t="s">
        <v>86</v>
      </c>
      <c r="B17" s="2" t="s">
        <v>288</v>
      </c>
      <c r="C17" s="4" t="s">
        <v>14</v>
      </c>
    </row>
    <row r="18" spans="1:6" x14ac:dyDescent="0.2">
      <c r="A18" s="2" t="s">
        <v>46</v>
      </c>
      <c r="B18" s="2" t="s">
        <v>159</v>
      </c>
      <c r="C18" s="4" t="s">
        <v>13</v>
      </c>
    </row>
    <row r="19" spans="1:6" x14ac:dyDescent="0.2">
      <c r="A19" s="2" t="s">
        <v>88</v>
      </c>
      <c r="B19" s="2" t="s">
        <v>254</v>
      </c>
      <c r="C19" s="4" t="s">
        <v>26</v>
      </c>
    </row>
    <row r="20" spans="1:6" x14ac:dyDescent="0.2">
      <c r="A20" s="2" t="s">
        <v>18</v>
      </c>
      <c r="B20" s="2" t="s">
        <v>230</v>
      </c>
      <c r="C20" s="4" t="s">
        <v>31</v>
      </c>
    </row>
    <row r="21" spans="1:6" x14ac:dyDescent="0.2">
      <c r="A21" s="2" t="s">
        <v>14</v>
      </c>
      <c r="B21" s="2" t="s">
        <v>373</v>
      </c>
      <c r="C21" s="4" t="s">
        <v>22</v>
      </c>
    </row>
    <row r="22" spans="1:6" x14ac:dyDescent="0.2">
      <c r="A22" s="2" t="s">
        <v>13</v>
      </c>
      <c r="B22" s="2" t="s">
        <v>374</v>
      </c>
      <c r="C22" s="4" t="s">
        <v>23</v>
      </c>
    </row>
    <row r="23" spans="1:6" x14ac:dyDescent="0.2">
      <c r="A23" s="2" t="s">
        <v>26</v>
      </c>
      <c r="B23" s="2" t="s">
        <v>102</v>
      </c>
      <c r="C23" s="4" t="s">
        <v>41</v>
      </c>
    </row>
    <row r="24" spans="1:6" x14ac:dyDescent="0.2">
      <c r="A24" s="2" t="s">
        <v>49</v>
      </c>
      <c r="B24" s="2" t="s">
        <v>245</v>
      </c>
      <c r="C24" s="4" t="s">
        <v>39</v>
      </c>
    </row>
    <row r="25" spans="1:6" x14ac:dyDescent="0.2">
      <c r="A25" s="2" t="s">
        <v>31</v>
      </c>
      <c r="B25" s="2" t="s">
        <v>37</v>
      </c>
      <c r="C25" s="4" t="s">
        <v>9</v>
      </c>
    </row>
    <row r="26" spans="1:6" x14ac:dyDescent="0.2">
      <c r="A26" s="2" t="s">
        <v>32</v>
      </c>
      <c r="B26" s="2" t="s">
        <v>210</v>
      </c>
      <c r="C26" s="4" t="s">
        <v>72</v>
      </c>
    </row>
    <row r="27" spans="1:6" x14ac:dyDescent="0.2">
      <c r="A27" s="2" t="s">
        <v>22</v>
      </c>
      <c r="B27" s="2" t="s">
        <v>103</v>
      </c>
      <c r="C27" s="4" t="s">
        <v>5</v>
      </c>
    </row>
    <row r="28" spans="1:6" x14ac:dyDescent="0.2">
      <c r="A28" s="2" t="s">
        <v>23</v>
      </c>
      <c r="B28" s="2" t="s">
        <v>381</v>
      </c>
      <c r="C28" s="4" t="s">
        <v>16</v>
      </c>
    </row>
    <row r="29" spans="1:6" x14ac:dyDescent="0.2">
      <c r="A29" s="2" t="s">
        <v>41</v>
      </c>
      <c r="B29" s="2" t="s">
        <v>387</v>
      </c>
      <c r="C29" s="4" t="s">
        <v>56</v>
      </c>
    </row>
    <row r="30" spans="1:6" x14ac:dyDescent="0.2">
      <c r="A30" s="2" t="s">
        <v>39</v>
      </c>
      <c r="B30" s="2" t="s">
        <v>303</v>
      </c>
      <c r="C30" s="4" t="s">
        <v>4</v>
      </c>
    </row>
    <row r="31" spans="1:6" x14ac:dyDescent="0.2">
      <c r="A31" s="2" t="s">
        <v>9</v>
      </c>
      <c r="B31" s="2" t="s">
        <v>262</v>
      </c>
      <c r="C31" s="4" t="s">
        <v>29</v>
      </c>
      <c r="D31" s="17" t="s">
        <v>759</v>
      </c>
      <c r="E31" s="18" t="s">
        <v>758</v>
      </c>
      <c r="F31" s="18" t="s">
        <v>763</v>
      </c>
    </row>
    <row r="32" spans="1:6" x14ac:dyDescent="0.2">
      <c r="A32" s="2" t="s">
        <v>48</v>
      </c>
      <c r="B32" s="2" t="s">
        <v>346</v>
      </c>
      <c r="C32" s="4" t="s">
        <v>61</v>
      </c>
      <c r="D32" s="10" t="s">
        <v>760</v>
      </c>
      <c r="E32" s="11">
        <f>29+69</f>
        <v>98</v>
      </c>
      <c r="F32" s="12">
        <f>E32/E36</f>
        <v>1.2023064654643601E-2</v>
      </c>
    </row>
    <row r="33" spans="1:7" x14ac:dyDescent="0.2">
      <c r="A33" s="2" t="s">
        <v>72</v>
      </c>
      <c r="B33" s="2" t="s">
        <v>354</v>
      </c>
      <c r="C33" s="4" t="s">
        <v>93</v>
      </c>
      <c r="D33" s="10" t="s">
        <v>761</v>
      </c>
      <c r="E33" s="11">
        <v>415</v>
      </c>
      <c r="F33" s="12">
        <f>E33/E36</f>
        <v>5.0913998282419333E-2</v>
      </c>
    </row>
    <row r="34" spans="1:7" x14ac:dyDescent="0.2">
      <c r="A34" s="2" t="s">
        <v>30</v>
      </c>
      <c r="B34" s="2" t="s">
        <v>370</v>
      </c>
      <c r="C34" s="4" t="s">
        <v>43</v>
      </c>
      <c r="D34" s="10" t="s">
        <v>762</v>
      </c>
      <c r="E34" s="11">
        <f>69</f>
        <v>69</v>
      </c>
      <c r="F34" s="12">
        <f>E34/E36</f>
        <v>8.4652189915347814E-3</v>
      </c>
    </row>
    <row r="35" spans="1:7" x14ac:dyDescent="0.2">
      <c r="A35" s="2" t="s">
        <v>3</v>
      </c>
      <c r="B35" s="2" t="s">
        <v>0</v>
      </c>
      <c r="C35" s="4" t="s">
        <v>80</v>
      </c>
      <c r="D35" s="10" t="s">
        <v>765</v>
      </c>
      <c r="E35" s="11">
        <f>E33+E32-E34</f>
        <v>444</v>
      </c>
      <c r="F35" s="12">
        <f>E35/E36</f>
        <v>5.4471843945528155E-2</v>
      </c>
    </row>
    <row r="36" spans="1:7" x14ac:dyDescent="0.2">
      <c r="A36" s="2" t="s">
        <v>5</v>
      </c>
      <c r="B36" s="2" t="s">
        <v>110</v>
      </c>
      <c r="C36" s="4" t="s">
        <v>19</v>
      </c>
      <c r="D36" s="19" t="s">
        <v>764</v>
      </c>
      <c r="E36" s="20">
        <v>8151</v>
      </c>
      <c r="F36" s="12"/>
    </row>
    <row r="37" spans="1:7" x14ac:dyDescent="0.2">
      <c r="A37" s="2" t="s">
        <v>16</v>
      </c>
      <c r="B37" s="2" t="s">
        <v>280</v>
      </c>
      <c r="C37" s="4" t="s">
        <v>34</v>
      </c>
      <c r="D37" s="13" t="s">
        <v>766</v>
      </c>
      <c r="E37" s="21">
        <f>1-F35</f>
        <v>0.94552815605447182</v>
      </c>
      <c r="F37" s="11"/>
    </row>
    <row r="38" spans="1:7" x14ac:dyDescent="0.2">
      <c r="A38" s="2" t="s">
        <v>97</v>
      </c>
      <c r="B38" s="2" t="s">
        <v>405</v>
      </c>
      <c r="C38" s="4" t="s">
        <v>25</v>
      </c>
    </row>
    <row r="39" spans="1:7" x14ac:dyDescent="0.2">
      <c r="A39" s="2" t="s">
        <v>42</v>
      </c>
      <c r="B39" s="2" t="s">
        <v>1</v>
      </c>
      <c r="C39" s="4" t="s">
        <v>47</v>
      </c>
    </row>
    <row r="40" spans="1:7" x14ac:dyDescent="0.2">
      <c r="A40" s="2" t="s">
        <v>56</v>
      </c>
      <c r="B40" s="2" t="s">
        <v>2</v>
      </c>
      <c r="C40" s="4" t="s">
        <v>75</v>
      </c>
    </row>
    <row r="41" spans="1:7" x14ac:dyDescent="0.2">
      <c r="A41" s="2" t="s">
        <v>66</v>
      </c>
      <c r="B41" s="2" t="s">
        <v>111</v>
      </c>
      <c r="C41" s="4" t="s">
        <v>71</v>
      </c>
    </row>
    <row r="42" spans="1:7" x14ac:dyDescent="0.2">
      <c r="A42" s="2" t="s">
        <v>4</v>
      </c>
      <c r="B42" s="2" t="s">
        <v>89</v>
      </c>
      <c r="C42" s="4" t="s">
        <v>44</v>
      </c>
    </row>
    <row r="43" spans="1:7" x14ac:dyDescent="0.2">
      <c r="A43" s="2" t="s">
        <v>29</v>
      </c>
      <c r="B43" s="2" t="s">
        <v>63</v>
      </c>
      <c r="C43" s="4" t="s">
        <v>94</v>
      </c>
    </row>
    <row r="44" spans="1:7" x14ac:dyDescent="0.2">
      <c r="A44" s="2" t="s">
        <v>107</v>
      </c>
      <c r="B44" s="2" t="s">
        <v>112</v>
      </c>
      <c r="C44" s="4" t="s">
        <v>70</v>
      </c>
    </row>
    <row r="45" spans="1:7" x14ac:dyDescent="0.2">
      <c r="A45" s="2" t="s">
        <v>61</v>
      </c>
      <c r="B45" s="2" t="s">
        <v>211</v>
      </c>
      <c r="C45" s="4" t="s">
        <v>50</v>
      </c>
      <c r="E45" s="4"/>
    </row>
    <row r="46" spans="1:7" x14ac:dyDescent="0.2">
      <c r="A46" s="2" t="s">
        <v>93</v>
      </c>
      <c r="B46" s="2" t="s">
        <v>359</v>
      </c>
      <c r="C46" s="4" t="s">
        <v>100</v>
      </c>
    </row>
    <row r="47" spans="1:7" x14ac:dyDescent="0.2">
      <c r="A47" s="2" t="s">
        <v>43</v>
      </c>
      <c r="B47" s="2" t="s">
        <v>86</v>
      </c>
      <c r="C47" s="4" t="s">
        <v>104</v>
      </c>
      <c r="G47" s="14"/>
    </row>
    <row r="48" spans="1:7" x14ac:dyDescent="0.2">
      <c r="A48" s="2" t="s">
        <v>80</v>
      </c>
      <c r="B48" s="2" t="s">
        <v>317</v>
      </c>
      <c r="C48" s="4" t="s">
        <v>99</v>
      </c>
      <c r="G48" s="14"/>
    </row>
    <row r="49" spans="1:6" x14ac:dyDescent="0.2">
      <c r="A49" s="2" t="s">
        <v>19</v>
      </c>
      <c r="B49" s="2" t="s">
        <v>114</v>
      </c>
      <c r="C49" s="4" t="s">
        <v>40</v>
      </c>
    </row>
    <row r="50" spans="1:6" x14ac:dyDescent="0.2">
      <c r="A50" s="2" t="s">
        <v>34</v>
      </c>
      <c r="B50" s="2" t="s">
        <v>88</v>
      </c>
      <c r="C50" s="4" t="s">
        <v>92</v>
      </c>
    </row>
    <row r="51" spans="1:6" x14ac:dyDescent="0.2">
      <c r="A51" s="2" t="s">
        <v>58</v>
      </c>
      <c r="B51" s="2" t="s">
        <v>115</v>
      </c>
      <c r="C51" s="4" t="s">
        <v>101</v>
      </c>
    </row>
    <row r="52" spans="1:6" x14ac:dyDescent="0.2">
      <c r="A52" s="2" t="s">
        <v>25</v>
      </c>
      <c r="B52" s="2" t="s">
        <v>18</v>
      </c>
      <c r="C52" s="4" t="s">
        <v>8</v>
      </c>
      <c r="F52" s="15"/>
    </row>
    <row r="53" spans="1:6" x14ac:dyDescent="0.2">
      <c r="A53" s="2" t="s">
        <v>47</v>
      </c>
      <c r="B53" s="2" t="s">
        <v>175</v>
      </c>
      <c r="C53" s="4" t="s">
        <v>96</v>
      </c>
    </row>
    <row r="54" spans="1:6" x14ac:dyDescent="0.2">
      <c r="A54" s="2" t="s">
        <v>75</v>
      </c>
      <c r="B54" s="2" t="s">
        <v>204</v>
      </c>
      <c r="C54" s="4" t="s">
        <v>28</v>
      </c>
    </row>
    <row r="55" spans="1:6" x14ac:dyDescent="0.2">
      <c r="A55" s="2" t="s">
        <v>106</v>
      </c>
      <c r="B55" s="2" t="s">
        <v>14</v>
      </c>
      <c r="C55" s="4" t="s">
        <v>77</v>
      </c>
    </row>
    <row r="56" spans="1:6" x14ac:dyDescent="0.2">
      <c r="A56" s="2" t="s">
        <v>53</v>
      </c>
      <c r="B56" s="2" t="s">
        <v>199</v>
      </c>
      <c r="C56" s="4" t="s">
        <v>10</v>
      </c>
    </row>
    <row r="57" spans="1:6" x14ac:dyDescent="0.2">
      <c r="A57" s="2" t="s">
        <v>71</v>
      </c>
      <c r="B57" s="2" t="s">
        <v>196</v>
      </c>
      <c r="C57" s="4" t="s">
        <v>27</v>
      </c>
    </row>
    <row r="58" spans="1:6" x14ac:dyDescent="0.2">
      <c r="A58" s="2" t="s">
        <v>44</v>
      </c>
      <c r="B58" s="2" t="s">
        <v>116</v>
      </c>
      <c r="C58" s="4" t="s">
        <v>90</v>
      </c>
    </row>
    <row r="59" spans="1:6" x14ac:dyDescent="0.2">
      <c r="A59" s="2" t="s">
        <v>15</v>
      </c>
      <c r="B59" s="2" t="s">
        <v>173</v>
      </c>
      <c r="C59" s="4" t="s">
        <v>62</v>
      </c>
    </row>
    <row r="60" spans="1:6" x14ac:dyDescent="0.2">
      <c r="A60" s="2" t="s">
        <v>76</v>
      </c>
      <c r="B60" s="2" t="s">
        <v>174</v>
      </c>
      <c r="C60" s="4" t="s">
        <v>65</v>
      </c>
    </row>
    <row r="61" spans="1:6" x14ac:dyDescent="0.2">
      <c r="A61" s="2" t="s">
        <v>6</v>
      </c>
      <c r="B61" s="2" t="s">
        <v>13</v>
      </c>
      <c r="C61" s="4" t="s">
        <v>87</v>
      </c>
    </row>
    <row r="62" spans="1:6" x14ac:dyDescent="0.2">
      <c r="A62" s="2" t="s">
        <v>45</v>
      </c>
      <c r="B62" s="2" t="s">
        <v>117</v>
      </c>
      <c r="C62" s="4" t="s">
        <v>21</v>
      </c>
    </row>
    <row r="63" spans="1:6" x14ac:dyDescent="0.2">
      <c r="A63" s="2" t="s">
        <v>20</v>
      </c>
      <c r="B63" s="2" t="s">
        <v>118</v>
      </c>
      <c r="C63" s="4" t="s">
        <v>35</v>
      </c>
    </row>
    <row r="64" spans="1:6" x14ac:dyDescent="0.2">
      <c r="A64" s="2" t="s">
        <v>94</v>
      </c>
      <c r="B64" s="2" t="s">
        <v>190</v>
      </c>
      <c r="C64" s="4" t="s">
        <v>54</v>
      </c>
    </row>
    <row r="65" spans="1:3" x14ac:dyDescent="0.2">
      <c r="A65" s="2" t="s">
        <v>70</v>
      </c>
      <c r="B65" s="2" t="s">
        <v>26</v>
      </c>
      <c r="C65" s="4" t="s">
        <v>7</v>
      </c>
    </row>
    <row r="66" spans="1:3" x14ac:dyDescent="0.2">
      <c r="A66" s="2" t="s">
        <v>50</v>
      </c>
      <c r="B66" s="2" t="s">
        <v>325</v>
      </c>
      <c r="C66" s="4" t="s">
        <v>11</v>
      </c>
    </row>
    <row r="67" spans="1:3" x14ac:dyDescent="0.2">
      <c r="A67" s="2" t="s">
        <v>100</v>
      </c>
      <c r="B67" s="2" t="s">
        <v>119</v>
      </c>
      <c r="C67" s="4" t="s">
        <v>33</v>
      </c>
    </row>
    <row r="68" spans="1:3" x14ac:dyDescent="0.2">
      <c r="A68" s="2" t="s">
        <v>104</v>
      </c>
      <c r="B68" s="2" t="s">
        <v>31</v>
      </c>
      <c r="C68" s="4" t="s">
        <v>12</v>
      </c>
    </row>
    <row r="69" spans="1:3" x14ac:dyDescent="0.2">
      <c r="A69" s="2" t="s">
        <v>99</v>
      </c>
      <c r="B69" s="2" t="s">
        <v>225</v>
      </c>
      <c r="C69" s="4" t="s">
        <v>81</v>
      </c>
    </row>
    <row r="70" spans="1:3" x14ac:dyDescent="0.2">
      <c r="A70" s="2" t="s">
        <v>40</v>
      </c>
      <c r="B70" s="2" t="s">
        <v>223</v>
      </c>
      <c r="C70" s="4" t="s">
        <v>83</v>
      </c>
    </row>
    <row r="71" spans="1:3" x14ac:dyDescent="0.2">
      <c r="A71" s="2" t="s">
        <v>92</v>
      </c>
      <c r="B71" s="2" t="s">
        <v>224</v>
      </c>
      <c r="C71" s="4" t="s">
        <v>84</v>
      </c>
    </row>
    <row r="72" spans="1:3" x14ac:dyDescent="0.2">
      <c r="A72" s="2" t="s">
        <v>101</v>
      </c>
      <c r="B72" s="2" t="s">
        <v>181</v>
      </c>
      <c r="C72" s="16"/>
    </row>
    <row r="73" spans="1:3" x14ac:dyDescent="0.2">
      <c r="A73" s="2" t="s">
        <v>51</v>
      </c>
      <c r="B73" s="2" t="s">
        <v>311</v>
      </c>
      <c r="C73" s="9"/>
    </row>
    <row r="74" spans="1:3" x14ac:dyDescent="0.2">
      <c r="A74" s="2" t="s">
        <v>8</v>
      </c>
      <c r="B74" s="2" t="s">
        <v>406</v>
      </c>
      <c r="C74" s="9"/>
    </row>
    <row r="75" spans="1:3" x14ac:dyDescent="0.2">
      <c r="A75" s="2" t="s">
        <v>96</v>
      </c>
      <c r="B75" s="2" t="s">
        <v>234</v>
      </c>
      <c r="C75" s="9"/>
    </row>
    <row r="76" spans="1:3" x14ac:dyDescent="0.2">
      <c r="A76" s="2" t="s">
        <v>28</v>
      </c>
      <c r="B76" s="2" t="s">
        <v>400</v>
      </c>
      <c r="C76" s="9"/>
    </row>
    <row r="77" spans="1:3" x14ac:dyDescent="0.2">
      <c r="A77" s="2" t="s">
        <v>77</v>
      </c>
      <c r="B77" s="2" t="s">
        <v>219</v>
      </c>
      <c r="C77" s="9"/>
    </row>
    <row r="78" spans="1:3" x14ac:dyDescent="0.2">
      <c r="A78" s="2" t="s">
        <v>105</v>
      </c>
      <c r="B78" s="2" t="s">
        <v>339</v>
      </c>
      <c r="C78" s="9"/>
    </row>
    <row r="79" spans="1:3" x14ac:dyDescent="0.2">
      <c r="A79" s="2" t="s">
        <v>10</v>
      </c>
      <c r="B79" s="2" t="s">
        <v>241</v>
      </c>
      <c r="C79" s="9"/>
    </row>
    <row r="80" spans="1:3" x14ac:dyDescent="0.2">
      <c r="A80" s="2" t="s">
        <v>27</v>
      </c>
      <c r="B80" s="2" t="s">
        <v>372</v>
      </c>
      <c r="C80" s="9"/>
    </row>
    <row r="81" spans="1:3" x14ac:dyDescent="0.2">
      <c r="A81" s="2" t="s">
        <v>64</v>
      </c>
      <c r="B81" s="2" t="s">
        <v>221</v>
      </c>
      <c r="C81" s="9"/>
    </row>
    <row r="82" spans="1:3" x14ac:dyDescent="0.2">
      <c r="A82" s="2" t="s">
        <v>38</v>
      </c>
      <c r="B82" s="2" t="s">
        <v>22</v>
      </c>
      <c r="C82" s="9"/>
    </row>
    <row r="83" spans="1:3" x14ac:dyDescent="0.2">
      <c r="A83" s="2" t="s">
        <v>90</v>
      </c>
      <c r="B83" s="2" t="s">
        <v>411</v>
      </c>
      <c r="C83" s="9"/>
    </row>
    <row r="84" spans="1:3" x14ac:dyDescent="0.2">
      <c r="A84" s="2" t="s">
        <v>62</v>
      </c>
      <c r="B84" s="2" t="s">
        <v>120</v>
      </c>
      <c r="C84" s="9"/>
    </row>
    <row r="85" spans="1:3" x14ac:dyDescent="0.2">
      <c r="A85" s="2" t="s">
        <v>65</v>
      </c>
      <c r="B85" s="2" t="s">
        <v>215</v>
      </c>
      <c r="C85" s="9"/>
    </row>
    <row r="86" spans="1:3" x14ac:dyDescent="0.2">
      <c r="A86" s="2" t="s">
        <v>87</v>
      </c>
      <c r="B86" s="2" t="s">
        <v>121</v>
      </c>
      <c r="C86" s="9"/>
    </row>
    <row r="87" spans="1:3" x14ac:dyDescent="0.2">
      <c r="A87" s="2" t="s">
        <v>21</v>
      </c>
      <c r="B87" s="2" t="s">
        <v>23</v>
      </c>
      <c r="C87" s="9"/>
    </row>
    <row r="88" spans="1:3" x14ac:dyDescent="0.2">
      <c r="A88" s="2" t="s">
        <v>35</v>
      </c>
      <c r="B88" s="2" t="s">
        <v>122</v>
      </c>
      <c r="C88" s="9"/>
    </row>
    <row r="89" spans="1:3" x14ac:dyDescent="0.2">
      <c r="A89" s="2" t="s">
        <v>54</v>
      </c>
      <c r="B89" s="2" t="s">
        <v>337</v>
      </c>
      <c r="C89" s="9"/>
    </row>
    <row r="90" spans="1:3" x14ac:dyDescent="0.2">
      <c r="A90" s="2" t="s">
        <v>7</v>
      </c>
      <c r="B90" s="2" t="s">
        <v>314</v>
      </c>
      <c r="C90" s="9"/>
    </row>
    <row r="91" spans="1:3" x14ac:dyDescent="0.2">
      <c r="A91" s="2" t="s">
        <v>11</v>
      </c>
      <c r="B91" s="2" t="s">
        <v>328</v>
      </c>
      <c r="C91" s="9"/>
    </row>
    <row r="92" spans="1:3" x14ac:dyDescent="0.2">
      <c r="A92" s="2" t="s">
        <v>33</v>
      </c>
      <c r="B92" s="2" t="s">
        <v>41</v>
      </c>
      <c r="C92" s="9"/>
    </row>
    <row r="93" spans="1:3" x14ac:dyDescent="0.2">
      <c r="A93" s="2" t="s">
        <v>95</v>
      </c>
      <c r="B93" s="2" t="s">
        <v>326</v>
      </c>
      <c r="C93" s="9"/>
    </row>
    <row r="94" spans="1:3" x14ac:dyDescent="0.2">
      <c r="A94" s="2" t="s">
        <v>55</v>
      </c>
      <c r="B94" s="2" t="s">
        <v>39</v>
      </c>
      <c r="C94" s="9"/>
    </row>
    <row r="95" spans="1:3" x14ac:dyDescent="0.2">
      <c r="A95" s="2" t="s">
        <v>12</v>
      </c>
      <c r="B95" s="2" t="s">
        <v>216</v>
      </c>
      <c r="C95" s="9"/>
    </row>
    <row r="96" spans="1:3" x14ac:dyDescent="0.2">
      <c r="A96" s="2" t="s">
        <v>68</v>
      </c>
      <c r="B96" s="2" t="s">
        <v>321</v>
      </c>
      <c r="C96" s="9"/>
    </row>
    <row r="97" spans="1:3" x14ac:dyDescent="0.2">
      <c r="A97" s="2" t="s">
        <v>81</v>
      </c>
      <c r="B97" s="2" t="s">
        <v>392</v>
      </c>
      <c r="C97" s="9"/>
    </row>
    <row r="98" spans="1:3" x14ac:dyDescent="0.2">
      <c r="A98" s="2" t="s">
        <v>83</v>
      </c>
      <c r="B98" s="2" t="s">
        <v>435</v>
      </c>
      <c r="C98" s="9"/>
    </row>
    <row r="99" spans="1:3" x14ac:dyDescent="0.2">
      <c r="A99" s="2" t="s">
        <v>84</v>
      </c>
      <c r="B99" s="2" t="s">
        <v>409</v>
      </c>
      <c r="C99" s="9"/>
    </row>
    <row r="100" spans="1:3" x14ac:dyDescent="0.2">
      <c r="A100" s="2" t="s">
        <v>82</v>
      </c>
      <c r="B100" s="2" t="s">
        <v>265</v>
      </c>
      <c r="C100" s="9"/>
    </row>
    <row r="101" spans="1:3" x14ac:dyDescent="0.2">
      <c r="B101" s="2" t="s">
        <v>360</v>
      </c>
      <c r="C101" s="9"/>
    </row>
    <row r="102" spans="1:3" x14ac:dyDescent="0.2">
      <c r="B102" s="2" t="s">
        <v>123</v>
      </c>
      <c r="C102" s="9"/>
    </row>
    <row r="103" spans="1:3" x14ac:dyDescent="0.2">
      <c r="B103" s="2" t="s">
        <v>9</v>
      </c>
      <c r="C103" s="9"/>
    </row>
    <row r="104" spans="1:3" x14ac:dyDescent="0.2">
      <c r="B104" s="2" t="s">
        <v>178</v>
      </c>
      <c r="C104" s="9"/>
    </row>
    <row r="105" spans="1:3" x14ac:dyDescent="0.2">
      <c r="B105" s="2" t="s">
        <v>202</v>
      </c>
      <c r="C105" s="9"/>
    </row>
    <row r="106" spans="1:3" x14ac:dyDescent="0.2">
      <c r="B106" s="2" t="s">
        <v>124</v>
      </c>
      <c r="C106" s="9"/>
    </row>
    <row r="107" spans="1:3" x14ac:dyDescent="0.2">
      <c r="B107" s="2" t="s">
        <v>388</v>
      </c>
      <c r="C107" s="9"/>
    </row>
    <row r="108" spans="1:3" x14ac:dyDescent="0.2">
      <c r="B108" s="2" t="s">
        <v>72</v>
      </c>
      <c r="C108" s="9"/>
    </row>
    <row r="109" spans="1:3" x14ac:dyDescent="0.2">
      <c r="B109" s="2" t="s">
        <v>203</v>
      </c>
      <c r="C109" s="9"/>
    </row>
    <row r="110" spans="1:3" x14ac:dyDescent="0.2">
      <c r="B110" s="2" t="s">
        <v>125</v>
      </c>
      <c r="C110" s="9"/>
    </row>
    <row r="111" spans="1:3" x14ac:dyDescent="0.2">
      <c r="B111" s="2" t="s">
        <v>351</v>
      </c>
      <c r="C111" s="9"/>
    </row>
    <row r="112" spans="1:3" x14ac:dyDescent="0.2">
      <c r="B112" s="2" t="s">
        <v>213</v>
      </c>
      <c r="C112" s="9"/>
    </row>
    <row r="113" spans="2:3" x14ac:dyDescent="0.2">
      <c r="B113" s="2" t="s">
        <v>293</v>
      </c>
      <c r="C113" s="9"/>
    </row>
    <row r="114" spans="2:3" x14ac:dyDescent="0.2">
      <c r="B114" s="2" t="s">
        <v>394</v>
      </c>
      <c r="C114" s="9"/>
    </row>
    <row r="115" spans="2:3" x14ac:dyDescent="0.2">
      <c r="B115" s="2" t="s">
        <v>384</v>
      </c>
      <c r="C115" s="9"/>
    </row>
    <row r="116" spans="2:3" x14ac:dyDescent="0.2">
      <c r="B116" s="2" t="s">
        <v>229</v>
      </c>
      <c r="C116" s="9"/>
    </row>
    <row r="117" spans="2:3" x14ac:dyDescent="0.2">
      <c r="B117" s="2" t="s">
        <v>126</v>
      </c>
      <c r="C117" s="9"/>
    </row>
    <row r="118" spans="2:3" x14ac:dyDescent="0.2">
      <c r="B118" s="2" t="s">
        <v>193</v>
      </c>
      <c r="C118" s="9"/>
    </row>
    <row r="119" spans="2:3" x14ac:dyDescent="0.2">
      <c r="B119" s="2" t="s">
        <v>431</v>
      </c>
      <c r="C119" s="9"/>
    </row>
    <row r="120" spans="2:3" x14ac:dyDescent="0.2">
      <c r="B120" s="2" t="s">
        <v>214</v>
      </c>
      <c r="C120" s="9"/>
    </row>
    <row r="121" spans="2:3" x14ac:dyDescent="0.2">
      <c r="B121" s="2" t="s">
        <v>282</v>
      </c>
      <c r="C121" s="9"/>
    </row>
    <row r="122" spans="2:3" x14ac:dyDescent="0.2">
      <c r="B122" s="2" t="s">
        <v>385</v>
      </c>
      <c r="C122" s="9"/>
    </row>
    <row r="123" spans="2:3" x14ac:dyDescent="0.2">
      <c r="B123" s="2" t="s">
        <v>127</v>
      </c>
      <c r="C123" s="9"/>
    </row>
    <row r="124" spans="2:3" x14ac:dyDescent="0.2">
      <c r="B124" s="2" t="s">
        <v>276</v>
      </c>
      <c r="C124" s="9"/>
    </row>
    <row r="125" spans="2:3" x14ac:dyDescent="0.2">
      <c r="B125" s="2" t="s">
        <v>128</v>
      </c>
      <c r="C125" s="9"/>
    </row>
    <row r="126" spans="2:3" x14ac:dyDescent="0.2">
      <c r="B126" s="2" t="s">
        <v>338</v>
      </c>
      <c r="C126" s="9"/>
    </row>
    <row r="127" spans="2:3" x14ac:dyDescent="0.2">
      <c r="B127" s="2" t="s">
        <v>336</v>
      </c>
      <c r="C127" s="9"/>
    </row>
    <row r="128" spans="2:3" x14ac:dyDescent="0.2">
      <c r="B128" s="2" t="s">
        <v>191</v>
      </c>
      <c r="C128" s="9"/>
    </row>
    <row r="129" spans="2:3" x14ac:dyDescent="0.2">
      <c r="B129" s="2" t="s">
        <v>194</v>
      </c>
      <c r="C129" s="9"/>
    </row>
    <row r="130" spans="2:3" x14ac:dyDescent="0.2">
      <c r="B130" s="2" t="s">
        <v>69</v>
      </c>
      <c r="C130" s="9"/>
    </row>
    <row r="131" spans="2:3" x14ac:dyDescent="0.2">
      <c r="B131" s="2" t="s">
        <v>315</v>
      </c>
      <c r="C131" s="9"/>
    </row>
    <row r="132" spans="2:3" x14ac:dyDescent="0.2">
      <c r="B132" s="2" t="s">
        <v>113</v>
      </c>
      <c r="C132" s="9"/>
    </row>
    <row r="133" spans="2:3" x14ac:dyDescent="0.2">
      <c r="B133" s="2" t="s">
        <v>129</v>
      </c>
      <c r="C133" s="9"/>
    </row>
    <row r="134" spans="2:3" x14ac:dyDescent="0.2">
      <c r="B134" s="2" t="s">
        <v>5</v>
      </c>
      <c r="C134" s="9"/>
    </row>
    <row r="135" spans="2:3" x14ac:dyDescent="0.2">
      <c r="B135" s="2" t="s">
        <v>16</v>
      </c>
      <c r="C135" s="9"/>
    </row>
    <row r="136" spans="2:3" x14ac:dyDescent="0.2">
      <c r="B136" s="2" t="s">
        <v>427</v>
      </c>
      <c r="C136" s="9"/>
    </row>
    <row r="137" spans="2:3" x14ac:dyDescent="0.2">
      <c r="B137" s="2" t="s">
        <v>426</v>
      </c>
      <c r="C137" s="9"/>
    </row>
    <row r="138" spans="2:3" x14ac:dyDescent="0.2">
      <c r="B138" s="2" t="s">
        <v>345</v>
      </c>
      <c r="C138" s="9"/>
    </row>
    <row r="139" spans="2:3" x14ac:dyDescent="0.2">
      <c r="B139" s="2" t="s">
        <v>252</v>
      </c>
      <c r="C139" s="9"/>
    </row>
    <row r="140" spans="2:3" x14ac:dyDescent="0.2">
      <c r="B140" s="2" t="s">
        <v>130</v>
      </c>
      <c r="C140" s="9"/>
    </row>
    <row r="141" spans="2:3" x14ac:dyDescent="0.2">
      <c r="B141" s="2" t="s">
        <v>131</v>
      </c>
      <c r="C141" s="9"/>
    </row>
    <row r="142" spans="2:3" x14ac:dyDescent="0.2">
      <c r="B142" s="2" t="s">
        <v>270</v>
      </c>
      <c r="C142" s="9"/>
    </row>
    <row r="143" spans="2:3" x14ac:dyDescent="0.2">
      <c r="B143" s="2" t="s">
        <v>340</v>
      </c>
      <c r="C143" s="9"/>
    </row>
    <row r="144" spans="2:3" x14ac:dyDescent="0.2">
      <c r="B144" s="2" t="s">
        <v>56</v>
      </c>
      <c r="C144" s="9"/>
    </row>
    <row r="145" spans="2:3" x14ac:dyDescent="0.2">
      <c r="B145" s="2" t="s">
        <v>391</v>
      </c>
      <c r="C145" s="9"/>
    </row>
    <row r="146" spans="2:3" x14ac:dyDescent="0.2">
      <c r="B146" s="2" t="s">
        <v>256</v>
      </c>
      <c r="C146" s="9"/>
    </row>
    <row r="147" spans="2:3" x14ac:dyDescent="0.2">
      <c r="B147" s="2" t="s">
        <v>232</v>
      </c>
      <c r="C147" s="9"/>
    </row>
    <row r="148" spans="2:3" x14ac:dyDescent="0.2">
      <c r="B148" s="2" t="s">
        <v>418</v>
      </c>
      <c r="C148" s="9"/>
    </row>
    <row r="149" spans="2:3" x14ac:dyDescent="0.2">
      <c r="B149" s="2" t="s">
        <v>132</v>
      </c>
      <c r="C149" s="9"/>
    </row>
    <row r="150" spans="2:3" x14ac:dyDescent="0.2">
      <c r="B150" s="2" t="s">
        <v>295</v>
      </c>
      <c r="C150" s="9"/>
    </row>
    <row r="151" spans="2:3" x14ac:dyDescent="0.2">
      <c r="B151" s="2" t="s">
        <v>4</v>
      </c>
      <c r="C151" s="9"/>
    </row>
    <row r="152" spans="2:3" x14ac:dyDescent="0.2">
      <c r="B152" s="2" t="s">
        <v>183</v>
      </c>
      <c r="C152" s="9"/>
    </row>
    <row r="153" spans="2:3" x14ac:dyDescent="0.2">
      <c r="B153" s="2" t="s">
        <v>133</v>
      </c>
      <c r="C153" s="9"/>
    </row>
    <row r="154" spans="2:3" x14ac:dyDescent="0.2">
      <c r="B154" s="2" t="s">
        <v>134</v>
      </c>
      <c r="C154" s="9"/>
    </row>
    <row r="155" spans="2:3" x14ac:dyDescent="0.2">
      <c r="B155" s="2" t="s">
        <v>440</v>
      </c>
      <c r="C155" s="9"/>
    </row>
    <row r="156" spans="2:3" x14ac:dyDescent="0.2">
      <c r="B156" s="2" t="s">
        <v>264</v>
      </c>
      <c r="C156" s="9"/>
    </row>
    <row r="157" spans="2:3" x14ac:dyDescent="0.2">
      <c r="B157" s="2" t="s">
        <v>187</v>
      </c>
      <c r="C157" s="9"/>
    </row>
    <row r="158" spans="2:3" x14ac:dyDescent="0.2">
      <c r="B158" s="2" t="s">
        <v>29</v>
      </c>
      <c r="C158" s="9"/>
    </row>
    <row r="159" spans="2:3" x14ac:dyDescent="0.2">
      <c r="B159" s="2" t="s">
        <v>138</v>
      </c>
      <c r="C159" s="9"/>
    </row>
    <row r="160" spans="2:3" x14ac:dyDescent="0.2">
      <c r="B160" s="2" t="s">
        <v>135</v>
      </c>
      <c r="C160" s="9"/>
    </row>
    <row r="161" spans="2:3" x14ac:dyDescent="0.2">
      <c r="B161" s="2" t="s">
        <v>136</v>
      </c>
      <c r="C161" s="9"/>
    </row>
    <row r="162" spans="2:3" x14ac:dyDescent="0.2">
      <c r="B162" s="2" t="s">
        <v>197</v>
      </c>
      <c r="C162" s="9"/>
    </row>
    <row r="163" spans="2:3" x14ac:dyDescent="0.2">
      <c r="B163" s="2" t="s">
        <v>198</v>
      </c>
      <c r="C163" s="9"/>
    </row>
    <row r="164" spans="2:3" x14ac:dyDescent="0.2">
      <c r="B164" s="2" t="s">
        <v>137</v>
      </c>
      <c r="C164" s="9"/>
    </row>
    <row r="165" spans="2:3" x14ac:dyDescent="0.2">
      <c r="B165" s="2" t="s">
        <v>61</v>
      </c>
      <c r="C165" s="9"/>
    </row>
    <row r="166" spans="2:3" x14ac:dyDescent="0.2">
      <c r="B166" s="2" t="s">
        <v>93</v>
      </c>
      <c r="C166" s="9"/>
    </row>
    <row r="167" spans="2:3" x14ac:dyDescent="0.2">
      <c r="B167" s="2" t="s">
        <v>260</v>
      </c>
      <c r="C167" s="9"/>
    </row>
    <row r="168" spans="2:3" x14ac:dyDescent="0.2">
      <c r="B168" s="2" t="s">
        <v>233</v>
      </c>
      <c r="C168" s="9"/>
    </row>
    <row r="169" spans="2:3" x14ac:dyDescent="0.2">
      <c r="B169" s="2" t="s">
        <v>139</v>
      </c>
      <c r="C169" s="9"/>
    </row>
    <row r="170" spans="2:3" x14ac:dyDescent="0.2">
      <c r="B170" s="2" t="s">
        <v>188</v>
      </c>
      <c r="C170" s="9"/>
    </row>
    <row r="171" spans="2:3" x14ac:dyDescent="0.2">
      <c r="B171" s="2" t="s">
        <v>244</v>
      </c>
      <c r="C171" s="9"/>
    </row>
    <row r="172" spans="2:3" x14ac:dyDescent="0.2">
      <c r="B172" s="2" t="s">
        <v>43</v>
      </c>
      <c r="C172" s="9"/>
    </row>
    <row r="173" spans="2:3" x14ac:dyDescent="0.2">
      <c r="B173" s="2" t="s">
        <v>36</v>
      </c>
      <c r="C173" s="9"/>
    </row>
    <row r="174" spans="2:3" x14ac:dyDescent="0.2">
      <c r="B174" s="2" t="s">
        <v>379</v>
      </c>
      <c r="C174" s="9"/>
    </row>
    <row r="175" spans="2:3" x14ac:dyDescent="0.2">
      <c r="B175" s="2" t="s">
        <v>140</v>
      </c>
      <c r="C175" s="9"/>
    </row>
    <row r="176" spans="2:3" x14ac:dyDescent="0.2">
      <c r="B176" s="2" t="s">
        <v>80</v>
      </c>
      <c r="C176" s="9"/>
    </row>
    <row r="177" spans="2:3" x14ac:dyDescent="0.2">
      <c r="B177" s="2" t="s">
        <v>383</v>
      </c>
      <c r="C177" s="9"/>
    </row>
    <row r="178" spans="2:3" x14ac:dyDescent="0.2">
      <c r="B178" s="2" t="s">
        <v>19</v>
      </c>
      <c r="C178" s="9"/>
    </row>
    <row r="179" spans="2:3" x14ac:dyDescent="0.2">
      <c r="B179" s="2" t="s">
        <v>430</v>
      </c>
      <c r="C179" s="9"/>
    </row>
    <row r="180" spans="2:3" x14ac:dyDescent="0.2">
      <c r="B180" s="2" t="s">
        <v>34</v>
      </c>
      <c r="C180" s="9"/>
    </row>
    <row r="181" spans="2:3" x14ac:dyDescent="0.2">
      <c r="B181" s="2" t="s">
        <v>357</v>
      </c>
      <c r="C181" s="9"/>
    </row>
    <row r="182" spans="2:3" x14ac:dyDescent="0.2">
      <c r="B182" s="1" t="s">
        <v>441</v>
      </c>
      <c r="C182" s="9"/>
    </row>
    <row r="183" spans="2:3" x14ac:dyDescent="0.2">
      <c r="B183" s="2" t="s">
        <v>424</v>
      </c>
      <c r="C183" s="9"/>
    </row>
    <row r="184" spans="2:3" x14ac:dyDescent="0.2">
      <c r="B184" s="2" t="s">
        <v>243</v>
      </c>
      <c r="C184" s="9"/>
    </row>
    <row r="185" spans="2:3" x14ac:dyDescent="0.2">
      <c r="B185" s="2" t="s">
        <v>423</v>
      </c>
      <c r="C185" s="9"/>
    </row>
    <row r="186" spans="2:3" x14ac:dyDescent="0.2">
      <c r="B186" s="2" t="s">
        <v>399</v>
      </c>
      <c r="C186" s="9"/>
    </row>
    <row r="187" spans="2:3" x14ac:dyDescent="0.2">
      <c r="B187" s="2" t="s">
        <v>143</v>
      </c>
      <c r="C187" s="9"/>
    </row>
    <row r="188" spans="2:3" x14ac:dyDescent="0.2">
      <c r="B188" s="2" t="s">
        <v>182</v>
      </c>
      <c r="C188" s="9"/>
    </row>
    <row r="189" spans="2:3" x14ac:dyDescent="0.2">
      <c r="B189" s="2" t="s">
        <v>333</v>
      </c>
      <c r="C189" s="9"/>
    </row>
    <row r="190" spans="2:3" x14ac:dyDescent="0.2">
      <c r="B190" s="2" t="s">
        <v>25</v>
      </c>
      <c r="C190" s="9"/>
    </row>
    <row r="191" spans="2:3" x14ac:dyDescent="0.2">
      <c r="B191" s="2" t="s">
        <v>445</v>
      </c>
      <c r="C191" s="9"/>
    </row>
    <row r="192" spans="2:3" x14ac:dyDescent="0.2">
      <c r="B192" s="2" t="s">
        <v>47</v>
      </c>
      <c r="C192" s="9"/>
    </row>
    <row r="193" spans="2:3" x14ac:dyDescent="0.2">
      <c r="B193" s="2" t="s">
        <v>75</v>
      </c>
      <c r="C193" s="9"/>
    </row>
    <row r="194" spans="2:3" x14ac:dyDescent="0.2">
      <c r="B194" s="2" t="s">
        <v>335</v>
      </c>
      <c r="C194" s="9"/>
    </row>
    <row r="195" spans="2:3" x14ac:dyDescent="0.2">
      <c r="B195" s="2" t="s">
        <v>382</v>
      </c>
      <c r="C195" s="9"/>
    </row>
    <row r="196" spans="2:3" x14ac:dyDescent="0.2">
      <c r="B196" s="2" t="s">
        <v>329</v>
      </c>
      <c r="C196" s="9"/>
    </row>
    <row r="197" spans="2:3" x14ac:dyDescent="0.2">
      <c r="B197" s="2" t="s">
        <v>327</v>
      </c>
      <c r="C197" s="9"/>
    </row>
    <row r="198" spans="2:3" x14ac:dyDescent="0.2">
      <c r="B198" s="2" t="s">
        <v>437</v>
      </c>
      <c r="C198" s="9"/>
    </row>
    <row r="199" spans="2:3" x14ac:dyDescent="0.2">
      <c r="B199" s="2" t="s">
        <v>144</v>
      </c>
      <c r="C199" s="9"/>
    </row>
    <row r="200" spans="2:3" x14ac:dyDescent="0.2">
      <c r="B200" s="2" t="s">
        <v>257</v>
      </c>
      <c r="C200" s="9"/>
    </row>
    <row r="201" spans="2:3" x14ac:dyDescent="0.2">
      <c r="B201" s="2" t="s">
        <v>404</v>
      </c>
      <c r="C201" s="9"/>
    </row>
    <row r="202" spans="2:3" x14ac:dyDescent="0.2">
      <c r="B202" s="2" t="s">
        <v>145</v>
      </c>
      <c r="C202" s="9"/>
    </row>
    <row r="203" spans="2:3" x14ac:dyDescent="0.2">
      <c r="B203" s="2" t="s">
        <v>209</v>
      </c>
      <c r="C203" s="9"/>
    </row>
    <row r="204" spans="2:3" x14ac:dyDescent="0.2">
      <c r="B204" s="2" t="s">
        <v>277</v>
      </c>
      <c r="C204" s="9"/>
    </row>
    <row r="205" spans="2:3" x14ac:dyDescent="0.2">
      <c r="B205" s="2" t="s">
        <v>332</v>
      </c>
      <c r="C205" s="9"/>
    </row>
    <row r="206" spans="2:3" x14ac:dyDescent="0.2">
      <c r="B206" s="2" t="s">
        <v>236</v>
      </c>
      <c r="C206" s="9"/>
    </row>
    <row r="207" spans="2:3" x14ac:dyDescent="0.2">
      <c r="B207" s="2" t="s">
        <v>251</v>
      </c>
      <c r="C207" s="9"/>
    </row>
    <row r="208" spans="2:3" x14ac:dyDescent="0.2">
      <c r="B208" s="2" t="s">
        <v>71</v>
      </c>
      <c r="C208" s="9"/>
    </row>
    <row r="209" spans="2:3" x14ac:dyDescent="0.2">
      <c r="B209" s="2" t="s">
        <v>444</v>
      </c>
      <c r="C209" s="9"/>
    </row>
    <row r="210" spans="2:3" x14ac:dyDescent="0.2">
      <c r="B210" s="2" t="s">
        <v>172</v>
      </c>
      <c r="C210" s="9"/>
    </row>
    <row r="211" spans="2:3" x14ac:dyDescent="0.2">
      <c r="B211" s="2" t="s">
        <v>306</v>
      </c>
      <c r="C211" s="9"/>
    </row>
    <row r="212" spans="2:3" x14ac:dyDescent="0.2">
      <c r="B212" s="2" t="s">
        <v>331</v>
      </c>
      <c r="C212" s="9"/>
    </row>
    <row r="213" spans="2:3" x14ac:dyDescent="0.2">
      <c r="B213" s="2" t="s">
        <v>44</v>
      </c>
      <c r="C213" s="9"/>
    </row>
    <row r="214" spans="2:3" x14ac:dyDescent="0.2">
      <c r="B214" s="2" t="s">
        <v>239</v>
      </c>
      <c r="C214" s="9"/>
    </row>
    <row r="215" spans="2:3" x14ac:dyDescent="0.2">
      <c r="B215" s="2" t="s">
        <v>368</v>
      </c>
      <c r="C215" s="9"/>
    </row>
    <row r="216" spans="2:3" x14ac:dyDescent="0.2">
      <c r="B216" s="2" t="s">
        <v>422</v>
      </c>
      <c r="C216" s="9"/>
    </row>
    <row r="217" spans="2:3" x14ac:dyDescent="0.2">
      <c r="B217" s="2" t="s">
        <v>347</v>
      </c>
      <c r="C217" s="9"/>
    </row>
    <row r="218" spans="2:3" x14ac:dyDescent="0.2">
      <c r="B218" s="2" t="s">
        <v>287</v>
      </c>
      <c r="C218" s="9"/>
    </row>
    <row r="219" spans="2:3" x14ac:dyDescent="0.2">
      <c r="B219" s="2" t="s">
        <v>146</v>
      </c>
      <c r="C219" s="9"/>
    </row>
    <row r="220" spans="2:3" x14ac:dyDescent="0.2">
      <c r="B220" s="2" t="s">
        <v>147</v>
      </c>
      <c r="C220" s="9"/>
    </row>
    <row r="221" spans="2:3" x14ac:dyDescent="0.2">
      <c r="B221" s="2" t="s">
        <v>302</v>
      </c>
      <c r="C221" s="9"/>
    </row>
    <row r="222" spans="2:3" x14ac:dyDescent="0.2">
      <c r="B222" s="2" t="s">
        <v>148</v>
      </c>
      <c r="C222" s="9"/>
    </row>
    <row r="223" spans="2:3" x14ac:dyDescent="0.2">
      <c r="B223" s="2" t="s">
        <v>235</v>
      </c>
      <c r="C223" s="9"/>
    </row>
    <row r="224" spans="2:3" x14ac:dyDescent="0.2">
      <c r="B224" s="2" t="s">
        <v>149</v>
      </c>
      <c r="C224" s="9"/>
    </row>
    <row r="225" spans="2:3" x14ac:dyDescent="0.2">
      <c r="B225" s="2" t="s">
        <v>94</v>
      </c>
      <c r="C225" s="9"/>
    </row>
    <row r="226" spans="2:3" x14ac:dyDescent="0.2">
      <c r="B226" s="2" t="s">
        <v>296</v>
      </c>
      <c r="C226" s="9"/>
    </row>
    <row r="227" spans="2:3" x14ac:dyDescent="0.2">
      <c r="B227" s="2" t="s">
        <v>301</v>
      </c>
      <c r="C227" s="9"/>
    </row>
    <row r="228" spans="2:3" x14ac:dyDescent="0.2">
      <c r="B228" s="2" t="s">
        <v>150</v>
      </c>
      <c r="C228" s="9"/>
    </row>
    <row r="229" spans="2:3" x14ac:dyDescent="0.2">
      <c r="B229" s="2" t="s">
        <v>70</v>
      </c>
      <c r="C229" s="9"/>
    </row>
    <row r="230" spans="2:3" x14ac:dyDescent="0.2">
      <c r="B230" s="2" t="s">
        <v>50</v>
      </c>
      <c r="C230" s="9"/>
    </row>
    <row r="231" spans="2:3" x14ac:dyDescent="0.2">
      <c r="B231" s="2" t="s">
        <v>100</v>
      </c>
      <c r="C231" s="9"/>
    </row>
    <row r="232" spans="2:3" x14ac:dyDescent="0.2">
      <c r="B232" s="2" t="s">
        <v>98</v>
      </c>
      <c r="C232" s="9"/>
    </row>
    <row r="233" spans="2:3" x14ac:dyDescent="0.2">
      <c r="B233" s="2" t="s">
        <v>429</v>
      </c>
      <c r="C233" s="9"/>
    </row>
    <row r="234" spans="2:3" x14ac:dyDescent="0.2">
      <c r="B234" s="2" t="s">
        <v>104</v>
      </c>
      <c r="C234" s="9"/>
    </row>
    <row r="235" spans="2:3" x14ac:dyDescent="0.2">
      <c r="B235" s="2" t="s">
        <v>428</v>
      </c>
      <c r="C235" s="9"/>
    </row>
    <row r="236" spans="2:3" x14ac:dyDescent="0.2">
      <c r="B236" s="2" t="s">
        <v>99</v>
      </c>
      <c r="C236" s="9"/>
    </row>
    <row r="237" spans="2:3" x14ac:dyDescent="0.2">
      <c r="B237" s="2" t="s">
        <v>218</v>
      </c>
      <c r="C237" s="9"/>
    </row>
    <row r="238" spans="2:3" x14ac:dyDescent="0.2">
      <c r="B238" s="2" t="s">
        <v>40</v>
      </c>
      <c r="C238" s="9"/>
    </row>
    <row r="239" spans="2:3" x14ac:dyDescent="0.2">
      <c r="B239" s="2" t="s">
        <v>349</v>
      </c>
      <c r="C239" s="9"/>
    </row>
    <row r="240" spans="2:3" x14ac:dyDescent="0.2">
      <c r="B240" s="2" t="s">
        <v>57</v>
      </c>
      <c r="C240" s="9"/>
    </row>
    <row r="241" spans="2:3" x14ac:dyDescent="0.2">
      <c r="B241" s="2" t="s">
        <v>356</v>
      </c>
      <c r="C241" s="9"/>
    </row>
    <row r="242" spans="2:3" x14ac:dyDescent="0.2">
      <c r="B242" s="2" t="s">
        <v>292</v>
      </c>
      <c r="C242" s="9"/>
    </row>
    <row r="243" spans="2:3" x14ac:dyDescent="0.2">
      <c r="B243" s="2" t="s">
        <v>206</v>
      </c>
      <c r="C243" s="9"/>
    </row>
    <row r="244" spans="2:3" x14ac:dyDescent="0.2">
      <c r="B244" s="2" t="s">
        <v>92</v>
      </c>
      <c r="C244" s="9"/>
    </row>
    <row r="245" spans="2:3" x14ac:dyDescent="0.2">
      <c r="B245" s="2" t="s">
        <v>177</v>
      </c>
      <c r="C245" s="9"/>
    </row>
    <row r="246" spans="2:3" x14ac:dyDescent="0.2">
      <c r="B246" s="2" t="s">
        <v>151</v>
      </c>
      <c r="C246" s="9"/>
    </row>
    <row r="247" spans="2:3" x14ac:dyDescent="0.2">
      <c r="B247" s="2" t="s">
        <v>318</v>
      </c>
      <c r="C247" s="9"/>
    </row>
    <row r="248" spans="2:3" x14ac:dyDescent="0.2">
      <c r="B248" s="2" t="s">
        <v>272</v>
      </c>
      <c r="C248" s="9"/>
    </row>
    <row r="249" spans="2:3" x14ac:dyDescent="0.2">
      <c r="B249" s="2" t="s">
        <v>185</v>
      </c>
      <c r="C249" s="9"/>
    </row>
    <row r="250" spans="2:3" x14ac:dyDescent="0.2">
      <c r="B250" s="2" t="s">
        <v>261</v>
      </c>
      <c r="C250" s="9"/>
    </row>
    <row r="251" spans="2:3" x14ac:dyDescent="0.2">
      <c r="B251" s="2" t="s">
        <v>152</v>
      </c>
      <c r="C251" s="9"/>
    </row>
    <row r="252" spans="2:3" x14ac:dyDescent="0.2">
      <c r="B252" s="2" t="s">
        <v>275</v>
      </c>
      <c r="C252" s="9"/>
    </row>
    <row r="253" spans="2:3" x14ac:dyDescent="0.2">
      <c r="B253" s="2" t="s">
        <v>415</v>
      </c>
      <c r="C253" s="9"/>
    </row>
    <row r="254" spans="2:3" x14ac:dyDescent="0.2">
      <c r="B254" s="2" t="s">
        <v>222</v>
      </c>
      <c r="C254" s="9"/>
    </row>
    <row r="255" spans="2:3" x14ac:dyDescent="0.2">
      <c r="B255" s="2" t="s">
        <v>398</v>
      </c>
      <c r="C255" s="9"/>
    </row>
    <row r="256" spans="2:3" x14ac:dyDescent="0.2">
      <c r="B256" s="2" t="s">
        <v>313</v>
      </c>
      <c r="C256" s="9"/>
    </row>
    <row r="257" spans="2:3" x14ac:dyDescent="0.2">
      <c r="B257" s="2" t="s">
        <v>101</v>
      </c>
      <c r="C257" s="9"/>
    </row>
    <row r="258" spans="2:3" x14ac:dyDescent="0.2">
      <c r="B258" s="2" t="s">
        <v>153</v>
      </c>
      <c r="C258" s="9"/>
    </row>
    <row r="259" spans="2:3" x14ac:dyDescent="0.2">
      <c r="B259" s="2" t="s">
        <v>380</v>
      </c>
      <c r="C259" s="9"/>
    </row>
    <row r="260" spans="2:3" x14ac:dyDescent="0.2">
      <c r="B260" s="2" t="s">
        <v>425</v>
      </c>
      <c r="C260" s="9"/>
    </row>
    <row r="261" spans="2:3" x14ac:dyDescent="0.2">
      <c r="B261" s="2" t="s">
        <v>268</v>
      </c>
      <c r="C261" s="9"/>
    </row>
    <row r="262" spans="2:3" x14ac:dyDescent="0.2">
      <c r="B262" s="2" t="s">
        <v>220</v>
      </c>
      <c r="C262" s="9"/>
    </row>
    <row r="263" spans="2:3" x14ac:dyDescent="0.2">
      <c r="B263" s="2" t="s">
        <v>154</v>
      </c>
      <c r="C263" s="9"/>
    </row>
    <row r="264" spans="2:3" x14ac:dyDescent="0.2">
      <c r="B264" s="2" t="s">
        <v>408</v>
      </c>
      <c r="C264" s="9"/>
    </row>
    <row r="265" spans="2:3" x14ac:dyDescent="0.2">
      <c r="B265" s="2" t="s">
        <v>386</v>
      </c>
      <c r="C265" s="9"/>
    </row>
    <row r="266" spans="2:3" x14ac:dyDescent="0.2">
      <c r="B266" s="2" t="s">
        <v>155</v>
      </c>
      <c r="C266" s="9"/>
    </row>
    <row r="267" spans="2:3" x14ac:dyDescent="0.2">
      <c r="B267" s="2" t="s">
        <v>200</v>
      </c>
      <c r="C267" s="9"/>
    </row>
    <row r="268" spans="2:3" x14ac:dyDescent="0.2">
      <c r="B268" s="2" t="s">
        <v>294</v>
      </c>
      <c r="C268" s="9"/>
    </row>
    <row r="269" spans="2:3" x14ac:dyDescent="0.2">
      <c r="B269" s="2" t="s">
        <v>342</v>
      </c>
      <c r="C269" s="9"/>
    </row>
    <row r="270" spans="2:3" x14ac:dyDescent="0.2">
      <c r="B270" s="2" t="s">
        <v>8</v>
      </c>
      <c r="C270" s="9"/>
    </row>
    <row r="271" spans="2:3" x14ac:dyDescent="0.2">
      <c r="B271" s="2" t="s">
        <v>184</v>
      </c>
      <c r="C271" s="9"/>
    </row>
    <row r="272" spans="2:3" x14ac:dyDescent="0.2">
      <c r="B272" s="2" t="s">
        <v>310</v>
      </c>
      <c r="C272" s="9"/>
    </row>
    <row r="273" spans="2:3" x14ac:dyDescent="0.2">
      <c r="B273" s="2" t="s">
        <v>341</v>
      </c>
      <c r="C273" s="9"/>
    </row>
    <row r="274" spans="2:3" x14ac:dyDescent="0.2">
      <c r="B274" s="2" t="s">
        <v>421</v>
      </c>
      <c r="C274" s="9"/>
    </row>
    <row r="275" spans="2:3" x14ac:dyDescent="0.2">
      <c r="B275" s="2" t="s">
        <v>389</v>
      </c>
      <c r="C275" s="9"/>
    </row>
    <row r="276" spans="2:3" x14ac:dyDescent="0.2">
      <c r="B276" s="2" t="s">
        <v>212</v>
      </c>
      <c r="C276" s="9"/>
    </row>
    <row r="277" spans="2:3" x14ac:dyDescent="0.2">
      <c r="B277" s="2" t="s">
        <v>443</v>
      </c>
      <c r="C277" s="9"/>
    </row>
    <row r="278" spans="2:3" x14ac:dyDescent="0.2">
      <c r="B278" s="2" t="s">
        <v>189</v>
      </c>
      <c r="C278" s="9"/>
    </row>
    <row r="279" spans="2:3" x14ac:dyDescent="0.2">
      <c r="B279" s="2" t="s">
        <v>176</v>
      </c>
      <c r="C279" s="9"/>
    </row>
    <row r="280" spans="2:3" x14ac:dyDescent="0.2">
      <c r="B280" s="2" t="s">
        <v>96</v>
      </c>
      <c r="C280" s="9"/>
    </row>
    <row r="281" spans="2:3" x14ac:dyDescent="0.2">
      <c r="B281" s="2" t="s">
        <v>274</v>
      </c>
      <c r="C281" s="9"/>
    </row>
    <row r="282" spans="2:3" x14ac:dyDescent="0.2">
      <c r="B282" s="2" t="s">
        <v>307</v>
      </c>
      <c r="C282" s="9"/>
    </row>
    <row r="283" spans="2:3" x14ac:dyDescent="0.2">
      <c r="B283" s="2" t="s">
        <v>413</v>
      </c>
      <c r="C283" s="9"/>
    </row>
    <row r="284" spans="2:3" x14ac:dyDescent="0.2">
      <c r="B284" s="2" t="s">
        <v>156</v>
      </c>
      <c r="C284" s="9"/>
    </row>
    <row r="285" spans="2:3" x14ac:dyDescent="0.2">
      <c r="B285" s="2" t="s">
        <v>304</v>
      </c>
      <c r="C285" s="9"/>
    </row>
    <row r="286" spans="2:3" x14ac:dyDescent="0.2">
      <c r="B286" s="2" t="s">
        <v>28</v>
      </c>
      <c r="C286" s="9"/>
    </row>
    <row r="287" spans="2:3" x14ac:dyDescent="0.2">
      <c r="B287" s="2" t="s">
        <v>77</v>
      </c>
      <c r="C287" s="9"/>
    </row>
    <row r="288" spans="2:3" x14ac:dyDescent="0.2">
      <c r="B288" s="2" t="s">
        <v>407</v>
      </c>
      <c r="C288" s="9"/>
    </row>
    <row r="289" spans="2:3" x14ac:dyDescent="0.2">
      <c r="B289" s="2" t="s">
        <v>157</v>
      </c>
      <c r="C289" s="9"/>
    </row>
    <row r="290" spans="2:3" x14ac:dyDescent="0.2">
      <c r="B290" s="2" t="s">
        <v>186</v>
      </c>
      <c r="C290" s="9"/>
    </row>
    <row r="291" spans="2:3" x14ac:dyDescent="0.2">
      <c r="B291" s="2" t="s">
        <v>249</v>
      </c>
      <c r="C291" s="9"/>
    </row>
    <row r="292" spans="2:3" x14ac:dyDescent="0.2">
      <c r="B292" s="2" t="s">
        <v>91</v>
      </c>
      <c r="C292" s="9"/>
    </row>
    <row r="293" spans="2:3" x14ac:dyDescent="0.2">
      <c r="B293" s="2" t="s">
        <v>271</v>
      </c>
      <c r="C293" s="9"/>
    </row>
    <row r="294" spans="2:3" x14ac:dyDescent="0.2">
      <c r="B294" s="2" t="s">
        <v>231</v>
      </c>
      <c r="C294" s="9"/>
    </row>
    <row r="295" spans="2:3" x14ac:dyDescent="0.2">
      <c r="B295" s="2" t="s">
        <v>179</v>
      </c>
      <c r="C295" s="9"/>
    </row>
    <row r="296" spans="2:3" x14ac:dyDescent="0.2">
      <c r="B296" s="2" t="s">
        <v>390</v>
      </c>
      <c r="C296" s="9"/>
    </row>
    <row r="297" spans="2:3" x14ac:dyDescent="0.2">
      <c r="B297" s="2" t="s">
        <v>419</v>
      </c>
      <c r="C297" s="9"/>
    </row>
    <row r="298" spans="2:3" x14ac:dyDescent="0.2">
      <c r="B298" s="2" t="s">
        <v>201</v>
      </c>
      <c r="C298" s="9"/>
    </row>
    <row r="299" spans="2:3" x14ac:dyDescent="0.2">
      <c r="B299" s="2" t="s">
        <v>432</v>
      </c>
      <c r="C299" s="9"/>
    </row>
    <row r="300" spans="2:3" x14ac:dyDescent="0.2">
      <c r="B300" s="2" t="s">
        <v>353</v>
      </c>
      <c r="C300" s="9"/>
    </row>
    <row r="301" spans="2:3" x14ac:dyDescent="0.2">
      <c r="B301" s="2" t="s">
        <v>433</v>
      </c>
      <c r="C301" s="9"/>
    </row>
    <row r="302" spans="2:3" x14ac:dyDescent="0.2">
      <c r="B302" s="2" t="s">
        <v>158</v>
      </c>
      <c r="C302" s="9"/>
    </row>
    <row r="303" spans="2:3" x14ac:dyDescent="0.2">
      <c r="B303" s="2" t="s">
        <v>228</v>
      </c>
      <c r="C303" s="9"/>
    </row>
    <row r="304" spans="2:3" x14ac:dyDescent="0.2">
      <c r="B304" s="2" t="s">
        <v>10</v>
      </c>
      <c r="C304" s="9"/>
    </row>
    <row r="305" spans="2:3" x14ac:dyDescent="0.2">
      <c r="B305" s="2" t="s">
        <v>160</v>
      </c>
      <c r="C305" s="9"/>
    </row>
    <row r="306" spans="2:3" x14ac:dyDescent="0.2">
      <c r="B306" s="2" t="s">
        <v>226</v>
      </c>
      <c r="C306" s="9"/>
    </row>
    <row r="307" spans="2:3" x14ac:dyDescent="0.2">
      <c r="B307" s="2" t="s">
        <v>393</v>
      </c>
      <c r="C307" s="9"/>
    </row>
    <row r="308" spans="2:3" x14ac:dyDescent="0.2">
      <c r="B308" s="2" t="s">
        <v>60</v>
      </c>
      <c r="C308" s="9"/>
    </row>
    <row r="309" spans="2:3" x14ac:dyDescent="0.2">
      <c r="B309" s="2" t="s">
        <v>27</v>
      </c>
      <c r="C309" s="9"/>
    </row>
    <row r="310" spans="2:3" x14ac:dyDescent="0.2">
      <c r="B310" s="3" t="s">
        <v>446</v>
      </c>
      <c r="C310" s="9"/>
    </row>
    <row r="311" spans="2:3" x14ac:dyDescent="0.2">
      <c r="B311" s="2" t="s">
        <v>281</v>
      </c>
      <c r="C311" s="9"/>
    </row>
    <row r="312" spans="2:3" x14ac:dyDescent="0.2">
      <c r="B312" s="2" t="s">
        <v>161</v>
      </c>
      <c r="C312" s="9"/>
    </row>
    <row r="313" spans="2:3" x14ac:dyDescent="0.2">
      <c r="B313" s="2" t="s">
        <v>242</v>
      </c>
      <c r="C313" s="9"/>
    </row>
    <row r="314" spans="2:3" x14ac:dyDescent="0.2">
      <c r="B314" s="2" t="s">
        <v>247</v>
      </c>
      <c r="C314" s="9"/>
    </row>
    <row r="315" spans="2:3" x14ac:dyDescent="0.2">
      <c r="B315" s="2" t="s">
        <v>248</v>
      </c>
      <c r="C315" s="9"/>
    </row>
    <row r="316" spans="2:3" x14ac:dyDescent="0.2">
      <c r="B316" s="2" t="s">
        <v>322</v>
      </c>
      <c r="C316" s="9"/>
    </row>
    <row r="317" spans="2:3" x14ac:dyDescent="0.2">
      <c r="B317" s="2" t="s">
        <v>323</v>
      </c>
      <c r="C317" s="9"/>
    </row>
    <row r="318" spans="2:3" x14ac:dyDescent="0.2">
      <c r="B318" s="2" t="s">
        <v>162</v>
      </c>
      <c r="C318" s="9"/>
    </row>
    <row r="319" spans="2:3" x14ac:dyDescent="0.2">
      <c r="B319" s="2" t="s">
        <v>163</v>
      </c>
      <c r="C319" s="9"/>
    </row>
    <row r="320" spans="2:3" x14ac:dyDescent="0.2">
      <c r="B320" s="2" t="s">
        <v>253</v>
      </c>
      <c r="C320" s="9"/>
    </row>
    <row r="321" spans="2:3" x14ac:dyDescent="0.2">
      <c r="B321" s="2" t="s">
        <v>324</v>
      </c>
      <c r="C321" s="9"/>
    </row>
    <row r="322" spans="2:3" x14ac:dyDescent="0.2">
      <c r="B322" s="2" t="s">
        <v>283</v>
      </c>
      <c r="C322" s="9"/>
    </row>
    <row r="323" spans="2:3" x14ac:dyDescent="0.2">
      <c r="B323" s="2" t="s">
        <v>255</v>
      </c>
      <c r="C323" s="9"/>
    </row>
    <row r="324" spans="2:3" x14ac:dyDescent="0.2">
      <c r="B324" s="2" t="s">
        <v>238</v>
      </c>
      <c r="C324" s="9"/>
    </row>
    <row r="325" spans="2:3" x14ac:dyDescent="0.2">
      <c r="B325" s="2" t="s">
        <v>237</v>
      </c>
      <c r="C325" s="9"/>
    </row>
    <row r="326" spans="2:3" x14ac:dyDescent="0.2">
      <c r="B326" s="2" t="s">
        <v>90</v>
      </c>
      <c r="C326" s="9"/>
    </row>
    <row r="327" spans="2:3" x14ac:dyDescent="0.2">
      <c r="B327" s="2" t="s">
        <v>434</v>
      </c>
      <c r="C327" s="9"/>
    </row>
    <row r="328" spans="2:3" x14ac:dyDescent="0.2">
      <c r="B328" s="2" t="s">
        <v>358</v>
      </c>
      <c r="C328" s="9"/>
    </row>
    <row r="329" spans="2:3" x14ac:dyDescent="0.2">
      <c r="B329" s="2" t="s">
        <v>258</v>
      </c>
      <c r="C329" s="9"/>
    </row>
    <row r="330" spans="2:3" x14ac:dyDescent="0.2">
      <c r="B330" s="2" t="s">
        <v>305</v>
      </c>
      <c r="C330" s="9"/>
    </row>
    <row r="331" spans="2:3" x14ac:dyDescent="0.2">
      <c r="B331" s="2" t="s">
        <v>269</v>
      </c>
      <c r="C331" s="9"/>
    </row>
    <row r="332" spans="2:3" x14ac:dyDescent="0.2">
      <c r="B332" s="2" t="s">
        <v>291</v>
      </c>
      <c r="C332" s="9"/>
    </row>
    <row r="333" spans="2:3" x14ac:dyDescent="0.2">
      <c r="B333" s="2" t="s">
        <v>369</v>
      </c>
      <c r="C333" s="9"/>
    </row>
    <row r="334" spans="2:3" x14ac:dyDescent="0.2">
      <c r="B334" s="2" t="s">
        <v>403</v>
      </c>
      <c r="C334" s="9"/>
    </row>
    <row r="335" spans="2:3" x14ac:dyDescent="0.2">
      <c r="B335" s="2" t="s">
        <v>227</v>
      </c>
      <c r="C335" s="9"/>
    </row>
    <row r="336" spans="2:3" x14ac:dyDescent="0.2">
      <c r="B336" s="2" t="s">
        <v>195</v>
      </c>
      <c r="C336" s="9"/>
    </row>
    <row r="337" spans="2:3" x14ac:dyDescent="0.2">
      <c r="B337" s="2" t="s">
        <v>396</v>
      </c>
      <c r="C337" s="9"/>
    </row>
    <row r="338" spans="2:3" x14ac:dyDescent="0.2">
      <c r="B338" s="2" t="s">
        <v>259</v>
      </c>
      <c r="C338" s="9"/>
    </row>
    <row r="339" spans="2:3" x14ac:dyDescent="0.2">
      <c r="B339" s="2" t="s">
        <v>343</v>
      </c>
      <c r="C339" s="9"/>
    </row>
    <row r="340" spans="2:3" x14ac:dyDescent="0.2">
      <c r="B340" s="2" t="s">
        <v>74</v>
      </c>
      <c r="C340" s="9"/>
    </row>
    <row r="341" spans="2:3" x14ac:dyDescent="0.2">
      <c r="B341" s="2" t="s">
        <v>439</v>
      </c>
      <c r="C341" s="9"/>
    </row>
    <row r="342" spans="2:3" x14ac:dyDescent="0.2">
      <c r="B342" s="2" t="s">
        <v>410</v>
      </c>
      <c r="C342" s="9"/>
    </row>
    <row r="343" spans="2:3" x14ac:dyDescent="0.2">
      <c r="B343" s="2" t="s">
        <v>164</v>
      </c>
      <c r="C343" s="9"/>
    </row>
    <row r="344" spans="2:3" x14ac:dyDescent="0.2">
      <c r="B344" s="2" t="s">
        <v>62</v>
      </c>
      <c r="C344" s="9"/>
    </row>
    <row r="345" spans="2:3" x14ac:dyDescent="0.2">
      <c r="B345" s="2" t="s">
        <v>65</v>
      </c>
      <c r="C345" s="9"/>
    </row>
    <row r="346" spans="2:3" x14ac:dyDescent="0.2">
      <c r="B346" s="2" t="s">
        <v>436</v>
      </c>
      <c r="C346" s="9"/>
    </row>
    <row r="347" spans="2:3" x14ac:dyDescent="0.2">
      <c r="B347" s="2" t="s">
        <v>87</v>
      </c>
      <c r="C347" s="9"/>
    </row>
    <row r="348" spans="2:3" x14ac:dyDescent="0.2">
      <c r="B348" s="2" t="s">
        <v>246</v>
      </c>
      <c r="C348" s="9"/>
    </row>
    <row r="349" spans="2:3" x14ac:dyDescent="0.2">
      <c r="B349" s="2" t="s">
        <v>21</v>
      </c>
      <c r="C349" s="9"/>
    </row>
    <row r="350" spans="2:3" x14ac:dyDescent="0.2">
      <c r="B350" s="2" t="s">
        <v>35</v>
      </c>
      <c r="C350" s="9"/>
    </row>
    <row r="351" spans="2:3" x14ac:dyDescent="0.2">
      <c r="B351" s="2" t="s">
        <v>54</v>
      </c>
      <c r="C351" s="9"/>
    </row>
    <row r="352" spans="2:3" x14ac:dyDescent="0.2">
      <c r="B352" s="2" t="s">
        <v>298</v>
      </c>
      <c r="C352" s="9"/>
    </row>
    <row r="353" spans="2:3" x14ac:dyDescent="0.2">
      <c r="B353" s="2" t="s">
        <v>378</v>
      </c>
      <c r="C353" s="9"/>
    </row>
    <row r="354" spans="2:3" x14ac:dyDescent="0.2">
      <c r="B354" s="2" t="s">
        <v>165</v>
      </c>
      <c r="C354" s="9"/>
    </row>
    <row r="355" spans="2:3" x14ac:dyDescent="0.2">
      <c r="B355" s="2" t="s">
        <v>166</v>
      </c>
      <c r="C355" s="9"/>
    </row>
    <row r="356" spans="2:3" x14ac:dyDescent="0.2">
      <c r="B356" s="2" t="s">
        <v>167</v>
      </c>
      <c r="C356" s="9"/>
    </row>
    <row r="357" spans="2:3" x14ac:dyDescent="0.2">
      <c r="B357" s="2" t="s">
        <v>207</v>
      </c>
      <c r="C357" s="9"/>
    </row>
    <row r="358" spans="2:3" x14ac:dyDescent="0.2">
      <c r="B358" s="2" t="s">
        <v>168</v>
      </c>
      <c r="C358" s="9"/>
    </row>
    <row r="359" spans="2:3" x14ac:dyDescent="0.2">
      <c r="B359" s="2" t="s">
        <v>417</v>
      </c>
      <c r="C359" s="9"/>
    </row>
    <row r="360" spans="2:3" x14ac:dyDescent="0.2">
      <c r="B360" s="2" t="s">
        <v>169</v>
      </c>
      <c r="C360" s="9"/>
    </row>
    <row r="361" spans="2:3" x14ac:dyDescent="0.2">
      <c r="B361" s="2" t="s">
        <v>7</v>
      </c>
      <c r="C361" s="9"/>
    </row>
    <row r="362" spans="2:3" x14ac:dyDescent="0.2">
      <c r="B362" s="2" t="s">
        <v>11</v>
      </c>
      <c r="C362" s="9"/>
    </row>
    <row r="363" spans="2:3" x14ac:dyDescent="0.2">
      <c r="B363" s="2" t="s">
        <v>266</v>
      </c>
      <c r="C363" s="9"/>
    </row>
    <row r="364" spans="2:3" x14ac:dyDescent="0.2">
      <c r="B364" s="2" t="s">
        <v>420</v>
      </c>
      <c r="C364" s="9"/>
    </row>
    <row r="365" spans="2:3" x14ac:dyDescent="0.2">
      <c r="B365" s="2" t="s">
        <v>170</v>
      </c>
      <c r="C365" s="9"/>
    </row>
    <row r="366" spans="2:3" x14ac:dyDescent="0.2">
      <c r="B366" s="2" t="s">
        <v>33</v>
      </c>
      <c r="C366" s="9"/>
    </row>
    <row r="367" spans="2:3" x14ac:dyDescent="0.2">
      <c r="B367" s="2" t="s">
        <v>217</v>
      </c>
      <c r="C367" s="9"/>
    </row>
    <row r="368" spans="2:3" x14ac:dyDescent="0.2">
      <c r="B368" s="2" t="s">
        <v>365</v>
      </c>
      <c r="C368" s="9"/>
    </row>
    <row r="369" spans="2:3" x14ac:dyDescent="0.2">
      <c r="B369" s="2" t="s">
        <v>309</v>
      </c>
      <c r="C369" s="9"/>
    </row>
    <row r="370" spans="2:3" x14ac:dyDescent="0.2">
      <c r="B370" s="2" t="s">
        <v>263</v>
      </c>
      <c r="C370" s="9"/>
    </row>
    <row r="371" spans="2:3" x14ac:dyDescent="0.2">
      <c r="B371" s="2" t="s">
        <v>334</v>
      </c>
      <c r="C371" s="9"/>
    </row>
    <row r="372" spans="2:3" x14ac:dyDescent="0.2">
      <c r="B372" s="2" t="s">
        <v>320</v>
      </c>
      <c r="C372" s="9"/>
    </row>
    <row r="373" spans="2:3" x14ac:dyDescent="0.2">
      <c r="B373" s="2" t="s">
        <v>208</v>
      </c>
      <c r="C373" s="9"/>
    </row>
    <row r="374" spans="2:3" x14ac:dyDescent="0.2">
      <c r="B374" s="2" t="s">
        <v>319</v>
      </c>
      <c r="C374" s="9"/>
    </row>
    <row r="375" spans="2:3" x14ac:dyDescent="0.2">
      <c r="B375" s="2" t="s">
        <v>290</v>
      </c>
      <c r="C375" s="9"/>
    </row>
    <row r="376" spans="2:3" x14ac:dyDescent="0.2">
      <c r="B376" s="2" t="s">
        <v>412</v>
      </c>
      <c r="C376" s="9"/>
    </row>
    <row r="377" spans="2:3" x14ac:dyDescent="0.2">
      <c r="B377" s="2" t="s">
        <v>416</v>
      </c>
      <c r="C377" s="9"/>
    </row>
    <row r="378" spans="2:3" x14ac:dyDescent="0.2">
      <c r="B378" s="2" t="s">
        <v>330</v>
      </c>
      <c r="C378" s="9"/>
    </row>
    <row r="379" spans="2:3" x14ac:dyDescent="0.2">
      <c r="B379" s="2" t="s">
        <v>300</v>
      </c>
      <c r="C379" s="9"/>
    </row>
    <row r="380" spans="2:3" x14ac:dyDescent="0.2">
      <c r="B380" s="2" t="s">
        <v>401</v>
      </c>
      <c r="C380" s="9"/>
    </row>
    <row r="381" spans="2:3" x14ac:dyDescent="0.2">
      <c r="B381" s="2" t="s">
        <v>414</v>
      </c>
      <c r="C381" s="9"/>
    </row>
    <row r="382" spans="2:3" x14ac:dyDescent="0.2">
      <c r="B382" s="2" t="s">
        <v>316</v>
      </c>
      <c r="C382" s="9"/>
    </row>
    <row r="383" spans="2:3" x14ac:dyDescent="0.2">
      <c r="B383" s="2" t="s">
        <v>402</v>
      </c>
      <c r="C383" s="9"/>
    </row>
    <row r="384" spans="2:3" x14ac:dyDescent="0.2">
      <c r="B384" s="2" t="s">
        <v>375</v>
      </c>
      <c r="C384" s="9"/>
    </row>
    <row r="385" spans="2:3" x14ac:dyDescent="0.2">
      <c r="B385" s="2" t="s">
        <v>376</v>
      </c>
      <c r="C385" s="9"/>
    </row>
    <row r="386" spans="2:3" x14ac:dyDescent="0.2">
      <c r="B386" s="2" t="s">
        <v>377</v>
      </c>
      <c r="C386" s="9"/>
    </row>
    <row r="387" spans="2:3" x14ac:dyDescent="0.2">
      <c r="B387" s="2" t="s">
        <v>12</v>
      </c>
      <c r="C387" s="9"/>
    </row>
    <row r="388" spans="2:3" x14ac:dyDescent="0.2">
      <c r="B388" s="2" t="s">
        <v>438</v>
      </c>
      <c r="C388" s="9"/>
    </row>
    <row r="389" spans="2:3" x14ac:dyDescent="0.2">
      <c r="B389" s="2" t="s">
        <v>344</v>
      </c>
      <c r="C389" s="9"/>
    </row>
    <row r="390" spans="2:3" x14ac:dyDescent="0.2">
      <c r="B390" s="2" t="s">
        <v>240</v>
      </c>
      <c r="C390" s="9"/>
    </row>
    <row r="391" spans="2:3" x14ac:dyDescent="0.2">
      <c r="B391" s="2" t="s">
        <v>284</v>
      </c>
      <c r="C391" s="9"/>
    </row>
    <row r="392" spans="2:3" x14ac:dyDescent="0.2">
      <c r="B392" s="2" t="s">
        <v>308</v>
      </c>
      <c r="C392" s="9"/>
    </row>
    <row r="393" spans="2:3" x14ac:dyDescent="0.2">
      <c r="B393" s="2" t="s">
        <v>355</v>
      </c>
      <c r="C393" s="9"/>
    </row>
    <row r="394" spans="2:3" x14ac:dyDescent="0.2">
      <c r="B394" s="2" t="s">
        <v>180</v>
      </c>
      <c r="C394" s="9"/>
    </row>
    <row r="395" spans="2:3" x14ac:dyDescent="0.2">
      <c r="B395" s="2" t="s">
        <v>297</v>
      </c>
      <c r="C395" s="9"/>
    </row>
    <row r="396" spans="2:3" x14ac:dyDescent="0.2">
      <c r="B396" s="2" t="s">
        <v>395</v>
      </c>
      <c r="C396" s="9"/>
    </row>
    <row r="397" spans="2:3" x14ac:dyDescent="0.2">
      <c r="B397" s="2" t="s">
        <v>141</v>
      </c>
      <c r="C397" s="9"/>
    </row>
    <row r="398" spans="2:3" x14ac:dyDescent="0.2">
      <c r="B398" s="2" t="s">
        <v>171</v>
      </c>
      <c r="C398" s="9"/>
    </row>
    <row r="399" spans="2:3" x14ac:dyDescent="0.2">
      <c r="B399" s="2" t="s">
        <v>205</v>
      </c>
      <c r="C399" s="9"/>
    </row>
    <row r="400" spans="2:3" x14ac:dyDescent="0.2">
      <c r="B400" s="2" t="s">
        <v>142</v>
      </c>
      <c r="C400" s="9"/>
    </row>
    <row r="401" spans="2:3" x14ac:dyDescent="0.2">
      <c r="B401" s="2" t="s">
        <v>362</v>
      </c>
      <c r="C401" s="9"/>
    </row>
    <row r="402" spans="2:3" x14ac:dyDescent="0.2">
      <c r="B402" s="2" t="s">
        <v>81</v>
      </c>
      <c r="C402" s="9"/>
    </row>
    <row r="403" spans="2:3" x14ac:dyDescent="0.2">
      <c r="B403" s="2" t="s">
        <v>361</v>
      </c>
      <c r="C403" s="9"/>
    </row>
    <row r="404" spans="2:3" x14ac:dyDescent="0.2">
      <c r="B404" s="2" t="s">
        <v>73</v>
      </c>
      <c r="C404" s="9"/>
    </row>
    <row r="405" spans="2:3" x14ac:dyDescent="0.2">
      <c r="B405" s="2" t="s">
        <v>348</v>
      </c>
      <c r="C405" s="9"/>
    </row>
    <row r="406" spans="2:3" x14ac:dyDescent="0.2">
      <c r="B406" s="2" t="s">
        <v>363</v>
      </c>
      <c r="C406" s="9"/>
    </row>
    <row r="407" spans="2:3" x14ac:dyDescent="0.2">
      <c r="B407" s="2" t="s">
        <v>366</v>
      </c>
      <c r="C407" s="9"/>
    </row>
    <row r="408" spans="2:3" x14ac:dyDescent="0.2">
      <c r="B408" s="2" t="s">
        <v>367</v>
      </c>
      <c r="C408" s="9"/>
    </row>
    <row r="409" spans="2:3" x14ac:dyDescent="0.2">
      <c r="B409" s="2" t="s">
        <v>350</v>
      </c>
      <c r="C409" s="9"/>
    </row>
    <row r="410" spans="2:3" x14ac:dyDescent="0.2">
      <c r="B410" s="2" t="s">
        <v>273</v>
      </c>
      <c r="C410" s="9"/>
    </row>
    <row r="411" spans="2:3" x14ac:dyDescent="0.2">
      <c r="B411" s="2" t="s">
        <v>83</v>
      </c>
      <c r="C411" s="9"/>
    </row>
    <row r="412" spans="2:3" x14ac:dyDescent="0.2">
      <c r="B412" s="2" t="s">
        <v>278</v>
      </c>
      <c r="C412" s="9"/>
    </row>
    <row r="413" spans="2:3" x14ac:dyDescent="0.2">
      <c r="B413" s="2" t="s">
        <v>364</v>
      </c>
      <c r="C413" s="9"/>
    </row>
    <row r="414" spans="2:3" x14ac:dyDescent="0.2">
      <c r="B414" s="2" t="s">
        <v>85</v>
      </c>
      <c r="C414" s="9"/>
    </row>
    <row r="415" spans="2:3" x14ac:dyDescent="0.2">
      <c r="B415" s="2" t="s">
        <v>84</v>
      </c>
      <c r="C415" s="9"/>
    </row>
    <row r="416" spans="2:3" x14ac:dyDescent="0.2">
      <c r="B416" s="2" t="s">
        <v>352</v>
      </c>
      <c r="C416" s="9"/>
    </row>
    <row r="417" spans="2:3" x14ac:dyDescent="0.2">
      <c r="B417" s="2" t="s">
        <v>279</v>
      </c>
      <c r="C417" s="9"/>
    </row>
    <row r="418" spans="2:3" x14ac:dyDescent="0.2">
      <c r="B418" s="2" t="s">
        <v>79</v>
      </c>
      <c r="C418" s="9"/>
    </row>
    <row r="419" spans="2:3" x14ac:dyDescent="0.2">
      <c r="B419" s="2" t="s">
        <v>286</v>
      </c>
      <c r="C419" s="9"/>
    </row>
    <row r="420" spans="2:3" x14ac:dyDescent="0.2">
      <c r="B420" s="3"/>
      <c r="C420" s="9"/>
    </row>
    <row r="421" spans="2:3" x14ac:dyDescent="0.2">
      <c r="C421" s="9"/>
    </row>
  </sheetData>
  <sortState xmlns:xlrd2="http://schemas.microsoft.com/office/spreadsheetml/2017/richdata2" ref="B4:B422">
    <sortCondition ref="B4:B422"/>
  </sortState>
  <pageMargins left="0.7" right="0.7" top="0.75" bottom="0.75" header="0.3" footer="0.3"/>
  <pageSetup scale="8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1934B-88A2-A348-97A2-C97F81FFAC90}">
  <dimension ref="A1:I44"/>
  <sheetViews>
    <sheetView topLeftCell="A2" workbookViewId="0">
      <selection activeCell="A2" sqref="A1:XFD1048576"/>
    </sheetView>
  </sheetViews>
  <sheetFormatPr defaultColWidth="11.42578125" defaultRowHeight="12.75" x14ac:dyDescent="0.2"/>
  <cols>
    <col min="1" max="1" width="123" bestFit="1" customWidth="1"/>
    <col min="2" max="2" width="11" style="42"/>
    <col min="3" max="3" width="12.42578125" style="43" bestFit="1" customWidth="1"/>
    <col min="4" max="4" width="11" style="44"/>
    <col min="5" max="5" width="41.85546875" customWidth="1"/>
    <col min="6" max="6" width="14.140625" style="43" bestFit="1" customWidth="1"/>
    <col min="7" max="9" width="11" style="44"/>
  </cols>
  <sheetData>
    <row r="1" spans="1:9" s="29" customFormat="1" ht="13.5" thickBot="1" x14ac:dyDescent="0.25">
      <c r="A1" s="26" t="s">
        <v>447</v>
      </c>
      <c r="B1" s="26" t="s">
        <v>448</v>
      </c>
      <c r="C1" s="27" t="s">
        <v>449</v>
      </c>
      <c r="D1" s="28" t="s">
        <v>450</v>
      </c>
      <c r="E1" s="26" t="s">
        <v>451</v>
      </c>
      <c r="F1" s="27" t="s">
        <v>452</v>
      </c>
      <c r="G1" s="28" t="s">
        <v>453</v>
      </c>
      <c r="H1" s="28" t="s">
        <v>454</v>
      </c>
      <c r="I1" s="28" t="s">
        <v>455</v>
      </c>
    </row>
    <row r="2" spans="1:9" x14ac:dyDescent="0.2">
      <c r="A2" s="30" t="s">
        <v>456</v>
      </c>
      <c r="B2" s="31">
        <v>80</v>
      </c>
      <c r="C2" s="32">
        <v>19.7044334975369</v>
      </c>
      <c r="D2" s="33">
        <v>8.3260894422318896E-5</v>
      </c>
      <c r="E2" s="30" t="s">
        <v>457</v>
      </c>
      <c r="F2" s="32">
        <v>1.5028245681711001</v>
      </c>
      <c r="G2" s="33">
        <v>8.5772393943231495E-2</v>
      </c>
      <c r="H2" s="33">
        <v>8.9671983292837404E-2</v>
      </c>
      <c r="I2" s="33">
        <v>8.9671983292837404E-2</v>
      </c>
    </row>
    <row r="3" spans="1:9" x14ac:dyDescent="0.2">
      <c r="A3" s="34" t="s">
        <v>458</v>
      </c>
      <c r="B3" s="35">
        <v>33</v>
      </c>
      <c r="C3" s="36">
        <v>8.1280788177339893</v>
      </c>
      <c r="D3" s="37">
        <v>1.77118887881889E-3</v>
      </c>
      <c r="E3" s="34" t="s">
        <v>459</v>
      </c>
      <c r="F3" s="36">
        <v>1.7696366083445401</v>
      </c>
      <c r="G3" s="37">
        <v>0.85181025323769899</v>
      </c>
      <c r="H3" s="37">
        <v>0.95378521124397697</v>
      </c>
      <c r="I3" s="37">
        <v>0.95378521124397697</v>
      </c>
    </row>
    <row r="4" spans="1:9" x14ac:dyDescent="0.2">
      <c r="A4" s="34" t="s">
        <v>460</v>
      </c>
      <c r="B4" s="35">
        <v>12</v>
      </c>
      <c r="C4" s="36">
        <v>2.95566502463054</v>
      </c>
      <c r="D4" s="37">
        <v>4.8992351359094504E-3</v>
      </c>
      <c r="E4" s="34" t="s">
        <v>461</v>
      </c>
      <c r="F4" s="36">
        <v>2.7012634822804298</v>
      </c>
      <c r="G4" s="37">
        <v>0.99495543555157495</v>
      </c>
      <c r="H4" s="37">
        <v>1</v>
      </c>
      <c r="I4" s="37">
        <v>1</v>
      </c>
    </row>
    <row r="5" spans="1:9" x14ac:dyDescent="0.2">
      <c r="A5" s="34" t="s">
        <v>462</v>
      </c>
      <c r="B5" s="35">
        <v>11</v>
      </c>
      <c r="C5" s="36">
        <v>2.7093596059113301</v>
      </c>
      <c r="D5" s="37">
        <v>5.2925150797983097E-3</v>
      </c>
      <c r="E5" s="34" t="s">
        <v>463</v>
      </c>
      <c r="F5" s="36">
        <v>2.8459740259740198</v>
      </c>
      <c r="G5" s="37">
        <v>0.99670442936626802</v>
      </c>
      <c r="H5" s="37">
        <v>1</v>
      </c>
      <c r="I5" s="37">
        <v>1</v>
      </c>
    </row>
    <row r="6" spans="1:9" x14ac:dyDescent="0.2">
      <c r="A6" s="34" t="s">
        <v>464</v>
      </c>
      <c r="B6" s="35">
        <v>11</v>
      </c>
      <c r="C6" s="36">
        <v>2.7093596059113301</v>
      </c>
      <c r="D6" s="37">
        <v>8.1476009111071702E-3</v>
      </c>
      <c r="E6" s="34" t="s">
        <v>465</v>
      </c>
      <c r="F6" s="36">
        <v>2.6724390243902398</v>
      </c>
      <c r="G6" s="37">
        <v>0.99985090233657203</v>
      </c>
      <c r="H6" s="37">
        <v>1</v>
      </c>
      <c r="I6" s="37">
        <v>1</v>
      </c>
    </row>
    <row r="7" spans="1:9" x14ac:dyDescent="0.2">
      <c r="A7" s="34" t="s">
        <v>466</v>
      </c>
      <c r="B7" s="35">
        <v>66</v>
      </c>
      <c r="C7" s="36">
        <v>16.2561576354679</v>
      </c>
      <c r="D7" s="37">
        <v>1.6467110512095599E-2</v>
      </c>
      <c r="E7" s="34" t="s">
        <v>467</v>
      </c>
      <c r="F7" s="36">
        <v>1.2986074074074001</v>
      </c>
      <c r="G7" s="37">
        <v>0.99999998287495595</v>
      </c>
      <c r="H7" s="37">
        <v>1</v>
      </c>
      <c r="I7" s="37">
        <v>1</v>
      </c>
    </row>
    <row r="8" spans="1:9" x14ac:dyDescent="0.2">
      <c r="A8" s="34" t="s">
        <v>468</v>
      </c>
      <c r="B8" s="35">
        <v>21</v>
      </c>
      <c r="C8" s="36">
        <v>5.1724137931034404</v>
      </c>
      <c r="D8" s="37">
        <v>1.81398267496088E-2</v>
      </c>
      <c r="E8" s="34" t="s">
        <v>469</v>
      </c>
      <c r="F8" s="36">
        <v>1.7395350595350501</v>
      </c>
      <c r="G8" s="37">
        <v>0.99999999726178901</v>
      </c>
      <c r="H8" s="37">
        <v>1</v>
      </c>
      <c r="I8" s="37">
        <v>1</v>
      </c>
    </row>
    <row r="9" spans="1:9" x14ac:dyDescent="0.2">
      <c r="A9" s="34" t="s">
        <v>470</v>
      </c>
      <c r="B9" s="35">
        <v>3</v>
      </c>
      <c r="C9" s="36">
        <v>0.73891625615763501</v>
      </c>
      <c r="D9" s="37">
        <v>1.99730569824314E-2</v>
      </c>
      <c r="E9" s="34" t="s">
        <v>471</v>
      </c>
      <c r="F9" s="36">
        <v>13.2812121212121</v>
      </c>
      <c r="G9" s="37">
        <v>0.99999999963411601</v>
      </c>
      <c r="H9" s="37">
        <v>1</v>
      </c>
      <c r="I9" s="37">
        <v>1</v>
      </c>
    </row>
    <row r="10" spans="1:9" x14ac:dyDescent="0.2">
      <c r="A10" s="34" t="s">
        <v>472</v>
      </c>
      <c r="B10" s="35">
        <v>5</v>
      </c>
      <c r="C10" s="36">
        <v>1.2315270935960501</v>
      </c>
      <c r="D10" s="37">
        <v>2.03301807680356E-2</v>
      </c>
      <c r="E10" s="34" t="s">
        <v>473</v>
      </c>
      <c r="F10" s="36">
        <v>4.74329004329004</v>
      </c>
      <c r="G10" s="37">
        <v>0.99999999975290199</v>
      </c>
      <c r="H10" s="37">
        <v>1</v>
      </c>
      <c r="I10" s="37">
        <v>1</v>
      </c>
    </row>
    <row r="11" spans="1:9" x14ac:dyDescent="0.2">
      <c r="A11" s="34" t="s">
        <v>474</v>
      </c>
      <c r="B11" s="35">
        <v>6</v>
      </c>
      <c r="C11" s="36">
        <v>1.47783251231527</v>
      </c>
      <c r="D11" s="37">
        <v>2.0384495894175E-2</v>
      </c>
      <c r="E11" s="34" t="s">
        <v>475</v>
      </c>
      <c r="F11" s="36">
        <v>3.7946320346320301</v>
      </c>
      <c r="G11" s="37">
        <v>0.99999999976722498</v>
      </c>
      <c r="H11" s="37">
        <v>1</v>
      </c>
      <c r="I11" s="37">
        <v>1</v>
      </c>
    </row>
    <row r="12" spans="1:9" x14ac:dyDescent="0.2">
      <c r="A12" s="34" t="s">
        <v>476</v>
      </c>
      <c r="B12" s="35">
        <v>5</v>
      </c>
      <c r="C12" s="36">
        <v>1.2315270935960501</v>
      </c>
      <c r="D12" s="37">
        <v>2.3724726121614501E-2</v>
      </c>
      <c r="E12" s="34" t="s">
        <v>477</v>
      </c>
      <c r="F12" s="36">
        <v>4.5276859504132201</v>
      </c>
      <c r="G12" s="37">
        <v>0.99999999999412004</v>
      </c>
      <c r="H12" s="37">
        <v>1</v>
      </c>
      <c r="I12" s="37">
        <v>1</v>
      </c>
    </row>
    <row r="13" spans="1:9" x14ac:dyDescent="0.2">
      <c r="A13" s="34" t="s">
        <v>478</v>
      </c>
      <c r="B13" s="35">
        <v>10</v>
      </c>
      <c r="C13" s="36">
        <v>2.4630541871921099</v>
      </c>
      <c r="D13" s="37">
        <v>2.52478676460859E-2</v>
      </c>
      <c r="E13" s="34" t="s">
        <v>479</v>
      </c>
      <c r="F13" s="36">
        <v>2.37164502164502</v>
      </c>
      <c r="G13" s="37">
        <v>0.99999999999890499</v>
      </c>
      <c r="H13" s="37">
        <v>1</v>
      </c>
      <c r="I13" s="37">
        <v>1</v>
      </c>
    </row>
    <row r="14" spans="1:9" x14ac:dyDescent="0.2">
      <c r="A14" s="34" t="s">
        <v>480</v>
      </c>
      <c r="B14" s="35">
        <v>3</v>
      </c>
      <c r="C14" s="36">
        <v>0.73891625615763501</v>
      </c>
      <c r="D14" s="37">
        <v>3.4857901557952202E-2</v>
      </c>
      <c r="E14" s="34" t="s">
        <v>481</v>
      </c>
      <c r="F14" s="36">
        <v>9.9609090909090892</v>
      </c>
      <c r="G14" s="37">
        <v>1</v>
      </c>
      <c r="H14" s="37">
        <v>1</v>
      </c>
      <c r="I14" s="37">
        <v>1</v>
      </c>
    </row>
    <row r="15" spans="1:9" x14ac:dyDescent="0.2">
      <c r="A15" s="34" t="s">
        <v>482</v>
      </c>
      <c r="B15" s="35">
        <v>4</v>
      </c>
      <c r="C15" s="36">
        <v>0.98522167487684698</v>
      </c>
      <c r="D15" s="37">
        <v>3.5002737326444898E-2</v>
      </c>
      <c r="E15" s="34" t="s">
        <v>483</v>
      </c>
      <c r="F15" s="36">
        <v>5.4956739811912199</v>
      </c>
      <c r="G15" s="37">
        <v>1</v>
      </c>
      <c r="H15" s="37">
        <v>1</v>
      </c>
      <c r="I15" s="37">
        <v>1</v>
      </c>
    </row>
    <row r="16" spans="1:9" x14ac:dyDescent="0.2">
      <c r="A16" s="34" t="s">
        <v>484</v>
      </c>
      <c r="B16" s="35">
        <v>9</v>
      </c>
      <c r="C16" s="36">
        <v>2.2167487684728999</v>
      </c>
      <c r="D16" s="37">
        <v>3.5805718155462601E-2</v>
      </c>
      <c r="E16" s="34" t="s">
        <v>485</v>
      </c>
      <c r="F16" s="36">
        <v>2.3747862733293199</v>
      </c>
      <c r="G16" s="37">
        <v>1</v>
      </c>
      <c r="H16" s="37">
        <v>1</v>
      </c>
      <c r="I16" s="37">
        <v>1</v>
      </c>
    </row>
    <row r="17" spans="1:9" x14ac:dyDescent="0.2">
      <c r="A17" s="34" t="s">
        <v>486</v>
      </c>
      <c r="B17" s="35">
        <v>4</v>
      </c>
      <c r="C17" s="36">
        <v>0.98522167487684698</v>
      </c>
      <c r="D17" s="37">
        <v>3.8193920732417799E-2</v>
      </c>
      <c r="E17" s="34" t="s">
        <v>487</v>
      </c>
      <c r="F17" s="36">
        <v>5.3124848484848401</v>
      </c>
      <c r="G17" s="37">
        <v>1</v>
      </c>
      <c r="H17" s="37">
        <v>1</v>
      </c>
      <c r="I17" s="37">
        <v>1</v>
      </c>
    </row>
    <row r="18" spans="1:9" x14ac:dyDescent="0.2">
      <c r="A18" s="34" t="s">
        <v>488</v>
      </c>
      <c r="B18" s="35">
        <v>15</v>
      </c>
      <c r="C18" s="36">
        <v>3.6945812807881699</v>
      </c>
      <c r="D18" s="37">
        <v>4.1350805397822897E-2</v>
      </c>
      <c r="E18" s="34" t="s">
        <v>489</v>
      </c>
      <c r="F18" s="36">
        <v>1.78404341926729</v>
      </c>
      <c r="G18" s="37">
        <v>1</v>
      </c>
      <c r="H18" s="37">
        <v>1</v>
      </c>
      <c r="I18" s="37">
        <v>1</v>
      </c>
    </row>
    <row r="19" spans="1:9" x14ac:dyDescent="0.2">
      <c r="A19" s="34" t="s">
        <v>490</v>
      </c>
      <c r="B19" s="35">
        <v>3</v>
      </c>
      <c r="C19" s="36">
        <v>0.73891625615763501</v>
      </c>
      <c r="D19" s="37">
        <v>4.6517776612717499E-2</v>
      </c>
      <c r="E19" s="34" t="s">
        <v>491</v>
      </c>
      <c r="F19" s="36">
        <v>8.5379220779220706</v>
      </c>
      <c r="G19" s="37">
        <v>1</v>
      </c>
      <c r="H19" s="37">
        <v>1</v>
      </c>
      <c r="I19" s="37">
        <v>1</v>
      </c>
    </row>
    <row r="20" spans="1:9" x14ac:dyDescent="0.2">
      <c r="A20" s="34" t="s">
        <v>492</v>
      </c>
      <c r="B20" s="35">
        <v>3</v>
      </c>
      <c r="C20" s="36">
        <v>0.73891625615763501</v>
      </c>
      <c r="D20" s="37">
        <v>4.6517776612717499E-2</v>
      </c>
      <c r="E20" s="34" t="s">
        <v>471</v>
      </c>
      <c r="F20" s="36">
        <v>8.5379220779220706</v>
      </c>
      <c r="G20" s="37">
        <v>1</v>
      </c>
      <c r="H20" s="37">
        <v>1</v>
      </c>
      <c r="I20" s="37">
        <v>1</v>
      </c>
    </row>
    <row r="21" spans="1:9" x14ac:dyDescent="0.2">
      <c r="A21" s="34" t="s">
        <v>493</v>
      </c>
      <c r="B21" s="35">
        <v>5</v>
      </c>
      <c r="C21" s="36">
        <v>1.2315270935960501</v>
      </c>
      <c r="D21" s="37">
        <v>4.8285340153385099E-2</v>
      </c>
      <c r="E21" s="34" t="s">
        <v>473</v>
      </c>
      <c r="F21" s="36">
        <v>3.6221487603305702</v>
      </c>
      <c r="G21" s="37">
        <v>1</v>
      </c>
      <c r="H21" s="37">
        <v>1</v>
      </c>
      <c r="I21" s="37">
        <v>1</v>
      </c>
    </row>
    <row r="22" spans="1:9" x14ac:dyDescent="0.2">
      <c r="A22" s="34" t="s">
        <v>494</v>
      </c>
      <c r="B22" s="35">
        <v>5</v>
      </c>
      <c r="C22" s="36">
        <v>1.2315270935960501</v>
      </c>
      <c r="D22" s="37">
        <v>4.8285340153385099E-2</v>
      </c>
      <c r="E22" s="34" t="s">
        <v>495</v>
      </c>
      <c r="F22" s="36">
        <v>3.6221487603305702</v>
      </c>
      <c r="G22" s="37">
        <v>1</v>
      </c>
      <c r="H22" s="37">
        <v>1</v>
      </c>
      <c r="I22" s="37">
        <v>1</v>
      </c>
    </row>
    <row r="23" spans="1:9" x14ac:dyDescent="0.2">
      <c r="A23" s="34" t="s">
        <v>496</v>
      </c>
      <c r="B23" s="35">
        <v>2</v>
      </c>
      <c r="C23" s="36">
        <v>0.49261083743842299</v>
      </c>
      <c r="D23" s="37">
        <v>4.9390572987554199E-2</v>
      </c>
      <c r="E23" s="34" t="s">
        <v>497</v>
      </c>
      <c r="F23" s="36">
        <v>39.8436363636363</v>
      </c>
      <c r="G23" s="37">
        <v>1</v>
      </c>
      <c r="H23" s="37">
        <v>1</v>
      </c>
      <c r="I23" s="37">
        <v>1</v>
      </c>
    </row>
    <row r="24" spans="1:9" x14ac:dyDescent="0.2">
      <c r="A24" s="34" t="s">
        <v>498</v>
      </c>
      <c r="B24" s="35">
        <v>6</v>
      </c>
      <c r="C24" s="36">
        <v>1.47783251231527</v>
      </c>
      <c r="D24" s="37">
        <v>4.9765192003839699E-2</v>
      </c>
      <c r="E24" s="34" t="s">
        <v>499</v>
      </c>
      <c r="F24" s="36">
        <v>2.9882727272727201</v>
      </c>
      <c r="G24" s="37">
        <v>1</v>
      </c>
      <c r="H24" s="37">
        <v>1</v>
      </c>
      <c r="I24" s="37">
        <v>1</v>
      </c>
    </row>
    <row r="25" spans="1:9" x14ac:dyDescent="0.2">
      <c r="A25" s="34" t="s">
        <v>500</v>
      </c>
      <c r="B25" s="35">
        <v>3</v>
      </c>
      <c r="C25" s="36">
        <v>0.73891625615763501</v>
      </c>
      <c r="D25" s="37">
        <v>5.28080536595881E-2</v>
      </c>
      <c r="E25" s="34" t="s">
        <v>501</v>
      </c>
      <c r="F25" s="36">
        <v>7.9687272727272704</v>
      </c>
      <c r="G25" s="37">
        <v>1</v>
      </c>
      <c r="H25" s="37">
        <v>1</v>
      </c>
      <c r="I25" s="37">
        <v>1</v>
      </c>
    </row>
    <row r="26" spans="1:9" x14ac:dyDescent="0.2">
      <c r="A26" s="34" t="s">
        <v>502</v>
      </c>
      <c r="B26" s="35">
        <v>8</v>
      </c>
      <c r="C26" s="36">
        <v>1.97044334975369</v>
      </c>
      <c r="D26" s="37">
        <v>5.4420090109719502E-2</v>
      </c>
      <c r="E26" s="34" t="s">
        <v>503</v>
      </c>
      <c r="F26" s="36">
        <v>2.3437433155080201</v>
      </c>
      <c r="G26" s="37">
        <v>1</v>
      </c>
      <c r="H26" s="37">
        <v>1</v>
      </c>
      <c r="I26" s="37">
        <v>1</v>
      </c>
    </row>
    <row r="27" spans="1:9" x14ac:dyDescent="0.2">
      <c r="A27" s="34" t="s">
        <v>504</v>
      </c>
      <c r="B27" s="35">
        <v>5</v>
      </c>
      <c r="C27" s="36">
        <v>1.2315270935960501</v>
      </c>
      <c r="D27" s="37">
        <v>5.6736589462205098E-2</v>
      </c>
      <c r="E27" s="34" t="s">
        <v>505</v>
      </c>
      <c r="F27" s="36">
        <v>3.4347962382445099</v>
      </c>
      <c r="G27" s="37">
        <v>1</v>
      </c>
      <c r="H27" s="37">
        <v>1</v>
      </c>
      <c r="I27" s="37">
        <v>1</v>
      </c>
    </row>
    <row r="28" spans="1:9" x14ac:dyDescent="0.2">
      <c r="A28" s="34" t="s">
        <v>506</v>
      </c>
      <c r="B28" s="35">
        <v>7</v>
      </c>
      <c r="C28" s="36">
        <v>1.72413793103448</v>
      </c>
      <c r="D28" s="37">
        <v>5.7570580083041799E-2</v>
      </c>
      <c r="E28" s="34" t="s">
        <v>507</v>
      </c>
      <c r="F28" s="36">
        <v>2.5355041322314</v>
      </c>
      <c r="G28" s="37">
        <v>1</v>
      </c>
      <c r="H28" s="37">
        <v>1</v>
      </c>
      <c r="I28" s="37">
        <v>1</v>
      </c>
    </row>
    <row r="29" spans="1:9" x14ac:dyDescent="0.2">
      <c r="A29" s="34" t="s">
        <v>508</v>
      </c>
      <c r="B29" s="35">
        <v>36</v>
      </c>
      <c r="C29" s="36">
        <v>8.8669950738916192</v>
      </c>
      <c r="D29" s="37">
        <v>5.7992579166819901E-2</v>
      </c>
      <c r="E29" s="34" t="s">
        <v>509</v>
      </c>
      <c r="F29" s="36">
        <v>1.3430439223697599</v>
      </c>
      <c r="G29" s="37">
        <v>1</v>
      </c>
      <c r="H29" s="37">
        <v>1</v>
      </c>
      <c r="I29" s="37">
        <v>1</v>
      </c>
    </row>
    <row r="30" spans="1:9" x14ac:dyDescent="0.2">
      <c r="A30" s="34" t="s">
        <v>510</v>
      </c>
      <c r="B30" s="35">
        <v>3</v>
      </c>
      <c r="C30" s="36">
        <v>0.73891625615763501</v>
      </c>
      <c r="D30" s="37">
        <v>5.9380101346892401E-2</v>
      </c>
      <c r="E30" s="34" t="s">
        <v>511</v>
      </c>
      <c r="F30" s="36">
        <v>7.4706818181818102</v>
      </c>
      <c r="G30" s="37">
        <v>1</v>
      </c>
      <c r="H30" s="37">
        <v>1</v>
      </c>
      <c r="I30" s="37">
        <v>1</v>
      </c>
    </row>
    <row r="31" spans="1:9" x14ac:dyDescent="0.2">
      <c r="A31" s="34" t="s">
        <v>512</v>
      </c>
      <c r="B31" s="35">
        <v>3</v>
      </c>
      <c r="C31" s="36">
        <v>0.73891625615763501</v>
      </c>
      <c r="D31" s="37">
        <v>5.9380101346892401E-2</v>
      </c>
      <c r="E31" s="34" t="s">
        <v>513</v>
      </c>
      <c r="F31" s="36">
        <v>7.4706818181818102</v>
      </c>
      <c r="G31" s="37">
        <v>1</v>
      </c>
      <c r="H31" s="37">
        <v>1</v>
      </c>
      <c r="I31" s="37">
        <v>1</v>
      </c>
    </row>
    <row r="32" spans="1:9" x14ac:dyDescent="0.2">
      <c r="A32" s="34" t="s">
        <v>514</v>
      </c>
      <c r="B32" s="35">
        <v>3</v>
      </c>
      <c r="C32" s="36">
        <v>0.73891625615763501</v>
      </c>
      <c r="D32" s="37">
        <v>7.3298576009504193E-2</v>
      </c>
      <c r="E32" s="34" t="s">
        <v>511</v>
      </c>
      <c r="F32" s="36">
        <v>6.6406060606060597</v>
      </c>
      <c r="G32" s="37">
        <v>1</v>
      </c>
      <c r="H32" s="37">
        <v>1</v>
      </c>
      <c r="I32" s="37">
        <v>1</v>
      </c>
    </row>
    <row r="33" spans="1:9" x14ac:dyDescent="0.2">
      <c r="A33" s="34" t="s">
        <v>515</v>
      </c>
      <c r="B33" s="35">
        <v>3</v>
      </c>
      <c r="C33" s="36">
        <v>0.73891625615763501</v>
      </c>
      <c r="D33" s="37">
        <v>7.3298576009504193E-2</v>
      </c>
      <c r="E33" s="34" t="s">
        <v>516</v>
      </c>
      <c r="F33" s="36">
        <v>6.6406060606060597</v>
      </c>
      <c r="G33" s="37">
        <v>1</v>
      </c>
      <c r="H33" s="37">
        <v>1</v>
      </c>
      <c r="I33" s="37">
        <v>1</v>
      </c>
    </row>
    <row r="34" spans="1:9" x14ac:dyDescent="0.2">
      <c r="A34" s="34" t="s">
        <v>517</v>
      </c>
      <c r="B34" s="35">
        <v>6</v>
      </c>
      <c r="C34" s="36">
        <v>1.47783251231527</v>
      </c>
      <c r="D34" s="37">
        <v>7.4767761999200405E-2</v>
      </c>
      <c r="E34" s="34" t="s">
        <v>518</v>
      </c>
      <c r="F34" s="36">
        <v>2.6562424242424201</v>
      </c>
      <c r="G34" s="37">
        <v>1</v>
      </c>
      <c r="H34" s="37">
        <v>1</v>
      </c>
      <c r="I34" s="37">
        <v>1</v>
      </c>
    </row>
    <row r="35" spans="1:9" x14ac:dyDescent="0.2">
      <c r="A35" s="34" t="s">
        <v>519</v>
      </c>
      <c r="B35" s="35">
        <v>7</v>
      </c>
      <c r="C35" s="36">
        <v>1.72413793103448</v>
      </c>
      <c r="D35" s="37">
        <v>7.7855429745594201E-2</v>
      </c>
      <c r="E35" s="34" t="s">
        <v>520</v>
      </c>
      <c r="F35" s="36">
        <v>2.3437433155080201</v>
      </c>
      <c r="G35" s="37">
        <v>1</v>
      </c>
      <c r="H35" s="37">
        <v>1</v>
      </c>
      <c r="I35" s="37">
        <v>1</v>
      </c>
    </row>
    <row r="36" spans="1:9" x14ac:dyDescent="0.2">
      <c r="A36" s="34" t="s">
        <v>521</v>
      </c>
      <c r="B36" s="35">
        <v>18</v>
      </c>
      <c r="C36" s="36">
        <v>4.4334975369458096</v>
      </c>
      <c r="D36" s="37">
        <v>8.0443281730828195E-2</v>
      </c>
      <c r="E36" s="34" t="s">
        <v>522</v>
      </c>
      <c r="F36" s="36">
        <v>1.5291800736576799</v>
      </c>
      <c r="G36" s="37">
        <v>1</v>
      </c>
      <c r="H36" s="37">
        <v>1</v>
      </c>
      <c r="I36" s="37">
        <v>1</v>
      </c>
    </row>
    <row r="37" spans="1:9" x14ac:dyDescent="0.2">
      <c r="A37" s="34" t="s">
        <v>523</v>
      </c>
      <c r="B37" s="35">
        <v>6</v>
      </c>
      <c r="C37" s="36">
        <v>1.47783251231527</v>
      </c>
      <c r="D37" s="37">
        <v>8.6371236399819598E-2</v>
      </c>
      <c r="E37" s="34" t="s">
        <v>518</v>
      </c>
      <c r="F37" s="36">
        <v>2.5432108317214701</v>
      </c>
      <c r="G37" s="37">
        <v>1</v>
      </c>
      <c r="H37" s="37">
        <v>1</v>
      </c>
      <c r="I37" s="37">
        <v>1</v>
      </c>
    </row>
    <row r="38" spans="1:9" x14ac:dyDescent="0.2">
      <c r="A38" s="34" t="s">
        <v>524</v>
      </c>
      <c r="B38" s="35">
        <v>3</v>
      </c>
      <c r="C38" s="36">
        <v>0.73891625615763501</v>
      </c>
      <c r="D38" s="37">
        <v>8.81383290712031E-2</v>
      </c>
      <c r="E38" s="34" t="s">
        <v>525</v>
      </c>
      <c r="F38" s="36">
        <v>5.9765454545454499</v>
      </c>
      <c r="G38" s="37">
        <v>1</v>
      </c>
      <c r="H38" s="37">
        <v>1</v>
      </c>
      <c r="I38" s="37">
        <v>1</v>
      </c>
    </row>
    <row r="39" spans="1:9" x14ac:dyDescent="0.2">
      <c r="A39" s="34" t="s">
        <v>526</v>
      </c>
      <c r="B39" s="35">
        <v>3</v>
      </c>
      <c r="C39" s="36">
        <v>0.73891625615763501</v>
      </c>
      <c r="D39" s="37">
        <v>8.81383290712031E-2</v>
      </c>
      <c r="E39" s="34" t="s">
        <v>527</v>
      </c>
      <c r="F39" s="36">
        <v>5.9765454545454499</v>
      </c>
      <c r="G39" s="37">
        <v>1</v>
      </c>
      <c r="H39" s="37">
        <v>1</v>
      </c>
      <c r="I39" s="37">
        <v>1</v>
      </c>
    </row>
    <row r="40" spans="1:9" x14ac:dyDescent="0.2">
      <c r="A40" s="34" t="s">
        <v>528</v>
      </c>
      <c r="B40" s="35">
        <v>5</v>
      </c>
      <c r="C40" s="36">
        <v>1.2315270935960501</v>
      </c>
      <c r="D40" s="37">
        <v>9.0166937150551796E-2</v>
      </c>
      <c r="E40" s="34" t="s">
        <v>529</v>
      </c>
      <c r="F40" s="36">
        <v>2.9296791443850201</v>
      </c>
      <c r="G40" s="37">
        <v>1</v>
      </c>
      <c r="H40" s="37">
        <v>1</v>
      </c>
      <c r="I40" s="37">
        <v>1</v>
      </c>
    </row>
    <row r="41" spans="1:9" x14ac:dyDescent="0.2">
      <c r="A41" s="34" t="s">
        <v>530</v>
      </c>
      <c r="B41" s="35">
        <v>15</v>
      </c>
      <c r="C41" s="36">
        <v>3.6945812807881699</v>
      </c>
      <c r="D41" s="37">
        <v>9.0358197399994303E-2</v>
      </c>
      <c r="E41" s="34" t="s">
        <v>531</v>
      </c>
      <c r="F41" s="36">
        <v>1.58950676982591</v>
      </c>
      <c r="G41" s="37">
        <v>1</v>
      </c>
      <c r="H41" s="37">
        <v>1</v>
      </c>
      <c r="I41" s="37">
        <v>1</v>
      </c>
    </row>
    <row r="42" spans="1:9" x14ac:dyDescent="0.2">
      <c r="A42" s="34" t="s">
        <v>532</v>
      </c>
      <c r="B42" s="35">
        <v>4</v>
      </c>
      <c r="C42" s="36">
        <v>0.98522167487684698</v>
      </c>
      <c r="D42" s="37">
        <v>9.1956991125130602E-2</v>
      </c>
      <c r="E42" s="34" t="s">
        <v>533</v>
      </c>
      <c r="F42" s="36">
        <v>3.70638477801268</v>
      </c>
      <c r="G42" s="37">
        <v>1</v>
      </c>
      <c r="H42" s="37">
        <v>1</v>
      </c>
      <c r="I42" s="37">
        <v>1</v>
      </c>
    </row>
    <row r="43" spans="1:9" x14ac:dyDescent="0.2">
      <c r="A43" s="34" t="s">
        <v>534</v>
      </c>
      <c r="B43" s="35">
        <v>6</v>
      </c>
      <c r="C43" s="36">
        <v>1.47783251231527</v>
      </c>
      <c r="D43" s="37">
        <v>9.2507237159608499E-2</v>
      </c>
      <c r="E43" s="34" t="s">
        <v>535</v>
      </c>
      <c r="F43" s="36">
        <v>2.4902272727272701</v>
      </c>
      <c r="G43" s="37">
        <v>1</v>
      </c>
      <c r="H43" s="37">
        <v>1</v>
      </c>
      <c r="I43" s="37">
        <v>1</v>
      </c>
    </row>
    <row r="44" spans="1:9" ht="13.5" thickBot="1" x14ac:dyDescent="0.25">
      <c r="A44" s="38" t="s">
        <v>536</v>
      </c>
      <c r="B44" s="39">
        <v>8</v>
      </c>
      <c r="C44" s="40">
        <v>1.97044334975369</v>
      </c>
      <c r="D44" s="41">
        <v>9.8961583258128899E-2</v>
      </c>
      <c r="E44" s="38" t="s">
        <v>537</v>
      </c>
      <c r="F44" s="40">
        <v>2.0302489866820999</v>
      </c>
      <c r="G44" s="41">
        <v>1</v>
      </c>
      <c r="H44" s="41">
        <v>1</v>
      </c>
      <c r="I44" s="4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CE6D3-A792-DF43-9C50-20AD8BE112CC}">
  <dimension ref="A1:I112"/>
  <sheetViews>
    <sheetView topLeftCell="A70" workbookViewId="0">
      <selection activeCell="A70" sqref="A1:XFD1048576"/>
    </sheetView>
  </sheetViews>
  <sheetFormatPr defaultColWidth="11.42578125" defaultRowHeight="12.75" x14ac:dyDescent="0.2"/>
  <cols>
    <col min="1" max="1" width="103.5703125" bestFit="1" customWidth="1"/>
    <col min="3" max="3" width="11" style="43"/>
    <col min="5" max="5" width="49" customWidth="1"/>
    <col min="6" max="6" width="14.140625" style="43" bestFit="1" customWidth="1"/>
    <col min="7" max="9" width="11" style="48"/>
  </cols>
  <sheetData>
    <row r="1" spans="1:9" s="29" customFormat="1" ht="13.5" thickBot="1" x14ac:dyDescent="0.25">
      <c r="A1" s="26" t="s">
        <v>447</v>
      </c>
      <c r="B1" s="26" t="s">
        <v>448</v>
      </c>
      <c r="C1" s="27" t="s">
        <v>449</v>
      </c>
      <c r="D1" s="26" t="s">
        <v>450</v>
      </c>
      <c r="E1" s="26" t="s">
        <v>451</v>
      </c>
      <c r="F1" s="27" t="s">
        <v>452</v>
      </c>
      <c r="G1" s="28" t="s">
        <v>453</v>
      </c>
      <c r="H1" s="28" t="s">
        <v>454</v>
      </c>
      <c r="I1" s="28" t="s">
        <v>455</v>
      </c>
    </row>
    <row r="2" spans="1:9" x14ac:dyDescent="0.2">
      <c r="A2" t="s">
        <v>538</v>
      </c>
      <c r="B2">
        <v>8</v>
      </c>
      <c r="C2" s="32">
        <v>1.97044334975369</v>
      </c>
      <c r="D2" s="45">
        <v>1.3925756831746299E-4</v>
      </c>
      <c r="E2" s="30" t="s">
        <v>539</v>
      </c>
      <c r="F2" s="32">
        <v>6.9734195402298802</v>
      </c>
      <c r="G2" s="45">
        <v>0.264923465686007</v>
      </c>
      <c r="H2" s="45">
        <v>0.307759225981594</v>
      </c>
      <c r="I2" s="45">
        <v>0.307759225981594</v>
      </c>
    </row>
    <row r="3" spans="1:9" x14ac:dyDescent="0.2">
      <c r="A3" t="s">
        <v>540</v>
      </c>
      <c r="B3">
        <v>17</v>
      </c>
      <c r="C3" s="36">
        <v>4.1871921182265996</v>
      </c>
      <c r="D3" s="46">
        <v>8.3650467127735495E-4</v>
      </c>
      <c r="E3" s="34" t="s">
        <v>541</v>
      </c>
      <c r="F3" s="36">
        <v>2.6283607288481101</v>
      </c>
      <c r="G3" s="46">
        <v>0.84267616706302295</v>
      </c>
      <c r="H3" s="46">
        <v>0.85991726555689196</v>
      </c>
      <c r="I3" s="46">
        <v>0.85991726555689196</v>
      </c>
    </row>
    <row r="4" spans="1:9" x14ac:dyDescent="0.2">
      <c r="A4" t="s">
        <v>542</v>
      </c>
      <c r="B4">
        <v>5</v>
      </c>
      <c r="C4" s="36">
        <v>1.2315270935960501</v>
      </c>
      <c r="D4" s="34">
        <v>1.82711224012587E-3</v>
      </c>
      <c r="E4" s="34" t="s">
        <v>543</v>
      </c>
      <c r="F4" s="36">
        <v>9.36246141975308</v>
      </c>
      <c r="G4" s="46">
        <v>0.98243086157868198</v>
      </c>
      <c r="H4" s="46">
        <v>0.85991726555689196</v>
      </c>
      <c r="I4" s="46">
        <v>0.85991726555689196</v>
      </c>
    </row>
    <row r="5" spans="1:9" x14ac:dyDescent="0.2">
      <c r="A5" t="s">
        <v>544</v>
      </c>
      <c r="B5">
        <v>13</v>
      </c>
      <c r="C5" s="36">
        <v>3.20197044334975</v>
      </c>
      <c r="D5" s="34">
        <v>3.3470428349289599E-3</v>
      </c>
      <c r="E5" s="34" t="s">
        <v>545</v>
      </c>
      <c r="F5" s="36">
        <v>2.7047110768175502</v>
      </c>
      <c r="G5" s="46">
        <v>0.99939444873651395</v>
      </c>
      <c r="H5" s="46">
        <v>0.85991726555689196</v>
      </c>
      <c r="I5" s="46">
        <v>0.85991726555689196</v>
      </c>
    </row>
    <row r="6" spans="1:9" x14ac:dyDescent="0.2">
      <c r="A6" t="s">
        <v>546</v>
      </c>
      <c r="B6">
        <v>12</v>
      </c>
      <c r="C6" s="36">
        <v>2.95566502463054</v>
      </c>
      <c r="D6" s="34">
        <v>3.4817377261431299E-3</v>
      </c>
      <c r="E6" s="34" t="s">
        <v>547</v>
      </c>
      <c r="F6" s="36">
        <v>2.84829812206572</v>
      </c>
      <c r="G6" s="46">
        <v>0.99955081103836496</v>
      </c>
      <c r="H6" s="46">
        <v>0.85991726555689196</v>
      </c>
      <c r="I6" s="46">
        <v>0.85991726555689196</v>
      </c>
    </row>
    <row r="7" spans="1:9" x14ac:dyDescent="0.2">
      <c r="A7" t="s">
        <v>548</v>
      </c>
      <c r="B7">
        <v>3</v>
      </c>
      <c r="C7" s="36">
        <v>0.73891625615763501</v>
      </c>
      <c r="D7" s="34">
        <v>3.7318321898012299E-3</v>
      </c>
      <c r="E7" s="34" t="s">
        <v>549</v>
      </c>
      <c r="F7" s="36">
        <v>30.334374999999898</v>
      </c>
      <c r="G7" s="46">
        <v>0.99974205815210504</v>
      </c>
      <c r="H7" s="46">
        <v>0.85991726555689196</v>
      </c>
      <c r="I7" s="46">
        <v>0.85991726555689196</v>
      </c>
    </row>
    <row r="8" spans="1:9" x14ac:dyDescent="0.2">
      <c r="A8" t="s">
        <v>550</v>
      </c>
      <c r="B8">
        <v>6</v>
      </c>
      <c r="C8" s="36">
        <v>1.47783251231527</v>
      </c>
      <c r="D8" s="34">
        <v>3.84289125318451E-3</v>
      </c>
      <c r="E8" s="34" t="s">
        <v>551</v>
      </c>
      <c r="F8" s="36">
        <v>5.72346698113207</v>
      </c>
      <c r="G8" s="46">
        <v>0.99979838488121597</v>
      </c>
      <c r="H8" s="46">
        <v>0.85991726555689196</v>
      </c>
      <c r="I8" s="46">
        <v>0.85991726555689196</v>
      </c>
    </row>
    <row r="9" spans="1:9" x14ac:dyDescent="0.2">
      <c r="A9" t="s">
        <v>552</v>
      </c>
      <c r="B9">
        <v>8</v>
      </c>
      <c r="C9" s="36">
        <v>1.97044334975369</v>
      </c>
      <c r="D9" s="34">
        <v>4.0895293927329102E-3</v>
      </c>
      <c r="E9" s="34" t="s">
        <v>553</v>
      </c>
      <c r="F9" s="36">
        <v>3.9652777777777701</v>
      </c>
      <c r="G9" s="46">
        <v>0.99988335679282903</v>
      </c>
      <c r="H9" s="46">
        <v>0.85991726555689196</v>
      </c>
      <c r="I9" s="46">
        <v>0.85991726555689196</v>
      </c>
    </row>
    <row r="10" spans="1:9" x14ac:dyDescent="0.2">
      <c r="A10" t="s">
        <v>554</v>
      </c>
      <c r="B10">
        <v>4</v>
      </c>
      <c r="C10" s="36">
        <v>0.98522167487684698</v>
      </c>
      <c r="D10" s="34">
        <v>4.2174938222386497E-3</v>
      </c>
      <c r="E10" s="34" t="s">
        <v>555</v>
      </c>
      <c r="F10" s="36">
        <v>11.8958333333333</v>
      </c>
      <c r="G10" s="46">
        <v>0.99991219320788305</v>
      </c>
      <c r="H10" s="46">
        <v>0.85991726555689196</v>
      </c>
      <c r="I10" s="46">
        <v>0.85991726555689196</v>
      </c>
    </row>
    <row r="11" spans="1:9" x14ac:dyDescent="0.2">
      <c r="A11" t="s">
        <v>556</v>
      </c>
      <c r="B11">
        <v>7</v>
      </c>
      <c r="C11" s="36">
        <v>1.72413793103448</v>
      </c>
      <c r="D11" s="34">
        <v>4.4131359910182504E-3</v>
      </c>
      <c r="E11" s="34" t="s">
        <v>557</v>
      </c>
      <c r="F11" s="36">
        <v>4.5371928418803398</v>
      </c>
      <c r="G11" s="46">
        <v>0.99994312273125296</v>
      </c>
      <c r="H11" s="46">
        <v>0.85991726555689196</v>
      </c>
      <c r="I11" s="46">
        <v>0.85991726555689196</v>
      </c>
    </row>
    <row r="12" spans="1:9" x14ac:dyDescent="0.2">
      <c r="A12" t="s">
        <v>558</v>
      </c>
      <c r="B12">
        <v>5</v>
      </c>
      <c r="C12" s="36">
        <v>1.2315270935960501</v>
      </c>
      <c r="D12" s="34">
        <v>4.8165491499748102E-3</v>
      </c>
      <c r="E12" s="34" t="s">
        <v>559</v>
      </c>
      <c r="F12" s="36">
        <v>7.2224702380952301</v>
      </c>
      <c r="G12" s="46">
        <v>0.99997677523266004</v>
      </c>
      <c r="H12" s="46">
        <v>0.85991726555689196</v>
      </c>
      <c r="I12" s="46">
        <v>0.85991726555689196</v>
      </c>
    </row>
    <row r="13" spans="1:9" x14ac:dyDescent="0.2">
      <c r="A13" t="s">
        <v>560</v>
      </c>
      <c r="B13">
        <v>7</v>
      </c>
      <c r="C13" s="36">
        <v>1.72413793103448</v>
      </c>
      <c r="D13" s="34">
        <v>5.3091800865073197E-3</v>
      </c>
      <c r="E13" s="34" t="s">
        <v>561</v>
      </c>
      <c r="F13" s="36">
        <v>4.3691486625514404</v>
      </c>
      <c r="G13" s="46">
        <v>0.99999222460070603</v>
      </c>
      <c r="H13" s="46">
        <v>0.85991726555689196</v>
      </c>
      <c r="I13" s="46">
        <v>0.85991726555689196</v>
      </c>
    </row>
    <row r="14" spans="1:9" x14ac:dyDescent="0.2">
      <c r="A14" t="s">
        <v>562</v>
      </c>
      <c r="B14">
        <v>3</v>
      </c>
      <c r="C14" s="36">
        <v>0.73891625615763501</v>
      </c>
      <c r="D14" s="34">
        <v>5.5248602252528098E-3</v>
      </c>
      <c r="E14" s="34" t="s">
        <v>563</v>
      </c>
      <c r="F14" s="36">
        <v>25.2786458333333</v>
      </c>
      <c r="G14" s="46">
        <v>0.99999518509843399</v>
      </c>
      <c r="H14" s="46">
        <v>0.85991726555689196</v>
      </c>
      <c r="I14" s="46">
        <v>0.85991726555689196</v>
      </c>
    </row>
    <row r="15" spans="1:9" x14ac:dyDescent="0.2">
      <c r="A15" t="s">
        <v>564</v>
      </c>
      <c r="B15">
        <v>23</v>
      </c>
      <c r="C15" s="36">
        <v>5.6650246305418701</v>
      </c>
      <c r="D15" s="34">
        <v>5.6281675857067798E-3</v>
      </c>
      <c r="E15" s="34" t="s">
        <v>565</v>
      </c>
      <c r="F15" s="36">
        <v>1.8876910849567099</v>
      </c>
      <c r="G15" s="46">
        <v>0.99999617282847297</v>
      </c>
      <c r="H15" s="46">
        <v>0.85991726555689196</v>
      </c>
      <c r="I15" s="46">
        <v>0.85991726555689196</v>
      </c>
    </row>
    <row r="16" spans="1:9" x14ac:dyDescent="0.2">
      <c r="A16" t="s">
        <v>566</v>
      </c>
      <c r="B16">
        <v>5</v>
      </c>
      <c r="C16" s="36">
        <v>1.2315270935960501</v>
      </c>
      <c r="D16" s="34">
        <v>6.4833917546358501E-3</v>
      </c>
      <c r="E16" s="34" t="s">
        <v>567</v>
      </c>
      <c r="F16" s="36">
        <v>6.6522752192982404</v>
      </c>
      <c r="G16" s="46">
        <v>0.99999942846807599</v>
      </c>
      <c r="H16" s="46">
        <v>0.85991726555689196</v>
      </c>
      <c r="I16" s="46">
        <v>0.85991726555689196</v>
      </c>
    </row>
    <row r="17" spans="1:9" x14ac:dyDescent="0.2">
      <c r="A17" t="s">
        <v>568</v>
      </c>
      <c r="B17">
        <v>6</v>
      </c>
      <c r="C17" s="36">
        <v>1.47783251231527</v>
      </c>
      <c r="D17" s="34">
        <v>6.5402882208895402E-3</v>
      </c>
      <c r="E17" s="34" t="s">
        <v>569</v>
      </c>
      <c r="F17" s="36">
        <v>5.0557291666666604</v>
      </c>
      <c r="G17" s="46">
        <v>0.99999949641376096</v>
      </c>
      <c r="H17" s="46">
        <v>0.85991726555689196</v>
      </c>
      <c r="I17" s="46">
        <v>0.85991726555689196</v>
      </c>
    </row>
    <row r="18" spans="1:9" x14ac:dyDescent="0.2">
      <c r="A18" t="s">
        <v>570</v>
      </c>
      <c r="B18">
        <v>8</v>
      </c>
      <c r="C18" s="36">
        <v>1.97044334975369</v>
      </c>
      <c r="D18" s="34">
        <v>7.1233883170274803E-3</v>
      </c>
      <c r="E18" s="34" t="s">
        <v>571</v>
      </c>
      <c r="F18" s="36">
        <v>3.5792772861356901</v>
      </c>
      <c r="G18" s="46">
        <v>0.99999986241535699</v>
      </c>
      <c r="H18" s="46">
        <v>0.85991726555689196</v>
      </c>
      <c r="I18" s="46">
        <v>0.85991726555689196</v>
      </c>
    </row>
    <row r="19" spans="1:9" x14ac:dyDescent="0.2">
      <c r="A19" t="s">
        <v>572</v>
      </c>
      <c r="B19">
        <v>4</v>
      </c>
      <c r="C19" s="36">
        <v>0.98522167487684698</v>
      </c>
      <c r="D19" s="34">
        <v>7.7820567018723301E-3</v>
      </c>
      <c r="E19" s="34" t="s">
        <v>573</v>
      </c>
      <c r="F19" s="36">
        <v>9.6299603174603092</v>
      </c>
      <c r="G19" s="46">
        <v>0.99999996825764004</v>
      </c>
      <c r="H19" s="46">
        <v>0.85991726555689196</v>
      </c>
      <c r="I19" s="46">
        <v>0.85991726555689196</v>
      </c>
    </row>
    <row r="20" spans="1:9" x14ac:dyDescent="0.2">
      <c r="A20" t="s">
        <v>574</v>
      </c>
      <c r="B20">
        <v>4</v>
      </c>
      <c r="C20" s="36">
        <v>0.98522167487684698</v>
      </c>
      <c r="D20" s="34">
        <v>7.7820567018723301E-3</v>
      </c>
      <c r="E20" s="34" t="s">
        <v>575</v>
      </c>
      <c r="F20" s="36">
        <v>9.6299603174603092</v>
      </c>
      <c r="G20" s="46">
        <v>0.99999996825764004</v>
      </c>
      <c r="H20" s="46">
        <v>0.85991726555689196</v>
      </c>
      <c r="I20" s="46">
        <v>0.85991726555689196</v>
      </c>
    </row>
    <row r="21" spans="1:9" x14ac:dyDescent="0.2">
      <c r="A21" t="s">
        <v>576</v>
      </c>
      <c r="B21">
        <v>4</v>
      </c>
      <c r="C21" s="36">
        <v>0.98522167487684698</v>
      </c>
      <c r="D21" s="34">
        <v>7.7820567018723301E-3</v>
      </c>
      <c r="E21" s="34" t="s">
        <v>483</v>
      </c>
      <c r="F21" s="36">
        <v>9.6299603174603092</v>
      </c>
      <c r="G21" s="46">
        <v>0.99999996825764004</v>
      </c>
      <c r="H21" s="46">
        <v>0.85991726555689196</v>
      </c>
      <c r="I21" s="46">
        <v>0.85991726555689196</v>
      </c>
    </row>
    <row r="22" spans="1:9" x14ac:dyDescent="0.2">
      <c r="A22" t="s">
        <v>577</v>
      </c>
      <c r="B22">
        <v>39</v>
      </c>
      <c r="C22" s="36">
        <v>9.6059113300492598</v>
      </c>
      <c r="D22" s="34">
        <v>8.2611364033505601E-3</v>
      </c>
      <c r="E22" s="34" t="s">
        <v>578</v>
      </c>
      <c r="F22" s="36">
        <v>1.53681556897895</v>
      </c>
      <c r="G22" s="46">
        <v>0.99999998908296694</v>
      </c>
      <c r="H22" s="46">
        <v>0.86938625959070204</v>
      </c>
      <c r="I22" s="46">
        <v>0.86938625959070204</v>
      </c>
    </row>
    <row r="23" spans="1:9" x14ac:dyDescent="0.2">
      <c r="A23" t="s">
        <v>579</v>
      </c>
      <c r="B23">
        <v>6</v>
      </c>
      <c r="C23" s="36">
        <v>1.47783251231527</v>
      </c>
      <c r="D23" s="34">
        <v>9.1347995585003994E-3</v>
      </c>
      <c r="E23" s="34" t="s">
        <v>580</v>
      </c>
      <c r="F23" s="36">
        <v>4.6668269230769202</v>
      </c>
      <c r="G23" s="46">
        <v>0.99999999844327003</v>
      </c>
      <c r="H23" s="46">
        <v>0.890103217637217</v>
      </c>
      <c r="I23" s="46">
        <v>0.890103217637217</v>
      </c>
    </row>
    <row r="24" spans="1:9" x14ac:dyDescent="0.2">
      <c r="A24" t="s">
        <v>581</v>
      </c>
      <c r="B24">
        <v>7</v>
      </c>
      <c r="C24" s="36">
        <v>1.72413793103448</v>
      </c>
      <c r="D24" s="34">
        <v>9.2635176496180995E-3</v>
      </c>
      <c r="E24" s="34" t="s">
        <v>582</v>
      </c>
      <c r="F24" s="36">
        <v>3.8890224358974299</v>
      </c>
      <c r="G24" s="46">
        <v>0.99999999883178203</v>
      </c>
      <c r="H24" s="46">
        <v>0.890103217637217</v>
      </c>
      <c r="I24" s="46">
        <v>0.890103217637217</v>
      </c>
    </row>
    <row r="25" spans="1:9" x14ac:dyDescent="0.2">
      <c r="A25" t="s">
        <v>583</v>
      </c>
      <c r="B25">
        <v>4</v>
      </c>
      <c r="C25" s="36">
        <v>0.98522167487684698</v>
      </c>
      <c r="D25" s="34">
        <v>1.0065818343592501E-2</v>
      </c>
      <c r="E25" s="34" t="s">
        <v>584</v>
      </c>
      <c r="F25" s="36">
        <v>8.79257246376811</v>
      </c>
      <c r="G25" s="46">
        <v>0.99999999980502996</v>
      </c>
      <c r="H25" s="46">
        <v>0.926894105805811</v>
      </c>
      <c r="I25" s="46">
        <v>0.926894105805811</v>
      </c>
    </row>
    <row r="26" spans="1:9" x14ac:dyDescent="0.2">
      <c r="A26" t="s">
        <v>585</v>
      </c>
      <c r="B26">
        <v>5</v>
      </c>
      <c r="C26" s="36">
        <v>1.2315270935960501</v>
      </c>
      <c r="D26" s="34">
        <v>1.0873612114204401E-2</v>
      </c>
      <c r="E26" s="34" t="s">
        <v>586</v>
      </c>
      <c r="F26" s="36">
        <v>5.7451467803030303</v>
      </c>
      <c r="G26" s="46">
        <v>0.99999999996790301</v>
      </c>
      <c r="H26" s="46">
        <v>0.96122731089567603</v>
      </c>
      <c r="I26" s="46">
        <v>0.96122731089567603</v>
      </c>
    </row>
    <row r="27" spans="1:9" x14ac:dyDescent="0.2">
      <c r="A27" t="s">
        <v>587</v>
      </c>
      <c r="B27">
        <v>6</v>
      </c>
      <c r="C27" s="36">
        <v>1.47783251231527</v>
      </c>
      <c r="D27" s="34">
        <v>1.30914570995349E-2</v>
      </c>
      <c r="E27" s="34" t="s">
        <v>588</v>
      </c>
      <c r="F27" s="36">
        <v>4.2724471830985902</v>
      </c>
      <c r="G27" s="46">
        <v>0.99999999999977496</v>
      </c>
      <c r="H27" s="46">
        <v>1</v>
      </c>
      <c r="I27" s="46">
        <v>1</v>
      </c>
    </row>
    <row r="28" spans="1:9" x14ac:dyDescent="0.2">
      <c r="A28" t="s">
        <v>589</v>
      </c>
      <c r="B28">
        <v>6</v>
      </c>
      <c r="C28" s="36">
        <v>1.47783251231527</v>
      </c>
      <c r="D28" s="34">
        <v>1.5446223492681099E-2</v>
      </c>
      <c r="E28" s="34" t="s">
        <v>590</v>
      </c>
      <c r="F28" s="36">
        <v>4.0992398648648596</v>
      </c>
      <c r="G28" s="46">
        <v>0.999999999999998</v>
      </c>
      <c r="H28" s="46">
        <v>1</v>
      </c>
      <c r="I28" s="46">
        <v>1</v>
      </c>
    </row>
    <row r="29" spans="1:9" x14ac:dyDescent="0.2">
      <c r="A29" t="s">
        <v>591</v>
      </c>
      <c r="B29">
        <v>3</v>
      </c>
      <c r="C29" s="36">
        <v>0.73891625615763501</v>
      </c>
      <c r="D29" s="34">
        <v>1.5731441931389398E-2</v>
      </c>
      <c r="E29" s="34" t="s">
        <v>592</v>
      </c>
      <c r="F29" s="36">
        <v>15.167187499999899</v>
      </c>
      <c r="G29" s="46">
        <v>0.999999999999999</v>
      </c>
      <c r="H29" s="46">
        <v>1</v>
      </c>
      <c r="I29" s="46">
        <v>1</v>
      </c>
    </row>
    <row r="30" spans="1:9" x14ac:dyDescent="0.2">
      <c r="A30" t="s">
        <v>593</v>
      </c>
      <c r="B30">
        <v>4</v>
      </c>
      <c r="C30" s="36">
        <v>0.98522167487684698</v>
      </c>
      <c r="D30" s="34">
        <v>1.73204653972849E-2</v>
      </c>
      <c r="E30" s="34" t="s">
        <v>594</v>
      </c>
      <c r="F30" s="36">
        <v>7.2224702380952301</v>
      </c>
      <c r="G30" s="46">
        <v>1</v>
      </c>
      <c r="H30" s="46">
        <v>1</v>
      </c>
      <c r="I30" s="46">
        <v>1</v>
      </c>
    </row>
    <row r="31" spans="1:9" x14ac:dyDescent="0.2">
      <c r="A31" t="s">
        <v>595</v>
      </c>
      <c r="B31">
        <v>5</v>
      </c>
      <c r="C31" s="36">
        <v>1.2315270935960501</v>
      </c>
      <c r="D31" s="34">
        <v>1.798553647702E-2</v>
      </c>
      <c r="E31" s="34" t="s">
        <v>596</v>
      </c>
      <c r="F31" s="36">
        <v>4.9565972222222197</v>
      </c>
      <c r="G31" s="46">
        <v>1</v>
      </c>
      <c r="H31" s="46">
        <v>1</v>
      </c>
      <c r="I31" s="46">
        <v>1</v>
      </c>
    </row>
    <row r="32" spans="1:9" x14ac:dyDescent="0.2">
      <c r="A32" t="s">
        <v>597</v>
      </c>
      <c r="B32">
        <v>3</v>
      </c>
      <c r="C32" s="36">
        <v>0.73891625615763501</v>
      </c>
      <c r="D32" s="34">
        <v>1.89790249933568E-2</v>
      </c>
      <c r="E32" s="34" t="s">
        <v>598</v>
      </c>
      <c r="F32" s="36">
        <v>13.788352272727201</v>
      </c>
      <c r="G32" s="46">
        <v>1</v>
      </c>
      <c r="H32" s="46">
        <v>1</v>
      </c>
      <c r="I32" s="46">
        <v>1</v>
      </c>
    </row>
    <row r="33" spans="1:9" x14ac:dyDescent="0.2">
      <c r="A33" t="s">
        <v>599</v>
      </c>
      <c r="B33">
        <v>5</v>
      </c>
      <c r="C33" s="36">
        <v>1.2315270935960501</v>
      </c>
      <c r="D33" s="34">
        <v>2.1744384866803999E-2</v>
      </c>
      <c r="E33" s="34" t="s">
        <v>600</v>
      </c>
      <c r="F33" s="36">
        <v>4.68123070987654</v>
      </c>
      <c r="G33" s="46">
        <v>1</v>
      </c>
      <c r="H33" s="46">
        <v>1</v>
      </c>
      <c r="I33" s="46">
        <v>1</v>
      </c>
    </row>
    <row r="34" spans="1:9" x14ac:dyDescent="0.2">
      <c r="A34" t="s">
        <v>601</v>
      </c>
      <c r="B34">
        <v>3</v>
      </c>
      <c r="C34" s="36">
        <v>0.73891625615763501</v>
      </c>
      <c r="D34" s="34">
        <v>2.2481219370470901E-2</v>
      </c>
      <c r="E34" s="34" t="s">
        <v>602</v>
      </c>
      <c r="F34" s="36">
        <v>12.6393229166666</v>
      </c>
      <c r="G34" s="46">
        <v>1</v>
      </c>
      <c r="H34" s="46">
        <v>1</v>
      </c>
      <c r="I34" s="46">
        <v>1</v>
      </c>
    </row>
    <row r="35" spans="1:9" x14ac:dyDescent="0.2">
      <c r="A35" t="s">
        <v>603</v>
      </c>
      <c r="B35">
        <v>3</v>
      </c>
      <c r="C35" s="36">
        <v>0.73891625615763501</v>
      </c>
      <c r="D35" s="34">
        <v>2.2481219370470901E-2</v>
      </c>
      <c r="E35" s="34" t="s">
        <v>604</v>
      </c>
      <c r="F35" s="36">
        <v>12.6393229166666</v>
      </c>
      <c r="G35" s="46">
        <v>1</v>
      </c>
      <c r="H35" s="46">
        <v>1</v>
      </c>
      <c r="I35" s="46">
        <v>1</v>
      </c>
    </row>
    <row r="36" spans="1:9" x14ac:dyDescent="0.2">
      <c r="A36" t="s">
        <v>605</v>
      </c>
      <c r="B36">
        <v>16</v>
      </c>
      <c r="C36" s="36">
        <v>3.9408866995073799</v>
      </c>
      <c r="D36" s="34">
        <v>2.3471681291370901E-2</v>
      </c>
      <c r="E36" s="34" t="s">
        <v>606</v>
      </c>
      <c r="F36" s="36">
        <v>1.8899922118379999</v>
      </c>
      <c r="G36" s="46">
        <v>1</v>
      </c>
      <c r="H36" s="46">
        <v>1</v>
      </c>
      <c r="I36" s="46">
        <v>1</v>
      </c>
    </row>
    <row r="37" spans="1:9" x14ac:dyDescent="0.2">
      <c r="A37" t="s">
        <v>607</v>
      </c>
      <c r="B37">
        <v>10</v>
      </c>
      <c r="C37" s="36">
        <v>2.4630541871921099</v>
      </c>
      <c r="D37" s="34">
        <v>2.3952404296236299E-2</v>
      </c>
      <c r="E37" s="34" t="s">
        <v>608</v>
      </c>
      <c r="F37" s="36">
        <v>2.4074900793650702</v>
      </c>
      <c r="G37" s="46">
        <v>1</v>
      </c>
      <c r="H37" s="46">
        <v>1</v>
      </c>
      <c r="I37" s="46">
        <v>1</v>
      </c>
    </row>
    <row r="38" spans="1:9" x14ac:dyDescent="0.2">
      <c r="A38" t="s">
        <v>609</v>
      </c>
      <c r="B38">
        <v>3</v>
      </c>
      <c r="C38" s="36">
        <v>0.73891625615763501</v>
      </c>
      <c r="D38" s="34">
        <v>2.6226769832986399E-2</v>
      </c>
      <c r="E38" s="34" t="s">
        <v>610</v>
      </c>
      <c r="F38" s="36">
        <v>11.667067307692299</v>
      </c>
      <c r="G38" s="46">
        <v>1</v>
      </c>
      <c r="H38" s="46">
        <v>1</v>
      </c>
      <c r="I38" s="46">
        <v>1</v>
      </c>
    </row>
    <row r="39" spans="1:9" x14ac:dyDescent="0.2">
      <c r="A39" t="s">
        <v>611</v>
      </c>
      <c r="B39">
        <v>3</v>
      </c>
      <c r="C39" s="36">
        <v>0.73891625615763501</v>
      </c>
      <c r="D39" s="34">
        <v>2.6226769832986399E-2</v>
      </c>
      <c r="E39" s="34" t="s">
        <v>612</v>
      </c>
      <c r="F39" s="36">
        <v>11.667067307692299</v>
      </c>
      <c r="G39" s="46">
        <v>1</v>
      </c>
      <c r="H39" s="46">
        <v>1</v>
      </c>
      <c r="I39" s="46">
        <v>1</v>
      </c>
    </row>
    <row r="40" spans="1:9" x14ac:dyDescent="0.2">
      <c r="A40" t="s">
        <v>613</v>
      </c>
      <c r="B40">
        <v>5</v>
      </c>
      <c r="C40" s="36">
        <v>1.2315270935960501</v>
      </c>
      <c r="D40" s="34">
        <v>2.7451946316973501E-2</v>
      </c>
      <c r="E40" s="34" t="s">
        <v>614</v>
      </c>
      <c r="F40" s="36">
        <v>4.3583872126436702</v>
      </c>
      <c r="G40" s="46">
        <v>1</v>
      </c>
      <c r="H40" s="46">
        <v>1</v>
      </c>
      <c r="I40" s="46">
        <v>1</v>
      </c>
    </row>
    <row r="41" spans="1:9" x14ac:dyDescent="0.2">
      <c r="A41" t="s">
        <v>615</v>
      </c>
      <c r="B41">
        <v>6</v>
      </c>
      <c r="C41" s="36">
        <v>1.47783251231527</v>
      </c>
      <c r="D41" s="34">
        <v>2.88691946478506E-2</v>
      </c>
      <c r="E41" s="34" t="s">
        <v>616</v>
      </c>
      <c r="F41" s="36">
        <v>3.4867097701149401</v>
      </c>
      <c r="G41" s="46">
        <v>1</v>
      </c>
      <c r="H41" s="46">
        <v>1</v>
      </c>
      <c r="I41" s="46">
        <v>1</v>
      </c>
    </row>
    <row r="42" spans="1:9" x14ac:dyDescent="0.2">
      <c r="A42" t="s">
        <v>617</v>
      </c>
      <c r="B42">
        <v>5</v>
      </c>
      <c r="C42" s="36">
        <v>1.2315270935960501</v>
      </c>
      <c r="D42" s="34">
        <v>2.9005425971393099E-2</v>
      </c>
      <c r="E42" s="34" t="s">
        <v>618</v>
      </c>
      <c r="F42" s="36">
        <v>4.2845162429378503</v>
      </c>
      <c r="G42" s="46">
        <v>1</v>
      </c>
      <c r="H42" s="46">
        <v>1</v>
      </c>
      <c r="I42" s="46">
        <v>1</v>
      </c>
    </row>
    <row r="43" spans="1:9" x14ac:dyDescent="0.2">
      <c r="A43" t="s">
        <v>619</v>
      </c>
      <c r="B43">
        <v>3</v>
      </c>
      <c r="C43" s="36">
        <v>0.73891625615763501</v>
      </c>
      <c r="D43" s="34">
        <v>3.0204764127259101E-2</v>
      </c>
      <c r="E43" s="34" t="s">
        <v>620</v>
      </c>
      <c r="F43" s="36">
        <v>10.833705357142801</v>
      </c>
      <c r="G43" s="46">
        <v>1</v>
      </c>
      <c r="H43" s="46">
        <v>1</v>
      </c>
      <c r="I43" s="46">
        <v>1</v>
      </c>
    </row>
    <row r="44" spans="1:9" x14ac:dyDescent="0.2">
      <c r="A44" t="s">
        <v>621</v>
      </c>
      <c r="B44">
        <v>3</v>
      </c>
      <c r="C44" s="36">
        <v>0.73891625615763501</v>
      </c>
      <c r="D44" s="34">
        <v>3.0204764127259101E-2</v>
      </c>
      <c r="E44" s="34" t="s">
        <v>622</v>
      </c>
      <c r="F44" s="36">
        <v>10.833705357142801</v>
      </c>
      <c r="G44" s="46">
        <v>1</v>
      </c>
      <c r="H44" s="46">
        <v>1</v>
      </c>
      <c r="I44" s="46">
        <v>1</v>
      </c>
    </row>
    <row r="45" spans="1:9" x14ac:dyDescent="0.2">
      <c r="A45" t="s">
        <v>623</v>
      </c>
      <c r="B45">
        <v>8</v>
      </c>
      <c r="C45" s="36">
        <v>1.97044334975369</v>
      </c>
      <c r="D45" s="34">
        <v>3.04158384301196E-2</v>
      </c>
      <c r="E45" s="34" t="s">
        <v>624</v>
      </c>
      <c r="F45" s="36">
        <v>2.67853200883002</v>
      </c>
      <c r="G45" s="46">
        <v>1</v>
      </c>
      <c r="H45" s="46">
        <v>1</v>
      </c>
      <c r="I45" s="46">
        <v>1</v>
      </c>
    </row>
    <row r="46" spans="1:9" x14ac:dyDescent="0.2">
      <c r="A46" t="s">
        <v>625</v>
      </c>
      <c r="B46">
        <v>4</v>
      </c>
      <c r="C46" s="36">
        <v>0.98522167487684698</v>
      </c>
      <c r="D46" s="34">
        <v>3.1291512221716902E-2</v>
      </c>
      <c r="E46" s="34" t="s">
        <v>626</v>
      </c>
      <c r="F46" s="36">
        <v>5.7779761904761902</v>
      </c>
      <c r="G46" s="46">
        <v>1</v>
      </c>
      <c r="H46" s="46">
        <v>1</v>
      </c>
      <c r="I46" s="46">
        <v>1</v>
      </c>
    </row>
    <row r="47" spans="1:9" x14ac:dyDescent="0.2">
      <c r="A47" t="s">
        <v>627</v>
      </c>
      <c r="B47">
        <v>6</v>
      </c>
      <c r="C47" s="36">
        <v>1.47783251231527</v>
      </c>
      <c r="D47" s="34">
        <v>3.1428835242374102E-2</v>
      </c>
      <c r="E47" s="34" t="s">
        <v>628</v>
      </c>
      <c r="F47" s="36">
        <v>3.40835674157303</v>
      </c>
      <c r="G47" s="46">
        <v>1</v>
      </c>
      <c r="H47" s="46">
        <v>1</v>
      </c>
      <c r="I47" s="46">
        <v>1</v>
      </c>
    </row>
    <row r="48" spans="1:9" x14ac:dyDescent="0.2">
      <c r="A48" t="s">
        <v>629</v>
      </c>
      <c r="B48">
        <v>5</v>
      </c>
      <c r="C48" s="36">
        <v>1.2315270935960501</v>
      </c>
      <c r="D48" s="34">
        <v>3.22661097840128E-2</v>
      </c>
      <c r="E48" s="34" t="s">
        <v>630</v>
      </c>
      <c r="F48" s="36">
        <v>4.1440403005464397</v>
      </c>
      <c r="G48" s="46">
        <v>1</v>
      </c>
      <c r="H48" s="46">
        <v>1</v>
      </c>
      <c r="I48" s="46">
        <v>1</v>
      </c>
    </row>
    <row r="49" spans="1:9" x14ac:dyDescent="0.2">
      <c r="A49" t="s">
        <v>631</v>
      </c>
      <c r="B49">
        <v>4</v>
      </c>
      <c r="C49" s="36">
        <v>0.98522167487684698</v>
      </c>
      <c r="D49" s="34">
        <v>3.36511321625887E-2</v>
      </c>
      <c r="E49" s="34" t="s">
        <v>632</v>
      </c>
      <c r="F49" s="36">
        <v>5.6174768518518503</v>
      </c>
      <c r="G49" s="46">
        <v>1</v>
      </c>
      <c r="H49" s="46">
        <v>1</v>
      </c>
      <c r="I49" s="46">
        <v>1</v>
      </c>
    </row>
    <row r="50" spans="1:9" x14ac:dyDescent="0.2">
      <c r="A50" t="s">
        <v>633</v>
      </c>
      <c r="B50">
        <v>3</v>
      </c>
      <c r="C50" s="36">
        <v>0.73891625615763501</v>
      </c>
      <c r="D50" s="34">
        <v>3.4404623876003099E-2</v>
      </c>
      <c r="E50" s="34" t="s">
        <v>634</v>
      </c>
      <c r="F50" s="36">
        <v>10.111458333333299</v>
      </c>
      <c r="G50" s="46">
        <v>1</v>
      </c>
      <c r="H50" s="46">
        <v>1</v>
      </c>
      <c r="I50" s="46">
        <v>1</v>
      </c>
    </row>
    <row r="51" spans="1:9" x14ac:dyDescent="0.2">
      <c r="A51" t="s">
        <v>635</v>
      </c>
      <c r="B51">
        <v>3</v>
      </c>
      <c r="C51" s="36">
        <v>0.73891625615763501</v>
      </c>
      <c r="D51" s="34">
        <v>3.4404623876003099E-2</v>
      </c>
      <c r="E51" s="34" t="s">
        <v>636</v>
      </c>
      <c r="F51" s="36">
        <v>10.111458333333299</v>
      </c>
      <c r="G51" s="46">
        <v>1</v>
      </c>
      <c r="H51" s="46">
        <v>1</v>
      </c>
      <c r="I51" s="46">
        <v>1</v>
      </c>
    </row>
    <row r="52" spans="1:9" x14ac:dyDescent="0.2">
      <c r="A52" t="s">
        <v>637</v>
      </c>
      <c r="B52">
        <v>4</v>
      </c>
      <c r="C52" s="36">
        <v>0.98522167487684698</v>
      </c>
      <c r="D52" s="34">
        <v>3.6100559574913399E-2</v>
      </c>
      <c r="E52" s="34" t="s">
        <v>638</v>
      </c>
      <c r="F52" s="36">
        <v>5.4656531531531503</v>
      </c>
      <c r="G52" s="46">
        <v>1</v>
      </c>
      <c r="H52" s="46">
        <v>1</v>
      </c>
      <c r="I52" s="46">
        <v>1</v>
      </c>
    </row>
    <row r="53" spans="1:9" x14ac:dyDescent="0.2">
      <c r="A53" t="s">
        <v>639</v>
      </c>
      <c r="B53">
        <v>4</v>
      </c>
      <c r="C53" s="36">
        <v>0.98522167487684698</v>
      </c>
      <c r="D53" s="34">
        <v>3.6100559574913399E-2</v>
      </c>
      <c r="E53" s="34" t="s">
        <v>640</v>
      </c>
      <c r="F53" s="36">
        <v>5.4656531531531503</v>
      </c>
      <c r="G53" s="46">
        <v>1</v>
      </c>
      <c r="H53" s="46">
        <v>1</v>
      </c>
      <c r="I53" s="46">
        <v>1</v>
      </c>
    </row>
    <row r="54" spans="1:9" x14ac:dyDescent="0.2">
      <c r="A54" t="s">
        <v>641</v>
      </c>
      <c r="B54">
        <v>6</v>
      </c>
      <c r="C54" s="36">
        <v>1.47783251231527</v>
      </c>
      <c r="D54" s="34">
        <v>3.6963260740283999E-2</v>
      </c>
      <c r="E54" s="34" t="s">
        <v>642</v>
      </c>
      <c r="F54" s="36">
        <v>3.2617607526881698</v>
      </c>
      <c r="G54" s="46">
        <v>1</v>
      </c>
      <c r="H54" s="46">
        <v>1</v>
      </c>
      <c r="I54" s="46">
        <v>1</v>
      </c>
    </row>
    <row r="55" spans="1:9" x14ac:dyDescent="0.2">
      <c r="A55" t="s">
        <v>643</v>
      </c>
      <c r="B55">
        <v>4</v>
      </c>
      <c r="C55" s="36">
        <v>0.98522167487684698</v>
      </c>
      <c r="D55" s="34">
        <v>3.8639173958965399E-2</v>
      </c>
      <c r="E55" s="34" t="s">
        <v>644</v>
      </c>
      <c r="F55" s="36">
        <v>5.3218201754385897</v>
      </c>
      <c r="G55" s="46">
        <v>1</v>
      </c>
      <c r="H55" s="46">
        <v>1</v>
      </c>
      <c r="I55" s="46">
        <v>1</v>
      </c>
    </row>
    <row r="56" spans="1:9" x14ac:dyDescent="0.2">
      <c r="A56" t="s">
        <v>645</v>
      </c>
      <c r="B56">
        <v>3</v>
      </c>
      <c r="C56" s="36">
        <v>0.73891625615763501</v>
      </c>
      <c r="D56" s="34">
        <v>3.8816095711708798E-2</v>
      </c>
      <c r="E56" s="34" t="s">
        <v>646</v>
      </c>
      <c r="F56" s="36">
        <v>9.4794921875</v>
      </c>
      <c r="G56" s="46">
        <v>1</v>
      </c>
      <c r="H56" s="46">
        <v>1</v>
      </c>
      <c r="I56" s="46">
        <v>1</v>
      </c>
    </row>
    <row r="57" spans="1:9" x14ac:dyDescent="0.2">
      <c r="A57" t="s">
        <v>647</v>
      </c>
      <c r="B57">
        <v>3</v>
      </c>
      <c r="C57" s="36">
        <v>0.73891625615763501</v>
      </c>
      <c r="D57" s="34">
        <v>3.8816095711708798E-2</v>
      </c>
      <c r="E57" s="34" t="s">
        <v>648</v>
      </c>
      <c r="F57" s="36">
        <v>9.4794921875</v>
      </c>
      <c r="G57" s="46">
        <v>1</v>
      </c>
      <c r="H57" s="46">
        <v>1</v>
      </c>
      <c r="I57" s="46">
        <v>1</v>
      </c>
    </row>
    <row r="58" spans="1:9" x14ac:dyDescent="0.2">
      <c r="A58" t="s">
        <v>649</v>
      </c>
      <c r="B58">
        <v>6</v>
      </c>
      <c r="C58" s="36">
        <v>1.47783251231527</v>
      </c>
      <c r="D58" s="34">
        <v>4.3060293804443102E-2</v>
      </c>
      <c r="E58" s="34" t="s">
        <v>650</v>
      </c>
      <c r="F58" s="36">
        <v>3.1272551546391698</v>
      </c>
      <c r="G58" s="46">
        <v>1</v>
      </c>
      <c r="H58" s="46">
        <v>1</v>
      </c>
      <c r="I58" s="46">
        <v>1</v>
      </c>
    </row>
    <row r="59" spans="1:9" x14ac:dyDescent="0.2">
      <c r="A59" t="s">
        <v>651</v>
      </c>
      <c r="B59">
        <v>4</v>
      </c>
      <c r="C59" s="36">
        <v>0.98522167487684698</v>
      </c>
      <c r="D59" s="34">
        <v>4.3981060103257003E-2</v>
      </c>
      <c r="E59" s="34" t="s">
        <v>652</v>
      </c>
      <c r="F59" s="36">
        <v>5.0557291666666604</v>
      </c>
      <c r="G59" s="46">
        <v>1</v>
      </c>
      <c r="H59" s="46">
        <v>1</v>
      </c>
      <c r="I59" s="46">
        <v>1</v>
      </c>
    </row>
    <row r="60" spans="1:9" x14ac:dyDescent="0.2">
      <c r="A60" t="s">
        <v>653</v>
      </c>
      <c r="B60">
        <v>4</v>
      </c>
      <c r="C60" s="36">
        <v>0.98522167487684698</v>
      </c>
      <c r="D60" s="34">
        <v>4.9670209613746699E-2</v>
      </c>
      <c r="E60" s="34" t="s">
        <v>654</v>
      </c>
      <c r="F60" s="36">
        <v>4.8149801587301502</v>
      </c>
      <c r="G60" s="46">
        <v>1</v>
      </c>
      <c r="H60" s="46">
        <v>1</v>
      </c>
      <c r="I60" s="46">
        <v>1</v>
      </c>
    </row>
    <row r="61" spans="1:9" x14ac:dyDescent="0.2">
      <c r="A61" t="s">
        <v>655</v>
      </c>
      <c r="B61">
        <v>4</v>
      </c>
      <c r="C61" s="36">
        <v>0.98522167487684698</v>
      </c>
      <c r="D61" s="34">
        <v>4.9670209613746699E-2</v>
      </c>
      <c r="E61" s="34" t="s">
        <v>656</v>
      </c>
      <c r="F61" s="36">
        <v>4.8149801587301502</v>
      </c>
      <c r="G61" s="46">
        <v>1</v>
      </c>
      <c r="H61" s="46">
        <v>1</v>
      </c>
      <c r="I61" s="46">
        <v>1</v>
      </c>
    </row>
    <row r="62" spans="1:9" x14ac:dyDescent="0.2">
      <c r="A62" t="s">
        <v>657</v>
      </c>
      <c r="B62">
        <v>4</v>
      </c>
      <c r="C62" s="36">
        <v>0.98522167487684698</v>
      </c>
      <c r="D62" s="34">
        <v>4.9670209613746699E-2</v>
      </c>
      <c r="E62" s="34" t="s">
        <v>658</v>
      </c>
      <c r="F62" s="36">
        <v>4.8149801587301502</v>
      </c>
      <c r="G62" s="46">
        <v>1</v>
      </c>
      <c r="H62" s="46">
        <v>1</v>
      </c>
      <c r="I62" s="46">
        <v>1</v>
      </c>
    </row>
    <row r="63" spans="1:9" x14ac:dyDescent="0.2">
      <c r="A63" t="s">
        <v>659</v>
      </c>
      <c r="B63">
        <v>3</v>
      </c>
      <c r="C63" s="36">
        <v>0.73891625615763501</v>
      </c>
      <c r="D63" s="34">
        <v>5.3222345051484099E-2</v>
      </c>
      <c r="E63" s="34" t="s">
        <v>660</v>
      </c>
      <c r="F63" s="36">
        <v>7.9827302631578902</v>
      </c>
      <c r="G63" s="46">
        <v>1</v>
      </c>
      <c r="H63" s="46">
        <v>1</v>
      </c>
      <c r="I63" s="46">
        <v>1</v>
      </c>
    </row>
    <row r="64" spans="1:9" x14ac:dyDescent="0.2">
      <c r="A64" t="s">
        <v>661</v>
      </c>
      <c r="B64">
        <v>3</v>
      </c>
      <c r="C64" s="36">
        <v>0.73891625615763501</v>
      </c>
      <c r="D64" s="34">
        <v>5.3222345051484099E-2</v>
      </c>
      <c r="E64" s="34" t="s">
        <v>662</v>
      </c>
      <c r="F64" s="36">
        <v>7.9827302631578902</v>
      </c>
      <c r="G64" s="46">
        <v>1</v>
      </c>
      <c r="H64" s="46">
        <v>1</v>
      </c>
      <c r="I64" s="46">
        <v>1</v>
      </c>
    </row>
    <row r="65" spans="1:9" x14ac:dyDescent="0.2">
      <c r="A65" t="s">
        <v>663</v>
      </c>
      <c r="B65">
        <v>2</v>
      </c>
      <c r="C65" s="36">
        <v>0.49261083743842299</v>
      </c>
      <c r="D65" s="34">
        <v>5.8027116029364702E-2</v>
      </c>
      <c r="E65" s="34" t="s">
        <v>664</v>
      </c>
      <c r="F65" s="36">
        <v>33.7048611111111</v>
      </c>
      <c r="G65" s="46">
        <v>1</v>
      </c>
      <c r="H65" s="46">
        <v>1</v>
      </c>
      <c r="I65" s="46">
        <v>1</v>
      </c>
    </row>
    <row r="66" spans="1:9" x14ac:dyDescent="0.2">
      <c r="A66" t="s">
        <v>665</v>
      </c>
      <c r="B66">
        <v>2</v>
      </c>
      <c r="C66" s="36">
        <v>0.49261083743842299</v>
      </c>
      <c r="D66" s="34">
        <v>5.8027116029364702E-2</v>
      </c>
      <c r="E66" s="34" t="s">
        <v>666</v>
      </c>
      <c r="F66" s="36">
        <v>33.7048611111111</v>
      </c>
      <c r="G66" s="46">
        <v>1</v>
      </c>
      <c r="H66" s="46">
        <v>1</v>
      </c>
      <c r="I66" s="46">
        <v>1</v>
      </c>
    </row>
    <row r="67" spans="1:9" x14ac:dyDescent="0.2">
      <c r="A67" t="s">
        <v>667</v>
      </c>
      <c r="B67">
        <v>2</v>
      </c>
      <c r="C67" s="36">
        <v>0.49261083743842299</v>
      </c>
      <c r="D67" s="34">
        <v>5.8027116029364702E-2</v>
      </c>
      <c r="E67" s="34" t="s">
        <v>668</v>
      </c>
      <c r="F67" s="36">
        <v>33.7048611111111</v>
      </c>
      <c r="G67" s="46">
        <v>1</v>
      </c>
      <c r="H67" s="46">
        <v>1</v>
      </c>
      <c r="I67" s="46">
        <v>1</v>
      </c>
    </row>
    <row r="68" spans="1:9" x14ac:dyDescent="0.2">
      <c r="A68" t="s">
        <v>669</v>
      </c>
      <c r="B68">
        <v>2</v>
      </c>
      <c r="C68" s="36">
        <v>0.49261083743842299</v>
      </c>
      <c r="D68" s="34">
        <v>5.8027116029364702E-2</v>
      </c>
      <c r="E68" s="34" t="s">
        <v>670</v>
      </c>
      <c r="F68" s="36">
        <v>33.7048611111111</v>
      </c>
      <c r="G68" s="46">
        <v>1</v>
      </c>
      <c r="H68" s="46">
        <v>1</v>
      </c>
      <c r="I68" s="46">
        <v>1</v>
      </c>
    </row>
    <row r="69" spans="1:9" x14ac:dyDescent="0.2">
      <c r="A69" t="s">
        <v>671</v>
      </c>
      <c r="B69">
        <v>2</v>
      </c>
      <c r="C69" s="36">
        <v>0.49261083743842299</v>
      </c>
      <c r="D69" s="34">
        <v>5.8027116029364702E-2</v>
      </c>
      <c r="E69" s="34" t="s">
        <v>672</v>
      </c>
      <c r="F69" s="36">
        <v>33.7048611111111</v>
      </c>
      <c r="G69" s="46">
        <v>1</v>
      </c>
      <c r="H69" s="46">
        <v>1</v>
      </c>
      <c r="I69" s="46">
        <v>1</v>
      </c>
    </row>
    <row r="70" spans="1:9" x14ac:dyDescent="0.2">
      <c r="A70" t="s">
        <v>673</v>
      </c>
      <c r="B70">
        <v>2</v>
      </c>
      <c r="C70" s="36">
        <v>0.49261083743842299</v>
      </c>
      <c r="D70" s="34">
        <v>5.8027116029364702E-2</v>
      </c>
      <c r="E70" s="34" t="s">
        <v>674</v>
      </c>
      <c r="F70" s="36">
        <v>33.7048611111111</v>
      </c>
      <c r="G70" s="46">
        <v>1</v>
      </c>
      <c r="H70" s="46">
        <v>1</v>
      </c>
      <c r="I70" s="46">
        <v>1</v>
      </c>
    </row>
    <row r="71" spans="1:9" x14ac:dyDescent="0.2">
      <c r="A71" t="s">
        <v>675</v>
      </c>
      <c r="B71">
        <v>6</v>
      </c>
      <c r="C71" s="36">
        <v>1.47783251231527</v>
      </c>
      <c r="D71" s="34">
        <v>6.0804426734573799E-2</v>
      </c>
      <c r="E71" s="34" t="s">
        <v>676</v>
      </c>
      <c r="F71" s="36">
        <v>2.8349883177569999</v>
      </c>
      <c r="G71" s="46">
        <v>1</v>
      </c>
      <c r="H71" s="46">
        <v>1</v>
      </c>
      <c r="I71" s="46">
        <v>1</v>
      </c>
    </row>
    <row r="72" spans="1:9" x14ac:dyDescent="0.2">
      <c r="A72" t="s">
        <v>677</v>
      </c>
      <c r="B72">
        <v>5</v>
      </c>
      <c r="C72" s="36">
        <v>1.2315270935960501</v>
      </c>
      <c r="D72" s="34">
        <v>6.0879521049551702E-2</v>
      </c>
      <c r="E72" s="34" t="s">
        <v>678</v>
      </c>
      <c r="F72" s="36">
        <v>3.3704861111111102</v>
      </c>
      <c r="G72" s="46">
        <v>1</v>
      </c>
      <c r="H72" s="46">
        <v>1</v>
      </c>
      <c r="I72" s="46">
        <v>1</v>
      </c>
    </row>
    <row r="73" spans="1:9" x14ac:dyDescent="0.2">
      <c r="A73" t="s">
        <v>679</v>
      </c>
      <c r="B73">
        <v>4</v>
      </c>
      <c r="C73" s="36">
        <v>0.98522167487684698</v>
      </c>
      <c r="D73" s="34">
        <v>6.2058447114530901E-2</v>
      </c>
      <c r="E73" s="34" t="s">
        <v>680</v>
      </c>
      <c r="F73" s="36">
        <v>4.3962862318840497</v>
      </c>
      <c r="G73" s="46">
        <v>1</v>
      </c>
      <c r="H73" s="46">
        <v>1</v>
      </c>
      <c r="I73" s="46">
        <v>1</v>
      </c>
    </row>
    <row r="74" spans="1:9" x14ac:dyDescent="0.2">
      <c r="A74" t="s">
        <v>681</v>
      </c>
      <c r="B74">
        <v>5</v>
      </c>
      <c r="C74" s="36">
        <v>1.2315270935960501</v>
      </c>
      <c r="D74" s="34">
        <v>6.3308171353114298E-2</v>
      </c>
      <c r="E74" s="34" t="s">
        <v>682</v>
      </c>
      <c r="F74" s="36">
        <v>3.3261376096491202</v>
      </c>
      <c r="G74" s="46">
        <v>1</v>
      </c>
      <c r="H74" s="46">
        <v>1</v>
      </c>
      <c r="I74" s="46">
        <v>1</v>
      </c>
    </row>
    <row r="75" spans="1:9" x14ac:dyDescent="0.2">
      <c r="A75" t="s">
        <v>683</v>
      </c>
      <c r="B75">
        <v>3</v>
      </c>
      <c r="C75" s="36">
        <v>0.73891625615763501</v>
      </c>
      <c r="D75" s="34">
        <v>6.3710446763568199E-2</v>
      </c>
      <c r="E75" s="34" t="s">
        <v>684</v>
      </c>
      <c r="F75" s="36">
        <v>7.2224702380952301</v>
      </c>
      <c r="G75" s="46">
        <v>1</v>
      </c>
      <c r="H75" s="46">
        <v>1</v>
      </c>
      <c r="I75" s="46">
        <v>1</v>
      </c>
    </row>
    <row r="76" spans="1:9" x14ac:dyDescent="0.2">
      <c r="A76" t="s">
        <v>685</v>
      </c>
      <c r="B76">
        <v>3</v>
      </c>
      <c r="C76" s="36">
        <v>0.73891625615763501</v>
      </c>
      <c r="D76" s="34">
        <v>6.3710446763568199E-2</v>
      </c>
      <c r="E76" s="34" t="s">
        <v>686</v>
      </c>
      <c r="F76" s="36">
        <v>7.2224702380952301</v>
      </c>
      <c r="G76" s="46">
        <v>1</v>
      </c>
      <c r="H76" s="46">
        <v>1</v>
      </c>
      <c r="I76" s="46">
        <v>1</v>
      </c>
    </row>
    <row r="77" spans="1:9" x14ac:dyDescent="0.2">
      <c r="A77" t="s">
        <v>687</v>
      </c>
      <c r="B77">
        <v>3</v>
      </c>
      <c r="C77" s="36">
        <v>0.73891625615763501</v>
      </c>
      <c r="D77" s="34">
        <v>6.3710446763568199E-2</v>
      </c>
      <c r="E77" s="34" t="s">
        <v>688</v>
      </c>
      <c r="F77" s="36">
        <v>7.2224702380952301</v>
      </c>
      <c r="G77" s="46">
        <v>1</v>
      </c>
      <c r="H77" s="46">
        <v>1</v>
      </c>
      <c r="I77" s="46">
        <v>1</v>
      </c>
    </row>
    <row r="78" spans="1:9" x14ac:dyDescent="0.2">
      <c r="A78" t="s">
        <v>689</v>
      </c>
      <c r="B78">
        <v>7</v>
      </c>
      <c r="C78" s="36">
        <v>1.72413793103448</v>
      </c>
      <c r="D78" s="34">
        <v>6.4331081719189095E-2</v>
      </c>
      <c r="E78" s="34" t="s">
        <v>690</v>
      </c>
      <c r="F78" s="36">
        <v>2.47483245920745</v>
      </c>
      <c r="G78" s="46">
        <v>1</v>
      </c>
      <c r="H78" s="46">
        <v>1</v>
      </c>
      <c r="I78" s="46">
        <v>1</v>
      </c>
    </row>
    <row r="79" spans="1:9" x14ac:dyDescent="0.2">
      <c r="A79" t="s">
        <v>691</v>
      </c>
      <c r="B79">
        <v>3</v>
      </c>
      <c r="C79" s="36">
        <v>0.73891625615763501</v>
      </c>
      <c r="D79" s="34">
        <v>6.9193407378778604E-2</v>
      </c>
      <c r="E79" s="34" t="s">
        <v>692</v>
      </c>
      <c r="F79" s="36">
        <v>6.8941761363636296</v>
      </c>
      <c r="G79" s="46">
        <v>1</v>
      </c>
      <c r="H79" s="46">
        <v>1</v>
      </c>
      <c r="I79" s="46">
        <v>1</v>
      </c>
    </row>
    <row r="80" spans="1:9" x14ac:dyDescent="0.2">
      <c r="A80" t="s">
        <v>693</v>
      </c>
      <c r="B80">
        <v>15</v>
      </c>
      <c r="C80" s="36">
        <v>3.6945812807881699</v>
      </c>
      <c r="D80" s="34">
        <v>7.0015508969374807E-2</v>
      </c>
      <c r="E80" s="34" t="s">
        <v>694</v>
      </c>
      <c r="F80" s="36">
        <v>1.65942970459518</v>
      </c>
      <c r="G80" s="46">
        <v>1</v>
      </c>
      <c r="H80" s="46">
        <v>1</v>
      </c>
      <c r="I80" s="46">
        <v>1</v>
      </c>
    </row>
    <row r="81" spans="1:9" x14ac:dyDescent="0.2">
      <c r="A81" t="s">
        <v>695</v>
      </c>
      <c r="B81">
        <v>19</v>
      </c>
      <c r="C81" s="36">
        <v>4.6798029556650196</v>
      </c>
      <c r="D81" s="34">
        <v>7.2664284275030397E-2</v>
      </c>
      <c r="E81" s="34" t="s">
        <v>696</v>
      </c>
      <c r="F81" s="36">
        <v>1.5320391414141401</v>
      </c>
      <c r="G81" s="46">
        <v>1</v>
      </c>
      <c r="H81" s="46">
        <v>1</v>
      </c>
      <c r="I81" s="46">
        <v>1</v>
      </c>
    </row>
    <row r="82" spans="1:9" x14ac:dyDescent="0.2">
      <c r="A82" t="s">
        <v>697</v>
      </c>
      <c r="B82">
        <v>9</v>
      </c>
      <c r="C82" s="36">
        <v>2.2167487684728999</v>
      </c>
      <c r="D82" s="34">
        <v>7.28102639912203E-2</v>
      </c>
      <c r="E82" s="34" t="s">
        <v>698</v>
      </c>
      <c r="F82" s="36">
        <v>2.0588942307692299</v>
      </c>
      <c r="G82" s="46">
        <v>1</v>
      </c>
      <c r="H82" s="46">
        <v>1</v>
      </c>
      <c r="I82" s="46">
        <v>1</v>
      </c>
    </row>
    <row r="83" spans="1:9" x14ac:dyDescent="0.2">
      <c r="A83" t="s">
        <v>699</v>
      </c>
      <c r="B83">
        <v>3</v>
      </c>
      <c r="C83" s="36">
        <v>0.73891625615763501</v>
      </c>
      <c r="D83" s="34">
        <v>7.4824606331856794E-2</v>
      </c>
      <c r="E83" s="34" t="s">
        <v>700</v>
      </c>
      <c r="F83" s="36">
        <v>6.5944293478260798</v>
      </c>
      <c r="G83" s="46">
        <v>1</v>
      </c>
      <c r="H83" s="46">
        <v>1</v>
      </c>
      <c r="I83" s="46">
        <v>1</v>
      </c>
    </row>
    <row r="84" spans="1:9" x14ac:dyDescent="0.2">
      <c r="A84" t="s">
        <v>701</v>
      </c>
      <c r="B84">
        <v>3</v>
      </c>
      <c r="C84" s="36">
        <v>0.73891625615763501</v>
      </c>
      <c r="D84" s="34">
        <v>7.4824606331856794E-2</v>
      </c>
      <c r="E84" s="34" t="s">
        <v>702</v>
      </c>
      <c r="F84" s="36">
        <v>6.5944293478260798</v>
      </c>
      <c r="G84" s="46">
        <v>1</v>
      </c>
      <c r="H84" s="46">
        <v>1</v>
      </c>
      <c r="I84" s="46">
        <v>1</v>
      </c>
    </row>
    <row r="85" spans="1:9" x14ac:dyDescent="0.2">
      <c r="A85" t="s">
        <v>703</v>
      </c>
      <c r="B85">
        <v>4</v>
      </c>
      <c r="C85" s="36">
        <v>0.98522167487684698</v>
      </c>
      <c r="D85" s="34">
        <v>7.5731023258669997E-2</v>
      </c>
      <c r="E85" s="34" t="s">
        <v>704</v>
      </c>
      <c r="F85" s="36">
        <v>4.0445833333333301</v>
      </c>
      <c r="G85" s="46">
        <v>1</v>
      </c>
      <c r="H85" s="46">
        <v>1</v>
      </c>
      <c r="I85" s="46">
        <v>1</v>
      </c>
    </row>
    <row r="86" spans="1:9" x14ac:dyDescent="0.2">
      <c r="A86" t="s">
        <v>705</v>
      </c>
      <c r="B86">
        <v>2</v>
      </c>
      <c r="C86" s="36">
        <v>0.49261083743842299</v>
      </c>
      <c r="D86" s="34">
        <v>7.6613258661794303E-2</v>
      </c>
      <c r="E86" s="34" t="s">
        <v>706</v>
      </c>
      <c r="F86" s="36">
        <v>25.2786458333333</v>
      </c>
      <c r="G86" s="46">
        <v>1</v>
      </c>
      <c r="H86" s="46">
        <v>1</v>
      </c>
      <c r="I86" s="46">
        <v>1</v>
      </c>
    </row>
    <row r="87" spans="1:9" x14ac:dyDescent="0.2">
      <c r="A87" t="s">
        <v>707</v>
      </c>
      <c r="B87">
        <v>2</v>
      </c>
      <c r="C87" s="36">
        <v>0.49261083743842299</v>
      </c>
      <c r="D87" s="34">
        <v>7.6613258661794303E-2</v>
      </c>
      <c r="E87" s="34" t="s">
        <v>708</v>
      </c>
      <c r="F87" s="36">
        <v>25.2786458333333</v>
      </c>
      <c r="G87" s="46">
        <v>1</v>
      </c>
      <c r="H87" s="46">
        <v>1</v>
      </c>
      <c r="I87" s="46">
        <v>1</v>
      </c>
    </row>
    <row r="88" spans="1:9" x14ac:dyDescent="0.2">
      <c r="A88" t="s">
        <v>709</v>
      </c>
      <c r="B88">
        <v>2</v>
      </c>
      <c r="C88" s="36">
        <v>0.49261083743842299</v>
      </c>
      <c r="D88" s="34">
        <v>7.6613258661794303E-2</v>
      </c>
      <c r="E88" s="34" t="s">
        <v>710</v>
      </c>
      <c r="F88" s="36">
        <v>25.2786458333333</v>
      </c>
      <c r="G88" s="46">
        <v>1</v>
      </c>
      <c r="H88" s="46">
        <v>1</v>
      </c>
      <c r="I88" s="46">
        <v>1</v>
      </c>
    </row>
    <row r="89" spans="1:9" x14ac:dyDescent="0.2">
      <c r="A89" t="s">
        <v>711</v>
      </c>
      <c r="B89">
        <v>2</v>
      </c>
      <c r="C89" s="36">
        <v>0.49261083743842299</v>
      </c>
      <c r="D89" s="34">
        <v>7.6613258661794303E-2</v>
      </c>
      <c r="E89" s="34" t="s">
        <v>712</v>
      </c>
      <c r="F89" s="36">
        <v>25.2786458333333</v>
      </c>
      <c r="G89" s="46">
        <v>1</v>
      </c>
      <c r="H89" s="46">
        <v>1</v>
      </c>
      <c r="I89" s="46">
        <v>1</v>
      </c>
    </row>
    <row r="90" spans="1:9" x14ac:dyDescent="0.2">
      <c r="A90" t="s">
        <v>713</v>
      </c>
      <c r="B90">
        <v>2</v>
      </c>
      <c r="C90" s="36">
        <v>0.49261083743842299</v>
      </c>
      <c r="D90" s="34">
        <v>7.6613258661794303E-2</v>
      </c>
      <c r="E90" s="34" t="s">
        <v>714</v>
      </c>
      <c r="F90" s="36">
        <v>25.2786458333333</v>
      </c>
      <c r="G90" s="46">
        <v>1</v>
      </c>
      <c r="H90" s="46">
        <v>1</v>
      </c>
      <c r="I90" s="46">
        <v>1</v>
      </c>
    </row>
    <row r="91" spans="1:9" x14ac:dyDescent="0.2">
      <c r="A91" t="s">
        <v>715</v>
      </c>
      <c r="B91">
        <v>4</v>
      </c>
      <c r="C91" s="36">
        <v>0.98522167487684698</v>
      </c>
      <c r="D91" s="34">
        <v>7.9340116182238005E-2</v>
      </c>
      <c r="E91" s="34" t="s">
        <v>483</v>
      </c>
      <c r="F91" s="36">
        <v>3.9652777777777701</v>
      </c>
      <c r="G91" s="46">
        <v>1</v>
      </c>
      <c r="H91" s="46">
        <v>1</v>
      </c>
      <c r="I91" s="46">
        <v>1</v>
      </c>
    </row>
    <row r="92" spans="1:9" x14ac:dyDescent="0.2">
      <c r="A92" t="s">
        <v>716</v>
      </c>
      <c r="B92">
        <v>3</v>
      </c>
      <c r="C92" s="36">
        <v>0.73891625615763501</v>
      </c>
      <c r="D92" s="34">
        <v>8.0596096201080894E-2</v>
      </c>
      <c r="E92" s="34" t="s">
        <v>717</v>
      </c>
      <c r="F92" s="36">
        <v>6.3196614583333304</v>
      </c>
      <c r="G92" s="46">
        <v>1</v>
      </c>
      <c r="H92" s="46">
        <v>1</v>
      </c>
      <c r="I92" s="46">
        <v>1</v>
      </c>
    </row>
    <row r="93" spans="1:9" x14ac:dyDescent="0.2">
      <c r="A93" t="s">
        <v>718</v>
      </c>
      <c r="B93">
        <v>5</v>
      </c>
      <c r="C93" s="36">
        <v>1.2315270935960501</v>
      </c>
      <c r="D93" s="34">
        <v>8.1696654245770495E-2</v>
      </c>
      <c r="E93" s="34" t="s">
        <v>719</v>
      </c>
      <c r="F93" s="36">
        <v>3.0456199799196702</v>
      </c>
      <c r="G93" s="46">
        <v>1</v>
      </c>
      <c r="H93" s="46">
        <v>1</v>
      </c>
      <c r="I93" s="46">
        <v>1</v>
      </c>
    </row>
    <row r="94" spans="1:9" x14ac:dyDescent="0.2">
      <c r="A94" t="s">
        <v>720</v>
      </c>
      <c r="B94">
        <v>4</v>
      </c>
      <c r="C94" s="36">
        <v>0.98522167487684698</v>
      </c>
      <c r="D94" s="34">
        <v>8.3022799398974195E-2</v>
      </c>
      <c r="E94" s="34" t="s">
        <v>721</v>
      </c>
      <c r="F94" s="36">
        <v>3.8890224358974299</v>
      </c>
      <c r="G94" s="46">
        <v>1</v>
      </c>
      <c r="H94" s="46">
        <v>1</v>
      </c>
      <c r="I94" s="46">
        <v>1</v>
      </c>
    </row>
    <row r="95" spans="1:9" x14ac:dyDescent="0.2">
      <c r="A95" t="s">
        <v>722</v>
      </c>
      <c r="B95">
        <v>10</v>
      </c>
      <c r="C95" s="36">
        <v>2.4630541871921099</v>
      </c>
      <c r="D95" s="34">
        <v>8.3501083562803904E-2</v>
      </c>
      <c r="E95" s="34" t="s">
        <v>723</v>
      </c>
      <c r="F95" s="36">
        <v>1.8935315230961201</v>
      </c>
      <c r="G95" s="46">
        <v>1</v>
      </c>
      <c r="H95" s="46">
        <v>1</v>
      </c>
      <c r="I95" s="46">
        <v>1</v>
      </c>
    </row>
    <row r="96" spans="1:9" x14ac:dyDescent="0.2">
      <c r="A96" t="s">
        <v>724</v>
      </c>
      <c r="B96">
        <v>16</v>
      </c>
      <c r="C96" s="36">
        <v>3.9408866995073799</v>
      </c>
      <c r="D96" s="34">
        <v>8.3830947001908698E-2</v>
      </c>
      <c r="E96" s="34" t="s">
        <v>725</v>
      </c>
      <c r="F96" s="36">
        <v>1.5799153645833299</v>
      </c>
      <c r="G96" s="46">
        <v>1</v>
      </c>
      <c r="H96" s="46">
        <v>1</v>
      </c>
      <c r="I96" s="46">
        <v>1</v>
      </c>
    </row>
    <row r="97" spans="1:9" x14ac:dyDescent="0.2">
      <c r="A97" t="s">
        <v>726</v>
      </c>
      <c r="B97">
        <v>3</v>
      </c>
      <c r="C97" s="36">
        <v>0.73891625615763501</v>
      </c>
      <c r="D97" s="34">
        <v>8.6500183962196595E-2</v>
      </c>
      <c r="E97" s="34" t="s">
        <v>727</v>
      </c>
      <c r="F97" s="36">
        <v>6.0668749999999996</v>
      </c>
      <c r="G97" s="46">
        <v>1</v>
      </c>
      <c r="H97" s="46">
        <v>1</v>
      </c>
      <c r="I97" s="46">
        <v>1</v>
      </c>
    </row>
    <row r="98" spans="1:9" x14ac:dyDescent="0.2">
      <c r="A98" t="s">
        <v>728</v>
      </c>
      <c r="B98">
        <v>4</v>
      </c>
      <c r="C98" s="36">
        <v>0.98522167487684698</v>
      </c>
      <c r="D98" s="34">
        <v>8.6777622274969907E-2</v>
      </c>
      <c r="E98" s="34" t="s">
        <v>729</v>
      </c>
      <c r="F98" s="36">
        <v>3.8156446540880502</v>
      </c>
      <c r="G98" s="46">
        <v>1</v>
      </c>
      <c r="H98" s="46">
        <v>1</v>
      </c>
      <c r="I98" s="46">
        <v>1</v>
      </c>
    </row>
    <row r="99" spans="1:9" x14ac:dyDescent="0.2">
      <c r="A99" t="s">
        <v>730</v>
      </c>
      <c r="B99">
        <v>5</v>
      </c>
      <c r="C99" s="36">
        <v>1.2315270935960501</v>
      </c>
      <c r="D99" s="34">
        <v>9.0299373874733996E-2</v>
      </c>
      <c r="E99" s="34" t="s">
        <v>731</v>
      </c>
      <c r="F99" s="36">
        <v>2.9393774224806202</v>
      </c>
      <c r="G99" s="46">
        <v>1</v>
      </c>
      <c r="H99" s="46">
        <v>1</v>
      </c>
      <c r="I99" s="46">
        <v>1</v>
      </c>
    </row>
    <row r="100" spans="1:9" x14ac:dyDescent="0.2">
      <c r="A100" t="s">
        <v>732</v>
      </c>
      <c r="B100">
        <v>3</v>
      </c>
      <c r="C100" s="36">
        <v>0.73891625615763501</v>
      </c>
      <c r="D100" s="34">
        <v>9.2529424137062402E-2</v>
      </c>
      <c r="E100" s="34" t="s">
        <v>733</v>
      </c>
      <c r="F100" s="36">
        <v>5.8335336538461497</v>
      </c>
      <c r="G100" s="46">
        <v>1</v>
      </c>
      <c r="H100" s="46">
        <v>1</v>
      </c>
      <c r="I100" s="46">
        <v>1</v>
      </c>
    </row>
    <row r="101" spans="1:9" x14ac:dyDescent="0.2">
      <c r="A101" t="s">
        <v>734</v>
      </c>
      <c r="B101">
        <v>9</v>
      </c>
      <c r="C101" s="36">
        <v>2.2167487684728999</v>
      </c>
      <c r="D101" s="34">
        <v>9.3768400112404005E-2</v>
      </c>
      <c r="E101" s="34" t="s">
        <v>735</v>
      </c>
      <c r="F101" s="36">
        <v>1.9445112179487101</v>
      </c>
      <c r="G101" s="46">
        <v>1</v>
      </c>
      <c r="H101" s="46">
        <v>1</v>
      </c>
      <c r="I101" s="46">
        <v>1</v>
      </c>
    </row>
    <row r="102" spans="1:9" x14ac:dyDescent="0.2">
      <c r="A102" t="s">
        <v>736</v>
      </c>
      <c r="B102">
        <v>2</v>
      </c>
      <c r="C102" s="36">
        <v>0.49261083743842299</v>
      </c>
      <c r="D102" s="34">
        <v>9.4833615277206407E-2</v>
      </c>
      <c r="E102" s="34" t="s">
        <v>737</v>
      </c>
      <c r="F102" s="36">
        <v>20.222916666666599</v>
      </c>
      <c r="G102" s="46">
        <v>1</v>
      </c>
      <c r="H102" s="46">
        <v>1</v>
      </c>
      <c r="I102" s="46">
        <v>1</v>
      </c>
    </row>
    <row r="103" spans="1:9" x14ac:dyDescent="0.2">
      <c r="A103" t="s">
        <v>738</v>
      </c>
      <c r="B103">
        <v>2</v>
      </c>
      <c r="C103" s="36">
        <v>0.49261083743842299</v>
      </c>
      <c r="D103" s="34">
        <v>9.4833615277206407E-2</v>
      </c>
      <c r="E103" s="34" t="s">
        <v>739</v>
      </c>
      <c r="F103" s="36">
        <v>20.222916666666599</v>
      </c>
      <c r="G103" s="46">
        <v>1</v>
      </c>
      <c r="H103" s="46">
        <v>1</v>
      </c>
      <c r="I103" s="46">
        <v>1</v>
      </c>
    </row>
    <row r="104" spans="1:9" x14ac:dyDescent="0.2">
      <c r="A104" t="s">
        <v>740</v>
      </c>
      <c r="B104">
        <v>2</v>
      </c>
      <c r="C104" s="36">
        <v>0.49261083743842299</v>
      </c>
      <c r="D104" s="34">
        <v>9.4833615277206407E-2</v>
      </c>
      <c r="E104" s="34" t="s">
        <v>741</v>
      </c>
      <c r="F104" s="36">
        <v>20.222916666666599</v>
      </c>
      <c r="G104" s="46">
        <v>1</v>
      </c>
      <c r="H104" s="46">
        <v>1</v>
      </c>
      <c r="I104" s="46">
        <v>1</v>
      </c>
    </row>
    <row r="105" spans="1:9" x14ac:dyDescent="0.2">
      <c r="A105" t="s">
        <v>742</v>
      </c>
      <c r="B105">
        <v>2</v>
      </c>
      <c r="C105" s="36">
        <v>0.49261083743842299</v>
      </c>
      <c r="D105" s="34">
        <v>9.4833615277206407E-2</v>
      </c>
      <c r="E105" s="34" t="s">
        <v>743</v>
      </c>
      <c r="F105" s="36">
        <v>20.222916666666599</v>
      </c>
      <c r="G105" s="46">
        <v>1</v>
      </c>
      <c r="H105" s="46">
        <v>1</v>
      </c>
      <c r="I105" s="46">
        <v>1</v>
      </c>
    </row>
    <row r="106" spans="1:9" x14ac:dyDescent="0.2">
      <c r="A106" t="s">
        <v>744</v>
      </c>
      <c r="B106">
        <v>2</v>
      </c>
      <c r="C106" s="36">
        <v>0.49261083743842299</v>
      </c>
      <c r="D106" s="34">
        <v>9.4833615277206407E-2</v>
      </c>
      <c r="E106" s="34" t="s">
        <v>745</v>
      </c>
      <c r="F106" s="36">
        <v>20.222916666666599</v>
      </c>
      <c r="G106" s="46">
        <v>1</v>
      </c>
      <c r="H106" s="46">
        <v>1</v>
      </c>
      <c r="I106" s="46">
        <v>1</v>
      </c>
    </row>
    <row r="107" spans="1:9" x14ac:dyDescent="0.2">
      <c r="A107" t="s">
        <v>746</v>
      </c>
      <c r="B107">
        <v>2</v>
      </c>
      <c r="C107" s="36">
        <v>0.49261083743842299</v>
      </c>
      <c r="D107" s="34">
        <v>9.4833615277206407E-2</v>
      </c>
      <c r="E107" s="34" t="s">
        <v>747</v>
      </c>
      <c r="F107" s="36">
        <v>20.222916666666599</v>
      </c>
      <c r="G107" s="46">
        <v>1</v>
      </c>
      <c r="H107" s="46">
        <v>1</v>
      </c>
      <c r="I107" s="46">
        <v>1</v>
      </c>
    </row>
    <row r="108" spans="1:9" x14ac:dyDescent="0.2">
      <c r="A108" t="s">
        <v>748</v>
      </c>
      <c r="B108">
        <v>16</v>
      </c>
      <c r="C108" s="36">
        <v>3.9408866995073799</v>
      </c>
      <c r="D108" s="34">
        <v>9.6873340180878204E-2</v>
      </c>
      <c r="E108" s="34" t="s">
        <v>749</v>
      </c>
      <c r="F108" s="36">
        <v>1.54964878671775</v>
      </c>
      <c r="G108" s="46">
        <v>1</v>
      </c>
      <c r="H108" s="46">
        <v>1</v>
      </c>
      <c r="I108" s="46">
        <v>1</v>
      </c>
    </row>
    <row r="109" spans="1:9" x14ac:dyDescent="0.2">
      <c r="A109" t="s">
        <v>750</v>
      </c>
      <c r="B109">
        <v>4</v>
      </c>
      <c r="C109" s="36">
        <v>0.98522167487684698</v>
      </c>
      <c r="D109" s="34">
        <v>9.8460028511987402E-2</v>
      </c>
      <c r="E109" s="34" t="s">
        <v>751</v>
      </c>
      <c r="F109" s="36">
        <v>3.6112351190476102</v>
      </c>
      <c r="G109" s="46">
        <v>1</v>
      </c>
      <c r="H109" s="46">
        <v>1</v>
      </c>
      <c r="I109" s="46">
        <v>1</v>
      </c>
    </row>
    <row r="110" spans="1:9" x14ac:dyDescent="0.2">
      <c r="A110" t="s">
        <v>752</v>
      </c>
      <c r="B110">
        <v>3</v>
      </c>
      <c r="C110" s="36">
        <v>0.73891625615763501</v>
      </c>
      <c r="D110" s="34">
        <v>9.8676612021835503E-2</v>
      </c>
      <c r="E110" s="34" t="s">
        <v>753</v>
      </c>
      <c r="F110" s="36">
        <v>5.6174768518518503</v>
      </c>
      <c r="G110" s="46">
        <v>1</v>
      </c>
      <c r="H110" s="46">
        <v>1</v>
      </c>
      <c r="I110" s="46">
        <v>1</v>
      </c>
    </row>
    <row r="111" spans="1:9" x14ac:dyDescent="0.2">
      <c r="A111" t="s">
        <v>754</v>
      </c>
      <c r="B111">
        <v>3</v>
      </c>
      <c r="C111" s="36">
        <v>0.73891625615763501</v>
      </c>
      <c r="D111" s="34">
        <v>9.8676612021835503E-2</v>
      </c>
      <c r="E111" s="34" t="s">
        <v>755</v>
      </c>
      <c r="F111" s="36">
        <v>5.6174768518518503</v>
      </c>
      <c r="G111" s="46">
        <v>1</v>
      </c>
      <c r="H111" s="46">
        <v>1</v>
      </c>
      <c r="I111" s="46">
        <v>1</v>
      </c>
    </row>
    <row r="112" spans="1:9" ht="13.5" thickBot="1" x14ac:dyDescent="0.25">
      <c r="A112" t="s">
        <v>756</v>
      </c>
      <c r="B112">
        <v>8</v>
      </c>
      <c r="C112" s="40">
        <v>1.97044334975369</v>
      </c>
      <c r="D112" s="38">
        <v>9.9999869225639207E-2</v>
      </c>
      <c r="E112" s="38" t="s">
        <v>757</v>
      </c>
      <c r="F112" s="40">
        <v>2.0324539363484</v>
      </c>
      <c r="G112" s="47">
        <v>1</v>
      </c>
      <c r="H112" s="47">
        <v>1</v>
      </c>
      <c r="I112" s="47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Low 3' REACTOME</vt:lpstr>
      <vt:lpstr>Low 3' GO BP Direct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Allen - REE-ARS</dc:creator>
  <cp:lastModifiedBy>Lunney, Joan - REE-ARS</cp:lastModifiedBy>
  <cp:lastPrinted>2023-09-06T13:42:15Z</cp:lastPrinted>
  <dcterms:created xsi:type="dcterms:W3CDTF">2023-09-04T19:45:53Z</dcterms:created>
  <dcterms:modified xsi:type="dcterms:W3CDTF">2025-09-30T19:00:32Z</dcterms:modified>
</cp:coreProperties>
</file>