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joan_lunney_usda_gov/Documents/Documents/Manuscripts/Dawson genome 2023 CD 2018/"/>
    </mc:Choice>
  </mc:AlternateContent>
  <xr:revisionPtr revIDLastSave="0" documentId="8_{800DB130-33EB-4CB2-AB0C-8D4B2BE8E9AE}" xr6:coauthVersionLast="47" xr6:coauthVersionMax="47" xr10:uidLastSave="{00000000-0000-0000-0000-000000000000}"/>
  <bookViews>
    <workbookView xWindow="16080" yWindow="-120" windowWidth="29040" windowHeight="15720" xr2:uid="{28639FF6-643D-B649-802A-127A07A906B4}"/>
  </bookViews>
  <sheets>
    <sheet name="Sheet1" sheetId="1" r:id="rId1"/>
  </sheets>
  <definedNames>
    <definedName name="_GoBack" localSheetId="0">Sheet1!$D$10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1" l="1"/>
  <c r="F29" i="1"/>
  <c r="E29" i="1"/>
  <c r="D29" i="1"/>
  <c r="C29" i="1"/>
</calcChain>
</file>

<file path=xl/sharedStrings.xml><?xml version="1.0" encoding="utf-8"?>
<sst xmlns="http://schemas.openxmlformats.org/spreadsheetml/2006/main" count="189" uniqueCount="65">
  <si>
    <t>NCBI build 11.1</t>
  </si>
  <si>
    <t>Ensembl build 11.1.</t>
  </si>
  <si>
    <t>MARC build 1.0</t>
  </si>
  <si>
    <t>DIO1</t>
  </si>
  <si>
    <t>Correct</t>
  </si>
  <si>
    <t>DIO3</t>
  </si>
  <si>
    <t>Human Ensembl build 38.13</t>
  </si>
  <si>
    <t>Mouse Ensembl build 39</t>
  </si>
  <si>
    <t>GPX6</t>
  </si>
  <si>
    <t>Truncated (220/221 AA)*</t>
  </si>
  <si>
    <t>SELENOH</t>
  </si>
  <si>
    <t>SELENOK</t>
  </si>
  <si>
    <t>SELENOM</t>
  </si>
  <si>
    <t>Truncated (141/142 AA)*</t>
  </si>
  <si>
    <t>SELENOT</t>
  </si>
  <si>
    <t>Truncated (194/195 AA) *</t>
  </si>
  <si>
    <t>SELENOF</t>
  </si>
  <si>
    <t>SELENOP</t>
  </si>
  <si>
    <t>SELENON</t>
  </si>
  <si>
    <t>Truncated (556/557 AA) *</t>
  </si>
  <si>
    <t>* UAG is missing or translated as a stop codon</t>
  </si>
  <si>
    <t>SELENOW</t>
  </si>
  <si>
    <t>MSRB1</t>
  </si>
  <si>
    <t>Elongated (188/116 AA)*</t>
  </si>
  <si>
    <t>Elongated (103/87 AA)*</t>
  </si>
  <si>
    <t>SEPHS2</t>
  </si>
  <si>
    <t>TXNRD1</t>
  </si>
  <si>
    <t>TXNRD2</t>
  </si>
  <si>
    <t>DIO2</t>
  </si>
  <si>
    <t>Truncated (265/269 AA)*</t>
  </si>
  <si>
    <t>GPX1</t>
  </si>
  <si>
    <t>GPX2</t>
  </si>
  <si>
    <t xml:space="preserve">Truncated (189/190 AA)* </t>
  </si>
  <si>
    <t>GPX3</t>
  </si>
  <si>
    <t xml:space="preserve">Truncated (225/226 AA)* </t>
  </si>
  <si>
    <t>GPX4</t>
  </si>
  <si>
    <t>SELENOS</t>
  </si>
  <si>
    <t>SELENOO</t>
  </si>
  <si>
    <t>Truncated (670/672 AA*</t>
  </si>
  <si>
    <t>SELENOV</t>
  </si>
  <si>
    <t>Truncated (341/342 AA)*</t>
  </si>
  <si>
    <t>TXNRD3</t>
  </si>
  <si>
    <t>Elongated (622/512 AA)</t>
  </si>
  <si>
    <t>Elongated (742/512 AA)</t>
  </si>
  <si>
    <t>SELENOI</t>
  </si>
  <si>
    <t>Truncated (196/390 AA) *</t>
  </si>
  <si>
    <t>Elongated (90//87 AA)*</t>
  </si>
  <si>
    <t>Elongated (606/515 AA)*</t>
  </si>
  <si>
    <t>Notes</t>
  </si>
  <si>
    <t xml:space="preserve">Elongated (574/557 AA)* </t>
  </si>
  <si>
    <t>Elongated (512/499 AA)*</t>
  </si>
  <si>
    <t xml:space="preserve">Truncated (219/226 AA)* </t>
  </si>
  <si>
    <t>Truncated (657/672 AA*</t>
  </si>
  <si>
    <t>Rat and mouse GPX6 do not contain selenocysteine (PMID: 29698745).</t>
  </si>
  <si>
    <t>Biotype in Pigs</t>
  </si>
  <si>
    <t xml:space="preserve">Gene </t>
  </si>
  <si>
    <t>Protein coding</t>
  </si>
  <si>
    <t>% Correctly assembled
and annotated</t>
  </si>
  <si>
    <t xml:space="preserve">Low quality (1 N, 1 X) protein </t>
  </si>
  <si>
    <t>N = ambiguous nucleotide
X = ambiguous amino acid</t>
  </si>
  <si>
    <t>Not an annotated gene</t>
  </si>
  <si>
    <t>Truncated (295/305 AA) protein; locus is annotated as multiexonic (2)</t>
  </si>
  <si>
    <t>Locus contains sequences for 2  truncated genes (93/94 AA)*</t>
  </si>
  <si>
    <t xml:space="preserve"> </t>
  </si>
  <si>
    <t>Table 5S. Summary of Build Errors in Selenoprotein 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</si>
</sst>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vertical="top"/>
    </xf>
    <xf numFmtId="164" fontId="2" fillId="0" borderId="6" xfId="0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0" fillId="0" borderId="9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0C3FC-E08F-A94A-965C-402F739D1DDE}">
  <dimension ref="A1:H34"/>
  <sheetViews>
    <sheetView tabSelected="1" zoomScaleNormal="100" workbookViewId="0"/>
  </sheetViews>
  <sheetFormatPr defaultColWidth="14.625" defaultRowHeight="15.75" x14ac:dyDescent="0.25"/>
  <cols>
    <col min="1" max="1" width="13" style="26" customWidth="1"/>
    <col min="2" max="2" width="14.625" style="25"/>
    <col min="3" max="3" width="22.125" style="25" customWidth="1"/>
    <col min="4" max="4" width="24.625" style="25" customWidth="1"/>
    <col min="5" max="5" width="22" style="25" customWidth="1"/>
    <col min="6" max="6" width="14.75" style="25" bestFit="1" customWidth="1"/>
    <col min="7" max="7" width="14.625" style="25"/>
    <col min="8" max="8" width="23.625" style="6" customWidth="1"/>
    <col min="9" max="16384" width="14.625" style="6"/>
  </cols>
  <sheetData>
    <row r="1" spans="1:8" x14ac:dyDescent="0.25">
      <c r="A1" s="29" t="s">
        <v>64</v>
      </c>
      <c r="B1" s="24"/>
      <c r="C1" s="6"/>
    </row>
    <row r="2" spans="1:8" ht="16.5" thickBot="1" x14ac:dyDescent="0.3">
      <c r="A2" s="3"/>
      <c r="B2" s="30"/>
      <c r="C2" s="4"/>
      <c r="D2" s="5"/>
      <c r="E2" s="5"/>
      <c r="F2" s="5"/>
      <c r="G2" s="5"/>
      <c r="H2" s="4"/>
    </row>
    <row r="3" spans="1:8" s="28" customFormat="1" ht="32.25" thickBot="1" x14ac:dyDescent="0.3">
      <c r="A3" s="7" t="s">
        <v>55</v>
      </c>
      <c r="B3" s="27" t="s">
        <v>54</v>
      </c>
      <c r="C3" s="27" t="s">
        <v>0</v>
      </c>
      <c r="D3" s="27" t="s">
        <v>1</v>
      </c>
      <c r="E3" s="27" t="s">
        <v>2</v>
      </c>
      <c r="F3" s="27" t="s">
        <v>6</v>
      </c>
      <c r="G3" s="27" t="s">
        <v>7</v>
      </c>
      <c r="H3" s="27" t="s">
        <v>48</v>
      </c>
    </row>
    <row r="4" spans="1:8" x14ac:dyDescent="0.25">
      <c r="A4" s="8" t="s">
        <v>3</v>
      </c>
      <c r="B4" s="9" t="s">
        <v>56</v>
      </c>
      <c r="C4" s="9" t="s">
        <v>4</v>
      </c>
      <c r="D4" s="9" t="s">
        <v>4</v>
      </c>
      <c r="E4" s="9" t="s">
        <v>4</v>
      </c>
      <c r="F4" s="10" t="s">
        <v>4</v>
      </c>
      <c r="G4" s="10" t="s">
        <v>4</v>
      </c>
      <c r="H4" s="11"/>
    </row>
    <row r="5" spans="1:8" x14ac:dyDescent="0.25">
      <c r="A5" s="12" t="s">
        <v>28</v>
      </c>
      <c r="B5" s="1" t="s">
        <v>56</v>
      </c>
      <c r="C5" s="1" t="s">
        <v>29</v>
      </c>
      <c r="D5" s="1" t="s">
        <v>4</v>
      </c>
      <c r="E5" s="1" t="s">
        <v>60</v>
      </c>
      <c r="F5" s="2" t="s">
        <v>4</v>
      </c>
      <c r="G5" s="2" t="s">
        <v>4</v>
      </c>
      <c r="H5" s="13"/>
    </row>
    <row r="6" spans="1:8" ht="47.25" x14ac:dyDescent="0.25">
      <c r="A6" s="12" t="s">
        <v>5</v>
      </c>
      <c r="B6" s="1" t="s">
        <v>56</v>
      </c>
      <c r="C6" s="1" t="s">
        <v>4</v>
      </c>
      <c r="D6" s="1" t="s">
        <v>61</v>
      </c>
      <c r="E6" s="1" t="s">
        <v>4</v>
      </c>
      <c r="F6" s="2" t="s">
        <v>4</v>
      </c>
      <c r="G6" s="2" t="s">
        <v>4</v>
      </c>
      <c r="H6" s="13"/>
    </row>
    <row r="7" spans="1:8" x14ac:dyDescent="0.25">
      <c r="A7" s="12" t="s">
        <v>30</v>
      </c>
      <c r="B7" s="1" t="s">
        <v>56</v>
      </c>
      <c r="C7" s="1" t="s">
        <v>4</v>
      </c>
      <c r="D7" s="1" t="s">
        <v>4</v>
      </c>
      <c r="E7" s="1" t="s">
        <v>60</v>
      </c>
      <c r="F7" s="2" t="s">
        <v>4</v>
      </c>
      <c r="G7" s="2" t="s">
        <v>4</v>
      </c>
      <c r="H7" s="13"/>
    </row>
    <row r="8" spans="1:8" x14ac:dyDescent="0.25">
      <c r="A8" s="12" t="s">
        <v>31</v>
      </c>
      <c r="B8" s="1" t="s">
        <v>56</v>
      </c>
      <c r="C8" s="1" t="s">
        <v>4</v>
      </c>
      <c r="D8" s="1" t="s">
        <v>4</v>
      </c>
      <c r="E8" s="1" t="s">
        <v>32</v>
      </c>
      <c r="F8" s="2" t="s">
        <v>4</v>
      </c>
      <c r="G8" s="2" t="s">
        <v>4</v>
      </c>
      <c r="H8" s="13"/>
    </row>
    <row r="9" spans="1:8" x14ac:dyDescent="0.25">
      <c r="A9" s="12" t="s">
        <v>33</v>
      </c>
      <c r="B9" s="1" t="s">
        <v>56</v>
      </c>
      <c r="C9" s="1" t="s">
        <v>4</v>
      </c>
      <c r="D9" s="1" t="s">
        <v>51</v>
      </c>
      <c r="E9" s="1" t="s">
        <v>34</v>
      </c>
      <c r="F9" s="2" t="s">
        <v>4</v>
      </c>
      <c r="G9" s="2" t="s">
        <v>4</v>
      </c>
      <c r="H9" s="13"/>
    </row>
    <row r="10" spans="1:8" x14ac:dyDescent="0.25">
      <c r="A10" s="12" t="s">
        <v>35</v>
      </c>
      <c r="B10" s="1" t="s">
        <v>56</v>
      </c>
      <c r="C10" s="1" t="s">
        <v>4</v>
      </c>
      <c r="D10" s="1" t="s">
        <v>4</v>
      </c>
      <c r="E10" s="1" t="s">
        <v>4</v>
      </c>
      <c r="F10" s="2" t="s">
        <v>4</v>
      </c>
      <c r="G10" s="2" t="s">
        <v>4</v>
      </c>
      <c r="H10" s="13"/>
    </row>
    <row r="11" spans="1:8" ht="47.25" x14ac:dyDescent="0.25">
      <c r="A11" s="12" t="s">
        <v>8</v>
      </c>
      <c r="B11" s="1" t="s">
        <v>56</v>
      </c>
      <c r="C11" s="1" t="s">
        <v>4</v>
      </c>
      <c r="D11" s="1" t="s">
        <v>9</v>
      </c>
      <c r="E11" s="1" t="s">
        <v>9</v>
      </c>
      <c r="F11" s="2" t="s">
        <v>4</v>
      </c>
      <c r="G11" s="2" t="s">
        <v>4</v>
      </c>
      <c r="H11" s="1" t="s">
        <v>53</v>
      </c>
    </row>
    <row r="12" spans="1:8" x14ac:dyDescent="0.25">
      <c r="A12" s="12" t="s">
        <v>22</v>
      </c>
      <c r="B12" s="1" t="s">
        <v>56</v>
      </c>
      <c r="C12" s="1" t="s">
        <v>4</v>
      </c>
      <c r="D12" s="1" t="s">
        <v>4</v>
      </c>
      <c r="E12" s="1" t="s">
        <v>23</v>
      </c>
      <c r="F12" s="2" t="s">
        <v>4</v>
      </c>
      <c r="G12" s="2" t="s">
        <v>4</v>
      </c>
      <c r="H12" s="13"/>
    </row>
    <row r="13" spans="1:8" x14ac:dyDescent="0.25">
      <c r="A13" s="12" t="s">
        <v>16</v>
      </c>
      <c r="B13" s="1" t="s">
        <v>56</v>
      </c>
      <c r="C13" s="1" t="s">
        <v>4</v>
      </c>
      <c r="D13" s="1" t="s">
        <v>4</v>
      </c>
      <c r="E13" s="1" t="s">
        <v>4</v>
      </c>
      <c r="F13" s="2" t="s">
        <v>4</v>
      </c>
      <c r="G13" s="2" t="s">
        <v>4</v>
      </c>
      <c r="H13" s="13"/>
    </row>
    <row r="14" spans="1:8" x14ac:dyDescent="0.25">
      <c r="A14" s="12" t="s">
        <v>10</v>
      </c>
      <c r="B14" s="1" t="s">
        <v>56</v>
      </c>
      <c r="C14" s="1" t="s">
        <v>4</v>
      </c>
      <c r="D14" s="1" t="s">
        <v>4</v>
      </c>
      <c r="E14" s="1" t="s">
        <v>60</v>
      </c>
      <c r="F14" s="2" t="s">
        <v>4</v>
      </c>
      <c r="G14" s="2" t="s">
        <v>4</v>
      </c>
      <c r="H14" s="13"/>
    </row>
    <row r="15" spans="1:8" x14ac:dyDescent="0.25">
      <c r="A15" s="12" t="s">
        <v>44</v>
      </c>
      <c r="B15" s="1" t="s">
        <v>56</v>
      </c>
      <c r="C15" s="1" t="s">
        <v>4</v>
      </c>
      <c r="D15" s="1" t="s">
        <v>4</v>
      </c>
      <c r="E15" s="1" t="s">
        <v>4</v>
      </c>
      <c r="F15" s="2" t="s">
        <v>4</v>
      </c>
      <c r="G15" s="2" t="s">
        <v>4</v>
      </c>
      <c r="H15" s="13"/>
    </row>
    <row r="16" spans="1:8" ht="48" customHeight="1" x14ac:dyDescent="0.25">
      <c r="A16" s="12" t="s">
        <v>11</v>
      </c>
      <c r="B16" s="1" t="s">
        <v>56</v>
      </c>
      <c r="C16" s="1" t="s">
        <v>4</v>
      </c>
      <c r="D16" s="1" t="s">
        <v>4</v>
      </c>
      <c r="E16" s="1" t="s">
        <v>62</v>
      </c>
      <c r="F16" s="2" t="s">
        <v>4</v>
      </c>
      <c r="G16" s="2" t="s">
        <v>4</v>
      </c>
      <c r="H16" s="13"/>
    </row>
    <row r="17" spans="1:8" x14ac:dyDescent="0.25">
      <c r="A17" s="12" t="s">
        <v>12</v>
      </c>
      <c r="B17" s="1" t="s">
        <v>56</v>
      </c>
      <c r="C17" s="1" t="s">
        <v>4</v>
      </c>
      <c r="D17" s="1" t="s">
        <v>4</v>
      </c>
      <c r="E17" s="1" t="s">
        <v>13</v>
      </c>
      <c r="F17" s="2" t="s">
        <v>4</v>
      </c>
      <c r="G17" s="2" t="s">
        <v>4</v>
      </c>
      <c r="H17" s="13"/>
    </row>
    <row r="18" spans="1:8" ht="31.5" x14ac:dyDescent="0.25">
      <c r="A18" s="12" t="s">
        <v>18</v>
      </c>
      <c r="B18" s="1" t="s">
        <v>56</v>
      </c>
      <c r="C18" s="1" t="s">
        <v>4</v>
      </c>
      <c r="D18" s="1" t="s">
        <v>49</v>
      </c>
      <c r="E18" s="1" t="s">
        <v>19</v>
      </c>
      <c r="F18" s="2" t="s">
        <v>4</v>
      </c>
      <c r="G18" s="2" t="s">
        <v>4</v>
      </c>
      <c r="H18" s="13"/>
    </row>
    <row r="19" spans="1:8" x14ac:dyDescent="0.25">
      <c r="A19" s="12" t="s">
        <v>37</v>
      </c>
      <c r="B19" s="1" t="s">
        <v>56</v>
      </c>
      <c r="C19" s="1" t="s">
        <v>4</v>
      </c>
      <c r="D19" s="1" t="s">
        <v>52</v>
      </c>
      <c r="E19" s="1" t="s">
        <v>38</v>
      </c>
      <c r="F19" s="2" t="s">
        <v>4</v>
      </c>
      <c r="G19" s="2" t="s">
        <v>4</v>
      </c>
      <c r="H19" s="13"/>
    </row>
    <row r="20" spans="1:8" ht="19.5" customHeight="1" x14ac:dyDescent="0.25">
      <c r="A20" s="12" t="s">
        <v>17</v>
      </c>
      <c r="B20" s="1" t="s">
        <v>56</v>
      </c>
      <c r="C20" s="1" t="s">
        <v>4</v>
      </c>
      <c r="D20" s="1" t="s">
        <v>60</v>
      </c>
      <c r="E20" s="1" t="s">
        <v>45</v>
      </c>
      <c r="F20" s="2" t="s">
        <v>4</v>
      </c>
      <c r="G20" s="2" t="s">
        <v>4</v>
      </c>
      <c r="H20" s="13"/>
    </row>
    <row r="21" spans="1:8" x14ac:dyDescent="0.25">
      <c r="A21" s="12" t="s">
        <v>36</v>
      </c>
      <c r="B21" s="1" t="s">
        <v>56</v>
      </c>
      <c r="C21" s="1" t="s">
        <v>4</v>
      </c>
      <c r="D21" s="1" t="s">
        <v>4</v>
      </c>
      <c r="E21" s="1" t="s">
        <v>4</v>
      </c>
      <c r="F21" s="2" t="s">
        <v>4</v>
      </c>
      <c r="G21" s="2" t="s">
        <v>4</v>
      </c>
      <c r="H21" s="13"/>
    </row>
    <row r="22" spans="1:8" ht="17.25" customHeight="1" x14ac:dyDescent="0.25">
      <c r="A22" s="12" t="s">
        <v>14</v>
      </c>
      <c r="B22" s="1" t="s">
        <v>56</v>
      </c>
      <c r="C22" s="1" t="s">
        <v>4</v>
      </c>
      <c r="D22" s="1" t="s">
        <v>4</v>
      </c>
      <c r="E22" s="1" t="s">
        <v>15</v>
      </c>
      <c r="F22" s="2" t="s">
        <v>4</v>
      </c>
      <c r="G22" s="2" t="s">
        <v>4</v>
      </c>
      <c r="H22" s="13"/>
    </row>
    <row r="23" spans="1:8" x14ac:dyDescent="0.25">
      <c r="A23" s="12" t="s">
        <v>39</v>
      </c>
      <c r="B23" s="1" t="s">
        <v>56</v>
      </c>
      <c r="C23" s="1" t="s">
        <v>4</v>
      </c>
      <c r="D23" s="1" t="s">
        <v>4</v>
      </c>
      <c r="E23" s="1" t="s">
        <v>40</v>
      </c>
      <c r="F23" s="2" t="s">
        <v>4</v>
      </c>
      <c r="G23" s="2" t="s">
        <v>4</v>
      </c>
      <c r="H23" s="13"/>
    </row>
    <row r="24" spans="1:8" x14ac:dyDescent="0.25">
      <c r="A24" s="12" t="s">
        <v>21</v>
      </c>
      <c r="B24" s="1" t="s">
        <v>56</v>
      </c>
      <c r="C24" s="1" t="s">
        <v>4</v>
      </c>
      <c r="D24" s="1" t="s">
        <v>46</v>
      </c>
      <c r="E24" s="1" t="s">
        <v>24</v>
      </c>
      <c r="F24" s="2" t="s">
        <v>4</v>
      </c>
      <c r="G24" s="2" t="s">
        <v>4</v>
      </c>
      <c r="H24" s="13"/>
    </row>
    <row r="25" spans="1:8" x14ac:dyDescent="0.25">
      <c r="A25" s="12" t="s">
        <v>25</v>
      </c>
      <c r="B25" s="1" t="s">
        <v>56</v>
      </c>
      <c r="C25" s="1" t="s">
        <v>4</v>
      </c>
      <c r="D25" s="1" t="s">
        <v>60</v>
      </c>
      <c r="E25" s="1" t="s">
        <v>60</v>
      </c>
      <c r="F25" s="2" t="s">
        <v>4</v>
      </c>
      <c r="G25" s="2" t="s">
        <v>4</v>
      </c>
      <c r="H25" s="13"/>
    </row>
    <row r="26" spans="1:8" x14ac:dyDescent="0.25">
      <c r="A26" s="12" t="s">
        <v>26</v>
      </c>
      <c r="B26" s="1" t="s">
        <v>56</v>
      </c>
      <c r="C26" s="1" t="s">
        <v>4</v>
      </c>
      <c r="D26" s="1" t="s">
        <v>50</v>
      </c>
      <c r="E26" s="1" t="s">
        <v>4</v>
      </c>
      <c r="F26" s="2" t="s">
        <v>4</v>
      </c>
      <c r="G26" s="2" t="s">
        <v>4</v>
      </c>
      <c r="H26" s="13"/>
    </row>
    <row r="27" spans="1:8" x14ac:dyDescent="0.25">
      <c r="A27" s="12" t="s">
        <v>27</v>
      </c>
      <c r="B27" s="1" t="s">
        <v>56</v>
      </c>
      <c r="C27" s="1" t="s">
        <v>4</v>
      </c>
      <c r="D27" s="1" t="s">
        <v>47</v>
      </c>
      <c r="E27" s="1" t="s">
        <v>47</v>
      </c>
      <c r="F27" s="2" t="s">
        <v>4</v>
      </c>
      <c r="G27" s="2" t="s">
        <v>4</v>
      </c>
      <c r="H27" s="13"/>
    </row>
    <row r="28" spans="1:8" ht="30" customHeight="1" thickBot="1" x14ac:dyDescent="0.3">
      <c r="A28" s="14" t="s">
        <v>41</v>
      </c>
      <c r="B28" s="15" t="s">
        <v>56</v>
      </c>
      <c r="C28" s="15" t="s">
        <v>58</v>
      </c>
      <c r="D28" s="15" t="s">
        <v>42</v>
      </c>
      <c r="E28" s="15" t="s">
        <v>43</v>
      </c>
      <c r="F28" s="16" t="s">
        <v>4</v>
      </c>
      <c r="G28" s="16" t="s">
        <v>4</v>
      </c>
      <c r="H28" s="17"/>
    </row>
    <row r="29" spans="1:8" ht="33" customHeight="1" thickBot="1" x14ac:dyDescent="0.3">
      <c r="A29" s="34" t="s">
        <v>57</v>
      </c>
      <c r="B29" s="35"/>
      <c r="C29" s="18">
        <f>(23/25)*100</f>
        <v>92</v>
      </c>
      <c r="D29" s="18">
        <f>(14/25)*100</f>
        <v>56.000000000000007</v>
      </c>
      <c r="E29" s="18">
        <f>(7/25)*100</f>
        <v>28.000000000000004</v>
      </c>
      <c r="F29" s="19">
        <f>(25/25)*100</f>
        <v>100</v>
      </c>
      <c r="G29" s="19">
        <f>(24/24)*100</f>
        <v>100</v>
      </c>
      <c r="H29" s="20"/>
    </row>
    <row r="30" spans="1:8" s="22" customFormat="1" x14ac:dyDescent="0.25">
      <c r="A30" s="21"/>
      <c r="B30" s="24"/>
      <c r="D30" s="23"/>
    </row>
    <row r="31" spans="1:8" x14ac:dyDescent="0.25">
      <c r="A31" s="31" t="s">
        <v>20</v>
      </c>
      <c r="B31" s="32"/>
      <c r="C31" s="32"/>
      <c r="D31" s="24"/>
    </row>
    <row r="32" spans="1:8" x14ac:dyDescent="0.25">
      <c r="A32" s="33" t="s">
        <v>59</v>
      </c>
      <c r="B32" s="32"/>
      <c r="C32" s="32"/>
      <c r="D32" s="24"/>
    </row>
    <row r="33" spans="1:3" x14ac:dyDescent="0.25">
      <c r="A33" s="31" t="s">
        <v>63</v>
      </c>
      <c r="B33" s="32"/>
      <c r="C33" s="32"/>
    </row>
    <row r="34" spans="1:3" x14ac:dyDescent="0.25">
      <c r="C34" s="6"/>
    </row>
  </sheetData>
  <sortState xmlns:xlrd2="http://schemas.microsoft.com/office/spreadsheetml/2017/richdata2" ref="A4:G28">
    <sortCondition ref="A4:A28"/>
  </sortState>
  <mergeCells count="4">
    <mergeCell ref="A31:C31"/>
    <mergeCell ref="A32:C32"/>
    <mergeCell ref="A33:C33"/>
    <mergeCell ref="A29:B29"/>
  </mergeCells>
  <pageMargins left="0.7" right="0.7" top="0.75" bottom="0.75" header="0.3" footer="0.3"/>
  <pageSetup orientation="portrait" verticalDpi="0" r:id="rId1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Lunney, Joan - REE-ARS</cp:lastModifiedBy>
  <dcterms:created xsi:type="dcterms:W3CDTF">2021-06-22T11:58:21Z</dcterms:created>
  <dcterms:modified xsi:type="dcterms:W3CDTF">2025-09-30T18:52:44Z</dcterms:modified>
</cp:coreProperties>
</file>