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apostol_ganchev_apostolov_ki_se/Documents/Manuscripts/tRNAs endometrium/Suppl Tables/"/>
    </mc:Choice>
  </mc:AlternateContent>
  <xr:revisionPtr revIDLastSave="13" documentId="13_ncr:1_{7B7400A3-DB73-CB49-8662-E2C7B9D3EF4A}" xr6:coauthVersionLast="47" xr6:coauthVersionMax="47" xr10:uidLastSave="{2BAAFAD4-BD0E-6F43-800B-14ECEF620DD8}"/>
  <bookViews>
    <workbookView xWindow="0" yWindow="500" windowWidth="38400" windowHeight="19400" xr2:uid="{00000000-000D-0000-FFFF-FFFF00000000}"/>
  </bookViews>
  <sheets>
    <sheet name="RNA type cou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" i="1" l="1"/>
  <c r="Q17" i="1"/>
  <c r="O17" i="1"/>
  <c r="M17" i="1"/>
  <c r="H18" i="1"/>
  <c r="I5" i="1" s="1"/>
  <c r="F18" i="1"/>
  <c r="D18" i="1"/>
  <c r="E17" i="1" s="1"/>
  <c r="B18" i="1"/>
  <c r="C12" i="1" s="1"/>
  <c r="T15" i="1" l="1"/>
  <c r="T6" i="1"/>
  <c r="T7" i="1"/>
  <c r="T8" i="1"/>
  <c r="T9" i="1"/>
  <c r="T5" i="1"/>
  <c r="T4" i="1"/>
  <c r="T10" i="1"/>
  <c r="T11" i="1"/>
  <c r="T12" i="1"/>
  <c r="T13" i="1"/>
  <c r="T14" i="1"/>
  <c r="T16" i="1"/>
  <c r="R15" i="1"/>
  <c r="R4" i="1"/>
  <c r="R16" i="1"/>
  <c r="R5" i="1"/>
  <c r="R6" i="1"/>
  <c r="R7" i="1"/>
  <c r="R8" i="1"/>
  <c r="R9" i="1"/>
  <c r="R10" i="1"/>
  <c r="R11" i="1"/>
  <c r="R12" i="1"/>
  <c r="R13" i="1"/>
  <c r="R14" i="1"/>
  <c r="P8" i="1"/>
  <c r="P5" i="1"/>
  <c r="P7" i="1"/>
  <c r="P9" i="1"/>
  <c r="P10" i="1"/>
  <c r="P6" i="1"/>
  <c r="P11" i="1"/>
  <c r="P12" i="1"/>
  <c r="P13" i="1"/>
  <c r="P14" i="1"/>
  <c r="P15" i="1"/>
  <c r="P16" i="1"/>
  <c r="P4" i="1"/>
  <c r="N6" i="1"/>
  <c r="N5" i="1"/>
  <c r="N7" i="1"/>
  <c r="N8" i="1"/>
  <c r="N9" i="1"/>
  <c r="N10" i="1"/>
  <c r="N11" i="1"/>
  <c r="N12" i="1"/>
  <c r="N13" i="1"/>
  <c r="N14" i="1"/>
  <c r="N15" i="1"/>
  <c r="N16" i="1"/>
  <c r="N4" i="1"/>
  <c r="G8" i="1"/>
  <c r="G15" i="1"/>
  <c r="G13" i="1"/>
  <c r="G7" i="1"/>
  <c r="G5" i="1"/>
  <c r="I4" i="1"/>
  <c r="I13" i="1"/>
  <c r="C17" i="1"/>
  <c r="C9" i="1"/>
  <c r="I11" i="1"/>
  <c r="C16" i="1"/>
  <c r="C11" i="1"/>
  <c r="C8" i="1"/>
  <c r="I10" i="1"/>
  <c r="E9" i="1"/>
  <c r="C4" i="1"/>
  <c r="C10" i="1"/>
  <c r="E16" i="1"/>
  <c r="E8" i="1"/>
  <c r="G14" i="1"/>
  <c r="G6" i="1"/>
  <c r="I12" i="1"/>
  <c r="I7" i="1"/>
  <c r="E15" i="1"/>
  <c r="E7" i="1"/>
  <c r="E14" i="1"/>
  <c r="E6" i="1"/>
  <c r="G12" i="1"/>
  <c r="C15" i="1"/>
  <c r="C7" i="1"/>
  <c r="E13" i="1"/>
  <c r="E5" i="1"/>
  <c r="G11" i="1"/>
  <c r="I17" i="1"/>
  <c r="I9" i="1"/>
  <c r="C14" i="1"/>
  <c r="C6" i="1"/>
  <c r="E12" i="1"/>
  <c r="G4" i="1"/>
  <c r="G10" i="1"/>
  <c r="I16" i="1"/>
  <c r="I8" i="1"/>
  <c r="C13" i="1"/>
  <c r="C5" i="1"/>
  <c r="E11" i="1"/>
  <c r="G17" i="1"/>
  <c r="G9" i="1"/>
  <c r="I15" i="1"/>
  <c r="E4" i="1"/>
  <c r="E10" i="1"/>
  <c r="G16" i="1"/>
  <c r="I14" i="1"/>
  <c r="I6" i="1"/>
</calcChain>
</file>

<file path=xl/sharedStrings.xml><?xml version="1.0" encoding="utf-8"?>
<sst xmlns="http://schemas.openxmlformats.org/spreadsheetml/2006/main" count="40" uniqueCount="26">
  <si>
    <t>snoRNA</t>
  </si>
  <si>
    <t>snRNA</t>
  </si>
  <si>
    <t>miRNA</t>
  </si>
  <si>
    <t>antisense</t>
  </si>
  <si>
    <t>processed_transcript</t>
  </si>
  <si>
    <t>misc_RNA</t>
  </si>
  <si>
    <t>sense_intronic</t>
  </si>
  <si>
    <t>lincRNA</t>
  </si>
  <si>
    <t>Mt_rRNA</t>
  </si>
  <si>
    <t>Mt_tRNA</t>
  </si>
  <si>
    <t>rRNA</t>
  </si>
  <si>
    <t>pretRNA</t>
  </si>
  <si>
    <t>tRNA_antisense</t>
  </si>
  <si>
    <t>TOTAL</t>
  </si>
  <si>
    <t>tRNA and tRFs</t>
  </si>
  <si>
    <t>ENDOMETRIAL BIOPSIES</t>
  </si>
  <si>
    <t>UF-EVs</t>
  </si>
  <si>
    <t>UF-EV ES</t>
  </si>
  <si>
    <t>UF-EV MS</t>
  </si>
  <si>
    <t>UF-EV LS</t>
  </si>
  <si>
    <t>UF-EV MP</t>
  </si>
  <si>
    <t>EB MP</t>
  </si>
  <si>
    <t>EB ES</t>
  </si>
  <si>
    <t>EB MS</t>
  </si>
  <si>
    <t>EB LS</t>
  </si>
  <si>
    <t>Supplementary table 1. RNA type normalized counts in endometrial biopsies (EB) and uterine fluid extracellular vesices (UF-EVs)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</si>
</sst>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2" fontId="16" fillId="0" borderId="0" xfId="0" applyNumberFormat="1" applyFont="1"/>
    <xf numFmtId="0" fontId="0" fillId="0" borderId="10" xfId="0" applyBorder="1" applyAlignment="1">
      <alignment horizontal="center"/>
    </xf>
    <xf numFmtId="0" fontId="16" fillId="0" borderId="10" xfId="0" applyFont="1" applyBorder="1"/>
    <xf numFmtId="0" fontId="0" fillId="0" borderId="10" xfId="0" applyBorder="1"/>
    <xf numFmtId="0" fontId="16" fillId="0" borderId="11" xfId="0" applyFont="1" applyBorder="1"/>
    <xf numFmtId="2" fontId="16" fillId="0" borderId="11" xfId="0" applyNumberFormat="1" applyFont="1" applyBorder="1"/>
    <xf numFmtId="1" fontId="0" fillId="0" borderId="0" xfId="0" applyNumberFormat="1"/>
    <xf numFmtId="1" fontId="16" fillId="0" borderId="11" xfId="0" applyNumberFormat="1" applyFont="1" applyBorder="1"/>
    <xf numFmtId="9" fontId="0" fillId="0" borderId="0" xfId="42" applyFont="1"/>
    <xf numFmtId="9" fontId="0" fillId="0" borderId="10" xfId="42" applyFon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workbookViewId="0">
      <selection activeCell="I30" sqref="I30"/>
    </sheetView>
  </sheetViews>
  <sheetFormatPr baseColWidth="10" defaultRowHeight="16" x14ac:dyDescent="0.2"/>
  <cols>
    <col min="1" max="1" width="21.83203125" bestFit="1" customWidth="1"/>
    <col min="2" max="2" width="11.6640625" bestFit="1" customWidth="1"/>
    <col min="3" max="3" width="11.6640625" customWidth="1"/>
    <col min="4" max="4" width="13.6640625" bestFit="1" customWidth="1"/>
    <col min="5" max="5" width="13.6640625" customWidth="1"/>
    <col min="6" max="6" width="13.6640625" bestFit="1" customWidth="1"/>
    <col min="7" max="7" width="13.6640625" customWidth="1"/>
    <col min="8" max="8" width="13.6640625" bestFit="1" customWidth="1"/>
    <col min="9" max="10" width="13.6640625" customWidth="1"/>
    <col min="12" max="12" width="18.33203125" bestFit="1" customWidth="1"/>
    <col min="13" max="13" width="15.6640625" bestFit="1" customWidth="1"/>
    <col min="14" max="14" width="15.6640625" customWidth="1"/>
    <col min="15" max="15" width="14.6640625" bestFit="1" customWidth="1"/>
    <col min="16" max="16" width="14.6640625" customWidth="1"/>
    <col min="17" max="17" width="14.6640625" bestFit="1" customWidth="1"/>
    <col min="18" max="18" width="14.6640625" customWidth="1"/>
    <col min="19" max="19" width="14.6640625" bestFit="1" customWidth="1"/>
  </cols>
  <sheetData>
    <row r="1" spans="1:20" x14ac:dyDescent="0.2">
      <c r="A1" t="s">
        <v>25</v>
      </c>
    </row>
    <row r="2" spans="1:20" x14ac:dyDescent="0.2">
      <c r="A2" s="6" t="s">
        <v>15</v>
      </c>
      <c r="L2" s="6" t="s">
        <v>16</v>
      </c>
    </row>
    <row r="3" spans="1:20" s="2" customFormat="1" x14ac:dyDescent="0.2">
      <c r="A3" s="5"/>
      <c r="B3" s="5" t="s">
        <v>21</v>
      </c>
      <c r="C3" s="5"/>
      <c r="D3" s="5" t="s">
        <v>22</v>
      </c>
      <c r="E3" s="5"/>
      <c r="F3" s="5" t="s">
        <v>23</v>
      </c>
      <c r="G3" s="5"/>
      <c r="H3" s="5" t="s">
        <v>24</v>
      </c>
      <c r="I3" s="5"/>
      <c r="L3" s="7"/>
      <c r="M3" s="7" t="s">
        <v>20</v>
      </c>
      <c r="N3" s="7"/>
      <c r="O3" s="7" t="s">
        <v>17</v>
      </c>
      <c r="P3" s="7"/>
      <c r="Q3" s="7" t="s">
        <v>18</v>
      </c>
      <c r="R3" s="7"/>
      <c r="S3" s="7" t="s">
        <v>19</v>
      </c>
      <c r="T3" s="5"/>
    </row>
    <row r="4" spans="1:20" x14ac:dyDescent="0.2">
      <c r="A4" t="s">
        <v>0</v>
      </c>
      <c r="B4" s="10">
        <v>5400688.8478300003</v>
      </c>
      <c r="C4" s="12">
        <f>B4/$B$18</f>
        <v>0.1023136328525617</v>
      </c>
      <c r="D4" s="10">
        <v>6479542.8634200003</v>
      </c>
      <c r="E4" s="12">
        <f>D4/$D$18</f>
        <v>7.6368407789134507E-2</v>
      </c>
      <c r="F4" s="10">
        <v>6234386.6888600001</v>
      </c>
      <c r="G4" s="12">
        <f>F4/$F$18</f>
        <v>9.646658360364474E-2</v>
      </c>
      <c r="H4" s="10">
        <v>5631944.4249799997</v>
      </c>
      <c r="I4" s="12">
        <f>H4/$H$18</f>
        <v>8.2648435957349706E-2</v>
      </c>
      <c r="J4" s="12"/>
      <c r="K4" s="3"/>
      <c r="L4" t="s">
        <v>0</v>
      </c>
      <c r="M4" s="10">
        <v>38639.983540000001</v>
      </c>
      <c r="N4" s="12">
        <f>M4/$M$17</f>
        <v>3.4241681031379778E-3</v>
      </c>
      <c r="O4" s="10">
        <v>78620.800310000006</v>
      </c>
      <c r="P4" s="12">
        <f>O4/$O$17</f>
        <v>8.4793762623967608E-3</v>
      </c>
      <c r="Q4" s="10">
        <v>97767.789910000007</v>
      </c>
      <c r="R4" s="12">
        <f>Q4/$Q$17</f>
        <v>1.3241919300241213E-2</v>
      </c>
      <c r="S4" s="10">
        <v>59015.282570000003</v>
      </c>
      <c r="T4" s="12">
        <f>S4/$S$17</f>
        <v>6.684071051033272E-3</v>
      </c>
    </row>
    <row r="5" spans="1:20" x14ac:dyDescent="0.2">
      <c r="A5" t="s">
        <v>1</v>
      </c>
      <c r="B5" s="10">
        <v>73292.834598400004</v>
      </c>
      <c r="C5" s="12">
        <f t="shared" ref="C5:C17" si="0">B5/$B$18</f>
        <v>1.3884999453055464E-3</v>
      </c>
      <c r="D5" s="10">
        <v>178660.23297300001</v>
      </c>
      <c r="E5" s="12">
        <f t="shared" ref="E5:E17" si="1">D5/$D$18</f>
        <v>2.105703722466361E-3</v>
      </c>
      <c r="F5" s="10">
        <v>221789.13606399999</v>
      </c>
      <c r="G5" s="12">
        <f t="shared" ref="G5:G17" si="2">F5/$F$18</f>
        <v>3.4318115484765124E-3</v>
      </c>
      <c r="H5" s="10">
        <v>240783.17724300001</v>
      </c>
      <c r="I5" s="12">
        <f t="shared" ref="I5:I17" si="3">H5/$H$18</f>
        <v>3.5334782274677613E-3</v>
      </c>
      <c r="J5" s="12"/>
      <c r="K5" s="3"/>
      <c r="L5" t="s">
        <v>1</v>
      </c>
      <c r="M5" s="10">
        <v>15332.46846</v>
      </c>
      <c r="N5" s="12">
        <f t="shared" ref="N5:N16" si="4">M5/$M$17</f>
        <v>1.358720802475297E-3</v>
      </c>
      <c r="O5" s="10">
        <v>43844.656349999997</v>
      </c>
      <c r="P5" s="12">
        <f t="shared" ref="P5:P16" si="5">O5/$O$17</f>
        <v>4.7287147526002254E-3</v>
      </c>
      <c r="Q5" s="10">
        <v>73499.683420000001</v>
      </c>
      <c r="R5" s="12">
        <f t="shared" ref="R5:R16" si="6">Q5/$Q$17</f>
        <v>9.9549849427594279E-3</v>
      </c>
      <c r="S5" s="10">
        <v>35524.101770000001</v>
      </c>
      <c r="T5" s="12">
        <f t="shared" ref="T5:T16" si="7">S5/$S$17</f>
        <v>4.0234598550498279E-3</v>
      </c>
    </row>
    <row r="6" spans="1:20" x14ac:dyDescent="0.2">
      <c r="A6" t="s">
        <v>2</v>
      </c>
      <c r="B6" s="10">
        <v>36526450.626400001</v>
      </c>
      <c r="C6" s="12">
        <f t="shared" si="0"/>
        <v>0.69197725773413188</v>
      </c>
      <c r="D6" s="10">
        <v>62162023.763499998</v>
      </c>
      <c r="E6" s="12">
        <f t="shared" si="1"/>
        <v>0.7326465585356412</v>
      </c>
      <c r="F6" s="10">
        <v>45856515.276100002</v>
      </c>
      <c r="G6" s="12">
        <f t="shared" si="2"/>
        <v>0.70955197125614966</v>
      </c>
      <c r="H6" s="10">
        <v>48325543.560400002</v>
      </c>
      <c r="I6" s="12">
        <f t="shared" si="3"/>
        <v>0.70917436158294778</v>
      </c>
      <c r="J6" s="12"/>
      <c r="K6" s="3"/>
      <c r="L6" t="s">
        <v>2</v>
      </c>
      <c r="M6" s="10">
        <v>8744119.3129999992</v>
      </c>
      <c r="N6" s="12">
        <f t="shared" si="4"/>
        <v>0.77487958582104932</v>
      </c>
      <c r="O6" s="10">
        <v>6377892.2019999996</v>
      </c>
      <c r="P6" s="12">
        <f t="shared" si="5"/>
        <v>0.68786564787595461</v>
      </c>
      <c r="Q6" s="10">
        <v>5594039.8360000001</v>
      </c>
      <c r="R6" s="12">
        <f t="shared" si="6"/>
        <v>0.75767105034119098</v>
      </c>
      <c r="S6" s="10">
        <v>6563309.2759999996</v>
      </c>
      <c r="T6" s="12">
        <f t="shared" si="7"/>
        <v>0.74336042496542332</v>
      </c>
    </row>
    <row r="7" spans="1:20" x14ac:dyDescent="0.2">
      <c r="A7" t="s">
        <v>3</v>
      </c>
      <c r="B7" s="10">
        <v>771005.43577500002</v>
      </c>
      <c r="C7" s="12">
        <f t="shared" si="0"/>
        <v>1.460635287569075E-2</v>
      </c>
      <c r="D7" s="10">
        <v>633525.67466999998</v>
      </c>
      <c r="E7" s="12">
        <f t="shared" si="1"/>
        <v>7.4667840136099835E-3</v>
      </c>
      <c r="F7" s="10">
        <v>440375.634693</v>
      </c>
      <c r="G7" s="12">
        <f t="shared" si="2"/>
        <v>6.8140677024460337E-3</v>
      </c>
      <c r="H7" s="10">
        <v>932807.073523</v>
      </c>
      <c r="I7" s="12">
        <f t="shared" si="3"/>
        <v>1.3688886086070043E-2</v>
      </c>
      <c r="J7" s="12"/>
      <c r="K7" s="3"/>
      <c r="L7" t="s">
        <v>3</v>
      </c>
      <c r="M7" s="10">
        <v>136199.23980000001</v>
      </c>
      <c r="N7" s="12">
        <f t="shared" si="4"/>
        <v>1.2069598635103367E-2</v>
      </c>
      <c r="O7" s="10">
        <v>86206.99768</v>
      </c>
      <c r="P7" s="12">
        <f t="shared" si="5"/>
        <v>9.2975595122161206E-3</v>
      </c>
      <c r="Q7" s="10">
        <v>73826.861900000004</v>
      </c>
      <c r="R7" s="12">
        <f t="shared" si="6"/>
        <v>9.9992988321592376E-3</v>
      </c>
      <c r="S7" s="10">
        <v>106487.92</v>
      </c>
      <c r="T7" s="12">
        <f t="shared" si="7"/>
        <v>1.2060822084728468E-2</v>
      </c>
    </row>
    <row r="8" spans="1:20" x14ac:dyDescent="0.2">
      <c r="A8" t="s">
        <v>4</v>
      </c>
      <c r="B8" s="10">
        <v>2516055.00825</v>
      </c>
      <c r="C8" s="12">
        <f t="shared" si="0"/>
        <v>4.7665535935174974E-2</v>
      </c>
      <c r="D8" s="10">
        <v>3376107.2464700001</v>
      </c>
      <c r="E8" s="12">
        <f t="shared" si="1"/>
        <v>3.9791068656066811E-2</v>
      </c>
      <c r="F8" s="10">
        <v>2685173.4104300002</v>
      </c>
      <c r="G8" s="12">
        <f t="shared" si="2"/>
        <v>4.1548514427310057E-2</v>
      </c>
      <c r="H8" s="10">
        <v>3110060.01296</v>
      </c>
      <c r="I8" s="12">
        <f t="shared" si="3"/>
        <v>4.5639938253750005E-2</v>
      </c>
      <c r="J8" s="12"/>
      <c r="K8" s="3"/>
      <c r="L8" t="s">
        <v>4</v>
      </c>
      <c r="M8" s="10">
        <v>107036.868</v>
      </c>
      <c r="N8" s="12">
        <f t="shared" si="4"/>
        <v>9.4853101809936769E-3</v>
      </c>
      <c r="O8" s="10">
        <v>76116.843989999994</v>
      </c>
      <c r="P8" s="12">
        <f t="shared" si="5"/>
        <v>8.2093206575419488E-3</v>
      </c>
      <c r="Q8" s="10">
        <v>70487.122069999998</v>
      </c>
      <c r="R8" s="12">
        <f t="shared" si="6"/>
        <v>9.5469559352463363E-3</v>
      </c>
      <c r="S8" s="10">
        <v>75125.639569999999</v>
      </c>
      <c r="T8" s="12">
        <f t="shared" si="7"/>
        <v>8.5087301250245748E-3</v>
      </c>
    </row>
    <row r="9" spans="1:20" x14ac:dyDescent="0.2">
      <c r="A9" t="s">
        <v>5</v>
      </c>
      <c r="B9" s="10">
        <v>130822.983171</v>
      </c>
      <c r="C9" s="12">
        <f t="shared" si="0"/>
        <v>2.4783828592925957E-3</v>
      </c>
      <c r="D9" s="10">
        <v>194910.96958899999</v>
      </c>
      <c r="E9" s="12">
        <f t="shared" si="1"/>
        <v>2.2972361973529402E-3</v>
      </c>
      <c r="F9" s="10">
        <v>202934.75073</v>
      </c>
      <c r="G9" s="12">
        <f t="shared" si="2"/>
        <v>3.140071842569655E-3</v>
      </c>
      <c r="H9" s="10">
        <v>250316.60534899999</v>
      </c>
      <c r="I9" s="12">
        <f t="shared" si="3"/>
        <v>3.6733806950379265E-3</v>
      </c>
      <c r="J9" s="12"/>
      <c r="K9" s="3"/>
      <c r="L9" t="s">
        <v>5</v>
      </c>
      <c r="M9" s="10">
        <v>191966.34890000001</v>
      </c>
      <c r="N9" s="12">
        <f t="shared" si="4"/>
        <v>1.7011525072177507E-2</v>
      </c>
      <c r="O9" s="10">
        <v>40880.552519999997</v>
      </c>
      <c r="P9" s="12">
        <f t="shared" si="5"/>
        <v>4.4090315192029626E-3</v>
      </c>
      <c r="Q9" s="10">
        <v>69086.469939999995</v>
      </c>
      <c r="R9" s="12">
        <f t="shared" si="6"/>
        <v>9.3572480315467152E-3</v>
      </c>
      <c r="S9" s="10">
        <v>182609.1905</v>
      </c>
      <c r="T9" s="12">
        <f t="shared" si="7"/>
        <v>2.0682317371367456E-2</v>
      </c>
    </row>
    <row r="10" spans="1:20" x14ac:dyDescent="0.2">
      <c r="A10" t="s">
        <v>6</v>
      </c>
      <c r="B10" s="10">
        <v>454750.25968000002</v>
      </c>
      <c r="C10" s="12">
        <f t="shared" si="0"/>
        <v>8.6150401216321219E-3</v>
      </c>
      <c r="D10" s="10">
        <v>1360738.56966</v>
      </c>
      <c r="E10" s="12">
        <f t="shared" si="1"/>
        <v>1.6037773060945427E-2</v>
      </c>
      <c r="F10" s="10">
        <v>1117180.1780900001</v>
      </c>
      <c r="G10" s="12">
        <f t="shared" si="2"/>
        <v>1.7286472660193668E-2</v>
      </c>
      <c r="H10" s="10">
        <v>980599.02336899994</v>
      </c>
      <c r="I10" s="12">
        <f t="shared" si="3"/>
        <v>1.4390229992910534E-2</v>
      </c>
      <c r="J10" s="12"/>
      <c r="K10" s="3"/>
      <c r="L10" t="s">
        <v>6</v>
      </c>
      <c r="M10" s="10">
        <v>495209.34090000001</v>
      </c>
      <c r="N10" s="12">
        <f t="shared" si="4"/>
        <v>4.3884077427993676E-2</v>
      </c>
      <c r="O10" s="10">
        <v>91351.995020000002</v>
      </c>
      <c r="P10" s="12">
        <f t="shared" si="5"/>
        <v>9.8524555211968578E-3</v>
      </c>
      <c r="Q10" s="10">
        <v>182692.96739999999</v>
      </c>
      <c r="R10" s="12">
        <f t="shared" si="6"/>
        <v>2.4744402356434516E-2</v>
      </c>
      <c r="S10" s="10">
        <v>396369.533</v>
      </c>
      <c r="T10" s="12">
        <f t="shared" si="7"/>
        <v>4.4892814295930554E-2</v>
      </c>
    </row>
    <row r="11" spans="1:20" x14ac:dyDescent="0.2">
      <c r="A11" t="s">
        <v>7</v>
      </c>
      <c r="B11" s="10">
        <v>4263191.2515399996</v>
      </c>
      <c r="C11" s="12">
        <f t="shared" si="0"/>
        <v>8.0764250039247296E-2</v>
      </c>
      <c r="D11" s="10">
        <v>5626251.2056200001</v>
      </c>
      <c r="E11" s="12">
        <f t="shared" si="1"/>
        <v>6.6311444410773232E-2</v>
      </c>
      <c r="F11" s="10">
        <v>1700246.9782499999</v>
      </c>
      <c r="G11" s="12">
        <f t="shared" si="2"/>
        <v>2.6308444673038011E-2</v>
      </c>
      <c r="H11" s="10">
        <v>3697593.0536199999</v>
      </c>
      <c r="I11" s="12">
        <f t="shared" si="3"/>
        <v>5.4261949271550022E-2</v>
      </c>
      <c r="J11" s="12"/>
      <c r="K11" s="3"/>
      <c r="L11" t="s">
        <v>7</v>
      </c>
      <c r="M11" s="10">
        <v>469124.17119999998</v>
      </c>
      <c r="N11" s="12">
        <f t="shared" si="4"/>
        <v>4.1572482083776785E-2</v>
      </c>
      <c r="O11" s="10">
        <v>322023.62439999997</v>
      </c>
      <c r="P11" s="12">
        <f t="shared" si="5"/>
        <v>3.4730751479275165E-2</v>
      </c>
      <c r="Q11" s="10">
        <v>244730.66320000001</v>
      </c>
      <c r="R11" s="12">
        <f t="shared" si="6"/>
        <v>3.3146946406092816E-2</v>
      </c>
      <c r="S11" s="10">
        <v>349245.9314</v>
      </c>
      <c r="T11" s="12">
        <f t="shared" si="7"/>
        <v>3.9555595061211479E-2</v>
      </c>
    </row>
    <row r="12" spans="1:20" x14ac:dyDescent="0.2">
      <c r="A12" t="s">
        <v>8</v>
      </c>
      <c r="B12" s="10">
        <v>29003.2654984</v>
      </c>
      <c r="C12" s="12">
        <f t="shared" si="0"/>
        <v>5.4945388289143562E-4</v>
      </c>
      <c r="D12" s="10">
        <v>61587.079318199998</v>
      </c>
      <c r="E12" s="12">
        <f t="shared" si="1"/>
        <v>7.2587021755290818E-4</v>
      </c>
      <c r="F12" s="10">
        <v>88693.094819599995</v>
      </c>
      <c r="G12" s="12">
        <f t="shared" si="2"/>
        <v>1.3723755476652093E-3</v>
      </c>
      <c r="H12" s="10">
        <v>130311.76119200001</v>
      </c>
      <c r="I12" s="12">
        <f t="shared" si="3"/>
        <v>1.9123170323905865E-3</v>
      </c>
      <c r="J12" s="12"/>
      <c r="K12" s="3"/>
      <c r="L12" t="s">
        <v>8</v>
      </c>
      <c r="M12" s="10">
        <v>410867.2732</v>
      </c>
      <c r="N12" s="12">
        <f t="shared" si="4"/>
        <v>3.6409917464336403E-2</v>
      </c>
      <c r="O12" s="10">
        <v>1137036.682</v>
      </c>
      <c r="P12" s="12">
        <f t="shared" si="5"/>
        <v>0.12263118427705527</v>
      </c>
      <c r="Q12" s="10">
        <v>357682.08140000002</v>
      </c>
      <c r="R12" s="12">
        <f t="shared" si="6"/>
        <v>4.8445375122023245E-2</v>
      </c>
      <c r="S12" s="10">
        <v>413194.28590000002</v>
      </c>
      <c r="T12" s="12">
        <f t="shared" si="7"/>
        <v>4.6798385851337207E-2</v>
      </c>
    </row>
    <row r="13" spans="1:20" x14ac:dyDescent="0.2">
      <c r="A13" t="s">
        <v>9</v>
      </c>
      <c r="B13" s="10">
        <v>109199.887176</v>
      </c>
      <c r="C13" s="12">
        <f t="shared" si="0"/>
        <v>2.0687429842501659E-3</v>
      </c>
      <c r="D13" s="10">
        <v>244702.62495999999</v>
      </c>
      <c r="E13" s="12">
        <f t="shared" si="1"/>
        <v>2.8840846096592301E-3</v>
      </c>
      <c r="F13" s="10">
        <v>299210.49427999998</v>
      </c>
      <c r="G13" s="12">
        <f t="shared" si="2"/>
        <v>4.6297760472774636E-3</v>
      </c>
      <c r="H13" s="10">
        <v>289549.10206399998</v>
      </c>
      <c r="I13" s="12">
        <f t="shared" si="3"/>
        <v>4.2491151568012147E-3</v>
      </c>
      <c r="J13" s="12"/>
      <c r="K13" s="3"/>
      <c r="L13" t="s">
        <v>9</v>
      </c>
      <c r="M13" s="10">
        <v>135569.10060000001</v>
      </c>
      <c r="N13" s="12">
        <f t="shared" si="4"/>
        <v>1.201375744803497E-2</v>
      </c>
      <c r="O13" s="10">
        <v>358968.92340000003</v>
      </c>
      <c r="P13" s="12">
        <f t="shared" si="5"/>
        <v>3.8715359752308796E-2</v>
      </c>
      <c r="Q13" s="10">
        <v>143945.106</v>
      </c>
      <c r="R13" s="12">
        <f t="shared" si="6"/>
        <v>1.9496292992521706E-2</v>
      </c>
      <c r="S13" s="10">
        <v>223334.4675</v>
      </c>
      <c r="T13" s="12">
        <f t="shared" si="7"/>
        <v>2.5294862345936253E-2</v>
      </c>
    </row>
    <row r="14" spans="1:20" x14ac:dyDescent="0.2">
      <c r="A14" t="s">
        <v>10</v>
      </c>
      <c r="B14" s="10">
        <v>77734.802939100002</v>
      </c>
      <c r="C14" s="12">
        <f t="shared" si="0"/>
        <v>1.4726510472776013E-3</v>
      </c>
      <c r="D14" s="10">
        <v>309891.18277499999</v>
      </c>
      <c r="E14" s="12">
        <f t="shared" si="1"/>
        <v>3.6524021393582072E-3</v>
      </c>
      <c r="F14" s="10">
        <v>321274.21350000001</v>
      </c>
      <c r="G14" s="12">
        <f t="shared" si="2"/>
        <v>4.9711747639381828E-3</v>
      </c>
      <c r="H14" s="10">
        <v>330519.08543500002</v>
      </c>
      <c r="I14" s="12">
        <f t="shared" si="3"/>
        <v>4.8503471277334918E-3</v>
      </c>
      <c r="J14" s="12"/>
      <c r="K14" s="3"/>
      <c r="L14" t="s">
        <v>10</v>
      </c>
      <c r="M14" s="10">
        <v>103432.77280000001</v>
      </c>
      <c r="N14" s="12">
        <f t="shared" si="4"/>
        <v>9.1659252668738946E-3</v>
      </c>
      <c r="O14" s="10">
        <v>241633.7948</v>
      </c>
      <c r="P14" s="12">
        <f t="shared" si="5"/>
        <v>2.60605826415044E-2</v>
      </c>
      <c r="Q14" s="10">
        <v>172906.6765</v>
      </c>
      <c r="R14" s="12">
        <f t="shared" si="6"/>
        <v>2.3418922109148799E-2</v>
      </c>
      <c r="S14" s="10">
        <v>94865.669620000001</v>
      </c>
      <c r="T14" s="12">
        <f t="shared" si="7"/>
        <v>1.0744485977709495E-2</v>
      </c>
    </row>
    <row r="15" spans="1:20" x14ac:dyDescent="0.2">
      <c r="A15" t="s">
        <v>11</v>
      </c>
      <c r="B15" s="10">
        <v>25600.342621600001</v>
      </c>
      <c r="C15" s="12">
        <f t="shared" si="0"/>
        <v>4.8498703215212833E-4</v>
      </c>
      <c r="D15" s="10">
        <v>43435.835475499996</v>
      </c>
      <c r="E15" s="12">
        <f t="shared" si="1"/>
        <v>5.1193821326214826E-4</v>
      </c>
      <c r="F15" s="10">
        <v>58407.518443200002</v>
      </c>
      <c r="G15" s="12">
        <f t="shared" si="2"/>
        <v>9.0375750529723053E-4</v>
      </c>
      <c r="H15" s="10">
        <v>45094.592710600002</v>
      </c>
      <c r="I15" s="12">
        <f t="shared" si="3"/>
        <v>6.6176035777874864E-4</v>
      </c>
      <c r="J15" s="12"/>
      <c r="K15" s="3"/>
      <c r="L15" t="s">
        <v>11</v>
      </c>
      <c r="M15" s="10">
        <v>1830.1346719999999</v>
      </c>
      <c r="N15" s="12">
        <f t="shared" si="4"/>
        <v>1.6218145543002175E-4</v>
      </c>
      <c r="O15" s="10">
        <v>2386.8357500000002</v>
      </c>
      <c r="P15" s="12">
        <f t="shared" si="5"/>
        <v>2.5742396822454796E-4</v>
      </c>
      <c r="Q15" s="10">
        <v>3145.4770720000001</v>
      </c>
      <c r="R15" s="12">
        <f t="shared" si="6"/>
        <v>4.2603145255227566E-4</v>
      </c>
      <c r="S15" s="10">
        <v>1806.227885</v>
      </c>
      <c r="T15" s="12">
        <f t="shared" si="7"/>
        <v>2.0457337475894346E-4</v>
      </c>
    </row>
    <row r="16" spans="1:20" x14ac:dyDescent="0.2">
      <c r="A16" t="s">
        <v>12</v>
      </c>
      <c r="B16" s="10">
        <v>9.5041266012399994</v>
      </c>
      <c r="C16" s="12">
        <f t="shared" si="0"/>
        <v>1.8005142437603046E-7</v>
      </c>
      <c r="D16" s="10">
        <v>19.175301068300001</v>
      </c>
      <c r="E16" s="12">
        <f t="shared" si="1"/>
        <v>2.2600162423965127E-7</v>
      </c>
      <c r="F16" s="10">
        <v>17.658368724199999</v>
      </c>
      <c r="G16" s="12">
        <f t="shared" si="2"/>
        <v>2.732333728802617E-7</v>
      </c>
      <c r="H16" s="10">
        <v>21.223718750300002</v>
      </c>
      <c r="I16" s="12">
        <f t="shared" si="3"/>
        <v>3.1145675943299123E-7</v>
      </c>
      <c r="J16" s="12"/>
      <c r="K16" s="3"/>
      <c r="L16" t="s">
        <v>14</v>
      </c>
      <c r="M16" s="10">
        <v>435160.88860000001</v>
      </c>
      <c r="N16" s="12">
        <f t="shared" si="4"/>
        <v>3.8562750238617174E-2</v>
      </c>
      <c r="O16" s="10">
        <v>415038.87560000003</v>
      </c>
      <c r="P16" s="12">
        <f t="shared" si="5"/>
        <v>4.4762591780522186E-2</v>
      </c>
      <c r="Q16" s="10">
        <v>299393.14169999998</v>
      </c>
      <c r="R16" s="12">
        <f t="shared" si="6"/>
        <v>4.0550572178082715E-2</v>
      </c>
      <c r="S16" s="10">
        <v>328354.73090000002</v>
      </c>
      <c r="T16" s="13">
        <f t="shared" si="7"/>
        <v>3.7189457640489108E-2</v>
      </c>
    </row>
    <row r="17" spans="1:19" x14ac:dyDescent="0.2">
      <c r="A17" t="s">
        <v>14</v>
      </c>
      <c r="B17" s="10">
        <v>2407817.9143699999</v>
      </c>
      <c r="C17" s="12">
        <f t="shared" si="0"/>
        <v>4.5615032638967455E-2</v>
      </c>
      <c r="D17" s="10">
        <v>4174458.7014799998</v>
      </c>
      <c r="E17" s="12">
        <f t="shared" si="1"/>
        <v>4.9200502432552744E-2</v>
      </c>
      <c r="F17" s="10">
        <v>5401217.81128</v>
      </c>
      <c r="G17" s="12">
        <f t="shared" si="2"/>
        <v>8.3574705188620937E-2</v>
      </c>
      <c r="H17" s="10">
        <v>4178245.13338</v>
      </c>
      <c r="I17" s="12">
        <f t="shared" si="3"/>
        <v>6.1315488801452676E-2</v>
      </c>
      <c r="J17" s="12"/>
      <c r="K17" s="3"/>
      <c r="L17" s="8" t="s">
        <v>13</v>
      </c>
      <c r="M17" s="9">
        <f>SUM(M4:M16)</f>
        <v>11284487.903671999</v>
      </c>
      <c r="N17" s="9"/>
      <c r="O17" s="9">
        <f>SUM(O4:O16)</f>
        <v>9272002.7838200014</v>
      </c>
      <c r="P17" s="9"/>
      <c r="Q17" s="9">
        <f>SUM(Q4:Q16)</f>
        <v>7383203.8765120003</v>
      </c>
      <c r="R17" s="9"/>
      <c r="S17" s="9">
        <f>SUM(S4:S16)</f>
        <v>8829242.2566149998</v>
      </c>
    </row>
    <row r="18" spans="1:19" s="1" customFormat="1" x14ac:dyDescent="0.2">
      <c r="A18" s="8" t="s">
        <v>13</v>
      </c>
      <c r="B18" s="11">
        <f>SUM(B4:B17)</f>
        <v>52785622.9639761</v>
      </c>
      <c r="C18" s="11"/>
      <c r="D18" s="11">
        <f>SUM(D4:D17)</f>
        <v>84845855.125211775</v>
      </c>
      <c r="E18" s="11"/>
      <c r="F18" s="11">
        <f>SUM(F4:F17)</f>
        <v>64627422.843908511</v>
      </c>
      <c r="G18" s="11"/>
      <c r="H18" s="11">
        <f>SUM(H4:H17)</f>
        <v>68143387.829944357</v>
      </c>
      <c r="I18" s="9"/>
      <c r="J18" s="4"/>
      <c r="K18" s="4"/>
      <c r="L18"/>
      <c r="M18"/>
      <c r="N18"/>
      <c r="O18" s="3"/>
      <c r="P18" s="3"/>
      <c r="Q18"/>
      <c r="R18"/>
      <c r="S18" s="3"/>
    </row>
    <row r="19" spans="1:19" x14ac:dyDescent="0.2">
      <c r="B19" s="3"/>
      <c r="C19" s="3"/>
      <c r="D19" s="3"/>
      <c r="E19" s="3"/>
      <c r="F19" s="3"/>
      <c r="G19" s="3"/>
      <c r="H19" s="3"/>
      <c r="I19" s="3"/>
      <c r="J19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 type 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Yahubayn</dc:creator>
  <cp:lastModifiedBy>Apostol Ganchev Apostolov</cp:lastModifiedBy>
  <dcterms:created xsi:type="dcterms:W3CDTF">2025-05-13T06:48:05Z</dcterms:created>
  <dcterms:modified xsi:type="dcterms:W3CDTF">2025-11-26T12:36:48Z</dcterms:modified>
</cp:coreProperties>
</file>