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N:\Projects\Gillespie\2026\HUVEC_hypoxicSplicing_2026\results\supplementary_data\"/>
    </mc:Choice>
  </mc:AlternateContent>
  <xr:revisionPtr revIDLastSave="0" documentId="13_ncr:1_{C24C1801-920E-4C54-856C-54C8BCDE3230}" xr6:coauthVersionLast="47" xr6:coauthVersionMax="47" xr10:uidLastSave="{00000000-0000-0000-0000-000000000000}"/>
  <bookViews>
    <workbookView xWindow="-120" yWindow="-120" windowWidth="38640" windowHeight="21120" xr2:uid="{00000000-000D-0000-FFFF-FFFF00000000}"/>
  </bookViews>
  <sheets>
    <sheet name="Summary" sheetId="1" r:id="rId1"/>
    <sheet name="Supplemental Table" sheetId="2" r:id="rId2"/>
    <sheet name="Screening Log" sheetId="3" r:id="rId3"/>
    <sheet name="Method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 l="1"/>
  <c r="B11" i="1" s="1"/>
  <c r="C5" i="1"/>
  <c r="B16" i="1" s="1"/>
  <c r="B17" i="1" s="1"/>
  <c r="A5" i="1"/>
  <c r="G5" i="1" l="1"/>
  <c r="B10" i="1"/>
</calcChain>
</file>

<file path=xl/sharedStrings.xml><?xml version="1.0" encoding="utf-8"?>
<sst xmlns="http://schemas.openxmlformats.org/spreadsheetml/2006/main" count="1077" uniqueCount="699">
  <si>
    <t>Survey of gene- versus transcript-level interpretation in recent RNA-seq studies</t>
  </si>
  <si>
    <t>Deterministically sampled 2025 open-access mammalian primary studies generating new conventional bulk short-read RNA-seq</t>
  </si>
  <si>
    <t>Total included</t>
  </si>
  <si>
    <t>Gene-level only</t>
  </si>
  <si>
    <t>Transcript-aware</t>
  </si>
  <si>
    <t>Gene-level only (%)</t>
  </si>
  <si>
    <t>Classification</t>
  </si>
  <si>
    <t>Studies (n)</t>
  </si>
  <si>
    <t>Sensitivity check</t>
  </si>
  <si>
    <t>Borderline software-level case</t>
  </si>
  <si>
    <t>Gene-only if reclassified</t>
  </si>
  <si>
    <t>Gene-only percentage</t>
  </si>
  <si>
    <t>Study</t>
  </si>
  <si>
    <t>Authors</t>
  </si>
  <si>
    <t>Year</t>
  </si>
  <si>
    <t>Title</t>
  </si>
  <si>
    <t>Journal</t>
  </si>
  <si>
    <t>DOI</t>
  </si>
  <si>
    <t>PMID</t>
  </si>
  <si>
    <t>PMCID</t>
  </si>
  <si>
    <t>Full-text source URL</t>
  </si>
  <si>
    <t>Ueda S, Kakita M, Hosokawa M, Arikawa K, Takahashi K, Shiota R, Kakeyama M, Matsunaga H, Takeyama H, Takemoto-Kimura S.</t>
  </si>
  <si>
    <t>Divergent and subnucleus-specific gene expression responses to chronic stress hormone exposure in the amygdala.</t>
  </si>
  <si>
    <t>Frontiers in Molecular Neuroscience</t>
  </si>
  <si>
    <t>10.3389/fnmol.2025.1659846</t>
  </si>
  <si>
    <t>Mouse amygdala-related subnuclei; chronic corticosterone versus vehicle (n=3/group/subnucleus)</t>
  </si>
  <si>
    <t>Poly(A) RNA; Smart-seq2/Nextera XT; Illumina HiSeq, 150-bp paired-end</t>
  </si>
  <si>
    <t>HISAT 2.1.0; featureCounts 1.6.4 (gene counts; TMM/CPM)</t>
  </si>
  <si>
    <t>edgeR 3.32.0</t>
  </si>
  <si>
    <t>None reported</t>
  </si>
  <si>
    <t>No</t>
  </si>
  <si>
    <t>Reads were assigned to genes and results were reported as DEGs, gene sets, GO terms, and PPI networks; no exon, junction, isoform, or transcript-usage findings.</t>
  </si>
  <si>
    <t>41019781</t>
  </si>
  <si>
    <t>PMC12463952</t>
  </si>
  <si>
    <t>https://pmc.ncbi.nlm.nih.gov/articles/PMC12463952/</t>
  </si>
  <si>
    <t>Qin Y, Wang X, Zhang X, Nong L, Hou Q, Chen Y, Li Y, Lin W, Mao X, Wu K, Nong W, Wang T, Meng L, Song J.</t>
  </si>
  <si>
    <t>Retinoic acid modulates peritoneal macrophage function and distribution to enhance antibacterial defense during inflammation.</t>
  </si>
  <si>
    <t>Frontiers in Nutrition</t>
  </si>
  <si>
    <t>10.3389/fnut.2025.1545720</t>
  </si>
  <si>
    <t>Sorted mouse large and small peritoneal macrophages; retinoic acid treatment during E. coli inflammation</t>
  </si>
  <si>
    <t>SMART-Seq v4 Ultra Low Input; Illumina NovaSeq X Plus</t>
  </si>
  <si>
    <t>Bowtie 2.2.3 index; STAR alignment; featureCounts gene-expression matrix</t>
  </si>
  <si>
    <t>DEGseq 1.20.0; edgeR scaling normalization</t>
  </si>
  <si>
    <t>The workflow explicitly produced a gene-expression matrix and reported DEGs, GSEA, and GO pathways without transcript- or splice-event analysis.</t>
  </si>
  <si>
    <t>40370796</t>
  </si>
  <si>
    <t>PMC12075188</t>
  </si>
  <si>
    <t>https://pmc.ncbi.nlm.nih.gov/articles/PMC12075188/</t>
  </si>
  <si>
    <t>Valdés-López JF, Tamayo-Molina YS, Fernandez GJ, Hernández-Sarmiento LJ, Velilla PA, Urcuqui-Inchima S.</t>
  </si>
  <si>
    <t>Early events in dengue virus infection inducing cytokine storm: The dynamic interplay of pattern-recognition receptors, inflammasome activation, and biphasic NF-κB and STAT1-dependent inflammatory responses in human mononuclear phagocytes.</t>
  </si>
  <si>
    <t>PLOS Neglected Tropical Diseases</t>
  </si>
  <si>
    <t>10.1371/journal.pntd.0013366</t>
  </si>
  <si>
    <t>Human monocyte-derived macrophages infected with DENV-2 across a viral-replication time course</t>
  </si>
  <si>
    <t>Bulk RNA-seq; Illumina HiSeq 4000</t>
  </si>
  <si>
    <t>HISAT2; StringTie assembly; featureCounts/Subread; protein-coding genes retained</t>
  </si>
  <si>
    <t>DESeq2</t>
  </si>
  <si>
    <t>Although StringTie assembled transcripts, counts were filtered to protein-coding genes and all biological conclusions were based on DEGs and gene-set/pathway analyses.</t>
  </si>
  <si>
    <t>40934228</t>
  </si>
  <si>
    <t>PMC12425314</t>
  </si>
  <si>
    <t>https://pmc.ncbi.nlm.nih.gov/articles/PMC12425314/</t>
  </si>
  <si>
    <t>Zhang LY, Jia GX, Tao HP, Liu KX, Luo YW, Hou YP, Yang QE.</t>
  </si>
  <si>
    <t>Maternal hypoxia exposure perturbs imprinted gene methylation in adult sperm and induces intergenerational placental impairments in male offspring.</t>
  </si>
  <si>
    <t>Zoological Research</t>
  </si>
  <si>
    <t>10.24272/j.issn.2095-8137.2025.031</t>
  </si>
  <si>
    <t>Mouse F2 male placentas after maternal hypoxia exposure; control versus hypoxia lineage (n=2/condition)</t>
  </si>
  <si>
    <t>Poly(A)-selected RNA; Illumina NovaSeq, 150-bp paired-end</t>
  </si>
  <si>
    <t>RNA-seq aligner/counting method not reported</t>
  </si>
  <si>
    <t>DESeq2 1.20.0</t>
  </si>
  <si>
    <t>rMATS 3.2.5 differential alternative-splicing analysis</t>
  </si>
  <si>
    <t>Yes</t>
  </si>
  <si>
    <t>The Methods specify rMATS, and Figure 3F reports differential alternative-splicing event counts in addition to gene-level DEGs.</t>
  </si>
  <si>
    <t>41169244</t>
  </si>
  <si>
    <t>PMC12940703</t>
  </si>
  <si>
    <t>https://pmc.ncbi.nlm.nih.gov/articles/PMC12940703/</t>
  </si>
  <si>
    <t>Jiang Y, Wei Y, Li Z, Huang Z, Dong J, Gong W, Qian L.</t>
  </si>
  <si>
    <t>Enhancing CD8+ T Cells Infiltration Through the Protein Arginine Methyltransferase 5 (PRMT5)/CXCL10 Axis Restricts Cervical Cancer Progression.</t>
  </si>
  <si>
    <t>Biomolecules</t>
  </si>
  <si>
    <t>10.3390/biom15121717</t>
  </si>
  <si>
    <t>Cervical cancer cells (U14 control versus PRMT5 knockdown), with mouse and human validation models</t>
  </si>
  <si>
    <t>Vendor-performed RNA-seq (Shanghai Meiji); platform not reported</t>
  </si>
  <si>
    <t>Not reported</t>
  </si>
  <si>
    <t>RNA-seq was used to identify differential genes and nominate CXCL10; no transcript-, isoform-, exon-, or junction-level workflow or result was reported.</t>
  </si>
  <si>
    <t>41463372</t>
  </si>
  <si>
    <t>PMC12731132</t>
  </si>
  <si>
    <t>https://pmc.ncbi.nlm.nih.gov/articles/PMC12731132/</t>
  </si>
  <si>
    <t>Wei J, Wang A, Yu P, Sun Y, Wu W, Zhang Y, Yu R, Li B, Zhu M.</t>
  </si>
  <si>
    <t>Integrating multi-omics and machine learning strategies to explore the "gene-protein-metabolite" network in ischemic heart failure with Qi deficiency and blood stasis syndrome.</t>
  </si>
  <si>
    <t>Chinese Medicine</t>
  </si>
  <si>
    <t>10.1186/s13020-025-01151-9</t>
  </si>
  <si>
    <t>Human blood from ischemic heart-failure groups with and without Qi-deficiency/blood-stasis syndrome and healthy controls</t>
  </si>
  <si>
    <t>Illumina NovaSeq 6000</t>
  </si>
  <si>
    <t>HISAT2 2.0.5; featureCounts 1.5.0-p3; gene-level FPKM</t>
  </si>
  <si>
    <t>FeatureCounts was used to count reads per gene; the study reported DEGs, hub genes, pathways, and multi-omic networks only.</t>
  </si>
  <si>
    <t>40671145</t>
  </si>
  <si>
    <t>PMC12269143</t>
  </si>
  <si>
    <t>https://pmc.ncbi.nlm.nih.gov/articles/PMC12269143/</t>
  </si>
  <si>
    <t>Pleguezuelos-Manzano C, Beenker WAG, van Son GJF, Begthel H, Amatngalim GD, Beekman JM, Clevers H, den Hertog J.</t>
  </si>
  <si>
    <t>Dual RNA sequencing of a co-culture model of Pseudomonas aeruginosa and human 2D upper airway organoids.</t>
  </si>
  <si>
    <t>Scientific Reports</t>
  </si>
  <si>
    <t>10.1038/s41598-024-82500-w</t>
  </si>
  <si>
    <t>Dual RNA-seq of human upper-airway organoids co-cultured with wild-type or quorum-sensing-mutant Pseudomonas aeruginosa</t>
  </si>
  <si>
    <t>TruSeq stranded Ribo-Zero; Illumina NextSeq 2000, 50-bp paired-end</t>
  </si>
  <si>
    <t>Two-step STAR mapping (human then bacterium); featureCounts gene counts</t>
  </si>
  <si>
    <t>DESeq2 1.36.0; limma used for PCA batch removal</t>
  </si>
  <si>
    <t>Both host and bacterial results were expressed as gene counts, DEGs, and pathways; no isoform or splice-event findings were presented.</t>
  </si>
  <si>
    <t>39824906</t>
  </si>
  <si>
    <t>PMC11742674</t>
  </si>
  <si>
    <t>https://pmc.ncbi.nlm.nih.gov/articles/PMC11742674/</t>
  </si>
  <si>
    <t>Seluzicki CM, Razavi-Mohseni M, Türker F, Patel P, Hua B, Beer MA, Goff L, Margolis SS.</t>
  </si>
  <si>
    <t>Regulation of translation elongation and integrated stress response in heat-shocked neurons.</t>
  </si>
  <si>
    <t>Cell Reports</t>
  </si>
  <si>
    <t>10.1016/j.celrep.2025.115639</t>
  </si>
  <si>
    <t>Mouse cortical neurons during heat shock and recovery</t>
  </si>
  <si>
    <t>Total RNA-seq plus ribosome profiling; Illumina NovaSeq 6000, single-end 100 bp</t>
  </si>
  <si>
    <t>kallisto against GENCODE M28 reference transcripts</t>
  </si>
  <si>
    <t>sleuth likelihood-ratio and Wald tests</t>
  </si>
  <si>
    <t>Transcript-abundance testing; no splice/isoform result reported</t>
  </si>
  <si>
    <t>Kallisto/sleuth estimated and tested transcript abundance, but reported biological results and GO analyses were gene-centric, with no isoform-specific or splicing interpretation.</t>
  </si>
  <si>
    <t>40286269</t>
  </si>
  <si>
    <t>PMC12285177</t>
  </si>
  <si>
    <t>https://pmc.ncbi.nlm.nih.gov/articles/PMC12285177/</t>
  </si>
  <si>
    <t>Quan B, Yao F, Liu W, Tang B, Li M, Lu S, Li J, Chen R, Ren Z, Yin X.</t>
  </si>
  <si>
    <t>Increased CAPG inhibits ferroptosis to drive tumor proliferation and sorafenib resistance in hepatocellular carcinoma via the WDR74-p53-SLC7A11 pathway.</t>
  </si>
  <si>
    <t>International Journal of Biological Sciences</t>
  </si>
  <si>
    <t>10.7150/ijbs.111419</t>
  </si>
  <si>
    <t>Hepatocellular carcinoma PLC cells with CAPG knockdown or overexpression</t>
  </si>
  <si>
    <t>Not reported (vendor analysis)</t>
  </si>
  <si>
    <t>Tool not reported; DEG fold-change and p-value thresholds given</t>
  </si>
  <si>
    <t>The RNA-seq output was reported as thousands of up- and downregulated genes and intersected with ChIP-seq targets; no transcript-level result was shown.</t>
  </si>
  <si>
    <t>40959275</t>
  </si>
  <si>
    <t>PMC12435477</t>
  </si>
  <si>
    <t>https://pmc.ncbi.nlm.nih.gov/articles/PMC12435477/</t>
  </si>
  <si>
    <t>Liu Q, Liu Z, Qian Y, Wu M, Mo J, Wang C, Xu G, Leng L, Zhang S.</t>
  </si>
  <si>
    <t>Alterations in Gene Expression and Alternative Splicing Induced by Plasmid-Mediated Overexpression of GFP and P2RY12 Within the A549 Cell Line.</t>
  </si>
  <si>
    <t>International Journal of Molecular Sciences</t>
  </si>
  <si>
    <t>10.3390/ijms26072973</t>
  </si>
  <si>
    <t>A549 parental, GFP-overexpressing, and GFP/P2RY12-overexpressing cell lines (n=3/group)</t>
  </si>
  <si>
    <t>RNA-seq on an MGI platform</t>
  </si>
  <si>
    <t>Salmon 0.14.1 transcript estimates; tximport 1.30.0 gene aggregation</t>
  </si>
  <si>
    <t>DESeq2 1.42.0</t>
  </si>
  <si>
    <t>SUPPA 2.3 psiPerEvent/psiPerIsoform and diffSplice differential transcript usage</t>
  </si>
  <si>
    <t>The paper reports genes with differential transcript usage, PSI changes, alternative-splicing event classes, isoform formation, and transcript-level examples.</t>
  </si>
  <si>
    <t>40243586</t>
  </si>
  <si>
    <t>PMC11988474</t>
  </si>
  <si>
    <t>https://pmc.ncbi.nlm.nih.gov/articles/PMC11988474/</t>
  </si>
  <si>
    <t>Liu D, Glubb D, O'Mara T, Ford CE.</t>
  </si>
  <si>
    <t>The Multi-Kinase Inhibitor GZD824 (Olverembatinib) Shows Pre-Clinical Efficacy in Endometrial Cancer.</t>
  </si>
  <si>
    <t>Cancer Medicine</t>
  </si>
  <si>
    <t>10.1002/cam4.70531</t>
  </si>
  <si>
    <t>Endometrial cancer cell lines treated with GZD824 versus vehicle</t>
  </si>
  <si>
    <t>Illumina stranded mRNA; NextSeq 500, single-end 75 bp</t>
  </si>
  <si>
    <t>STAR 2.7.2b; featureCounts gene counts</t>
  </si>
  <si>
    <t>edgeR 3.28.1</t>
  </si>
  <si>
    <t>The analysis explicitly counted at gene level and reported DEGs, GSEA, KEGG, IPA, and protein-interaction networks without transcript-level findings.</t>
  </si>
  <si>
    <t>39739675</t>
  </si>
  <si>
    <t>PMC11683556</t>
  </si>
  <si>
    <t>https://pmc.ncbi.nlm.nih.gov/articles/PMC11683556/</t>
  </si>
  <si>
    <t>Drzewicka K, Głuchowska KM, Mlącki M, Hofman B, Tuszyńska I, Ryan TAJ, Piwowar K, Wilczyński B, Dymkowska D, Grzybowski MM, Dymek B, Rejczak T, Lisiecki K, Gołębiowski A, Jagielski A, Muchowicz A, Ryan D, Zabłocki K, O'Neill LAJ, Zasłona Z.</t>
  </si>
  <si>
    <t>Chitinase-1 inhibition attenuates metabolic dysregulation and restores homeostasis in MASH animal models.</t>
  </si>
  <si>
    <t>Frontiers in Immunology</t>
  </si>
  <si>
    <t>10.3389/fimmu.2025.1544973</t>
  </si>
  <si>
    <t>Rat CDHFD MASH liver; OATD-01 treatment versus disease and control groups</t>
  </si>
  <si>
    <t>TruSeq stranded mRNA; Illumina NovaSeq, paired-end</t>
  </si>
  <si>
    <t>kallisto 0.48 transcript estimates; tximport gene-level estimates</t>
  </si>
  <si>
    <t>DESeq2 1.44.0</t>
  </si>
  <si>
    <t>Transcript estimates were explicitly collapsed to genes with tximport before DESeq2; findings were reported as genes and pathways.</t>
  </si>
  <si>
    <t>40510344</t>
  </si>
  <si>
    <t>PMC12158736</t>
  </si>
  <si>
    <t>https://pmc.ncbi.nlm.nih.gov/articles/PMC12158736/</t>
  </si>
  <si>
    <t>Lin D, Luo Y, Chen J, Ma Z, Kang H, Wang X, Wang L, Liu D.</t>
  </si>
  <si>
    <t>Single-Cell-Derived Tumor Organoid (STO) arrays on a microfluidic chip for personalized drug screening to address heterogeneity-induced drug resistance in colorectal cancer.</t>
  </si>
  <si>
    <t>Microsystems &amp; Nanoengineering</t>
  </si>
  <si>
    <t>10.1038/s41378-025-01068-1</t>
  </si>
  <si>
    <t>Patient-derived single-cell-derived tumor organoids surviving FOLFIRINOX versus untreated controls</t>
  </si>
  <si>
    <t>DNBSEQ mRNA library</t>
  </si>
  <si>
    <t>HISAT2 2.0.4; Bowtie2 2.2.5; RSEM 1.2.12 gene expression</t>
  </si>
  <si>
    <t>PoissonDis</t>
  </si>
  <si>
    <t>Expression was calculated for coding genes and reported as resistance-associated DEGs and KEGG pathways; no transcript-usage or splicing analysis was presented.</t>
  </si>
  <si>
    <t>41423451</t>
  </si>
  <si>
    <t>PMC12719388</t>
  </si>
  <si>
    <t>https://pmc.ncbi.nlm.nih.gov/articles/PMC12719388/</t>
  </si>
  <si>
    <t>Guo Y, Jian J, Tang X, An S, Zhao L, Chen R, Ma W, Liu B.</t>
  </si>
  <si>
    <t>MLN4924 Suppresses Acute Myeloid Leukemia Progression by LINC01128-Driven Epigenetic Reactivation of TRIM58.</t>
  </si>
  <si>
    <t>Drug Design, Development and Therapy</t>
  </si>
  <si>
    <t>10.2147/dddt.s541720</t>
  </si>
  <si>
    <t>Acute myeloid leukemia cells treated with MLN4924 versus control</t>
  </si>
  <si>
    <t>Trimmomatic/fastp QC; aligner and counting method not reported</t>
  </si>
  <si>
    <t>The article reports differentially expressed genes/lncRNAs and gene-centered mechanistic validation; no isoform, exon, junction, or transcript-usage result was reported.</t>
  </si>
  <si>
    <t>41147004</t>
  </si>
  <si>
    <t>PMC12554280</t>
  </si>
  <si>
    <t>https://pmc.ncbi.nlm.nih.gov/articles/PMC12554280/</t>
  </si>
  <si>
    <t>Oghabian A, Jonson PH, Gayathri SN, Johari M, Nippala E, Andres DG, Munell F, Soriano JC, Duran MAS, Sinisalo J, Tolppanen H, Tolva J, Hackman P, Savarese M, Udd B.</t>
  </si>
  <si>
    <t>OBSCN undergoes extensive alternative splicing during human cardiac and skeletal muscle development.</t>
  </si>
  <si>
    <t>Skeletal Muscle</t>
  </si>
  <si>
    <t>10.1186/s13395-025-00374-6</t>
  </si>
  <si>
    <t>Human postnatal and fetal cardiac/skeletal muscle, including an internal cohort and ENCODE fetal samples</t>
  </si>
  <si>
    <t>Ribo-Zero total RNA; Illumina NovaSeq 6000, &gt;80 million 150-bp reads/sample</t>
  </si>
  <si>
    <t>STAR 2.7.7a</t>
  </si>
  <si>
    <t>DESeq2 for gene expression</t>
  </si>
  <si>
    <t>IntEREst 1.26.1 exon inclusion, intron retention, differential splicing, and alternative first/last exon analysis</t>
  </si>
  <si>
    <t>The study reports exon-level PSI, differential exon inclusion/skipping, alternative first/last exons, and developmental changes in specific OBSCN isoforms.</t>
  </si>
  <si>
    <t>40025502</t>
  </si>
  <si>
    <t>PMC11871629</t>
  </si>
  <si>
    <t>https://pmc.ncbi.nlm.nih.gov/articles/PMC11871629/</t>
  </si>
  <si>
    <t>Pesqué D, Andrades E, Berenguer-Molins P, Perera-Bel J, Clarós M, Bódalo-Torruella M, González-Farré M, Gallardo F, Pujol RM, Giménez-Arnau AM.</t>
  </si>
  <si>
    <t>Transcriptomic Analysis of Allergic Patch Test Reactions in Non-Atopic Patients: A Comparative Study Across Multiple Allergens.</t>
  </si>
  <si>
    <t>Allergy</t>
  </si>
  <si>
    <t>10.1111/all.16642</t>
  </si>
  <si>
    <t>Human allergic-contact-dermatitis skin biopsies across four allergens versus vehicle-occluded controls</t>
  </si>
  <si>
    <t>Illumina RNA Exome enrichment; NextSeq 2000, 2×50 bp</t>
  </si>
  <si>
    <t>STAR 2.7.8; featureCounts/Subread 2.0.3 (gene counts)</t>
  </si>
  <si>
    <t>limma-voom 3.54.2; edgeR 3.40.2 TMM normalization</t>
  </si>
  <si>
    <t>The workflow retained genes by read-count threshold and reported shared, partially shared, and allergen-specific DEGs and pathways only.</t>
  </si>
  <si>
    <t>40632077</t>
  </si>
  <si>
    <t>PMC12590323</t>
  </si>
  <si>
    <t>https://pmc.ncbi.nlm.nih.gov/articles/PMC12590323/</t>
  </si>
  <si>
    <t>Mimoso CA, Vlaming H, de Wagenaar NP, Siegenfeld AP, Adelman K.</t>
  </si>
  <si>
    <t>Restrictor slows RNAPII elongation to promote termination at noncoding RNA loci.</t>
  </si>
  <si>
    <t>Genes &amp; Development</t>
  </si>
  <si>
    <t>10.1101/gad.352654.125</t>
  </si>
  <si>
    <t>Mouse embryonic stem cells after ZC3H4/Restrictor knockdown or rapid degradation</t>
  </si>
  <si>
    <t>Conventional RNA-seq plus TT-seq, PRO-seq, and PAC-seq; RNA-seq on Illumina NovaSeq, paired-end 51 bp</t>
  </si>
  <si>
    <t>featureCounts for mRNA/lncRNA exons; custom interval counts for uaRNAs/eRNAs</t>
  </si>
  <si>
    <t>Custom TT-seq/PRO-seq/PAC-seq analyses of transcript length, early termination, readthrough, and directionality</t>
  </si>
  <si>
    <t>Results explicitly analyze RNA transcription units and boundaries, including uaRNA/eRNA extension, readthrough, premature termination, and polyadenylated termination products.</t>
  </si>
  <si>
    <t>40393801</t>
  </si>
  <si>
    <t>PMC12211998</t>
  </si>
  <si>
    <t>https://pmc.ncbi.nlm.nih.gov/articles/PMC12211998/</t>
  </si>
  <si>
    <t>Ding YN, Li MQ, Song JY, Guan PP, Wang P.</t>
  </si>
  <si>
    <t>Engineered exosomes improve the effects of curcumin on protecting mitochondria of neurons in Alzheimer's disease.</t>
  </si>
  <si>
    <t>Materials Today Bio</t>
  </si>
  <si>
    <t>10.1016/j.mtbio.2025.101738</t>
  </si>
  <si>
    <t>Mouse HT22 neuronal cells treated with engineered exosome-delivered curcumin</t>
  </si>
  <si>
    <t>NEBNext Ultra Directional poly(A) RNA; NextSeq 500, single-end 75 bp</t>
  </si>
  <si>
    <t>DESeq2 1.36.0</t>
  </si>
  <si>
    <t>RNA-seq was interpreted through DEGs and GO annotations, followed by gene/protein validation; no transcript-level result was reported.</t>
  </si>
  <si>
    <t>40290878</t>
  </si>
  <si>
    <t>PMC12032918</t>
  </si>
  <si>
    <t>https://pmc.ncbi.nlm.nih.gov/articles/PMC12032918/</t>
  </si>
  <si>
    <t>Lian Q, Liu H, Li J, Luo C, Liu C, Zhao H, Dai P, Wang B, Zhou H, Jiang X, Wang Z, Qiao S.</t>
  </si>
  <si>
    <t>Enhancing radiosensitivity of osteosarcoma by ITGB3 knockdown: a mechanism linked to enhanced osteogenic differentiation status through JNK/c-JUN/RUNX2 pathway activation.</t>
  </si>
  <si>
    <t>Journal of Experimental &amp; Clinical Cancer Research</t>
  </si>
  <si>
    <t>10.1186/s13046-025-03417-4</t>
  </si>
  <si>
    <t>HOS osteosarcoma cells with 8-Gy irradiation versus no irradiation (n=3/group)</t>
  </si>
  <si>
    <t>Vendor-performed RNA-seq (Gene Denova); platform not reported</t>
  </si>
  <si>
    <t>Not reported; Omicsmart visualization platform</t>
  </si>
  <si>
    <t>The study used heatmaps and volcano plots of differential gene expression to nominate ITGB3; no transcript-level analysis or finding was reported.</t>
  </si>
  <si>
    <t>40410897</t>
  </si>
  <si>
    <t>PMC12102912</t>
  </si>
  <si>
    <t>https://pmc.ncbi.nlm.nih.gov/articles/PMC12102912/</t>
  </si>
  <si>
    <t>Erdei V, Mészár Z, Varga A.</t>
  </si>
  <si>
    <t>The Burning Pain Transcriptome in the Mouse Primary Somatosensory Cortex.</t>
  </si>
  <si>
    <t>10.3390/ijms26083538</t>
  </si>
  <si>
    <t>Mouse primary somatosensory cortex one hour after burn injury or formalin pain versus untreated controls</t>
  </si>
  <si>
    <t>NEBNext Ultra II; NextSeq 500, single-end 75-cycle</t>
  </si>
  <si>
    <t>STAR 2.7.11 (gene-level mapping/count output)</t>
  </si>
  <si>
    <t>edgeR 3.18</t>
  </si>
  <si>
    <t>The study reports DEGs and GO/KEGG pathways; individual transcripts are named as genes and no isoform/splice-event comparison is presented.</t>
  </si>
  <si>
    <t>40332032</t>
  </si>
  <si>
    <t>PMC12027419</t>
  </si>
  <si>
    <t>https://pmc.ncbi.nlm.nih.gov/articles/PMC12027419/</t>
  </si>
  <si>
    <t>Rózsa J, Csige D, Bodoki M, Hagymási-Szabó Z, Tóth F, Szamosi S, Horváth Á, Bodnár N, Végh E, Szántó S, Szűcs G, Pethő Z, Gyetkó Z, Bodoki L, Kádas J, Szekanecz Z, Póliska S.</t>
  </si>
  <si>
    <t>Identification of potential predictive biomarkers during JAK-inhibitor therapies in rheumatoid arthritis.</t>
  </si>
  <si>
    <t>Human Genomics</t>
  </si>
  <si>
    <t>10.1186/s40246-025-00897-5</t>
  </si>
  <si>
    <t>PBMCs from 28 rheumatoid-arthritis patients before and after six months of JAK-inhibitor therapy</t>
  </si>
  <si>
    <t>MGIEasy RNA library; DNBSeq G400, single-end 100 bp</t>
  </si>
  <si>
    <t>HISAT2; StrandNGS 4.0</t>
  </si>
  <si>
    <t>Integrated DESeq algorithm in StrandNGS; Mann–Whitney testing</t>
  </si>
  <si>
    <t>The analysis was described and reported as whole-gene expression, DEGs, and candidate biomarker genes, without isoform or splicing results.</t>
  </si>
  <si>
    <t>41437385</t>
  </si>
  <si>
    <t>PMC12837950</t>
  </si>
  <si>
    <t>https://pmc.ncbi.nlm.nih.gov/articles/PMC12837950/</t>
  </si>
  <si>
    <t>Nomura Y, Oda S, Matsumoto H, Togami Y, Shimazaki J, Okuzaki D, Ogura H, Oda J.</t>
  </si>
  <si>
    <t>Leukocyte mRNA sequencing reveals unfolded protein response activation in severe heat stroke in Japan.</t>
  </si>
  <si>
    <t>Frontiers in Cell and Developmental Biology</t>
  </si>
  <si>
    <t>10.3389/fcell.2025.1640477</t>
  </si>
  <si>
    <t>Peripheral-blood leukocytes from seven severe heat-stroke patients versus five healthy controls</t>
  </si>
  <si>
    <t>TruSeq stranded mRNA converted for DNBSEQ; DNBSEQ-G400, 2×100 bp</t>
  </si>
  <si>
    <t>TopHat 2.1.1; Cuffdiff 2.2.1 FPKM</t>
  </si>
  <si>
    <t>edgeR on raw counts</t>
  </si>
  <si>
    <t>Despite use of Cuffdiff, the paper reports differentially expressed mRNAs/RNAs as gene-level entities and gene/pathway analyses, with no isoform-specific result.</t>
  </si>
  <si>
    <t>41394394</t>
  </si>
  <si>
    <t>PMC12695859</t>
  </si>
  <si>
    <t>https://pmc.ncbi.nlm.nih.gov/articles/PMC12695859/</t>
  </si>
  <si>
    <t>Liu Y, Li Z, Xu X, Zou Y, Zhang M, Chen Y, Zhu W, Han B.</t>
  </si>
  <si>
    <t>Semaglutide attenuates myocardial ischemia-reperfusion injury by inhibiting ferroptosis of cardiomyocytes via activation of PKC-S100A9 axis.</t>
  </si>
  <si>
    <t>Frontiers in Pharmacology</t>
  </si>
  <si>
    <t>10.3389/fphar.2025.1529652</t>
  </si>
  <si>
    <t>Mouse myocardial ischemia/reperfusion injury with versus without semaglutide</t>
  </si>
  <si>
    <t>Illumina NovaSeq 6000; vendor-prepared libraries</t>
  </si>
  <si>
    <t>edgeR and DESeq2</t>
  </si>
  <si>
    <t>The RNA-seq result is reported as 128 upregulated and 127 downregulated genes with GO/GSEA and qPCR validation; no transcript-level analysis is described.</t>
  </si>
  <si>
    <t>40183087</t>
  </si>
  <si>
    <t>PMC11965666</t>
  </si>
  <si>
    <t>https://pmc.ncbi.nlm.nih.gov/articles/PMC11965666/</t>
  </si>
  <si>
    <t>Nisar H, Konda B, Hoffmann MD, Labonté FM, Arif M, Diegeler S, Schmitz C, Baumstark-Khan C, Chevalier F, Hellweg CE.</t>
  </si>
  <si>
    <t>Effect of Reoxygenation on Radioresistance of Chronically Hypoxic A549 Non-Small Cell Lung Cancer (NSCLC) Cells Following X-Ray and Carbon Ion Exposure.</t>
  </si>
  <si>
    <t>10.3390/ijms26189153</t>
  </si>
  <si>
    <t>A549 cells under normoxia, hypoxia, or reoxygenation with X-ray or carbon-ion irradiation (n=4/condition)</t>
  </si>
  <si>
    <t>Poly(A)-selected; Illumina NovaSeq 6000, 2×150 bp</t>
  </si>
  <si>
    <t>GRCh38 alignment and unique gene-hit counts; software not reported</t>
  </si>
  <si>
    <t>DESeq2 1.48.2</t>
  </si>
  <si>
    <t>Unique gene hit counts were analyzed with DESeq2 and interpreted through curated gene panels and DEGs; no isoform, exon, junction, or transcript-usage result was shown.</t>
  </si>
  <si>
    <t>41009714</t>
  </si>
  <si>
    <t>PMC12470565</t>
  </si>
  <si>
    <t>https://pmc.ncbi.nlm.nih.gov/articles/PMC12470565/</t>
  </si>
  <si>
    <t>Chen W, Xu L, Wang L, Shan YN, Li Y, Zhu JS.</t>
  </si>
  <si>
    <t>Qing-Re-Hua-Shi Decoction ameliorates DSS-induced colitis by modulating multiple signaling pathways and remodeling the gut microbiota and metabolite profile.</t>
  </si>
  <si>
    <t>Frontiers in Cellular and Infection Microbiology</t>
  </si>
  <si>
    <t>10.3389/fcimb.2025.1541289</t>
  </si>
  <si>
    <t>Mouse DSS colitis colon tissue with versus without Qing-Re-Hua-Shi decoction</t>
  </si>
  <si>
    <t>Illumina NovaSeq 6000, 2×150 bp</t>
  </si>
  <si>
    <t>HISAT2; StringTie FPKM for mRNAs</t>
  </si>
  <si>
    <t>edgeR</t>
  </si>
  <si>
    <t>StringTie-derived mRNA expression was filtered and discussed as differentially expressed genes and pathways; no isoform/splice-event result was reported.</t>
  </si>
  <si>
    <t>40242025</t>
  </si>
  <si>
    <t>PMC11999956</t>
  </si>
  <si>
    <t>https://pmc.ncbi.nlm.nih.gov/articles/PMC11999956/</t>
  </si>
  <si>
    <t>Wang J, Zhu Y, Song J, Yang F, Wang P, Zhang Z, Li Y, Dai M, Wang Y, Yousuf W, Li J, Yang D, Cheng S, Liu S, Dai Z, Qiu X, Zhang Y, Hu Z.</t>
  </si>
  <si>
    <t>Periplocin potentiates ferroptotic cell death in non-small cell lung cancer by inducing the degradation of Nrf2.</t>
  </si>
  <si>
    <t>Cancer Cell International</t>
  </si>
  <si>
    <t>10.1186/s12935-025-03925-5</t>
  </si>
  <si>
    <t>A549 lung-cancer cells treated with periplocin versus control</t>
  </si>
  <si>
    <t>Illumina NovaSeq 6000, paired-end 150 bp</t>
  </si>
  <si>
    <t>HISAT2 2.0.5; featureCounts 1.5.0</t>
  </si>
  <si>
    <t>Differential-expression tool not reported; GSEA performed</t>
  </si>
  <si>
    <t>FeatureCounts expression and GSEA were used to identify gene/pathway changes, with no transcript-level or splicing analysis.</t>
  </si>
  <si>
    <t>40760694</t>
  </si>
  <si>
    <t>PMC12320301</t>
  </si>
  <si>
    <t>https://pmc.ncbi.nlm.nih.gov/articles/PMC12320301/</t>
  </si>
  <si>
    <t>Ma W, Zhang L, Zhou H, Zhang X, Qin X, Wan Y, Ma R, Song X, Zhou X, Liu H, Hu B, Wu D, Wang J, Jiang X, Zhao Y.</t>
  </si>
  <si>
    <t>A novel regulatory circuit of ATG4B and SESN3 promotes T cell leukemogenesis.</t>
  </si>
  <si>
    <t>10.1186/s13046-025-03588-0</t>
  </si>
  <si>
    <t>Jurkat T-ALL cells with ATG4B silencing versus control (three independent RNA extracts)</t>
  </si>
  <si>
    <t>Vendor-performed RNA-seq (BGI); platform not reported</t>
  </si>
  <si>
    <t>Tool not reported; p-value and fold-change thresholds given</t>
  </si>
  <si>
    <t>Although the article calls outputs 'transcripts,' results are gene-symbol lists, gene-set enrichment, and gene-level validation; no isoform or splice-event comparison is reported.</t>
  </si>
  <si>
    <t>41275290</t>
  </si>
  <si>
    <t>PMC12723951</t>
  </si>
  <si>
    <t>https://pmc.ncbi.nlm.nih.gov/articles/PMC12723951/</t>
  </si>
  <si>
    <t>MacKenzie B, Mahavadi P, Pinho Jannini-Sa YA, Creyns B, Coelho AL, Espindola M, Ruppert C, Windsor B, Aigner C, Hogaboam CM, Guenther A.</t>
  </si>
  <si>
    <t>LTI-03 peptide demonstrates anti-fibrotic activity in ex vivo lung slices from patients with IPF.</t>
  </si>
  <si>
    <t>iScience</t>
  </si>
  <si>
    <t>10.1016/j.isci.2025.113437</t>
  </si>
  <si>
    <t>Precision-cut lung slices from patients with idiopathic pulmonary fibrosis; LTI-03/nintedanib treatments versus untreated</t>
  </si>
  <si>
    <t>TruSeq stranded mRNA; Illumina NovaSeq, single-end 100 bp</t>
  </si>
  <si>
    <t>Aligner/counting method not reported</t>
  </si>
  <si>
    <t>The study reports gene fold changes, DEGs, and IPA pathway/regulator scores; no transcript-, exon-, or junction-level result was presented.</t>
  </si>
  <si>
    <t>41054530</t>
  </si>
  <si>
    <t>PMC12496166</t>
  </si>
  <si>
    <t>https://pmc.ncbi.nlm.nih.gov/articles/PMC12496166/</t>
  </si>
  <si>
    <t>Dong Z, Ye Y, Zhang W, Luo H, Li J, Zhang Q, Zhang X, Guo X, Xu X.</t>
  </si>
  <si>
    <t>MYB represses ζ-globin expression through upregulating ETO2.</t>
  </si>
  <si>
    <t>Acta Biochimica et Biophysica Sinica</t>
  </si>
  <si>
    <t>10.3724/abbs.2024239</t>
  </si>
  <si>
    <t>Mouse E12.5 fetal-liver cells and human erythroid models examining MYB/ETO2 regulation</t>
  </si>
  <si>
    <t>Not reported for the newly generated RNA-seq</t>
  </si>
  <si>
    <t>New and public RNA-seq data were integrated as co-regulated erythroid genes and gene-expression changes; no differential isoform or splicing result was reported.</t>
  </si>
  <si>
    <t>39757769</t>
  </si>
  <si>
    <t>PMC12536454</t>
  </si>
  <si>
    <t>https://pmc.ncbi.nlm.nih.gov/articles/PMC12536454/</t>
  </si>
  <si>
    <t>Xue Y, Zhao Y, Yan S, Du R, Zhang H, Yao W, Bao T, Pan F, Bao S, Li X, Song Y.</t>
  </si>
  <si>
    <t>IL-1β Induced Intestinal Inflammation Pathogenesis in East Friesian Sheep: Insights from Organoid Modeling.</t>
  </si>
  <si>
    <t>Animals</t>
  </si>
  <si>
    <t>10.3390/ani15081097</t>
  </si>
  <si>
    <t>East Friesian sheep ileal organoids treated with IL-1β versus control (n=3/group)</t>
  </si>
  <si>
    <t>Vendor-performed RNA-seq (Omicshare); platform not reported</t>
  </si>
  <si>
    <t>The study reports 763 DEGs and GO/KEGG/GSEA pathways, with no isoform, exon, junction, or transcript-usage analysis.</t>
  </si>
  <si>
    <t>40281931</t>
  </si>
  <si>
    <t>PMC12024061</t>
  </si>
  <si>
    <t>https://pmc.ncbi.nlm.nih.gov/articles/PMC12024061/</t>
  </si>
  <si>
    <t>Decision</t>
  </si>
  <si>
    <t>Reason</t>
  </si>
  <si>
    <t>41142619</t>
  </si>
  <si>
    <t>PMC12545062</t>
  </si>
  <si>
    <t>Paired DNA/RNA testing uncovers a deep intronic PTEN pathogenic variant associated with clinical Cowden Syndrome: a case report.</t>
  </si>
  <si>
    <t>Front Oncol</t>
  </si>
  <si>
    <t>10.3389/fonc.2025.1679432</t>
  </si>
  <si>
    <t>Excluded</t>
  </si>
  <si>
    <t>Targeted CaptureSeq/case-report assay rather than conventional bulk transcriptome RNA-seq.</t>
  </si>
  <si>
    <t>https://pmc.ncbi.nlm.nih.gov/articles/PMC12545062/</t>
  </si>
  <si>
    <t>41403895</t>
  </si>
  <si>
    <t>PMC12704070</t>
  </si>
  <si>
    <t>Neuroendocrine prostate cancer (NEPC)-associated CEP55 promotes cisplatin resistance in prostate cancer by regulating CDK1 phosphorylation.</t>
  </si>
  <si>
    <t>Cancer Pathog Ther</t>
  </si>
  <si>
    <t>10.1016/j.cpt.2025.06.008</t>
  </si>
  <si>
    <t>Single-cell RNA-seq/secondary analysis; no new conventional bulk RNA-seq.</t>
  </si>
  <si>
    <t>https://pmc.ncbi.nlm.nih.gov/articles/PMC12704070/</t>
  </si>
  <si>
    <t>40337768</t>
  </si>
  <si>
    <t>PMC12056121</t>
  </si>
  <si>
    <t>Development and validation of a basement membrane-associated immune prognostic model for hepatocellular carcinoma.</t>
  </si>
  <si>
    <t>Transl Gastroenterol Hepatol</t>
  </si>
  <si>
    <t>10.21037/tgh-24-89</t>
  </si>
  <si>
    <t>Secondary prognostic modeling using public bulk/single-cell data; no new bulk RNA-seq.</t>
  </si>
  <si>
    <t>https://pmc.ncbi.nlm.nih.gov/articles/PMC12056121/</t>
  </si>
  <si>
    <t>40416408</t>
  </si>
  <si>
    <t>PMC12101384</t>
  </si>
  <si>
    <t>Data standards for single-cell RNA-sequencing of paediatric cancer.</t>
  </si>
  <si>
    <t>Clin Transl Immunology</t>
  </si>
  <si>
    <t>10.1002/cti2.70033</t>
  </si>
  <si>
    <t>Data-standards/recommendation article, not a primary bulk RNA-seq study.</t>
  </si>
  <si>
    <t>https://pmc.ncbi.nlm.nih.gov/articles/PMC12101384/</t>
  </si>
  <si>
    <t>39797728</t>
  </si>
  <si>
    <t>PMC11724362</t>
  </si>
  <si>
    <t>inDrops-2: a flexible, versatile and cost-efficient droplet microfluidic approach for high-throughput scRNA-seq of fresh and preserved clinical samples.</t>
  </si>
  <si>
    <t>Nucleic Acids Res</t>
  </si>
  <si>
    <t>10.1093/nar/gkae1312</t>
  </si>
  <si>
    <t>Single-cell RNA-seq methods paper.</t>
  </si>
  <si>
    <t>https://pmc.ncbi.nlm.nih.gov/articles/PMC11724362/</t>
  </si>
  <si>
    <t>40524169</t>
  </si>
  <si>
    <t>PMC12168306</t>
  </si>
  <si>
    <t>From inserts to chips: microfluidic culture and 3D astrocyte co-culture drive functional and transcriptomic changes in hiPSC-derived endothelial cells.</t>
  </si>
  <si>
    <t>Fluids Barriers CNS</t>
  </si>
  <si>
    <t>10.1186/s12987-025-00672-7</t>
  </si>
  <si>
    <t>Single-cell RNA-seq only.</t>
  </si>
  <si>
    <t>https://pmc.ncbi.nlm.nih.gov/articles/PMC12168306/</t>
  </si>
  <si>
    <t>41255589</t>
  </si>
  <si>
    <t>PMC12621630</t>
  </si>
  <si>
    <t>The Intestinal Immune Network for IgA Production is Involved in the Development and Progression of Sepsis: A Multi-Omics Study.</t>
  </si>
  <si>
    <t>J Inflamm Res</t>
  </si>
  <si>
    <t>10.2147/jir.s548786</t>
  </si>
  <si>
    <t>Bulk and single-cell datasets were obtained from public repositories; no new bulk RNA-seq.</t>
  </si>
  <si>
    <t>https://pmc.ncbi.nlm.nih.gov/articles/PMC12621630/</t>
  </si>
  <si>
    <t>41467790</t>
  </si>
  <si>
    <t>PMC12892975</t>
  </si>
  <si>
    <t>Carbon starvation induces coincident capsule and cell wall remodeling in Cryptococcus neoformans.</t>
  </si>
  <si>
    <t>mBio</t>
  </si>
  <si>
    <t>10.1128/mbio.03701-25</t>
  </si>
  <si>
    <t>Non-mammalian fungal system.</t>
  </si>
  <si>
    <t>https://pmc.ncbi.nlm.nih.gov/articles/PMC12892975/</t>
  </si>
  <si>
    <t>Front Mol Neurosci</t>
  </si>
  <si>
    <t>Included</t>
  </si>
  <si>
    <t>Eligible: primary mammalian study generating new conventional bulk short-read RNA-seq.</t>
  </si>
  <si>
    <t>Front Nutr</t>
  </si>
  <si>
    <t>PLoS Negl Trop Dis</t>
  </si>
  <si>
    <t>40647960</t>
  </si>
  <si>
    <t>PMC12252420</t>
  </si>
  <si>
    <t>Comparative Analysis of Differentially Expressed Genes and Metabolites in Waxy Maize Inbred Lines with Distinct Twin-Shoot Phenotypes.</t>
  </si>
  <si>
    <t>Plants (Basel)</t>
  </si>
  <si>
    <t>10.3390/plants14131951</t>
  </si>
  <si>
    <t>Non-mammalian plant system.</t>
  </si>
  <si>
    <t>https://pmc.ncbi.nlm.nih.gov/articles/PMC12252420/</t>
  </si>
  <si>
    <t>40443671</t>
  </si>
  <si>
    <t>PMC12119474</t>
  </si>
  <si>
    <t>TSPAN4+ fibroblasts coordinate metastatic niche assembly through migrasome-driven metabolic reprogramming and stromal-immune crosstalk in pancreatic adenocarcinoma.</t>
  </si>
  <si>
    <t>Front Immunol</t>
  </si>
  <si>
    <t>10.3389/fimmu.2025.1594879</t>
  </si>
  <si>
    <t>Single-cell/spatial transcriptomics only.</t>
  </si>
  <si>
    <t>https://pmc.ncbi.nlm.nih.gov/articles/PMC12119474/</t>
  </si>
  <si>
    <t>41047388</t>
  </si>
  <si>
    <t>PMC12497874</t>
  </si>
  <si>
    <t>Expanded CD16+CD56+Granzyme B+ NK like CD8+ T cells an off target effect of bruton's tyrosine kinase inhibitors in Waldenström macroglobulinemia.</t>
  </si>
  <si>
    <t>Sci Rep</t>
  </si>
  <si>
    <t>10.1038/s41598-025-18450-8</t>
  </si>
  <si>
    <t>https://pmc.ncbi.nlm.nih.gov/articles/PMC12497874/</t>
  </si>
  <si>
    <t>41323280</t>
  </si>
  <si>
    <t>PMC12664489</t>
  </si>
  <si>
    <t>Epigenetic profiling reveals key super-enhancer networks driving oncogenesis in HPV-positive HNSCC.</t>
  </si>
  <si>
    <t>10.1016/j.isci.2025.113911</t>
  </si>
  <si>
    <t>RNA-seq datasets were previously published/public; no new bulk RNA-seq generated for this study.</t>
  </si>
  <si>
    <t>https://pmc.ncbi.nlm.nih.gov/articles/PMC12664489/</t>
  </si>
  <si>
    <t>Zool Res</t>
  </si>
  <si>
    <t>41176719</t>
  </si>
  <si>
    <t>PMC12579820</t>
  </si>
  <si>
    <t>Clinical Impact of Immunoglobulin Heavy Chain Clonality in Pediatric B-Cell Precursor Acute Lymphoblastic Leukemia.</t>
  </si>
  <si>
    <t>Cancer Med</t>
  </si>
  <si>
    <t>10.1002/cam4.71336</t>
  </si>
  <si>
    <t>Secondary analysis of TARGET RNA-seq data; no new bulk RNA-seq.</t>
  </si>
  <si>
    <t>https://pmc.ncbi.nlm.nih.gov/articles/PMC12579820/</t>
  </si>
  <si>
    <t>40318262</t>
  </si>
  <si>
    <t>PMC12123355</t>
  </si>
  <si>
    <t>Investigating the molecular mechanisms and clinical potential of APO+ endothelial cells associated with PANoptosis in the tumor microenvironment of hepatocellular carcinoma using single-cell sequencing data.</t>
  </si>
  <si>
    <t>Transl Oncol</t>
  </si>
  <si>
    <t>10.1016/j.tranon.2025.102402</t>
  </si>
  <si>
    <t>Single-cell sequencing/public-data analysis; no new bulk RNA-seq.</t>
  </si>
  <si>
    <t>https://pmc.ncbi.nlm.nih.gov/articles/PMC12123355/</t>
  </si>
  <si>
    <t>39833682</t>
  </si>
  <si>
    <t>PMC11749431</t>
  </si>
  <si>
    <t>ARTN and CCL23 predicted chemosensitivity in acute myeloid leukemia: an Olink® proteomics approach.</t>
  </si>
  <si>
    <t>Clin Proteomics</t>
  </si>
  <si>
    <t>10.1186/s12014-025-09527-7</t>
  </si>
  <si>
    <t>Proteomics-focused study using external bulk RNA-seq for validation; no new bulk RNA-seq.</t>
  </si>
  <si>
    <t>https://pmc.ncbi.nlm.nih.gov/articles/PMC11749431/</t>
  </si>
  <si>
    <t>39869679</t>
  </si>
  <si>
    <t>PMC11793825</t>
  </si>
  <si>
    <t>A single-cell atlas of the Culex tarsalis midgut during West Nile virus infection.</t>
  </si>
  <si>
    <t>PLoS Pathog</t>
  </si>
  <si>
    <t>10.1371/journal.ppat.1012855</t>
  </si>
  <si>
    <t>Non-mammalian mosquito single-cell RNA-seq.</t>
  </si>
  <si>
    <t>https://pmc.ncbi.nlm.nih.gov/articles/PMC11793825/</t>
  </si>
  <si>
    <t>40032892</t>
  </si>
  <si>
    <t>PMC11876694</t>
  </si>
  <si>
    <t>PHD-2/HIF-1α axis mediates doxorubicin-induced angiogenesis in SH-SY5Y neuroblastoma microenvironment: a potential survival mechanism.</t>
  </si>
  <si>
    <t>10.1038/s41598-025-89884-3</t>
  </si>
  <si>
    <t>Reanalysis of public GEO RNA-seq; no new bulk RNA-seq.</t>
  </si>
  <si>
    <t>https://pmc.ncbi.nlm.nih.gov/articles/PMC11876694/</t>
  </si>
  <si>
    <t>41155296</t>
  </si>
  <si>
    <t>PMC12562534</t>
  </si>
  <si>
    <t>Integrative Methylome and Transcriptome Analysis Reveals Epigenetic Regulation of Pigmentation in Oujiang Color Common Carp.</t>
  </si>
  <si>
    <t>Int J Mol Sci</t>
  </si>
  <si>
    <t>10.3390/ijms262010001</t>
  </si>
  <si>
    <t>Non-mammalian fish system.</t>
  </si>
  <si>
    <t>https://pmc.ncbi.nlm.nih.gov/articles/PMC12562534/</t>
  </si>
  <si>
    <t>Chin Med</t>
  </si>
  <si>
    <t>40305051</t>
  </si>
  <si>
    <t>PMC12067204</t>
  </si>
  <si>
    <t>Comparative single-cell analysis of transcriptional bursting reveals the role of genome organization in de novo transcript origination.</t>
  </si>
  <si>
    <t>Proc Natl Acad Sci U S A</t>
  </si>
  <si>
    <t>10.1073/pnas.2425618122</t>
  </si>
  <si>
    <t>Single-cell comparative study in a non-mammalian/evolutionary system.</t>
  </si>
  <si>
    <t>https://pmc.ncbi.nlm.nih.gov/articles/PMC12067204/</t>
  </si>
  <si>
    <t>41112326</t>
  </si>
  <si>
    <t>PMC12533731</t>
  </si>
  <si>
    <t>Hypoxia- and Anoikis-Related lncRNA Signature Defines Molecular Subtypes and Predicts Prognosis and Immunotherapy Response in Hepatocellular Carcinoma.</t>
  </si>
  <si>
    <t>J Hepatocell Carcinoma</t>
  </si>
  <si>
    <t>10.2147/jhc.s521878</t>
  </si>
  <si>
    <t>Secondary public-data lncRNA prognostic-signature study; no new bulk RNA-seq.</t>
  </si>
  <si>
    <t>https://pmc.ncbi.nlm.nih.gov/articles/PMC12533731/</t>
  </si>
  <si>
    <t>Cell Rep</t>
  </si>
  <si>
    <t>Int J Biol Sci</t>
  </si>
  <si>
    <t>39974662</t>
  </si>
  <si>
    <t>PMC11836348</t>
  </si>
  <si>
    <t>Differential expression of the MYC-Notch axis drives divergent responses to the front-line therapy in central and peripheral extensive-stage small-cell lung cancer.</t>
  </si>
  <si>
    <t>MedComm (2020)</t>
  </si>
  <si>
    <t>10.1002/mco2.70112</t>
  </si>
  <si>
    <t>https://pmc.ncbi.nlm.nih.gov/articles/PMC11836348/</t>
  </si>
  <si>
    <t>41325841</t>
  </si>
  <si>
    <t>PMC12757550</t>
  </si>
  <si>
    <t>Common and distinct roles of AMPKγ isoforms in small-molecule activator-stimulated glucose uptake in mouse skeletal muscle.</t>
  </si>
  <si>
    <t>Mol Metab</t>
  </si>
  <si>
    <t>10.1016/j.molmet.2025.102294</t>
  </si>
  <si>
    <t>Single-nucleus RNA-seq only.</t>
  </si>
  <si>
    <t>https://pmc.ncbi.nlm.nih.gov/articles/PMC12757550/</t>
  </si>
  <si>
    <t>41330897</t>
  </si>
  <si>
    <t>PMC12811253</t>
  </si>
  <si>
    <t>Hypoxia-induced USP13 expression drives ferroptosis resistance and tumor immune evasion in hepatocellular carcinoma through the stabilization of ACLY.</t>
  </si>
  <si>
    <t>Cell Death Discov</t>
  </si>
  <si>
    <t>10.1038/s41420-025-02869-z</t>
  </si>
  <si>
    <t>Single-cell/public-data analysis; no new conventional bulk RNA-seq.</t>
  </si>
  <si>
    <t>https://pmc.ncbi.nlm.nih.gov/articles/PMC12811253/</t>
  </si>
  <si>
    <t>40646627</t>
  </si>
  <si>
    <t>PMC12247227</t>
  </si>
  <si>
    <t>Advancing precision antibody-drug conjugate therapy: unique proteogenomic profiles of tumor subsets in non-small cell lung cancer.</t>
  </si>
  <si>
    <t>Exp Hematol Oncol</t>
  </si>
  <si>
    <t>10.1186/s40164-025-00685-w</t>
  </si>
  <si>
    <t>Secondary analysis of TCGA/CPTAC datasets; no new bulk RNA-seq.</t>
  </si>
  <si>
    <t>https://pmc.ncbi.nlm.nih.gov/articles/PMC12247227/</t>
  </si>
  <si>
    <t>Microsyst Nanoeng</t>
  </si>
  <si>
    <t>40813941</t>
  </si>
  <si>
    <t>PMC12354409</t>
  </si>
  <si>
    <t>Computed tomography radiomics to predict microsatellite instability status and immunotherapy response in gastric cancer.</t>
  </si>
  <si>
    <t>Insights Imaging</t>
  </si>
  <si>
    <t>10.1186/s13244-025-02050-1</t>
  </si>
  <si>
    <t>Radiomics/secondary molecular-data analysis; no new bulk RNA-seq.</t>
  </si>
  <si>
    <t>https://pmc.ncbi.nlm.nih.gov/articles/PMC12354409/</t>
  </si>
  <si>
    <t>40693358</t>
  </si>
  <si>
    <t>PMC12670472</t>
  </si>
  <si>
    <t>Spatial transcriptomics mapping of immune cell and TGFβ signalling pathway heterogeneity in testicular germ cell tumours.</t>
  </si>
  <si>
    <t>Andrology</t>
  </si>
  <si>
    <t>10.1111/andr.70100</t>
  </si>
  <si>
    <t>Spatial transcriptomics only.</t>
  </si>
  <si>
    <t>https://pmc.ncbi.nlm.nih.gov/articles/PMC12670472/</t>
  </si>
  <si>
    <t>Drug Des Devel Ther</t>
  </si>
  <si>
    <t>41459484</t>
  </si>
  <si>
    <t>PMC12738368</t>
  </si>
  <si>
    <t>Phase 1 study of chidamide in combination with venetoclax, azacitidine, aclarubicin, cytarabine and G-CSF for refractory/relapsed acute myeloid leukemia: clinical safety, efficacy, and correlative analysis.</t>
  </si>
  <si>
    <t>10.3389/fimmu.2025.1698710</t>
  </si>
  <si>
    <t>https://pmc.ncbi.nlm.nih.gov/articles/PMC12738368/</t>
  </si>
  <si>
    <t>Skelet Muscle</t>
  </si>
  <si>
    <t>40355821</t>
  </si>
  <si>
    <t>PMC12067753</t>
  </si>
  <si>
    <t>The potential regulatory role of non-coding RNAs in mifepristone-induced masculinization in Takifugu rubripes gonads.</t>
  </si>
  <si>
    <t>BMC Genomics</t>
  </si>
  <si>
    <t>10.1186/s12864-025-11647-1</t>
  </si>
  <si>
    <t>https://pmc.ncbi.nlm.nih.gov/articles/PMC12067753/</t>
  </si>
  <si>
    <t>41183249</t>
  </si>
  <si>
    <t>PMC12594335</t>
  </si>
  <si>
    <t>miRScore: A rapid and precise microRNA validation tool.</t>
  </si>
  <si>
    <t>PLoS Comput Biol</t>
  </si>
  <si>
    <t>10.1371/journal.pcbi.1013663</t>
  </si>
  <si>
    <t>Small-RNA/miRNA methods study rather than conventional bulk mRNA RNA-seq.</t>
  </si>
  <si>
    <t>https://pmc.ncbi.nlm.nih.gov/articles/PMC12594335/</t>
  </si>
  <si>
    <t>Genes Dev</t>
  </si>
  <si>
    <t>41373401</t>
  </si>
  <si>
    <t>PMC12692531</t>
  </si>
  <si>
    <t>Transcriptional Profiling of Common Carp: A Microarray-Based Framework for Aquaculture Research.</t>
  </si>
  <si>
    <t>10.3390/ijms262311240</t>
  </si>
  <si>
    <t>Microarray study; no RNA-seq.</t>
  </si>
  <si>
    <t>https://pmc.ncbi.nlm.nih.gov/articles/PMC12692531/</t>
  </si>
  <si>
    <t>40152244</t>
  </si>
  <si>
    <t>PMC12065430</t>
  </si>
  <si>
    <t>scMUSCL: multi-source transfer learning for clustering scRNA-seq data.</t>
  </si>
  <si>
    <t>Bioinformatics</t>
  </si>
  <si>
    <t>10.1093/bioinformatics/btaf137</t>
  </si>
  <si>
    <t>Single-cell RNA-seq methods study.</t>
  </si>
  <si>
    <t>https://pmc.ncbi.nlm.nih.gov/articles/PMC12065430/</t>
  </si>
  <si>
    <t>Mater Today Bio</t>
  </si>
  <si>
    <t>J Exp Clin Cancer Res</t>
  </si>
  <si>
    <t>40121506</t>
  </si>
  <si>
    <t>PMC11929185</t>
  </si>
  <si>
    <t>Molecular mechanisms of surface antigen suppression by ApiAP2 and its implications for vaccine development.</t>
  </si>
  <si>
    <t>Vet Res</t>
  </si>
  <si>
    <t>10.1186/s13567-025-01491-2</t>
  </si>
  <si>
    <t>Non-mammalian parasite system.</t>
  </si>
  <si>
    <t>https://pmc.ncbi.nlm.nih.gov/articles/PMC11929185/</t>
  </si>
  <si>
    <t>41022959</t>
  </si>
  <si>
    <t>PMC12480461</t>
  </si>
  <si>
    <t>DNA TOP1α coordinates anther morphogenesis and fertility through gene regulatory networks in arabidopsis.</t>
  </si>
  <si>
    <t>10.1038/s41598-025-18208-2</t>
  </si>
  <si>
    <t>https://pmc.ncbi.nlm.nih.gov/articles/PMC12480461/</t>
  </si>
  <si>
    <t>Hum Genomics</t>
  </si>
  <si>
    <t>41137543</t>
  </si>
  <si>
    <t>PMC12676099</t>
  </si>
  <si>
    <t>A likelihood ratio test for detecting shifts in homeolog expression ratios in allopolyploids.</t>
  </si>
  <si>
    <t>New Phytol</t>
  </si>
  <si>
    <t>10.1111/nph.70648</t>
  </si>
  <si>
    <t>Statistical methods study in allopolyploids; not an eligible mammalian primary bulk experiment.</t>
  </si>
  <si>
    <t>https://pmc.ncbi.nlm.nih.gov/articles/PMC12676099/</t>
  </si>
  <si>
    <t>40892464</t>
  </si>
  <si>
    <t>PMC12513481</t>
  </si>
  <si>
    <t>Conserved interactions with stromal and immune cells coordinate de novo B cell lymphopoiesis in fetal intestines.</t>
  </si>
  <si>
    <t>JCI Insight</t>
  </si>
  <si>
    <t>10.1172/jci.insight.192550</t>
  </si>
  <si>
    <t>https://pmc.ncbi.nlm.nih.gov/articles/PMC12513481/</t>
  </si>
  <si>
    <t>40819059</t>
  </si>
  <si>
    <t>PMC12357469</t>
  </si>
  <si>
    <t>Global trends in machine learning applications for single-cell transcriptomics research.</t>
  </si>
  <si>
    <t>Hereditas</t>
  </si>
  <si>
    <t>10.1186/s41065-025-00528-y</t>
  </si>
  <si>
    <t>Review/bibliometric study.</t>
  </si>
  <si>
    <t>https://pmc.ncbi.nlm.nih.gov/articles/PMC12357469/</t>
  </si>
  <si>
    <t>Front Cell Dev Biol</t>
  </si>
  <si>
    <t>41152979</t>
  </si>
  <si>
    <t>PMC12570460</t>
  </si>
  <si>
    <t>Identifying the anti-infection NK and T cell subgroups in preterm newborns with sepsis using single-cell RNA-seq analysis.</t>
  </si>
  <si>
    <t>Eur J Med Res</t>
  </si>
  <si>
    <t>10.1186/s40001-025-03272-1</t>
  </si>
  <si>
    <t>https://pmc.ncbi.nlm.nih.gov/articles/PMC12570460/</t>
  </si>
  <si>
    <t>Front Pharmacol</t>
  </si>
  <si>
    <t>Front Cell Infect Microbiol</t>
  </si>
  <si>
    <t>Cancer Cell Int</t>
  </si>
  <si>
    <t>41035010</t>
  </si>
  <si>
    <t>PMC12487030</t>
  </si>
  <si>
    <t>A W chromosome-derived feminizing piRNA in pyralid moths demonstrates convergent evolution for primary sex determination signals in Lepidoptera.</t>
  </si>
  <si>
    <t>BMC Biol</t>
  </si>
  <si>
    <t>10.1186/s12915-025-02392-8</t>
  </si>
  <si>
    <t>Non-mammalian insect system.</t>
  </si>
  <si>
    <t>https://pmc.ncbi.nlm.nih.gov/articles/PMC12487030/</t>
  </si>
  <si>
    <t>41249468</t>
  </si>
  <si>
    <t>PMC12623720</t>
  </si>
  <si>
    <t>Engineered long-acting Irisin-albumin binding domain fusion protein for enhanced anti-inflammatory efficacy in lipopolysaccharide-induced systemic inflammation.</t>
  </si>
  <si>
    <t>Commun Biol</t>
  </si>
  <si>
    <t>10.1038/s42003-025-09000-z</t>
  </si>
  <si>
    <t>Single-cell analysis; no eligible conventional bulk RNA-seq component.</t>
  </si>
  <si>
    <t>https://pmc.ncbi.nlm.nih.gov/articles/PMC12623720/</t>
  </si>
  <si>
    <t>Acta Biochim Biophys Sin (Shanghai)</t>
  </si>
  <si>
    <t>Animals (Basel)</t>
  </si>
  <si>
    <t>Survey methods, definitions, and limitations</t>
  </si>
  <si>
    <t>Objective</t>
  </si>
  <si>
    <t>Estimate how often recent conventional bulk RNA-seq studies report only gene-level biological conclusions versus splicing, isoform, or other transcript-structure information.</t>
  </si>
  <si>
    <t>Search source</t>
  </si>
  <si>
    <t>Europe PMC metadata and PubMed Central full text.</t>
  </si>
  <si>
    <t>Search date</t>
  </si>
  <si>
    <t>2026-07-29</t>
  </si>
  <si>
    <t>Publication window</t>
  </si>
  <si>
    <t>First publication date from 2025-01-01 through 2025-12-31.</t>
  </si>
  <si>
    <t>Search query</t>
  </si>
  <si>
    <t>TITLE_ABS:("RNA-seq" OR "RNA sequencing") AND FIRST_PDATE:[2025-01-01 TO 2025-12-31] AND OPEN_ACCESS:Y AND HAS_FT:Y</t>
  </si>
  <si>
    <t>Candidate ordering</t>
  </si>
  <si>
    <t>All 15,339 returned records were ordered by SHA-256("RNA-seq-gene-vs-transcript-survey-2026-07-29" + "|" + PMID). Records were screened in that fixed order until 30 eligible studies were included.</t>
  </si>
  <si>
    <t>Inclusion criteria</t>
  </si>
  <si>
    <t>Primary research; mammalian biological system; authors generated new conventional bulk short-read RNA-seq data; open full text contained enough methods/results information to classify the analysis level.</t>
  </si>
  <si>
    <t>Exclusion criteria</t>
  </si>
  <si>
    <t>Review, methods, standards, or case-report targeted assay; single-cell/single-nucleus/spatial-only; long-read-only; small-RNA-only; non-mammalian system; microarray; secondary analysis of public bulk data without newly generated bulk RNA-seq.</t>
  </si>
  <si>
    <t>The RNA-seq results were biologically interpreted through genes, DEGs, gene sets, or pathways, with no reported isoform, differential transcript usage, exon/junction usage, alternative-splicing event, APA, or transcript-boundary/termination finding.</t>
  </si>
  <si>
    <t>The article reported at least one biological result concerning isoforms, differential transcript usage, exon/junction use, alternative splicing, APA, or transcript structure/boundaries. Merely citing transcript-aware quantification software was insufficient.</t>
  </si>
  <si>
    <t>Primary result</t>
  </si>
  <si>
    <t>26/30 studies (86.7%) were gene-level only; 4/30 (13.3%) were transcript-aware.</t>
  </si>
  <si>
    <t>Sensitivity analysis</t>
  </si>
  <si>
    <t>One study used kallisto/sleuth to test transcript abundance but did not report an isoform-specific or splicing result. If this software-level case is counted as transcript-aware, 25/30 (83.3%) remain gene-level only.</t>
  </si>
  <si>
    <t>Why tools alone were not used</t>
  </si>
  <si>
    <t>Salmon, kallisto, RSEM, StringTie, Cuffdiff, DESeq2, edgeR, and limma can support multiple analysis units. Classification therefore followed the paper's reported biological endpoint, not software citation alone.</t>
  </si>
  <si>
    <t>Limitations</t>
  </si>
  <si>
    <t>This is a transparent descriptive survey, not a formal systematic review. The open-access/full-text, mammalian, and newly generated bulk-data restrictions improve relevance and auditability but limit field-wide generalization. Classification reflects reported analyses and may miss unreported exploratory work.</t>
  </si>
  <si>
    <t>Metadata source URL</t>
  </si>
  <si>
    <t>https://europepmc.org/</t>
  </si>
  <si>
    <t>https://pmc.ncbi.nlm.nih.gov/</t>
  </si>
  <si>
    <t>Random Order</t>
  </si>
  <si>
    <t>Survey Study</t>
  </si>
  <si>
    <t xml:space="preserve"> Source URL</t>
  </si>
  <si>
    <t>Biological System / Contrast</t>
  </si>
  <si>
    <t>Library / Sequencing</t>
  </si>
  <si>
    <t>Alignment / Quantification</t>
  </si>
  <si>
    <t>Differential Expression Analysis</t>
  </si>
  <si>
    <t>Transcript / Splicing Analysis</t>
  </si>
  <si>
    <t>Primary Classification</t>
  </si>
  <si>
    <t>Transcript-level Information Status</t>
  </si>
  <si>
    <t>Evidence Supporting Classification</t>
  </si>
  <si>
    <t>Source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</si>
</sst>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name val="Carlito"/>
    </font>
    <font>
      <b/>
      <sz val="18"/>
      <color rgb="FFFFFFFF"/>
      <name val="Carlito"/>
    </font>
    <font>
      <i/>
      <sz val="10"/>
      <color rgb="FF595959"/>
      <name val="Carlito"/>
    </font>
    <font>
      <b/>
      <sz val="10"/>
      <color rgb="FFFFFFFF"/>
      <name val="Carlito"/>
    </font>
    <font>
      <b/>
      <sz val="22"/>
      <color rgb="FF17365D"/>
      <name val="Carlito"/>
    </font>
    <font>
      <b/>
      <sz val="11"/>
      <color rgb="FFFFFFFF"/>
      <name val="Carlito"/>
    </font>
    <font>
      <sz val="9"/>
      <name val="Carlito"/>
    </font>
    <font>
      <b/>
      <sz val="16"/>
      <color rgb="FFFFFFFF"/>
      <name val="Carlito"/>
    </font>
    <font>
      <b/>
      <sz val="10"/>
      <color rgb="FF17365D"/>
      <name val="Carlito"/>
    </font>
    <font>
      <sz val="10"/>
      <color rgb="FF595959"/>
      <name val="Carlito"/>
    </font>
  </fonts>
  <fills count="9">
    <fill>
      <patternFill patternType="none"/>
    </fill>
    <fill>
      <patternFill patternType="gray125"/>
    </fill>
    <fill>
      <patternFill patternType="solid">
        <fgColor rgb="FF17365D"/>
      </patternFill>
    </fill>
    <fill>
      <patternFill patternType="solid">
        <fgColor rgb="FFD9EAF7"/>
      </patternFill>
    </fill>
    <fill>
      <patternFill patternType="solid">
        <fgColor rgb="FF2F75B5"/>
      </patternFill>
    </fill>
    <fill>
      <patternFill patternType="solid">
        <fgColor rgb="FFF2F2F2"/>
      </patternFill>
    </fill>
    <fill>
      <patternFill patternType="solid">
        <fgColor rgb="FFE2F0D9"/>
      </patternFill>
    </fill>
    <fill>
      <patternFill patternType="solid">
        <fgColor rgb="FFBF9000"/>
      </patternFill>
    </fill>
    <fill>
      <patternFill patternType="solid">
        <fgColor rgb="FFFFF2CC"/>
      </patternFill>
    </fill>
  </fills>
  <borders count="12">
    <border>
      <left/>
      <right/>
      <top/>
      <bottom/>
      <diagonal/>
    </border>
    <border>
      <left style="thin">
        <color rgb="FF17365D"/>
      </left>
      <right/>
      <top style="thin">
        <color rgb="FF17365D"/>
      </top>
      <bottom style="thin">
        <color rgb="FF17365D"/>
      </bottom>
      <diagonal/>
    </border>
    <border>
      <left/>
      <right style="thin">
        <color rgb="FF17365D"/>
      </right>
      <top style="thin">
        <color rgb="FF17365D"/>
      </top>
      <bottom style="thin">
        <color rgb="FF17365D"/>
      </bottom>
      <diagonal/>
    </border>
    <border>
      <left style="thin">
        <color rgb="FFB7C9DD"/>
      </left>
      <right/>
      <top style="thin">
        <color rgb="FFB7C9DD"/>
      </top>
      <bottom/>
      <diagonal/>
    </border>
    <border>
      <left/>
      <right style="thin">
        <color rgb="FFB7C9DD"/>
      </right>
      <top style="thin">
        <color rgb="FFB7C9DD"/>
      </top>
      <bottom/>
      <diagonal/>
    </border>
    <border>
      <left style="thin">
        <color rgb="FFB7C9DD"/>
      </left>
      <right/>
      <top/>
      <bottom style="thin">
        <color rgb="FFB7C9DD"/>
      </bottom>
      <diagonal/>
    </border>
    <border>
      <left/>
      <right style="thin">
        <color rgb="FFB7C9DD"/>
      </right>
      <top/>
      <bottom style="thin">
        <color rgb="FFB7C9DD"/>
      </bottom>
      <diagonal/>
    </border>
    <border>
      <left style="thin">
        <color rgb="FFB7C9DD"/>
      </left>
      <right style="thin">
        <color rgb="FFB7C9DD"/>
      </right>
      <top style="thin">
        <color rgb="FFB7C9DD"/>
      </top>
      <bottom style="thin">
        <color rgb="FFB7C9DD"/>
      </bottom>
      <diagonal/>
    </border>
    <border>
      <left style="thin">
        <color rgb="FFBF9000"/>
      </left>
      <right style="thin">
        <color rgb="FFBF9000"/>
      </right>
      <top style="thin">
        <color rgb="FFBF9000"/>
      </top>
      <bottom style="thin">
        <color rgb="FFBF9000"/>
      </bottom>
      <diagonal/>
    </border>
    <border>
      <left/>
      <right/>
      <top style="thin">
        <color rgb="FFB7C9DD"/>
      </top>
      <bottom/>
      <diagonal/>
    </border>
    <border>
      <left/>
      <right/>
      <top/>
      <bottom style="thin">
        <color rgb="FFB7C9DD"/>
      </bottom>
      <diagonal/>
    </border>
    <border>
      <left/>
      <right/>
      <top style="thin">
        <color rgb="FFB7C9DD"/>
      </top>
      <bottom style="thin">
        <color rgb="FFB7C9DD"/>
      </bottom>
      <diagonal/>
    </border>
  </borders>
  <cellStyleXfs count="1">
    <xf numFmtId="0" fontId="0" fillId="0" borderId="0"/>
  </cellStyleXfs>
  <cellXfs count="27">
    <xf numFmtId="0" fontId="0" fillId="0" borderId="0" xfId="0"/>
    <xf numFmtId="0" fontId="5" fillId="4" borderId="7" xfId="0" applyFont="1" applyFill="1" applyBorder="1"/>
    <xf numFmtId="0" fontId="0" fillId="3" borderId="7" xfId="0" applyFill="1" applyBorder="1"/>
    <xf numFmtId="0" fontId="0" fillId="6" borderId="7" xfId="0" applyFill="1" applyBorder="1"/>
    <xf numFmtId="1" fontId="0" fillId="3" borderId="7" xfId="0" applyNumberFormat="1" applyFill="1" applyBorder="1"/>
    <xf numFmtId="1" fontId="0" fillId="6" borderId="7" xfId="0" applyNumberFormat="1" applyFill="1" applyBorder="1"/>
    <xf numFmtId="0" fontId="0" fillId="8" borderId="8" xfId="0" applyFill="1" applyBorder="1" applyAlignment="1">
      <alignment wrapText="1"/>
    </xf>
    <xf numFmtId="164" fontId="0" fillId="8" borderId="8" xfId="0" applyNumberFormat="1" applyFill="1" applyBorder="1" applyAlignment="1">
      <alignment wrapText="1"/>
    </xf>
    <xf numFmtId="0" fontId="3" fillId="2" borderId="0" xfId="0" applyFont="1" applyFill="1" applyAlignment="1">
      <alignment horizontal="center" vertical="center" wrapText="1"/>
    </xf>
    <xf numFmtId="0" fontId="6" fillId="0" borderId="0" xfId="0" applyFont="1" applyAlignment="1">
      <alignment vertical="top" wrapText="1"/>
    </xf>
    <xf numFmtId="0" fontId="8" fillId="3" borderId="10" xfId="0" applyFont="1" applyFill="1" applyBorder="1" applyAlignment="1">
      <alignment vertical="top" wrapText="1"/>
    </xf>
    <xf numFmtId="0" fontId="8" fillId="3" borderId="11" xfId="0" applyFont="1" applyFill="1" applyBorder="1" applyAlignment="1">
      <alignment vertical="top" wrapText="1"/>
    </xf>
    <xf numFmtId="0" fontId="8" fillId="3" borderId="9" xfId="0" applyFont="1" applyFill="1" applyBorder="1" applyAlignment="1">
      <alignment vertical="top" wrapText="1"/>
    </xf>
    <xf numFmtId="0" fontId="9" fillId="5" borderId="10" xfId="0" applyFont="1" applyFill="1" applyBorder="1" applyAlignment="1">
      <alignment vertical="top" wrapText="1"/>
    </xf>
    <xf numFmtId="0" fontId="9" fillId="5" borderId="11" xfId="0" applyFont="1" applyFill="1" applyBorder="1" applyAlignment="1">
      <alignment vertical="top" wrapText="1"/>
    </xf>
    <xf numFmtId="0" fontId="9" fillId="5" borderId="9" xfId="0" applyFont="1" applyFill="1" applyBorder="1" applyAlignment="1">
      <alignment vertical="top" wrapText="1"/>
    </xf>
    <xf numFmtId="0" fontId="1" fillId="2" borderId="0" xfId="0" applyFont="1" applyFill="1" applyAlignment="1">
      <alignment horizontal="center" vertical="center"/>
    </xf>
    <xf numFmtId="0" fontId="2" fillId="3" borderId="0" xfId="0" applyFont="1" applyFill="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6" xfId="0" applyFont="1" applyFill="1" applyBorder="1" applyAlignment="1">
      <alignment horizontal="center" vertical="center"/>
    </xf>
    <xf numFmtId="164" fontId="4" fillId="5" borderId="3" xfId="0" applyNumberFormat="1" applyFont="1" applyFill="1" applyBorder="1" applyAlignment="1">
      <alignment horizontal="center" vertical="center"/>
    </xf>
    <xf numFmtId="0" fontId="5" fillId="7" borderId="0" xfId="0" applyFont="1" applyFill="1"/>
    <xf numFmtId="0" fontId="7" fillId="2" borderId="0" xfId="0" applyFont="1" applyFill="1" applyAlignment="1">
      <alignment horizontal="center" vertical="center"/>
    </xf>
  </cellXfs>
  <cellStyles count="1">
    <cellStyle name="Normal" xfId="0" builtinId="0"/>
  </cellStyles>
  <dxfs count="5">
    <dxf>
      <font>
        <color rgb="FFC00000"/>
      </font>
      <fill>
        <patternFill patternType="solid">
          <bgColor rgb="FFFCE4D6"/>
        </patternFill>
      </fill>
    </dxf>
    <dxf>
      <font>
        <b/>
        <color rgb="FF375623"/>
      </font>
      <fill>
        <patternFill patternType="solid">
          <bgColor rgb="FFE2F0D9"/>
        </patternFill>
      </fill>
    </dxf>
    <dxf>
      <font>
        <b/>
        <color rgb="FF375623"/>
      </font>
      <fill>
        <patternFill patternType="solid">
          <bgColor rgb="FFE2F0D9"/>
        </patternFill>
      </fill>
    </dxf>
    <dxf>
      <font>
        <b/>
        <color rgb="FF17365D"/>
      </font>
      <fill>
        <patternFill patternType="solid">
          <bgColor rgb="FFD9EAF7"/>
        </patternFill>
      </fill>
    </dxf>
    <dxf>
      <font>
        <b/>
        <color rgb="FF375623"/>
      </font>
      <fill>
        <patternFill patternType="solid">
          <bgColor rgb="FFE2F0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manualLayout>
          <c:layoutTarget val="inner"/>
          <c:xMode val="edge"/>
          <c:yMode val="edge"/>
          <c:x val="7.2383974062065759E-2"/>
          <c:y val="3.926620578263261E-2"/>
          <c:w val="0.92761602593793424"/>
          <c:h val="0.88853206346554159"/>
        </c:manualLayout>
      </c:layout>
      <c:barChart>
        <c:barDir val="col"/>
        <c:grouping val="clustered"/>
        <c:varyColors val="0"/>
        <c:ser>
          <c:idx val="0"/>
          <c:order val="0"/>
          <c:tx>
            <c:v>Studies (n)</c:v>
          </c:tx>
          <c:spPr>
            <a:solidFill>
              <a:srgbClr val="2F75B5"/>
            </a:solidFill>
          </c:spPr>
          <c:invertIfNegative val="1"/>
          <c:cat>
            <c:strRef>
              <c:f>Summary!$A$10:$A$11</c:f>
              <c:strCache>
                <c:ptCount val="2"/>
                <c:pt idx="0">
                  <c:v>Gene-level only</c:v>
                </c:pt>
                <c:pt idx="1">
                  <c:v>Transcript-aware</c:v>
                </c:pt>
              </c:strCache>
            </c:strRef>
          </c:cat>
          <c:val>
            <c:numRef>
              <c:f>Summary!$B$10:$B$11</c:f>
              <c:numCache>
                <c:formatCode>0</c:formatCode>
                <c:ptCount val="2"/>
                <c:pt idx="0">
                  <c:v>26</c:v>
                </c:pt>
                <c:pt idx="1">
                  <c:v>4</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FABE-4D9F-891B-530B6B11F96E}"/>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txPr>
          <a:bodyPr anchorCtr="1"/>
          <a:lstStyle/>
          <a:p>
            <a:pPr>
              <a:defRPr sz="750"/>
            </a:pPr>
            <a:endParaRPr lang="en-US"/>
          </a:p>
        </c:txPr>
        <c:crossAx val="48672768"/>
        <c:crosses val="autoZero"/>
        <c:auto val="1"/>
        <c:lblAlgn val="ctr"/>
        <c:lblOffset val="100"/>
        <c:noMultiLvlLbl val="0"/>
      </c:catAx>
      <c:valAx>
        <c:axId val="48672768"/>
        <c:scaling>
          <c:orientation val="minMax"/>
          <c:max val="30"/>
          <c:min val="0"/>
        </c:scaling>
        <c:delete val="0"/>
        <c:axPos val="l"/>
        <c:majorGridlines>
          <c:spPr>
            <a:ln w="9525">
              <a:solidFill>
                <a:srgbClr val="CCCCCC"/>
              </a:solidFill>
              <a:prstDash val="dash"/>
            </a:ln>
          </c:spPr>
        </c:majorGridlines>
        <c:title>
          <c:tx>
            <c:rich>
              <a:bodyPr/>
              <a:lstStyle/>
              <a:p>
                <a:r>
                  <a:rPr lang="en-US" sz="1200"/>
                  <a:t>Studies (n)</a:t>
                </a:r>
              </a:p>
            </c:rich>
          </c:tx>
          <c:layout>
            <c:manualLayout>
              <c:xMode val="edge"/>
              <c:yMode val="edge"/>
              <c:x val="1.9607843137254902E-3"/>
              <c:y val="0.31901390310296096"/>
            </c:manualLayout>
          </c:layout>
          <c:overlay val="1"/>
        </c:title>
        <c:numFmt formatCode="0"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0</xdr:colOff>
      <xdr:row>8</xdr:row>
      <xdr:rowOff>0</xdr:rowOff>
    </xdr:from>
    <xdr:to>
      <xdr:col>8</xdr:col>
      <xdr:colOff>0</xdr:colOff>
      <xdr:row>21</xdr:row>
      <xdr:rowOff>0</xdr:rowOff>
    </xdr:to>
    <xdr:graphicFrame macro="">
      <xdr:nvGraphicFramePr>
        <xdr:cNvPr id="2" name="Chart">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IncludedPapersTable" displayName="IncludedPapersTable" ref="A1:Q31" totalsRowShown="0">
  <autoFilter ref="A1:Q31" xr:uid="{00000000-0009-0000-0100-000001000000}"/>
  <tableColumns count="17">
    <tableColumn id="1" xr3:uid="{00000000-0010-0000-0000-000001000000}" name="Study"/>
    <tableColumn id="2" xr3:uid="{00000000-0010-0000-0000-000002000000}" name="Authors"/>
    <tableColumn id="3" xr3:uid="{00000000-0010-0000-0000-000003000000}" name="Year"/>
    <tableColumn id="4" xr3:uid="{00000000-0010-0000-0000-000004000000}" name="Title"/>
    <tableColumn id="5" xr3:uid="{00000000-0010-0000-0000-000005000000}" name="Journal"/>
    <tableColumn id="6" xr3:uid="{00000000-0010-0000-0000-000006000000}" name="DOI"/>
    <tableColumn id="7" xr3:uid="{00000000-0010-0000-0000-000007000000}" name="Biological System / Contrast"/>
    <tableColumn id="8" xr3:uid="{00000000-0010-0000-0000-000008000000}" name="Library / Sequencing"/>
    <tableColumn id="9" xr3:uid="{00000000-0010-0000-0000-000009000000}" name="Alignment / Quantification"/>
    <tableColumn id="10" xr3:uid="{00000000-0010-0000-0000-00000A000000}" name="Differential Expression Analysis"/>
    <tableColumn id="11" xr3:uid="{00000000-0010-0000-0000-00000B000000}" name="Transcript / Splicing Analysis"/>
    <tableColumn id="12" xr3:uid="{00000000-0010-0000-0000-00000C000000}" name="Primary Classification"/>
    <tableColumn id="13" xr3:uid="{00000000-0010-0000-0000-00000D000000}" name="Transcript-level Information Status"/>
    <tableColumn id="14" xr3:uid="{00000000-0010-0000-0000-00000E000000}" name="Evidence Supporting Classification"/>
    <tableColumn id="15" xr3:uid="{00000000-0010-0000-0000-00000F000000}" name="PMID"/>
    <tableColumn id="16" xr3:uid="{00000000-0010-0000-0000-000010000000}" name="PMCID"/>
    <tableColumn id="17" xr3:uid="{00000000-0010-0000-0000-000011000000}" name="Source UR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creeningLogTable" displayName="ScreeningLogTable" ref="A1:K70" totalsRowShown="0">
  <autoFilter ref="A1:K70" xr:uid="{00000000-0009-0000-0100-000002000000}"/>
  <tableColumns count="11">
    <tableColumn id="1" xr3:uid="{00000000-0010-0000-0100-000001000000}" name="Random Order"/>
    <tableColumn id="2" xr3:uid="{00000000-0010-0000-0100-000002000000}" name="PMID"/>
    <tableColumn id="3" xr3:uid="{00000000-0010-0000-0100-000003000000}" name="PMCID"/>
    <tableColumn id="4" xr3:uid="{00000000-0010-0000-0100-000004000000}" name="Year"/>
    <tableColumn id="5" xr3:uid="{00000000-0010-0000-0100-000005000000}" name="Title"/>
    <tableColumn id="6" xr3:uid="{00000000-0010-0000-0100-000006000000}" name="Journal"/>
    <tableColumn id="7" xr3:uid="{00000000-0010-0000-0100-000007000000}" name="DOI"/>
    <tableColumn id="8" xr3:uid="{00000000-0010-0000-0100-000008000000}" name="Decision"/>
    <tableColumn id="9" xr3:uid="{00000000-0010-0000-0100-000009000000}" name="Reason"/>
    <tableColumn id="10" xr3:uid="{00000000-0010-0000-0100-00000A000000}" name="Survey Study"/>
    <tableColumn id="11" xr3:uid="{00000000-0010-0000-0100-00000B000000}" name=" Source URL"/>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showGridLines="0" tabSelected="1" workbookViewId="0">
      <selection activeCell="K10" sqref="K10"/>
    </sheetView>
  </sheetViews>
  <sheetFormatPr defaultRowHeight="14.25"/>
  <cols>
    <col min="1" max="1" width="28" customWidth="1"/>
    <col min="2" max="2" width="15" customWidth="1"/>
    <col min="3" max="8" width="17" customWidth="1"/>
  </cols>
  <sheetData>
    <row r="1" spans="1:8" ht="33.950000000000003" customHeight="1">
      <c r="A1" s="16" t="s">
        <v>0</v>
      </c>
      <c r="B1" s="16"/>
      <c r="C1" s="16"/>
      <c r="D1" s="16"/>
      <c r="E1" s="16"/>
      <c r="F1" s="16"/>
      <c r="G1" s="16"/>
      <c r="H1" s="16"/>
    </row>
    <row r="2" spans="1:8" ht="24.95" customHeight="1">
      <c r="A2" s="17" t="s">
        <v>1</v>
      </c>
      <c r="B2" s="17"/>
      <c r="C2" s="17"/>
      <c r="D2" s="17"/>
      <c r="E2" s="17"/>
      <c r="F2" s="17"/>
      <c r="G2" s="17"/>
      <c r="H2" s="17"/>
    </row>
    <row r="4" spans="1:8">
      <c r="A4" s="18" t="s">
        <v>2</v>
      </c>
      <c r="B4" s="19"/>
      <c r="C4" s="18" t="s">
        <v>3</v>
      </c>
      <c r="D4" s="19"/>
      <c r="E4" s="18" t="s">
        <v>4</v>
      </c>
      <c r="F4" s="19"/>
      <c r="G4" s="18" t="s">
        <v>5</v>
      </c>
      <c r="H4" s="19"/>
    </row>
    <row r="5" spans="1:8">
      <c r="A5" s="20">
        <f>COUNTA('Supplemental Table'!$A$2:$A$31)</f>
        <v>30</v>
      </c>
      <c r="B5" s="21"/>
      <c r="C5" s="20">
        <f>COUNTIF('Supplemental Table'!$L$2:$L$31,"Gene-level only")</f>
        <v>26</v>
      </c>
      <c r="D5" s="21"/>
      <c r="E5" s="20">
        <f>COUNTIF('Supplemental Table'!$L$2:$L$31,"Transcript-aware")</f>
        <v>4</v>
      </c>
      <c r="F5" s="21"/>
      <c r="G5" s="24">
        <f>C5/A5</f>
        <v>0.8666666666666667</v>
      </c>
      <c r="H5" s="21"/>
    </row>
    <row r="6" spans="1:8">
      <c r="A6" s="22"/>
      <c r="B6" s="23"/>
      <c r="C6" s="22"/>
      <c r="D6" s="23"/>
      <c r="E6" s="22"/>
      <c r="F6" s="23"/>
      <c r="G6" s="22"/>
      <c r="H6" s="23"/>
    </row>
    <row r="8" spans="1:8" ht="21.95" customHeight="1"/>
    <row r="9" spans="1:8" ht="21.95" customHeight="1">
      <c r="A9" s="1" t="s">
        <v>6</v>
      </c>
      <c r="B9" s="1" t="s">
        <v>7</v>
      </c>
    </row>
    <row r="10" spans="1:8" ht="21.95" customHeight="1">
      <c r="A10" s="2" t="s">
        <v>3</v>
      </c>
      <c r="B10" s="4">
        <f>C5</f>
        <v>26</v>
      </c>
    </row>
    <row r="11" spans="1:8" ht="21.95" customHeight="1">
      <c r="A11" s="3" t="s">
        <v>4</v>
      </c>
      <c r="B11" s="5">
        <f>E5</f>
        <v>4</v>
      </c>
    </row>
    <row r="12" spans="1:8" ht="21.95" customHeight="1"/>
    <row r="13" spans="1:8" ht="21.95" customHeight="1"/>
    <row r="14" spans="1:8" ht="21.95" customHeight="1">
      <c r="A14" s="25" t="s">
        <v>8</v>
      </c>
      <c r="B14" s="25"/>
    </row>
    <row r="15" spans="1:8" ht="21.95" customHeight="1">
      <c r="A15" s="6" t="s">
        <v>9</v>
      </c>
      <c r="B15" s="6">
        <v>1</v>
      </c>
    </row>
    <row r="16" spans="1:8" ht="21.95" customHeight="1">
      <c r="A16" s="6" t="s">
        <v>10</v>
      </c>
      <c r="B16" s="6">
        <f>C5-B15</f>
        <v>25</v>
      </c>
    </row>
    <row r="17" spans="1:2" ht="21.95" customHeight="1">
      <c r="A17" s="6" t="s">
        <v>11</v>
      </c>
      <c r="B17" s="7">
        <f>B16/A5</f>
        <v>0.83333333333333337</v>
      </c>
    </row>
    <row r="18" spans="1:2" ht="21.95" customHeight="1"/>
    <row r="19" spans="1:2" ht="21.95" customHeight="1"/>
    <row r="20" spans="1:2" ht="21.95" customHeight="1"/>
    <row r="21" spans="1:2" ht="21.95" customHeight="1"/>
    <row r="22" spans="1:2" ht="21.95" customHeight="1"/>
  </sheetData>
  <mergeCells count="11">
    <mergeCell ref="A14:B14"/>
    <mergeCell ref="A5:B6"/>
    <mergeCell ref="C5:D6"/>
    <mergeCell ref="E5:F6"/>
    <mergeCell ref="G5:H6"/>
    <mergeCell ref="A1:H1"/>
    <mergeCell ref="A2:H2"/>
    <mergeCell ref="A4:B4"/>
    <mergeCell ref="C4:D4"/>
    <mergeCell ref="E4:F4"/>
    <mergeCell ref="G4:H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1"/>
  <sheetViews>
    <sheetView showGridLines="0" topLeftCell="H1" workbookViewId="0">
      <selection activeCell="R4" sqref="R4"/>
    </sheetView>
  </sheetViews>
  <sheetFormatPr defaultRowHeight="14.25"/>
  <cols>
    <col min="1" max="1" width="8" customWidth="1"/>
    <col min="2" max="2" width="34" customWidth="1"/>
    <col min="3" max="3" width="9" customWidth="1"/>
    <col min="4" max="4" width="46" customWidth="1"/>
    <col min="5" max="5" width="28" customWidth="1"/>
    <col min="6" max="6" width="26" customWidth="1"/>
    <col min="7" max="7" width="42" customWidth="1"/>
    <col min="8" max="8" width="34" customWidth="1"/>
    <col min="9" max="9" width="36" customWidth="1"/>
    <col min="10" max="10" width="31" customWidth="1"/>
    <col min="11" max="11" width="41" customWidth="1"/>
    <col min="12" max="12" width="22" customWidth="1"/>
    <col min="13" max="13" width="18" customWidth="1"/>
    <col min="14" max="14" width="52" customWidth="1"/>
    <col min="15" max="16" width="15" customWidth="1"/>
    <col min="17" max="17" width="46" customWidth="1"/>
  </cols>
  <sheetData>
    <row r="1" spans="1:17" ht="45" customHeight="1">
      <c r="A1" s="8" t="s">
        <v>12</v>
      </c>
      <c r="B1" s="8" t="s">
        <v>13</v>
      </c>
      <c r="C1" s="8" t="s">
        <v>14</v>
      </c>
      <c r="D1" s="8" t="s">
        <v>15</v>
      </c>
      <c r="E1" s="8" t="s">
        <v>16</v>
      </c>
      <c r="F1" s="8" t="s">
        <v>17</v>
      </c>
      <c r="G1" s="8" t="s">
        <v>690</v>
      </c>
      <c r="H1" s="8" t="s">
        <v>691</v>
      </c>
      <c r="I1" s="8" t="s">
        <v>692</v>
      </c>
      <c r="J1" s="8" t="s">
        <v>693</v>
      </c>
      <c r="K1" s="8" t="s">
        <v>694</v>
      </c>
      <c r="L1" s="8" t="s">
        <v>695</v>
      </c>
      <c r="M1" s="8" t="s">
        <v>696</v>
      </c>
      <c r="N1" s="8" t="s">
        <v>697</v>
      </c>
      <c r="O1" s="8" t="s">
        <v>18</v>
      </c>
      <c r="P1" s="8" t="s">
        <v>19</v>
      </c>
      <c r="Q1" s="8" t="s">
        <v>698</v>
      </c>
    </row>
    <row r="2" spans="1:17" ht="74.099999999999994" customHeight="1">
      <c r="A2" s="9">
        <v>1</v>
      </c>
      <c r="B2" s="9" t="s">
        <v>21</v>
      </c>
      <c r="C2" s="9">
        <v>2025</v>
      </c>
      <c r="D2" s="9" t="s">
        <v>22</v>
      </c>
      <c r="E2" s="9" t="s">
        <v>23</v>
      </c>
      <c r="F2" s="9" t="s">
        <v>24</v>
      </c>
      <c r="G2" s="9" t="s">
        <v>25</v>
      </c>
      <c r="H2" s="9" t="s">
        <v>26</v>
      </c>
      <c r="I2" s="9" t="s">
        <v>27</v>
      </c>
      <c r="J2" s="9" t="s">
        <v>28</v>
      </c>
      <c r="K2" s="9" t="s">
        <v>29</v>
      </c>
      <c r="L2" s="9" t="s">
        <v>3</v>
      </c>
      <c r="M2" s="9" t="s">
        <v>30</v>
      </c>
      <c r="N2" s="9" t="s">
        <v>31</v>
      </c>
      <c r="O2" s="9" t="s">
        <v>32</v>
      </c>
      <c r="P2" s="9" t="s">
        <v>33</v>
      </c>
      <c r="Q2" s="9" t="s">
        <v>34</v>
      </c>
    </row>
    <row r="3" spans="1:17" ht="74.099999999999994" customHeight="1">
      <c r="A3" s="9">
        <v>2</v>
      </c>
      <c r="B3" s="9" t="s">
        <v>35</v>
      </c>
      <c r="C3" s="9">
        <v>2025</v>
      </c>
      <c r="D3" s="9" t="s">
        <v>36</v>
      </c>
      <c r="E3" s="9" t="s">
        <v>37</v>
      </c>
      <c r="F3" s="9" t="s">
        <v>38</v>
      </c>
      <c r="G3" s="9" t="s">
        <v>39</v>
      </c>
      <c r="H3" s="9" t="s">
        <v>40</v>
      </c>
      <c r="I3" s="9" t="s">
        <v>41</v>
      </c>
      <c r="J3" s="9" t="s">
        <v>42</v>
      </c>
      <c r="K3" s="9" t="s">
        <v>29</v>
      </c>
      <c r="L3" s="9" t="s">
        <v>3</v>
      </c>
      <c r="M3" s="9" t="s">
        <v>30</v>
      </c>
      <c r="N3" s="9" t="s">
        <v>43</v>
      </c>
      <c r="O3" s="9" t="s">
        <v>44</v>
      </c>
      <c r="P3" s="9" t="s">
        <v>45</v>
      </c>
      <c r="Q3" s="9" t="s">
        <v>46</v>
      </c>
    </row>
    <row r="4" spans="1:17" ht="74.099999999999994" customHeight="1">
      <c r="A4" s="9">
        <v>3</v>
      </c>
      <c r="B4" s="9" t="s">
        <v>47</v>
      </c>
      <c r="C4" s="9">
        <v>2025</v>
      </c>
      <c r="D4" s="9" t="s">
        <v>48</v>
      </c>
      <c r="E4" s="9" t="s">
        <v>49</v>
      </c>
      <c r="F4" s="9" t="s">
        <v>50</v>
      </c>
      <c r="G4" s="9" t="s">
        <v>51</v>
      </c>
      <c r="H4" s="9" t="s">
        <v>52</v>
      </c>
      <c r="I4" s="9" t="s">
        <v>53</v>
      </c>
      <c r="J4" s="9" t="s">
        <v>54</v>
      </c>
      <c r="K4" s="9" t="s">
        <v>29</v>
      </c>
      <c r="L4" s="9" t="s">
        <v>3</v>
      </c>
      <c r="M4" s="9" t="s">
        <v>30</v>
      </c>
      <c r="N4" s="9" t="s">
        <v>55</v>
      </c>
      <c r="O4" s="9" t="s">
        <v>56</v>
      </c>
      <c r="P4" s="9" t="s">
        <v>57</v>
      </c>
      <c r="Q4" s="9" t="s">
        <v>58</v>
      </c>
    </row>
    <row r="5" spans="1:17" ht="74.099999999999994" customHeight="1">
      <c r="A5" s="9">
        <v>4</v>
      </c>
      <c r="B5" s="9" t="s">
        <v>59</v>
      </c>
      <c r="C5" s="9">
        <v>2025</v>
      </c>
      <c r="D5" s="9" t="s">
        <v>60</v>
      </c>
      <c r="E5" s="9" t="s">
        <v>61</v>
      </c>
      <c r="F5" s="9" t="s">
        <v>62</v>
      </c>
      <c r="G5" s="9" t="s">
        <v>63</v>
      </c>
      <c r="H5" s="9" t="s">
        <v>64</v>
      </c>
      <c r="I5" s="9" t="s">
        <v>65</v>
      </c>
      <c r="J5" s="9" t="s">
        <v>66</v>
      </c>
      <c r="K5" s="9" t="s">
        <v>67</v>
      </c>
      <c r="L5" s="9" t="s">
        <v>4</v>
      </c>
      <c r="M5" s="9" t="s">
        <v>68</v>
      </c>
      <c r="N5" s="9" t="s">
        <v>69</v>
      </c>
      <c r="O5" s="9" t="s">
        <v>70</v>
      </c>
      <c r="P5" s="9" t="s">
        <v>71</v>
      </c>
      <c r="Q5" s="9" t="s">
        <v>72</v>
      </c>
    </row>
    <row r="6" spans="1:17" ht="74.099999999999994" customHeight="1">
      <c r="A6" s="9">
        <v>5</v>
      </c>
      <c r="B6" s="9" t="s">
        <v>73</v>
      </c>
      <c r="C6" s="9">
        <v>2025</v>
      </c>
      <c r="D6" s="9" t="s">
        <v>74</v>
      </c>
      <c r="E6" s="9" t="s">
        <v>75</v>
      </c>
      <c r="F6" s="9" t="s">
        <v>76</v>
      </c>
      <c r="G6" s="9" t="s">
        <v>77</v>
      </c>
      <c r="H6" s="9" t="s">
        <v>78</v>
      </c>
      <c r="I6" s="9" t="s">
        <v>79</v>
      </c>
      <c r="J6" s="9" t="s">
        <v>79</v>
      </c>
      <c r="K6" s="9" t="s">
        <v>29</v>
      </c>
      <c r="L6" s="9" t="s">
        <v>3</v>
      </c>
      <c r="M6" s="9" t="s">
        <v>30</v>
      </c>
      <c r="N6" s="9" t="s">
        <v>80</v>
      </c>
      <c r="O6" s="9" t="s">
        <v>81</v>
      </c>
      <c r="P6" s="9" t="s">
        <v>82</v>
      </c>
      <c r="Q6" s="9" t="s">
        <v>83</v>
      </c>
    </row>
    <row r="7" spans="1:17" ht="74.099999999999994" customHeight="1">
      <c r="A7" s="9">
        <v>6</v>
      </c>
      <c r="B7" s="9" t="s">
        <v>84</v>
      </c>
      <c r="C7" s="9">
        <v>2025</v>
      </c>
      <c r="D7" s="9" t="s">
        <v>85</v>
      </c>
      <c r="E7" s="9" t="s">
        <v>86</v>
      </c>
      <c r="F7" s="9" t="s">
        <v>87</v>
      </c>
      <c r="G7" s="9" t="s">
        <v>88</v>
      </c>
      <c r="H7" s="9" t="s">
        <v>89</v>
      </c>
      <c r="I7" s="9" t="s">
        <v>90</v>
      </c>
      <c r="J7" s="9" t="s">
        <v>54</v>
      </c>
      <c r="K7" s="9" t="s">
        <v>29</v>
      </c>
      <c r="L7" s="9" t="s">
        <v>3</v>
      </c>
      <c r="M7" s="9" t="s">
        <v>30</v>
      </c>
      <c r="N7" s="9" t="s">
        <v>91</v>
      </c>
      <c r="O7" s="9" t="s">
        <v>92</v>
      </c>
      <c r="P7" s="9" t="s">
        <v>93</v>
      </c>
      <c r="Q7" s="9" t="s">
        <v>94</v>
      </c>
    </row>
    <row r="8" spans="1:17" ht="74.099999999999994" customHeight="1">
      <c r="A8" s="9">
        <v>7</v>
      </c>
      <c r="B8" s="9" t="s">
        <v>95</v>
      </c>
      <c r="C8" s="9">
        <v>2025</v>
      </c>
      <c r="D8" s="9" t="s">
        <v>96</v>
      </c>
      <c r="E8" s="9" t="s">
        <v>97</v>
      </c>
      <c r="F8" s="9" t="s">
        <v>98</v>
      </c>
      <c r="G8" s="9" t="s">
        <v>99</v>
      </c>
      <c r="H8" s="9" t="s">
        <v>100</v>
      </c>
      <c r="I8" s="9" t="s">
        <v>101</v>
      </c>
      <c r="J8" s="9" t="s">
        <v>102</v>
      </c>
      <c r="K8" s="9" t="s">
        <v>29</v>
      </c>
      <c r="L8" s="9" t="s">
        <v>3</v>
      </c>
      <c r="M8" s="9" t="s">
        <v>30</v>
      </c>
      <c r="N8" s="9" t="s">
        <v>103</v>
      </c>
      <c r="O8" s="9" t="s">
        <v>104</v>
      </c>
      <c r="P8" s="9" t="s">
        <v>105</v>
      </c>
      <c r="Q8" s="9" t="s">
        <v>106</v>
      </c>
    </row>
    <row r="9" spans="1:17" ht="74.099999999999994" customHeight="1">
      <c r="A9" s="9">
        <v>8</v>
      </c>
      <c r="B9" s="9" t="s">
        <v>107</v>
      </c>
      <c r="C9" s="9">
        <v>2025</v>
      </c>
      <c r="D9" s="9" t="s">
        <v>108</v>
      </c>
      <c r="E9" s="9" t="s">
        <v>109</v>
      </c>
      <c r="F9" s="9" t="s">
        <v>110</v>
      </c>
      <c r="G9" s="9" t="s">
        <v>111</v>
      </c>
      <c r="H9" s="9" t="s">
        <v>112</v>
      </c>
      <c r="I9" s="9" t="s">
        <v>113</v>
      </c>
      <c r="J9" s="9" t="s">
        <v>114</v>
      </c>
      <c r="K9" s="9" t="s">
        <v>115</v>
      </c>
      <c r="L9" s="9" t="s">
        <v>3</v>
      </c>
      <c r="M9" s="9" t="s">
        <v>30</v>
      </c>
      <c r="N9" s="9" t="s">
        <v>116</v>
      </c>
      <c r="O9" s="9" t="s">
        <v>117</v>
      </c>
      <c r="P9" s="9" t="s">
        <v>118</v>
      </c>
      <c r="Q9" s="9" t="s">
        <v>119</v>
      </c>
    </row>
    <row r="10" spans="1:17" ht="74.099999999999994" customHeight="1">
      <c r="A10" s="9">
        <v>9</v>
      </c>
      <c r="B10" s="9" t="s">
        <v>120</v>
      </c>
      <c r="C10" s="9">
        <v>2025</v>
      </c>
      <c r="D10" s="9" t="s">
        <v>121</v>
      </c>
      <c r="E10" s="9" t="s">
        <v>122</v>
      </c>
      <c r="F10" s="9" t="s">
        <v>123</v>
      </c>
      <c r="G10" s="9" t="s">
        <v>124</v>
      </c>
      <c r="H10" s="9" t="s">
        <v>89</v>
      </c>
      <c r="I10" s="9" t="s">
        <v>125</v>
      </c>
      <c r="J10" s="9" t="s">
        <v>126</v>
      </c>
      <c r="K10" s="9" t="s">
        <v>29</v>
      </c>
      <c r="L10" s="9" t="s">
        <v>3</v>
      </c>
      <c r="M10" s="9" t="s">
        <v>30</v>
      </c>
      <c r="N10" s="9" t="s">
        <v>127</v>
      </c>
      <c r="O10" s="9" t="s">
        <v>128</v>
      </c>
      <c r="P10" s="9" t="s">
        <v>129</v>
      </c>
      <c r="Q10" s="9" t="s">
        <v>130</v>
      </c>
    </row>
    <row r="11" spans="1:17" ht="74.099999999999994" customHeight="1">
      <c r="A11" s="9">
        <v>10</v>
      </c>
      <c r="B11" s="9" t="s">
        <v>131</v>
      </c>
      <c r="C11" s="9">
        <v>2025</v>
      </c>
      <c r="D11" s="9" t="s">
        <v>132</v>
      </c>
      <c r="E11" s="9" t="s">
        <v>133</v>
      </c>
      <c r="F11" s="9" t="s">
        <v>134</v>
      </c>
      <c r="G11" s="9" t="s">
        <v>135</v>
      </c>
      <c r="H11" s="9" t="s">
        <v>136</v>
      </c>
      <c r="I11" s="9" t="s">
        <v>137</v>
      </c>
      <c r="J11" s="9" t="s">
        <v>138</v>
      </c>
      <c r="K11" s="9" t="s">
        <v>139</v>
      </c>
      <c r="L11" s="9" t="s">
        <v>4</v>
      </c>
      <c r="M11" s="9" t="s">
        <v>68</v>
      </c>
      <c r="N11" s="9" t="s">
        <v>140</v>
      </c>
      <c r="O11" s="9" t="s">
        <v>141</v>
      </c>
      <c r="P11" s="9" t="s">
        <v>142</v>
      </c>
      <c r="Q11" s="9" t="s">
        <v>143</v>
      </c>
    </row>
    <row r="12" spans="1:17" ht="74.099999999999994" customHeight="1">
      <c r="A12" s="9">
        <v>11</v>
      </c>
      <c r="B12" s="9" t="s">
        <v>144</v>
      </c>
      <c r="C12" s="9">
        <v>2025</v>
      </c>
      <c r="D12" s="9" t="s">
        <v>145</v>
      </c>
      <c r="E12" s="9" t="s">
        <v>146</v>
      </c>
      <c r="F12" s="9" t="s">
        <v>147</v>
      </c>
      <c r="G12" s="9" t="s">
        <v>148</v>
      </c>
      <c r="H12" s="9" t="s">
        <v>149</v>
      </c>
      <c r="I12" s="9" t="s">
        <v>150</v>
      </c>
      <c r="J12" s="9" t="s">
        <v>151</v>
      </c>
      <c r="K12" s="9" t="s">
        <v>29</v>
      </c>
      <c r="L12" s="9" t="s">
        <v>3</v>
      </c>
      <c r="M12" s="9" t="s">
        <v>30</v>
      </c>
      <c r="N12" s="9" t="s">
        <v>152</v>
      </c>
      <c r="O12" s="9" t="s">
        <v>153</v>
      </c>
      <c r="P12" s="9" t="s">
        <v>154</v>
      </c>
      <c r="Q12" s="9" t="s">
        <v>155</v>
      </c>
    </row>
    <row r="13" spans="1:17" ht="74.099999999999994" customHeight="1">
      <c r="A13" s="9">
        <v>12</v>
      </c>
      <c r="B13" s="9" t="s">
        <v>156</v>
      </c>
      <c r="C13" s="9">
        <v>2025</v>
      </c>
      <c r="D13" s="9" t="s">
        <v>157</v>
      </c>
      <c r="E13" s="9" t="s">
        <v>158</v>
      </c>
      <c r="F13" s="9" t="s">
        <v>159</v>
      </c>
      <c r="G13" s="9" t="s">
        <v>160</v>
      </c>
      <c r="H13" s="9" t="s">
        <v>161</v>
      </c>
      <c r="I13" s="9" t="s">
        <v>162</v>
      </c>
      <c r="J13" s="9" t="s">
        <v>163</v>
      </c>
      <c r="K13" s="9" t="s">
        <v>29</v>
      </c>
      <c r="L13" s="9" t="s">
        <v>3</v>
      </c>
      <c r="M13" s="9" t="s">
        <v>30</v>
      </c>
      <c r="N13" s="9" t="s">
        <v>164</v>
      </c>
      <c r="O13" s="9" t="s">
        <v>165</v>
      </c>
      <c r="P13" s="9" t="s">
        <v>166</v>
      </c>
      <c r="Q13" s="9" t="s">
        <v>167</v>
      </c>
    </row>
    <row r="14" spans="1:17" ht="74.099999999999994" customHeight="1">
      <c r="A14" s="9">
        <v>13</v>
      </c>
      <c r="B14" s="9" t="s">
        <v>168</v>
      </c>
      <c r="C14" s="9">
        <v>2025</v>
      </c>
      <c r="D14" s="9" t="s">
        <v>169</v>
      </c>
      <c r="E14" s="9" t="s">
        <v>170</v>
      </c>
      <c r="F14" s="9" t="s">
        <v>171</v>
      </c>
      <c r="G14" s="9" t="s">
        <v>172</v>
      </c>
      <c r="H14" s="9" t="s">
        <v>173</v>
      </c>
      <c r="I14" s="9" t="s">
        <v>174</v>
      </c>
      <c r="J14" s="9" t="s">
        <v>175</v>
      </c>
      <c r="K14" s="9" t="s">
        <v>29</v>
      </c>
      <c r="L14" s="9" t="s">
        <v>3</v>
      </c>
      <c r="M14" s="9" t="s">
        <v>30</v>
      </c>
      <c r="N14" s="9" t="s">
        <v>176</v>
      </c>
      <c r="O14" s="9" t="s">
        <v>177</v>
      </c>
      <c r="P14" s="9" t="s">
        <v>178</v>
      </c>
      <c r="Q14" s="9" t="s">
        <v>179</v>
      </c>
    </row>
    <row r="15" spans="1:17" ht="74.099999999999994" customHeight="1">
      <c r="A15" s="9">
        <v>14</v>
      </c>
      <c r="B15" s="9" t="s">
        <v>180</v>
      </c>
      <c r="C15" s="9">
        <v>2025</v>
      </c>
      <c r="D15" s="9" t="s">
        <v>181</v>
      </c>
      <c r="E15" s="9" t="s">
        <v>182</v>
      </c>
      <c r="F15" s="9" t="s">
        <v>183</v>
      </c>
      <c r="G15" s="9" t="s">
        <v>184</v>
      </c>
      <c r="H15" s="9" t="s">
        <v>89</v>
      </c>
      <c r="I15" s="9" t="s">
        <v>185</v>
      </c>
      <c r="J15" s="9" t="s">
        <v>54</v>
      </c>
      <c r="K15" s="9" t="s">
        <v>29</v>
      </c>
      <c r="L15" s="9" t="s">
        <v>3</v>
      </c>
      <c r="M15" s="9" t="s">
        <v>30</v>
      </c>
      <c r="N15" s="9" t="s">
        <v>186</v>
      </c>
      <c r="O15" s="9" t="s">
        <v>187</v>
      </c>
      <c r="P15" s="9" t="s">
        <v>188</v>
      </c>
      <c r="Q15" s="9" t="s">
        <v>189</v>
      </c>
    </row>
    <row r="16" spans="1:17" ht="74.099999999999994" customHeight="1">
      <c r="A16" s="9">
        <v>15</v>
      </c>
      <c r="B16" s="9" t="s">
        <v>190</v>
      </c>
      <c r="C16" s="9">
        <v>2025</v>
      </c>
      <c r="D16" s="9" t="s">
        <v>191</v>
      </c>
      <c r="E16" s="9" t="s">
        <v>192</v>
      </c>
      <c r="F16" s="9" t="s">
        <v>193</v>
      </c>
      <c r="G16" s="9" t="s">
        <v>194</v>
      </c>
      <c r="H16" s="9" t="s">
        <v>195</v>
      </c>
      <c r="I16" s="9" t="s">
        <v>196</v>
      </c>
      <c r="J16" s="9" t="s">
        <v>197</v>
      </c>
      <c r="K16" s="9" t="s">
        <v>198</v>
      </c>
      <c r="L16" s="9" t="s">
        <v>4</v>
      </c>
      <c r="M16" s="9" t="s">
        <v>68</v>
      </c>
      <c r="N16" s="9" t="s">
        <v>199</v>
      </c>
      <c r="O16" s="9" t="s">
        <v>200</v>
      </c>
      <c r="P16" s="9" t="s">
        <v>201</v>
      </c>
      <c r="Q16" s="9" t="s">
        <v>202</v>
      </c>
    </row>
    <row r="17" spans="1:17" ht="74.099999999999994" customHeight="1">
      <c r="A17" s="9">
        <v>16</v>
      </c>
      <c r="B17" s="9" t="s">
        <v>203</v>
      </c>
      <c r="C17" s="9">
        <v>2025</v>
      </c>
      <c r="D17" s="9" t="s">
        <v>204</v>
      </c>
      <c r="E17" s="9" t="s">
        <v>205</v>
      </c>
      <c r="F17" s="9" t="s">
        <v>206</v>
      </c>
      <c r="G17" s="9" t="s">
        <v>207</v>
      </c>
      <c r="H17" s="9" t="s">
        <v>208</v>
      </c>
      <c r="I17" s="9" t="s">
        <v>209</v>
      </c>
      <c r="J17" s="9" t="s">
        <v>210</v>
      </c>
      <c r="K17" s="9" t="s">
        <v>29</v>
      </c>
      <c r="L17" s="9" t="s">
        <v>3</v>
      </c>
      <c r="M17" s="9" t="s">
        <v>30</v>
      </c>
      <c r="N17" s="9" t="s">
        <v>211</v>
      </c>
      <c r="O17" s="9" t="s">
        <v>212</v>
      </c>
      <c r="P17" s="9" t="s">
        <v>213</v>
      </c>
      <c r="Q17" s="9" t="s">
        <v>214</v>
      </c>
    </row>
    <row r="18" spans="1:17" ht="74.099999999999994" customHeight="1">
      <c r="A18" s="9">
        <v>17</v>
      </c>
      <c r="B18" s="9" t="s">
        <v>215</v>
      </c>
      <c r="C18" s="9">
        <v>2025</v>
      </c>
      <c r="D18" s="9" t="s">
        <v>216</v>
      </c>
      <c r="E18" s="9" t="s">
        <v>217</v>
      </c>
      <c r="F18" s="9" t="s">
        <v>218</v>
      </c>
      <c r="G18" s="9" t="s">
        <v>219</v>
      </c>
      <c r="H18" s="9" t="s">
        <v>220</v>
      </c>
      <c r="I18" s="9" t="s">
        <v>221</v>
      </c>
      <c r="J18" s="9" t="s">
        <v>54</v>
      </c>
      <c r="K18" s="9" t="s">
        <v>222</v>
      </c>
      <c r="L18" s="9" t="s">
        <v>4</v>
      </c>
      <c r="M18" s="9" t="s">
        <v>68</v>
      </c>
      <c r="N18" s="9" t="s">
        <v>223</v>
      </c>
      <c r="O18" s="9" t="s">
        <v>224</v>
      </c>
      <c r="P18" s="9" t="s">
        <v>225</v>
      </c>
      <c r="Q18" s="9" t="s">
        <v>226</v>
      </c>
    </row>
    <row r="19" spans="1:17" ht="74.099999999999994" customHeight="1">
      <c r="A19" s="9">
        <v>18</v>
      </c>
      <c r="B19" s="9" t="s">
        <v>227</v>
      </c>
      <c r="C19" s="9">
        <v>2025</v>
      </c>
      <c r="D19" s="9" t="s">
        <v>228</v>
      </c>
      <c r="E19" s="9" t="s">
        <v>229</v>
      </c>
      <c r="F19" s="9" t="s">
        <v>230</v>
      </c>
      <c r="G19" s="9" t="s">
        <v>231</v>
      </c>
      <c r="H19" s="9" t="s">
        <v>232</v>
      </c>
      <c r="I19" s="9" t="s">
        <v>79</v>
      </c>
      <c r="J19" s="9" t="s">
        <v>233</v>
      </c>
      <c r="K19" s="9" t="s">
        <v>29</v>
      </c>
      <c r="L19" s="9" t="s">
        <v>3</v>
      </c>
      <c r="M19" s="9" t="s">
        <v>30</v>
      </c>
      <c r="N19" s="9" t="s">
        <v>234</v>
      </c>
      <c r="O19" s="9" t="s">
        <v>235</v>
      </c>
      <c r="P19" s="9" t="s">
        <v>236</v>
      </c>
      <c r="Q19" s="9" t="s">
        <v>237</v>
      </c>
    </row>
    <row r="20" spans="1:17" ht="74.099999999999994" customHeight="1">
      <c r="A20" s="9">
        <v>19</v>
      </c>
      <c r="B20" s="9" t="s">
        <v>238</v>
      </c>
      <c r="C20" s="9">
        <v>2025</v>
      </c>
      <c r="D20" s="9" t="s">
        <v>239</v>
      </c>
      <c r="E20" s="9" t="s">
        <v>240</v>
      </c>
      <c r="F20" s="9" t="s">
        <v>241</v>
      </c>
      <c r="G20" s="9" t="s">
        <v>242</v>
      </c>
      <c r="H20" s="9" t="s">
        <v>243</v>
      </c>
      <c r="I20" s="9" t="s">
        <v>244</v>
      </c>
      <c r="J20" s="9" t="s">
        <v>79</v>
      </c>
      <c r="K20" s="9" t="s">
        <v>29</v>
      </c>
      <c r="L20" s="9" t="s">
        <v>3</v>
      </c>
      <c r="M20" s="9" t="s">
        <v>30</v>
      </c>
      <c r="N20" s="9" t="s">
        <v>245</v>
      </c>
      <c r="O20" s="9" t="s">
        <v>246</v>
      </c>
      <c r="P20" s="9" t="s">
        <v>247</v>
      </c>
      <c r="Q20" s="9" t="s">
        <v>248</v>
      </c>
    </row>
    <row r="21" spans="1:17" ht="74.099999999999994" customHeight="1">
      <c r="A21" s="9">
        <v>20</v>
      </c>
      <c r="B21" s="9" t="s">
        <v>249</v>
      </c>
      <c r="C21" s="9">
        <v>2025</v>
      </c>
      <c r="D21" s="9" t="s">
        <v>250</v>
      </c>
      <c r="E21" s="9" t="s">
        <v>133</v>
      </c>
      <c r="F21" s="9" t="s">
        <v>251</v>
      </c>
      <c r="G21" s="9" t="s">
        <v>252</v>
      </c>
      <c r="H21" s="9" t="s">
        <v>253</v>
      </c>
      <c r="I21" s="9" t="s">
        <v>254</v>
      </c>
      <c r="J21" s="9" t="s">
        <v>255</v>
      </c>
      <c r="K21" s="9" t="s">
        <v>29</v>
      </c>
      <c r="L21" s="9" t="s">
        <v>3</v>
      </c>
      <c r="M21" s="9" t="s">
        <v>30</v>
      </c>
      <c r="N21" s="9" t="s">
        <v>256</v>
      </c>
      <c r="O21" s="9" t="s">
        <v>257</v>
      </c>
      <c r="P21" s="9" t="s">
        <v>258</v>
      </c>
      <c r="Q21" s="9" t="s">
        <v>259</v>
      </c>
    </row>
    <row r="22" spans="1:17" ht="74.099999999999994" customHeight="1">
      <c r="A22" s="9">
        <v>21</v>
      </c>
      <c r="B22" s="9" t="s">
        <v>260</v>
      </c>
      <c r="C22" s="9">
        <v>2025</v>
      </c>
      <c r="D22" s="9" t="s">
        <v>261</v>
      </c>
      <c r="E22" s="9" t="s">
        <v>262</v>
      </c>
      <c r="F22" s="9" t="s">
        <v>263</v>
      </c>
      <c r="G22" s="9" t="s">
        <v>264</v>
      </c>
      <c r="H22" s="9" t="s">
        <v>265</v>
      </c>
      <c r="I22" s="9" t="s">
        <v>266</v>
      </c>
      <c r="J22" s="9" t="s">
        <v>267</v>
      </c>
      <c r="K22" s="9" t="s">
        <v>29</v>
      </c>
      <c r="L22" s="9" t="s">
        <v>3</v>
      </c>
      <c r="M22" s="9" t="s">
        <v>30</v>
      </c>
      <c r="N22" s="9" t="s">
        <v>268</v>
      </c>
      <c r="O22" s="9" t="s">
        <v>269</v>
      </c>
      <c r="P22" s="9" t="s">
        <v>270</v>
      </c>
      <c r="Q22" s="9" t="s">
        <v>271</v>
      </c>
    </row>
    <row r="23" spans="1:17" ht="74.099999999999994" customHeight="1">
      <c r="A23" s="9">
        <v>22</v>
      </c>
      <c r="B23" s="9" t="s">
        <v>272</v>
      </c>
      <c r="C23" s="9">
        <v>2025</v>
      </c>
      <c r="D23" s="9" t="s">
        <v>273</v>
      </c>
      <c r="E23" s="9" t="s">
        <v>274</v>
      </c>
      <c r="F23" s="9" t="s">
        <v>275</v>
      </c>
      <c r="G23" s="9" t="s">
        <v>276</v>
      </c>
      <c r="H23" s="9" t="s">
        <v>277</v>
      </c>
      <c r="I23" s="9" t="s">
        <v>278</v>
      </c>
      <c r="J23" s="9" t="s">
        <v>279</v>
      </c>
      <c r="K23" s="9" t="s">
        <v>29</v>
      </c>
      <c r="L23" s="9" t="s">
        <v>3</v>
      </c>
      <c r="M23" s="9" t="s">
        <v>30</v>
      </c>
      <c r="N23" s="9" t="s">
        <v>280</v>
      </c>
      <c r="O23" s="9" t="s">
        <v>281</v>
      </c>
      <c r="P23" s="9" t="s">
        <v>282</v>
      </c>
      <c r="Q23" s="9" t="s">
        <v>283</v>
      </c>
    </row>
    <row r="24" spans="1:17" ht="74.099999999999994" customHeight="1">
      <c r="A24" s="9">
        <v>23</v>
      </c>
      <c r="B24" s="9" t="s">
        <v>284</v>
      </c>
      <c r="C24" s="9">
        <v>2025</v>
      </c>
      <c r="D24" s="9" t="s">
        <v>285</v>
      </c>
      <c r="E24" s="9" t="s">
        <v>286</v>
      </c>
      <c r="F24" s="9" t="s">
        <v>287</v>
      </c>
      <c r="G24" s="9" t="s">
        <v>288</v>
      </c>
      <c r="H24" s="9" t="s">
        <v>289</v>
      </c>
      <c r="I24" s="9" t="s">
        <v>79</v>
      </c>
      <c r="J24" s="9" t="s">
        <v>290</v>
      </c>
      <c r="K24" s="9" t="s">
        <v>29</v>
      </c>
      <c r="L24" s="9" t="s">
        <v>3</v>
      </c>
      <c r="M24" s="9" t="s">
        <v>30</v>
      </c>
      <c r="N24" s="9" t="s">
        <v>291</v>
      </c>
      <c r="O24" s="9" t="s">
        <v>292</v>
      </c>
      <c r="P24" s="9" t="s">
        <v>293</v>
      </c>
      <c r="Q24" s="9" t="s">
        <v>294</v>
      </c>
    </row>
    <row r="25" spans="1:17" ht="74.099999999999994" customHeight="1">
      <c r="A25" s="9">
        <v>24</v>
      </c>
      <c r="B25" s="9" t="s">
        <v>295</v>
      </c>
      <c r="C25" s="9">
        <v>2025</v>
      </c>
      <c r="D25" s="9" t="s">
        <v>296</v>
      </c>
      <c r="E25" s="9" t="s">
        <v>133</v>
      </c>
      <c r="F25" s="9" t="s">
        <v>297</v>
      </c>
      <c r="G25" s="9" t="s">
        <v>298</v>
      </c>
      <c r="H25" s="9" t="s">
        <v>299</v>
      </c>
      <c r="I25" s="9" t="s">
        <v>300</v>
      </c>
      <c r="J25" s="9" t="s">
        <v>301</v>
      </c>
      <c r="K25" s="9" t="s">
        <v>29</v>
      </c>
      <c r="L25" s="9" t="s">
        <v>3</v>
      </c>
      <c r="M25" s="9" t="s">
        <v>30</v>
      </c>
      <c r="N25" s="9" t="s">
        <v>302</v>
      </c>
      <c r="O25" s="9" t="s">
        <v>303</v>
      </c>
      <c r="P25" s="9" t="s">
        <v>304</v>
      </c>
      <c r="Q25" s="9" t="s">
        <v>305</v>
      </c>
    </row>
    <row r="26" spans="1:17" ht="74.099999999999994" customHeight="1">
      <c r="A26" s="9">
        <v>25</v>
      </c>
      <c r="B26" s="9" t="s">
        <v>306</v>
      </c>
      <c r="C26" s="9">
        <v>2025</v>
      </c>
      <c r="D26" s="9" t="s">
        <v>307</v>
      </c>
      <c r="E26" s="9" t="s">
        <v>308</v>
      </c>
      <c r="F26" s="9" t="s">
        <v>309</v>
      </c>
      <c r="G26" s="9" t="s">
        <v>310</v>
      </c>
      <c r="H26" s="9" t="s">
        <v>311</v>
      </c>
      <c r="I26" s="9" t="s">
        <v>312</v>
      </c>
      <c r="J26" s="9" t="s">
        <v>313</v>
      </c>
      <c r="K26" s="9" t="s">
        <v>29</v>
      </c>
      <c r="L26" s="9" t="s">
        <v>3</v>
      </c>
      <c r="M26" s="9" t="s">
        <v>30</v>
      </c>
      <c r="N26" s="9" t="s">
        <v>314</v>
      </c>
      <c r="O26" s="9" t="s">
        <v>315</v>
      </c>
      <c r="P26" s="9" t="s">
        <v>316</v>
      </c>
      <c r="Q26" s="9" t="s">
        <v>317</v>
      </c>
    </row>
    <row r="27" spans="1:17" ht="74.099999999999994" customHeight="1">
      <c r="A27" s="9">
        <v>26</v>
      </c>
      <c r="B27" s="9" t="s">
        <v>318</v>
      </c>
      <c r="C27" s="9">
        <v>2025</v>
      </c>
      <c r="D27" s="9" t="s">
        <v>319</v>
      </c>
      <c r="E27" s="9" t="s">
        <v>320</v>
      </c>
      <c r="F27" s="9" t="s">
        <v>321</v>
      </c>
      <c r="G27" s="9" t="s">
        <v>322</v>
      </c>
      <c r="H27" s="9" t="s">
        <v>323</v>
      </c>
      <c r="I27" s="9" t="s">
        <v>324</v>
      </c>
      <c r="J27" s="9" t="s">
        <v>325</v>
      </c>
      <c r="K27" s="9" t="s">
        <v>29</v>
      </c>
      <c r="L27" s="9" t="s">
        <v>3</v>
      </c>
      <c r="M27" s="9" t="s">
        <v>30</v>
      </c>
      <c r="N27" s="9" t="s">
        <v>326</v>
      </c>
      <c r="O27" s="9" t="s">
        <v>327</v>
      </c>
      <c r="P27" s="9" t="s">
        <v>328</v>
      </c>
      <c r="Q27" s="9" t="s">
        <v>329</v>
      </c>
    </row>
    <row r="28" spans="1:17" ht="74.099999999999994" customHeight="1">
      <c r="A28" s="9">
        <v>27</v>
      </c>
      <c r="B28" s="9" t="s">
        <v>330</v>
      </c>
      <c r="C28" s="9">
        <v>2025</v>
      </c>
      <c r="D28" s="9" t="s">
        <v>331</v>
      </c>
      <c r="E28" s="9" t="s">
        <v>240</v>
      </c>
      <c r="F28" s="9" t="s">
        <v>332</v>
      </c>
      <c r="G28" s="9" t="s">
        <v>333</v>
      </c>
      <c r="H28" s="9" t="s">
        <v>334</v>
      </c>
      <c r="I28" s="9" t="s">
        <v>79</v>
      </c>
      <c r="J28" s="9" t="s">
        <v>335</v>
      </c>
      <c r="K28" s="9" t="s">
        <v>29</v>
      </c>
      <c r="L28" s="9" t="s">
        <v>3</v>
      </c>
      <c r="M28" s="9" t="s">
        <v>30</v>
      </c>
      <c r="N28" s="9" t="s">
        <v>336</v>
      </c>
      <c r="O28" s="9" t="s">
        <v>337</v>
      </c>
      <c r="P28" s="9" t="s">
        <v>338</v>
      </c>
      <c r="Q28" s="9" t="s">
        <v>339</v>
      </c>
    </row>
    <row r="29" spans="1:17" ht="74.099999999999994" customHeight="1">
      <c r="A29" s="9">
        <v>28</v>
      </c>
      <c r="B29" s="9" t="s">
        <v>340</v>
      </c>
      <c r="C29" s="9">
        <v>2025</v>
      </c>
      <c r="D29" s="9" t="s">
        <v>341</v>
      </c>
      <c r="E29" s="9" t="s">
        <v>342</v>
      </c>
      <c r="F29" s="9" t="s">
        <v>343</v>
      </c>
      <c r="G29" s="9" t="s">
        <v>344</v>
      </c>
      <c r="H29" s="9" t="s">
        <v>345</v>
      </c>
      <c r="I29" s="9" t="s">
        <v>346</v>
      </c>
      <c r="J29" s="9" t="s">
        <v>54</v>
      </c>
      <c r="K29" s="9" t="s">
        <v>29</v>
      </c>
      <c r="L29" s="9" t="s">
        <v>3</v>
      </c>
      <c r="M29" s="9" t="s">
        <v>30</v>
      </c>
      <c r="N29" s="9" t="s">
        <v>347</v>
      </c>
      <c r="O29" s="9" t="s">
        <v>348</v>
      </c>
      <c r="P29" s="9" t="s">
        <v>349</v>
      </c>
      <c r="Q29" s="9" t="s">
        <v>350</v>
      </c>
    </row>
    <row r="30" spans="1:17" ht="74.099999999999994" customHeight="1">
      <c r="A30" s="9">
        <v>29</v>
      </c>
      <c r="B30" s="9" t="s">
        <v>351</v>
      </c>
      <c r="C30" s="9">
        <v>2025</v>
      </c>
      <c r="D30" s="9" t="s">
        <v>352</v>
      </c>
      <c r="E30" s="9" t="s">
        <v>353</v>
      </c>
      <c r="F30" s="9" t="s">
        <v>354</v>
      </c>
      <c r="G30" s="9" t="s">
        <v>355</v>
      </c>
      <c r="H30" s="9" t="s">
        <v>89</v>
      </c>
      <c r="I30" s="9" t="s">
        <v>356</v>
      </c>
      <c r="J30" s="9" t="s">
        <v>79</v>
      </c>
      <c r="K30" s="9" t="s">
        <v>29</v>
      </c>
      <c r="L30" s="9" t="s">
        <v>3</v>
      </c>
      <c r="M30" s="9" t="s">
        <v>30</v>
      </c>
      <c r="N30" s="9" t="s">
        <v>357</v>
      </c>
      <c r="O30" s="9" t="s">
        <v>358</v>
      </c>
      <c r="P30" s="9" t="s">
        <v>359</v>
      </c>
      <c r="Q30" s="9" t="s">
        <v>360</v>
      </c>
    </row>
    <row r="31" spans="1:17" ht="74.099999999999994" customHeight="1">
      <c r="A31" s="9">
        <v>30</v>
      </c>
      <c r="B31" s="9" t="s">
        <v>361</v>
      </c>
      <c r="C31" s="9">
        <v>2025</v>
      </c>
      <c r="D31" s="9" t="s">
        <v>362</v>
      </c>
      <c r="E31" s="9" t="s">
        <v>363</v>
      </c>
      <c r="F31" s="9" t="s">
        <v>364</v>
      </c>
      <c r="G31" s="9" t="s">
        <v>365</v>
      </c>
      <c r="H31" s="9" t="s">
        <v>366</v>
      </c>
      <c r="I31" s="9" t="s">
        <v>79</v>
      </c>
      <c r="J31" s="9" t="s">
        <v>79</v>
      </c>
      <c r="K31" s="9" t="s">
        <v>29</v>
      </c>
      <c r="L31" s="9" t="s">
        <v>3</v>
      </c>
      <c r="M31" s="9" t="s">
        <v>30</v>
      </c>
      <c r="N31" s="9" t="s">
        <v>367</v>
      </c>
      <c r="O31" s="9" t="s">
        <v>368</v>
      </c>
      <c r="P31" s="9" t="s">
        <v>369</v>
      </c>
      <c r="Q31" s="9" t="s">
        <v>370</v>
      </c>
    </row>
  </sheetData>
  <conditionalFormatting sqref="L2:L31">
    <cfRule type="containsText" dxfId="4" priority="1" operator="containsText" text="Transcript-aware"/>
    <cfRule type="containsText" dxfId="3" priority="2" operator="containsText" text="Gene-level only"/>
  </conditionalFormatting>
  <conditionalFormatting sqref="M2:M31">
    <cfRule type="containsText" dxfId="2" priority="3" operator="containsText" text="Yes"/>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0"/>
  <sheetViews>
    <sheetView showGridLines="0" workbookViewId="0">
      <selection activeCell="M5" sqref="M5"/>
    </sheetView>
  </sheetViews>
  <sheetFormatPr defaultRowHeight="14.25"/>
  <cols>
    <col min="1" max="1" width="12" customWidth="1"/>
    <col min="2" max="4" width="15" customWidth="1"/>
    <col min="5" max="5" width="52" customWidth="1"/>
    <col min="6" max="6" width="25" customWidth="1"/>
    <col min="7" max="7" width="28" customWidth="1"/>
    <col min="8" max="8" width="14" customWidth="1"/>
    <col min="9" max="9" width="52" customWidth="1"/>
    <col min="10" max="10" width="12" customWidth="1"/>
    <col min="11" max="11" width="46" customWidth="1"/>
  </cols>
  <sheetData>
    <row r="1" spans="1:11" ht="39.950000000000003" customHeight="1">
      <c r="A1" s="8" t="s">
        <v>687</v>
      </c>
      <c r="B1" s="8" t="s">
        <v>18</v>
      </c>
      <c r="C1" s="8" t="s">
        <v>19</v>
      </c>
      <c r="D1" s="8" t="s">
        <v>14</v>
      </c>
      <c r="E1" s="8" t="s">
        <v>15</v>
      </c>
      <c r="F1" s="8" t="s">
        <v>16</v>
      </c>
      <c r="G1" s="8" t="s">
        <v>17</v>
      </c>
      <c r="H1" s="8" t="s">
        <v>371</v>
      </c>
      <c r="I1" s="8" t="s">
        <v>372</v>
      </c>
      <c r="J1" s="8" t="s">
        <v>688</v>
      </c>
      <c r="K1" s="8" t="s">
        <v>689</v>
      </c>
    </row>
    <row r="2" spans="1:11" ht="51.95" customHeight="1">
      <c r="A2" s="9">
        <v>1</v>
      </c>
      <c r="B2" s="9" t="s">
        <v>373</v>
      </c>
      <c r="C2" s="9" t="s">
        <v>374</v>
      </c>
      <c r="D2" s="9">
        <v>2025</v>
      </c>
      <c r="E2" s="9" t="s">
        <v>375</v>
      </c>
      <c r="F2" s="9" t="s">
        <v>376</v>
      </c>
      <c r="G2" s="9" t="s">
        <v>377</v>
      </c>
      <c r="H2" s="9" t="s">
        <v>378</v>
      </c>
      <c r="I2" s="9" t="s">
        <v>379</v>
      </c>
      <c r="J2" s="9"/>
      <c r="K2" s="9" t="s">
        <v>380</v>
      </c>
    </row>
    <row r="3" spans="1:11" ht="51.95" customHeight="1">
      <c r="A3" s="9">
        <v>2</v>
      </c>
      <c r="B3" s="9" t="s">
        <v>381</v>
      </c>
      <c r="C3" s="9" t="s">
        <v>382</v>
      </c>
      <c r="D3" s="9">
        <v>2026</v>
      </c>
      <c r="E3" s="9" t="s">
        <v>383</v>
      </c>
      <c r="F3" s="9" t="s">
        <v>384</v>
      </c>
      <c r="G3" s="9" t="s">
        <v>385</v>
      </c>
      <c r="H3" s="9" t="s">
        <v>378</v>
      </c>
      <c r="I3" s="9" t="s">
        <v>386</v>
      </c>
      <c r="J3" s="9"/>
      <c r="K3" s="9" t="s">
        <v>387</v>
      </c>
    </row>
    <row r="4" spans="1:11" ht="51.95" customHeight="1">
      <c r="A4" s="9">
        <v>3</v>
      </c>
      <c r="B4" s="9" t="s">
        <v>388</v>
      </c>
      <c r="C4" s="9" t="s">
        <v>389</v>
      </c>
      <c r="D4" s="9">
        <v>2025</v>
      </c>
      <c r="E4" s="9" t="s">
        <v>390</v>
      </c>
      <c r="F4" s="9" t="s">
        <v>391</v>
      </c>
      <c r="G4" s="9" t="s">
        <v>392</v>
      </c>
      <c r="H4" s="9" t="s">
        <v>378</v>
      </c>
      <c r="I4" s="9" t="s">
        <v>393</v>
      </c>
      <c r="J4" s="9"/>
      <c r="K4" s="9" t="s">
        <v>394</v>
      </c>
    </row>
    <row r="5" spans="1:11" ht="51.95" customHeight="1">
      <c r="A5" s="9">
        <v>4</v>
      </c>
      <c r="B5" s="9" t="s">
        <v>395</v>
      </c>
      <c r="C5" s="9" t="s">
        <v>396</v>
      </c>
      <c r="D5" s="9">
        <v>2025</v>
      </c>
      <c r="E5" s="9" t="s">
        <v>397</v>
      </c>
      <c r="F5" s="9" t="s">
        <v>398</v>
      </c>
      <c r="G5" s="9" t="s">
        <v>399</v>
      </c>
      <c r="H5" s="9" t="s">
        <v>378</v>
      </c>
      <c r="I5" s="9" t="s">
        <v>400</v>
      </c>
      <c r="J5" s="9"/>
      <c r="K5" s="9" t="s">
        <v>401</v>
      </c>
    </row>
    <row r="6" spans="1:11" ht="51.95" customHeight="1">
      <c r="A6" s="9">
        <v>5</v>
      </c>
      <c r="B6" s="9" t="s">
        <v>402</v>
      </c>
      <c r="C6" s="9" t="s">
        <v>403</v>
      </c>
      <c r="D6" s="9">
        <v>2025</v>
      </c>
      <c r="E6" s="9" t="s">
        <v>404</v>
      </c>
      <c r="F6" s="9" t="s">
        <v>405</v>
      </c>
      <c r="G6" s="9" t="s">
        <v>406</v>
      </c>
      <c r="H6" s="9" t="s">
        <v>378</v>
      </c>
      <c r="I6" s="9" t="s">
        <v>407</v>
      </c>
      <c r="J6" s="9"/>
      <c r="K6" s="9" t="s">
        <v>408</v>
      </c>
    </row>
    <row r="7" spans="1:11" ht="51.95" customHeight="1">
      <c r="A7" s="9">
        <v>6</v>
      </c>
      <c r="B7" s="9" t="s">
        <v>409</v>
      </c>
      <c r="C7" s="9" t="s">
        <v>410</v>
      </c>
      <c r="D7" s="9">
        <v>2025</v>
      </c>
      <c r="E7" s="9" t="s">
        <v>411</v>
      </c>
      <c r="F7" s="9" t="s">
        <v>412</v>
      </c>
      <c r="G7" s="9" t="s">
        <v>413</v>
      </c>
      <c r="H7" s="9" t="s">
        <v>378</v>
      </c>
      <c r="I7" s="9" t="s">
        <v>414</v>
      </c>
      <c r="J7" s="9"/>
      <c r="K7" s="9" t="s">
        <v>415</v>
      </c>
    </row>
    <row r="8" spans="1:11" ht="51.95" customHeight="1">
      <c r="A8" s="9">
        <v>7</v>
      </c>
      <c r="B8" s="9" t="s">
        <v>416</v>
      </c>
      <c r="C8" s="9" t="s">
        <v>417</v>
      </c>
      <c r="D8" s="9">
        <v>2025</v>
      </c>
      <c r="E8" s="9" t="s">
        <v>418</v>
      </c>
      <c r="F8" s="9" t="s">
        <v>419</v>
      </c>
      <c r="G8" s="9" t="s">
        <v>420</v>
      </c>
      <c r="H8" s="9" t="s">
        <v>378</v>
      </c>
      <c r="I8" s="9" t="s">
        <v>421</v>
      </c>
      <c r="J8" s="9"/>
      <c r="K8" s="9" t="s">
        <v>422</v>
      </c>
    </row>
    <row r="9" spans="1:11" ht="51.95" customHeight="1">
      <c r="A9" s="9">
        <v>8</v>
      </c>
      <c r="B9" s="9" t="s">
        <v>423</v>
      </c>
      <c r="C9" s="9" t="s">
        <v>424</v>
      </c>
      <c r="D9" s="9">
        <v>2026</v>
      </c>
      <c r="E9" s="9" t="s">
        <v>425</v>
      </c>
      <c r="F9" s="9" t="s">
        <v>426</v>
      </c>
      <c r="G9" s="9" t="s">
        <v>427</v>
      </c>
      <c r="H9" s="9" t="s">
        <v>378</v>
      </c>
      <c r="I9" s="9" t="s">
        <v>428</v>
      </c>
      <c r="J9" s="9"/>
      <c r="K9" s="9" t="s">
        <v>429</v>
      </c>
    </row>
    <row r="10" spans="1:11" ht="51.95" customHeight="1">
      <c r="A10" s="9">
        <v>9</v>
      </c>
      <c r="B10" s="9" t="s">
        <v>32</v>
      </c>
      <c r="C10" s="9" t="s">
        <v>33</v>
      </c>
      <c r="D10" s="9">
        <v>2025</v>
      </c>
      <c r="E10" s="9" t="s">
        <v>22</v>
      </c>
      <c r="F10" s="9" t="s">
        <v>430</v>
      </c>
      <c r="G10" s="9" t="s">
        <v>24</v>
      </c>
      <c r="H10" s="9" t="s">
        <v>431</v>
      </c>
      <c r="I10" s="9" t="s">
        <v>432</v>
      </c>
      <c r="J10" s="9">
        <v>1</v>
      </c>
      <c r="K10" s="9" t="s">
        <v>34</v>
      </c>
    </row>
    <row r="11" spans="1:11" ht="51.95" customHeight="1">
      <c r="A11" s="9">
        <v>10</v>
      </c>
      <c r="B11" s="9" t="s">
        <v>44</v>
      </c>
      <c r="C11" s="9" t="s">
        <v>45</v>
      </c>
      <c r="D11" s="9">
        <v>2025</v>
      </c>
      <c r="E11" s="9" t="s">
        <v>36</v>
      </c>
      <c r="F11" s="9" t="s">
        <v>433</v>
      </c>
      <c r="G11" s="9" t="s">
        <v>38</v>
      </c>
      <c r="H11" s="9" t="s">
        <v>431</v>
      </c>
      <c r="I11" s="9" t="s">
        <v>432</v>
      </c>
      <c r="J11" s="9">
        <v>2</v>
      </c>
      <c r="K11" s="9" t="s">
        <v>46</v>
      </c>
    </row>
    <row r="12" spans="1:11" ht="51.95" customHeight="1">
      <c r="A12" s="9">
        <v>11</v>
      </c>
      <c r="B12" s="9" t="s">
        <v>56</v>
      </c>
      <c r="C12" s="9" t="s">
        <v>57</v>
      </c>
      <c r="D12" s="9">
        <v>2025</v>
      </c>
      <c r="E12" s="9" t="s">
        <v>48</v>
      </c>
      <c r="F12" s="9" t="s">
        <v>434</v>
      </c>
      <c r="G12" s="9" t="s">
        <v>50</v>
      </c>
      <c r="H12" s="9" t="s">
        <v>431</v>
      </c>
      <c r="I12" s="9" t="s">
        <v>432</v>
      </c>
      <c r="J12" s="9">
        <v>3</v>
      </c>
      <c r="K12" s="9" t="s">
        <v>58</v>
      </c>
    </row>
    <row r="13" spans="1:11" ht="51.95" customHeight="1">
      <c r="A13" s="9">
        <v>12</v>
      </c>
      <c r="B13" s="9" t="s">
        <v>435</v>
      </c>
      <c r="C13" s="9" t="s">
        <v>436</v>
      </c>
      <c r="D13" s="9">
        <v>2025</v>
      </c>
      <c r="E13" s="9" t="s">
        <v>437</v>
      </c>
      <c r="F13" s="9" t="s">
        <v>438</v>
      </c>
      <c r="G13" s="9" t="s">
        <v>439</v>
      </c>
      <c r="H13" s="9" t="s">
        <v>378</v>
      </c>
      <c r="I13" s="9" t="s">
        <v>440</v>
      </c>
      <c r="J13" s="9"/>
      <c r="K13" s="9" t="s">
        <v>441</v>
      </c>
    </row>
    <row r="14" spans="1:11" ht="51.95" customHeight="1">
      <c r="A14" s="9">
        <v>13</v>
      </c>
      <c r="B14" s="9" t="s">
        <v>442</v>
      </c>
      <c r="C14" s="9" t="s">
        <v>443</v>
      </c>
      <c r="D14" s="9">
        <v>2025</v>
      </c>
      <c r="E14" s="9" t="s">
        <v>444</v>
      </c>
      <c r="F14" s="9" t="s">
        <v>445</v>
      </c>
      <c r="G14" s="9" t="s">
        <v>446</v>
      </c>
      <c r="H14" s="9" t="s">
        <v>378</v>
      </c>
      <c r="I14" s="9" t="s">
        <v>447</v>
      </c>
      <c r="J14" s="9"/>
      <c r="K14" s="9" t="s">
        <v>448</v>
      </c>
    </row>
    <row r="15" spans="1:11" ht="51.95" customHeight="1">
      <c r="A15" s="9">
        <v>14</v>
      </c>
      <c r="B15" s="9" t="s">
        <v>449</v>
      </c>
      <c r="C15" s="9" t="s">
        <v>450</v>
      </c>
      <c r="D15" s="9">
        <v>2025</v>
      </c>
      <c r="E15" s="9" t="s">
        <v>451</v>
      </c>
      <c r="F15" s="9" t="s">
        <v>452</v>
      </c>
      <c r="G15" s="9" t="s">
        <v>453</v>
      </c>
      <c r="H15" s="9" t="s">
        <v>378</v>
      </c>
      <c r="I15" s="9" t="s">
        <v>414</v>
      </c>
      <c r="J15" s="9"/>
      <c r="K15" s="9" t="s">
        <v>454</v>
      </c>
    </row>
    <row r="16" spans="1:11" ht="51.95" customHeight="1">
      <c r="A16" s="9">
        <v>15</v>
      </c>
      <c r="B16" s="9" t="s">
        <v>455</v>
      </c>
      <c r="C16" s="9" t="s">
        <v>456</v>
      </c>
      <c r="D16" s="9">
        <v>2025</v>
      </c>
      <c r="E16" s="9" t="s">
        <v>457</v>
      </c>
      <c r="F16" s="9" t="s">
        <v>342</v>
      </c>
      <c r="G16" s="9" t="s">
        <v>458</v>
      </c>
      <c r="H16" s="9" t="s">
        <v>378</v>
      </c>
      <c r="I16" s="9" t="s">
        <v>459</v>
      </c>
      <c r="J16" s="9"/>
      <c r="K16" s="9" t="s">
        <v>460</v>
      </c>
    </row>
    <row r="17" spans="1:11" ht="51.95" customHeight="1">
      <c r="A17" s="9">
        <v>16</v>
      </c>
      <c r="B17" s="9" t="s">
        <v>70</v>
      </c>
      <c r="C17" s="9" t="s">
        <v>71</v>
      </c>
      <c r="D17" s="9">
        <v>2025</v>
      </c>
      <c r="E17" s="9" t="s">
        <v>60</v>
      </c>
      <c r="F17" s="9" t="s">
        <v>461</v>
      </c>
      <c r="G17" s="9" t="s">
        <v>62</v>
      </c>
      <c r="H17" s="9" t="s">
        <v>431</v>
      </c>
      <c r="I17" s="9" t="s">
        <v>432</v>
      </c>
      <c r="J17" s="9">
        <v>4</v>
      </c>
      <c r="K17" s="9" t="s">
        <v>72</v>
      </c>
    </row>
    <row r="18" spans="1:11" ht="51.95" customHeight="1">
      <c r="A18" s="9">
        <v>17</v>
      </c>
      <c r="B18" s="9" t="s">
        <v>81</v>
      </c>
      <c r="C18" s="9" t="s">
        <v>82</v>
      </c>
      <c r="D18" s="9">
        <v>2025</v>
      </c>
      <c r="E18" s="9" t="s">
        <v>74</v>
      </c>
      <c r="F18" s="9" t="s">
        <v>75</v>
      </c>
      <c r="G18" s="9" t="s">
        <v>76</v>
      </c>
      <c r="H18" s="9" t="s">
        <v>431</v>
      </c>
      <c r="I18" s="9" t="s">
        <v>432</v>
      </c>
      <c r="J18" s="9">
        <v>5</v>
      </c>
      <c r="K18" s="9" t="s">
        <v>83</v>
      </c>
    </row>
    <row r="19" spans="1:11" ht="51.95" customHeight="1">
      <c r="A19" s="9">
        <v>18</v>
      </c>
      <c r="B19" s="9" t="s">
        <v>462</v>
      </c>
      <c r="C19" s="9" t="s">
        <v>463</v>
      </c>
      <c r="D19" s="9">
        <v>2025</v>
      </c>
      <c r="E19" s="9" t="s">
        <v>464</v>
      </c>
      <c r="F19" s="9" t="s">
        <v>465</v>
      </c>
      <c r="G19" s="9" t="s">
        <v>466</v>
      </c>
      <c r="H19" s="9" t="s">
        <v>378</v>
      </c>
      <c r="I19" s="9" t="s">
        <v>467</v>
      </c>
      <c r="J19" s="9"/>
      <c r="K19" s="9" t="s">
        <v>468</v>
      </c>
    </row>
    <row r="20" spans="1:11" ht="51.95" customHeight="1">
      <c r="A20" s="9">
        <v>19</v>
      </c>
      <c r="B20" s="9" t="s">
        <v>469</v>
      </c>
      <c r="C20" s="9" t="s">
        <v>470</v>
      </c>
      <c r="D20" s="9">
        <v>2025</v>
      </c>
      <c r="E20" s="9" t="s">
        <v>471</v>
      </c>
      <c r="F20" s="9" t="s">
        <v>472</v>
      </c>
      <c r="G20" s="9" t="s">
        <v>473</v>
      </c>
      <c r="H20" s="9" t="s">
        <v>378</v>
      </c>
      <c r="I20" s="9" t="s">
        <v>474</v>
      </c>
      <c r="J20" s="9"/>
      <c r="K20" s="9" t="s">
        <v>475</v>
      </c>
    </row>
    <row r="21" spans="1:11" ht="51.95" customHeight="1">
      <c r="A21" s="9">
        <v>20</v>
      </c>
      <c r="B21" s="9" t="s">
        <v>476</v>
      </c>
      <c r="C21" s="9" t="s">
        <v>477</v>
      </c>
      <c r="D21" s="9">
        <v>2025</v>
      </c>
      <c r="E21" s="9" t="s">
        <v>478</v>
      </c>
      <c r="F21" s="9" t="s">
        <v>479</v>
      </c>
      <c r="G21" s="9" t="s">
        <v>480</v>
      </c>
      <c r="H21" s="9" t="s">
        <v>378</v>
      </c>
      <c r="I21" s="9" t="s">
        <v>481</v>
      </c>
      <c r="J21" s="9"/>
      <c r="K21" s="9" t="s">
        <v>482</v>
      </c>
    </row>
    <row r="22" spans="1:11" ht="51.95" customHeight="1">
      <c r="A22" s="9">
        <v>21</v>
      </c>
      <c r="B22" s="9" t="s">
        <v>483</v>
      </c>
      <c r="C22" s="9" t="s">
        <v>484</v>
      </c>
      <c r="D22" s="9">
        <v>2025</v>
      </c>
      <c r="E22" s="9" t="s">
        <v>485</v>
      </c>
      <c r="F22" s="9" t="s">
        <v>486</v>
      </c>
      <c r="G22" s="9" t="s">
        <v>487</v>
      </c>
      <c r="H22" s="9" t="s">
        <v>378</v>
      </c>
      <c r="I22" s="9" t="s">
        <v>488</v>
      </c>
      <c r="J22" s="9"/>
      <c r="K22" s="9" t="s">
        <v>489</v>
      </c>
    </row>
    <row r="23" spans="1:11" ht="51.95" customHeight="1">
      <c r="A23" s="9">
        <v>22</v>
      </c>
      <c r="B23" s="9" t="s">
        <v>490</v>
      </c>
      <c r="C23" s="9" t="s">
        <v>491</v>
      </c>
      <c r="D23" s="9">
        <v>2025</v>
      </c>
      <c r="E23" s="9" t="s">
        <v>492</v>
      </c>
      <c r="F23" s="9" t="s">
        <v>452</v>
      </c>
      <c r="G23" s="9" t="s">
        <v>493</v>
      </c>
      <c r="H23" s="9" t="s">
        <v>378</v>
      </c>
      <c r="I23" s="9" t="s">
        <v>494</v>
      </c>
      <c r="J23" s="9"/>
      <c r="K23" s="9" t="s">
        <v>495</v>
      </c>
    </row>
    <row r="24" spans="1:11" ht="51.95" customHeight="1">
      <c r="A24" s="9">
        <v>23</v>
      </c>
      <c r="B24" s="9" t="s">
        <v>496</v>
      </c>
      <c r="C24" s="9" t="s">
        <v>497</v>
      </c>
      <c r="D24" s="9">
        <v>2025</v>
      </c>
      <c r="E24" s="9" t="s">
        <v>498</v>
      </c>
      <c r="F24" s="9" t="s">
        <v>499</v>
      </c>
      <c r="G24" s="9" t="s">
        <v>500</v>
      </c>
      <c r="H24" s="9" t="s">
        <v>378</v>
      </c>
      <c r="I24" s="9" t="s">
        <v>501</v>
      </c>
      <c r="J24" s="9"/>
      <c r="K24" s="9" t="s">
        <v>502</v>
      </c>
    </row>
    <row r="25" spans="1:11" ht="51.95" customHeight="1">
      <c r="A25" s="9">
        <v>24</v>
      </c>
      <c r="B25" s="9" t="s">
        <v>92</v>
      </c>
      <c r="C25" s="9" t="s">
        <v>93</v>
      </c>
      <c r="D25" s="9">
        <v>2025</v>
      </c>
      <c r="E25" s="9" t="s">
        <v>85</v>
      </c>
      <c r="F25" s="9" t="s">
        <v>503</v>
      </c>
      <c r="G25" s="9" t="s">
        <v>87</v>
      </c>
      <c r="H25" s="9" t="s">
        <v>431</v>
      </c>
      <c r="I25" s="9" t="s">
        <v>432</v>
      </c>
      <c r="J25" s="9">
        <v>6</v>
      </c>
      <c r="K25" s="9" t="s">
        <v>94</v>
      </c>
    </row>
    <row r="26" spans="1:11" ht="51.95" customHeight="1">
      <c r="A26" s="9">
        <v>25</v>
      </c>
      <c r="B26" s="9" t="s">
        <v>504</v>
      </c>
      <c r="C26" s="9" t="s">
        <v>505</v>
      </c>
      <c r="D26" s="9">
        <v>2025</v>
      </c>
      <c r="E26" s="9" t="s">
        <v>506</v>
      </c>
      <c r="F26" s="9" t="s">
        <v>507</v>
      </c>
      <c r="G26" s="9" t="s">
        <v>508</v>
      </c>
      <c r="H26" s="9" t="s">
        <v>378</v>
      </c>
      <c r="I26" s="9" t="s">
        <v>509</v>
      </c>
      <c r="J26" s="9"/>
      <c r="K26" s="9" t="s">
        <v>510</v>
      </c>
    </row>
    <row r="27" spans="1:11" ht="51.95" customHeight="1">
      <c r="A27" s="9">
        <v>26</v>
      </c>
      <c r="B27" s="9" t="s">
        <v>104</v>
      </c>
      <c r="C27" s="9" t="s">
        <v>105</v>
      </c>
      <c r="D27" s="9">
        <v>2025</v>
      </c>
      <c r="E27" s="9" t="s">
        <v>96</v>
      </c>
      <c r="F27" s="9" t="s">
        <v>452</v>
      </c>
      <c r="G27" s="9" t="s">
        <v>98</v>
      </c>
      <c r="H27" s="9" t="s">
        <v>431</v>
      </c>
      <c r="I27" s="9" t="s">
        <v>432</v>
      </c>
      <c r="J27" s="9">
        <v>7</v>
      </c>
      <c r="K27" s="9" t="s">
        <v>106</v>
      </c>
    </row>
    <row r="28" spans="1:11" ht="51.95" customHeight="1">
      <c r="A28" s="9">
        <v>27</v>
      </c>
      <c r="B28" s="9" t="s">
        <v>511</v>
      </c>
      <c r="C28" s="9" t="s">
        <v>512</v>
      </c>
      <c r="D28" s="9">
        <v>2025</v>
      </c>
      <c r="E28" s="9" t="s">
        <v>513</v>
      </c>
      <c r="F28" s="9" t="s">
        <v>514</v>
      </c>
      <c r="G28" s="9" t="s">
        <v>515</v>
      </c>
      <c r="H28" s="9" t="s">
        <v>378</v>
      </c>
      <c r="I28" s="9" t="s">
        <v>516</v>
      </c>
      <c r="J28" s="9"/>
      <c r="K28" s="9" t="s">
        <v>517</v>
      </c>
    </row>
    <row r="29" spans="1:11" ht="51.95" customHeight="1">
      <c r="A29" s="9">
        <v>28</v>
      </c>
      <c r="B29" s="9" t="s">
        <v>117</v>
      </c>
      <c r="C29" s="9" t="s">
        <v>118</v>
      </c>
      <c r="D29" s="9">
        <v>2025</v>
      </c>
      <c r="E29" s="9" t="s">
        <v>108</v>
      </c>
      <c r="F29" s="9" t="s">
        <v>518</v>
      </c>
      <c r="G29" s="9" t="s">
        <v>110</v>
      </c>
      <c r="H29" s="9" t="s">
        <v>431</v>
      </c>
      <c r="I29" s="9" t="s">
        <v>432</v>
      </c>
      <c r="J29" s="9">
        <v>8</v>
      </c>
      <c r="K29" s="9" t="s">
        <v>119</v>
      </c>
    </row>
    <row r="30" spans="1:11" ht="51.95" customHeight="1">
      <c r="A30" s="9">
        <v>29</v>
      </c>
      <c r="B30" s="9" t="s">
        <v>128</v>
      </c>
      <c r="C30" s="9" t="s">
        <v>129</v>
      </c>
      <c r="D30" s="9">
        <v>2025</v>
      </c>
      <c r="E30" s="9" t="s">
        <v>121</v>
      </c>
      <c r="F30" s="9" t="s">
        <v>519</v>
      </c>
      <c r="G30" s="9" t="s">
        <v>123</v>
      </c>
      <c r="H30" s="9" t="s">
        <v>431</v>
      </c>
      <c r="I30" s="9" t="s">
        <v>432</v>
      </c>
      <c r="J30" s="9">
        <v>9</v>
      </c>
      <c r="K30" s="9" t="s">
        <v>130</v>
      </c>
    </row>
    <row r="31" spans="1:11" ht="51.95" customHeight="1">
      <c r="A31" s="9">
        <v>30</v>
      </c>
      <c r="B31" s="9" t="s">
        <v>520</v>
      </c>
      <c r="C31" s="9" t="s">
        <v>521</v>
      </c>
      <c r="D31" s="9">
        <v>2025</v>
      </c>
      <c r="E31" s="9" t="s">
        <v>522</v>
      </c>
      <c r="F31" s="9" t="s">
        <v>523</v>
      </c>
      <c r="G31" s="9" t="s">
        <v>524</v>
      </c>
      <c r="H31" s="9" t="s">
        <v>378</v>
      </c>
      <c r="I31" s="9" t="s">
        <v>414</v>
      </c>
      <c r="J31" s="9"/>
      <c r="K31" s="9" t="s">
        <v>525</v>
      </c>
    </row>
    <row r="32" spans="1:11" ht="51.95" customHeight="1">
      <c r="A32" s="9">
        <v>31</v>
      </c>
      <c r="B32" s="9" t="s">
        <v>526</v>
      </c>
      <c r="C32" s="9" t="s">
        <v>527</v>
      </c>
      <c r="D32" s="9">
        <v>2026</v>
      </c>
      <c r="E32" s="9" t="s">
        <v>528</v>
      </c>
      <c r="F32" s="9" t="s">
        <v>529</v>
      </c>
      <c r="G32" s="9" t="s">
        <v>530</v>
      </c>
      <c r="H32" s="9" t="s">
        <v>378</v>
      </c>
      <c r="I32" s="9" t="s">
        <v>531</v>
      </c>
      <c r="J32" s="9"/>
      <c r="K32" s="9" t="s">
        <v>532</v>
      </c>
    </row>
    <row r="33" spans="1:11" ht="51.95" customHeight="1">
      <c r="A33" s="9">
        <v>32</v>
      </c>
      <c r="B33" s="9" t="s">
        <v>533</v>
      </c>
      <c r="C33" s="9" t="s">
        <v>534</v>
      </c>
      <c r="D33" s="9">
        <v>2025</v>
      </c>
      <c r="E33" s="9" t="s">
        <v>535</v>
      </c>
      <c r="F33" s="9" t="s">
        <v>536</v>
      </c>
      <c r="G33" s="9" t="s">
        <v>537</v>
      </c>
      <c r="H33" s="9" t="s">
        <v>378</v>
      </c>
      <c r="I33" s="9" t="s">
        <v>538</v>
      </c>
      <c r="J33" s="9"/>
      <c r="K33" s="9" t="s">
        <v>539</v>
      </c>
    </row>
    <row r="34" spans="1:11" ht="51.95" customHeight="1">
      <c r="A34" s="9">
        <v>33</v>
      </c>
      <c r="B34" s="9" t="s">
        <v>141</v>
      </c>
      <c r="C34" s="9" t="s">
        <v>142</v>
      </c>
      <c r="D34" s="9">
        <v>2025</v>
      </c>
      <c r="E34" s="9" t="s">
        <v>132</v>
      </c>
      <c r="F34" s="9" t="s">
        <v>499</v>
      </c>
      <c r="G34" s="9" t="s">
        <v>134</v>
      </c>
      <c r="H34" s="9" t="s">
        <v>431</v>
      </c>
      <c r="I34" s="9" t="s">
        <v>432</v>
      </c>
      <c r="J34" s="9">
        <v>10</v>
      </c>
      <c r="K34" s="9" t="s">
        <v>143</v>
      </c>
    </row>
    <row r="35" spans="1:11" ht="51.95" customHeight="1">
      <c r="A35" s="9">
        <v>34</v>
      </c>
      <c r="B35" s="9" t="s">
        <v>153</v>
      </c>
      <c r="C35" s="9" t="s">
        <v>154</v>
      </c>
      <c r="D35" s="9">
        <v>2025</v>
      </c>
      <c r="E35" s="9" t="s">
        <v>145</v>
      </c>
      <c r="F35" s="9" t="s">
        <v>465</v>
      </c>
      <c r="G35" s="9" t="s">
        <v>147</v>
      </c>
      <c r="H35" s="9" t="s">
        <v>431</v>
      </c>
      <c r="I35" s="9" t="s">
        <v>432</v>
      </c>
      <c r="J35" s="9">
        <v>11</v>
      </c>
      <c r="K35" s="9" t="s">
        <v>155</v>
      </c>
    </row>
    <row r="36" spans="1:11" ht="51.95" customHeight="1">
      <c r="A36" s="9">
        <v>35</v>
      </c>
      <c r="B36" s="9" t="s">
        <v>165</v>
      </c>
      <c r="C36" s="9" t="s">
        <v>166</v>
      </c>
      <c r="D36" s="9">
        <v>2025</v>
      </c>
      <c r="E36" s="9" t="s">
        <v>157</v>
      </c>
      <c r="F36" s="9" t="s">
        <v>445</v>
      </c>
      <c r="G36" s="9" t="s">
        <v>159</v>
      </c>
      <c r="H36" s="9" t="s">
        <v>431</v>
      </c>
      <c r="I36" s="9" t="s">
        <v>432</v>
      </c>
      <c r="J36" s="9">
        <v>12</v>
      </c>
      <c r="K36" s="9" t="s">
        <v>167</v>
      </c>
    </row>
    <row r="37" spans="1:11" ht="51.95" customHeight="1">
      <c r="A37" s="9">
        <v>36</v>
      </c>
      <c r="B37" s="9" t="s">
        <v>540</v>
      </c>
      <c r="C37" s="9" t="s">
        <v>541</v>
      </c>
      <c r="D37" s="9">
        <v>2025</v>
      </c>
      <c r="E37" s="9" t="s">
        <v>542</v>
      </c>
      <c r="F37" s="9" t="s">
        <v>543</v>
      </c>
      <c r="G37" s="9" t="s">
        <v>544</v>
      </c>
      <c r="H37" s="9" t="s">
        <v>378</v>
      </c>
      <c r="I37" s="9" t="s">
        <v>545</v>
      </c>
      <c r="J37" s="9"/>
      <c r="K37" s="9" t="s">
        <v>546</v>
      </c>
    </row>
    <row r="38" spans="1:11" ht="51.95" customHeight="1">
      <c r="A38" s="9">
        <v>37</v>
      </c>
      <c r="B38" s="9" t="s">
        <v>177</v>
      </c>
      <c r="C38" s="9" t="s">
        <v>178</v>
      </c>
      <c r="D38" s="9">
        <v>2025</v>
      </c>
      <c r="E38" s="9" t="s">
        <v>169</v>
      </c>
      <c r="F38" s="9" t="s">
        <v>547</v>
      </c>
      <c r="G38" s="9" t="s">
        <v>171</v>
      </c>
      <c r="H38" s="9" t="s">
        <v>431</v>
      </c>
      <c r="I38" s="9" t="s">
        <v>432</v>
      </c>
      <c r="J38" s="9">
        <v>13</v>
      </c>
      <c r="K38" s="9" t="s">
        <v>179</v>
      </c>
    </row>
    <row r="39" spans="1:11" ht="51.95" customHeight="1">
      <c r="A39" s="9">
        <v>38</v>
      </c>
      <c r="B39" s="9" t="s">
        <v>548</v>
      </c>
      <c r="C39" s="9" t="s">
        <v>549</v>
      </c>
      <c r="D39" s="9">
        <v>2025</v>
      </c>
      <c r="E39" s="9" t="s">
        <v>550</v>
      </c>
      <c r="F39" s="9" t="s">
        <v>551</v>
      </c>
      <c r="G39" s="9" t="s">
        <v>552</v>
      </c>
      <c r="H39" s="9" t="s">
        <v>378</v>
      </c>
      <c r="I39" s="9" t="s">
        <v>553</v>
      </c>
      <c r="J39" s="9"/>
      <c r="K39" s="9" t="s">
        <v>554</v>
      </c>
    </row>
    <row r="40" spans="1:11" ht="51.95" customHeight="1">
      <c r="A40" s="9">
        <v>39</v>
      </c>
      <c r="B40" s="9" t="s">
        <v>555</v>
      </c>
      <c r="C40" s="9" t="s">
        <v>556</v>
      </c>
      <c r="D40" s="9">
        <v>2026</v>
      </c>
      <c r="E40" s="9" t="s">
        <v>557</v>
      </c>
      <c r="F40" s="9" t="s">
        <v>558</v>
      </c>
      <c r="G40" s="9" t="s">
        <v>559</v>
      </c>
      <c r="H40" s="9" t="s">
        <v>378</v>
      </c>
      <c r="I40" s="9" t="s">
        <v>560</v>
      </c>
      <c r="J40" s="9"/>
      <c r="K40" s="9" t="s">
        <v>561</v>
      </c>
    </row>
    <row r="41" spans="1:11" ht="51.95" customHeight="1">
      <c r="A41" s="9">
        <v>40</v>
      </c>
      <c r="B41" s="9" t="s">
        <v>187</v>
      </c>
      <c r="C41" s="9" t="s">
        <v>188</v>
      </c>
      <c r="D41" s="9">
        <v>2025</v>
      </c>
      <c r="E41" s="9" t="s">
        <v>181</v>
      </c>
      <c r="F41" s="9" t="s">
        <v>562</v>
      </c>
      <c r="G41" s="9" t="s">
        <v>183</v>
      </c>
      <c r="H41" s="9" t="s">
        <v>431</v>
      </c>
      <c r="I41" s="9" t="s">
        <v>432</v>
      </c>
      <c r="J41" s="9">
        <v>14</v>
      </c>
      <c r="K41" s="9" t="s">
        <v>189</v>
      </c>
    </row>
    <row r="42" spans="1:11" ht="51.95" customHeight="1">
      <c r="A42" s="9">
        <v>41</v>
      </c>
      <c r="B42" s="9" t="s">
        <v>563</v>
      </c>
      <c r="C42" s="9" t="s">
        <v>564</v>
      </c>
      <c r="D42" s="9">
        <v>2025</v>
      </c>
      <c r="E42" s="9" t="s">
        <v>565</v>
      </c>
      <c r="F42" s="9" t="s">
        <v>445</v>
      </c>
      <c r="G42" s="9" t="s">
        <v>566</v>
      </c>
      <c r="H42" s="9" t="s">
        <v>378</v>
      </c>
      <c r="I42" s="9" t="s">
        <v>414</v>
      </c>
      <c r="J42" s="9"/>
      <c r="K42" s="9" t="s">
        <v>567</v>
      </c>
    </row>
    <row r="43" spans="1:11" ht="51.95" customHeight="1">
      <c r="A43" s="9">
        <v>42</v>
      </c>
      <c r="B43" s="9" t="s">
        <v>200</v>
      </c>
      <c r="C43" s="9" t="s">
        <v>201</v>
      </c>
      <c r="D43" s="9">
        <v>2025</v>
      </c>
      <c r="E43" s="9" t="s">
        <v>191</v>
      </c>
      <c r="F43" s="9" t="s">
        <v>568</v>
      </c>
      <c r="G43" s="9" t="s">
        <v>193</v>
      </c>
      <c r="H43" s="9" t="s">
        <v>431</v>
      </c>
      <c r="I43" s="9" t="s">
        <v>432</v>
      </c>
      <c r="J43" s="9">
        <v>15</v>
      </c>
      <c r="K43" s="9" t="s">
        <v>202</v>
      </c>
    </row>
    <row r="44" spans="1:11" ht="51.95" customHeight="1">
      <c r="A44" s="9">
        <v>43</v>
      </c>
      <c r="B44" s="9" t="s">
        <v>569</v>
      </c>
      <c r="C44" s="9" t="s">
        <v>570</v>
      </c>
      <c r="D44" s="9">
        <v>2025</v>
      </c>
      <c r="E44" s="9" t="s">
        <v>571</v>
      </c>
      <c r="F44" s="9" t="s">
        <v>572</v>
      </c>
      <c r="G44" s="9" t="s">
        <v>573</v>
      </c>
      <c r="H44" s="9" t="s">
        <v>378</v>
      </c>
      <c r="I44" s="9" t="s">
        <v>501</v>
      </c>
      <c r="J44" s="9"/>
      <c r="K44" s="9" t="s">
        <v>574</v>
      </c>
    </row>
    <row r="45" spans="1:11" ht="51.95" customHeight="1">
      <c r="A45" s="9">
        <v>44</v>
      </c>
      <c r="B45" s="9" t="s">
        <v>575</v>
      </c>
      <c r="C45" s="9" t="s">
        <v>576</v>
      </c>
      <c r="D45" s="9">
        <v>2025</v>
      </c>
      <c r="E45" s="9" t="s">
        <v>577</v>
      </c>
      <c r="F45" s="9" t="s">
        <v>578</v>
      </c>
      <c r="G45" s="9" t="s">
        <v>579</v>
      </c>
      <c r="H45" s="9" t="s">
        <v>378</v>
      </c>
      <c r="I45" s="9" t="s">
        <v>580</v>
      </c>
      <c r="J45" s="9"/>
      <c r="K45" s="9" t="s">
        <v>581</v>
      </c>
    </row>
    <row r="46" spans="1:11" ht="51.95" customHeight="1">
      <c r="A46" s="9">
        <v>45</v>
      </c>
      <c r="B46" s="9" t="s">
        <v>212</v>
      </c>
      <c r="C46" s="9" t="s">
        <v>213</v>
      </c>
      <c r="D46" s="9">
        <v>2025</v>
      </c>
      <c r="E46" s="9" t="s">
        <v>204</v>
      </c>
      <c r="F46" s="9" t="s">
        <v>205</v>
      </c>
      <c r="G46" s="9" t="s">
        <v>206</v>
      </c>
      <c r="H46" s="9" t="s">
        <v>431</v>
      </c>
      <c r="I46" s="9" t="s">
        <v>432</v>
      </c>
      <c r="J46" s="9">
        <v>16</v>
      </c>
      <c r="K46" s="9" t="s">
        <v>214</v>
      </c>
    </row>
    <row r="47" spans="1:11" ht="51.95" customHeight="1">
      <c r="A47" s="9">
        <v>46</v>
      </c>
      <c r="B47" s="9" t="s">
        <v>224</v>
      </c>
      <c r="C47" s="9" t="s">
        <v>225</v>
      </c>
      <c r="D47" s="9">
        <v>2025</v>
      </c>
      <c r="E47" s="9" t="s">
        <v>216</v>
      </c>
      <c r="F47" s="9" t="s">
        <v>582</v>
      </c>
      <c r="G47" s="9" t="s">
        <v>218</v>
      </c>
      <c r="H47" s="9" t="s">
        <v>431</v>
      </c>
      <c r="I47" s="9" t="s">
        <v>432</v>
      </c>
      <c r="J47" s="9">
        <v>17</v>
      </c>
      <c r="K47" s="9" t="s">
        <v>226</v>
      </c>
    </row>
    <row r="48" spans="1:11" ht="51.95" customHeight="1">
      <c r="A48" s="9">
        <v>47</v>
      </c>
      <c r="B48" s="9" t="s">
        <v>583</v>
      </c>
      <c r="C48" s="9" t="s">
        <v>584</v>
      </c>
      <c r="D48" s="9">
        <v>2025</v>
      </c>
      <c r="E48" s="9" t="s">
        <v>585</v>
      </c>
      <c r="F48" s="9" t="s">
        <v>499</v>
      </c>
      <c r="G48" s="9" t="s">
        <v>586</v>
      </c>
      <c r="H48" s="9" t="s">
        <v>378</v>
      </c>
      <c r="I48" s="9" t="s">
        <v>587</v>
      </c>
      <c r="J48" s="9"/>
      <c r="K48" s="9" t="s">
        <v>588</v>
      </c>
    </row>
    <row r="49" spans="1:11" ht="51.95" customHeight="1">
      <c r="A49" s="9">
        <v>48</v>
      </c>
      <c r="B49" s="9" t="s">
        <v>589</v>
      </c>
      <c r="C49" s="9" t="s">
        <v>590</v>
      </c>
      <c r="D49" s="9">
        <v>2025</v>
      </c>
      <c r="E49" s="9" t="s">
        <v>591</v>
      </c>
      <c r="F49" s="9" t="s">
        <v>592</v>
      </c>
      <c r="G49" s="9" t="s">
        <v>593</v>
      </c>
      <c r="H49" s="9" t="s">
        <v>378</v>
      </c>
      <c r="I49" s="9" t="s">
        <v>594</v>
      </c>
      <c r="J49" s="9"/>
      <c r="K49" s="9" t="s">
        <v>595</v>
      </c>
    </row>
    <row r="50" spans="1:11" ht="51.95" customHeight="1">
      <c r="A50" s="9">
        <v>49</v>
      </c>
      <c r="B50" s="9" t="s">
        <v>235</v>
      </c>
      <c r="C50" s="9" t="s">
        <v>236</v>
      </c>
      <c r="D50" s="9">
        <v>2025</v>
      </c>
      <c r="E50" s="9" t="s">
        <v>228</v>
      </c>
      <c r="F50" s="9" t="s">
        <v>596</v>
      </c>
      <c r="G50" s="9" t="s">
        <v>230</v>
      </c>
      <c r="H50" s="9" t="s">
        <v>431</v>
      </c>
      <c r="I50" s="9" t="s">
        <v>432</v>
      </c>
      <c r="J50" s="9">
        <v>18</v>
      </c>
      <c r="K50" s="9" t="s">
        <v>237</v>
      </c>
    </row>
    <row r="51" spans="1:11" ht="51.95" customHeight="1">
      <c r="A51" s="9">
        <v>50</v>
      </c>
      <c r="B51" s="9" t="s">
        <v>246</v>
      </c>
      <c r="C51" s="9" t="s">
        <v>247</v>
      </c>
      <c r="D51" s="9">
        <v>2025</v>
      </c>
      <c r="E51" s="9" t="s">
        <v>239</v>
      </c>
      <c r="F51" s="9" t="s">
        <v>597</v>
      </c>
      <c r="G51" s="9" t="s">
        <v>241</v>
      </c>
      <c r="H51" s="9" t="s">
        <v>431</v>
      </c>
      <c r="I51" s="9" t="s">
        <v>432</v>
      </c>
      <c r="J51" s="9">
        <v>19</v>
      </c>
      <c r="K51" s="9" t="s">
        <v>248</v>
      </c>
    </row>
    <row r="52" spans="1:11" ht="51.95" customHeight="1">
      <c r="A52" s="9">
        <v>51</v>
      </c>
      <c r="B52" s="9" t="s">
        <v>257</v>
      </c>
      <c r="C52" s="9" t="s">
        <v>258</v>
      </c>
      <c r="D52" s="9">
        <v>2025</v>
      </c>
      <c r="E52" s="9" t="s">
        <v>250</v>
      </c>
      <c r="F52" s="9" t="s">
        <v>499</v>
      </c>
      <c r="G52" s="9" t="s">
        <v>251</v>
      </c>
      <c r="H52" s="9" t="s">
        <v>431</v>
      </c>
      <c r="I52" s="9" t="s">
        <v>432</v>
      </c>
      <c r="J52" s="9">
        <v>20</v>
      </c>
      <c r="K52" s="9" t="s">
        <v>259</v>
      </c>
    </row>
    <row r="53" spans="1:11" ht="51.95" customHeight="1">
      <c r="A53" s="9">
        <v>52</v>
      </c>
      <c r="B53" s="9" t="s">
        <v>598</v>
      </c>
      <c r="C53" s="9" t="s">
        <v>599</v>
      </c>
      <c r="D53" s="9">
        <v>2025</v>
      </c>
      <c r="E53" s="9" t="s">
        <v>600</v>
      </c>
      <c r="F53" s="9" t="s">
        <v>601</v>
      </c>
      <c r="G53" s="9" t="s">
        <v>602</v>
      </c>
      <c r="H53" s="9" t="s">
        <v>378</v>
      </c>
      <c r="I53" s="9" t="s">
        <v>603</v>
      </c>
      <c r="J53" s="9"/>
      <c r="K53" s="9" t="s">
        <v>604</v>
      </c>
    </row>
    <row r="54" spans="1:11" ht="51.95" customHeight="1">
      <c r="A54" s="9">
        <v>53</v>
      </c>
      <c r="B54" s="9" t="s">
        <v>605</v>
      </c>
      <c r="C54" s="9" t="s">
        <v>606</v>
      </c>
      <c r="D54" s="9">
        <v>2025</v>
      </c>
      <c r="E54" s="9" t="s">
        <v>607</v>
      </c>
      <c r="F54" s="9" t="s">
        <v>452</v>
      </c>
      <c r="G54" s="9" t="s">
        <v>608</v>
      </c>
      <c r="H54" s="9" t="s">
        <v>378</v>
      </c>
      <c r="I54" s="9" t="s">
        <v>440</v>
      </c>
      <c r="J54" s="9"/>
      <c r="K54" s="9" t="s">
        <v>609</v>
      </c>
    </row>
    <row r="55" spans="1:11" ht="51.95" customHeight="1">
      <c r="A55" s="9">
        <v>54</v>
      </c>
      <c r="B55" s="9" t="s">
        <v>269</v>
      </c>
      <c r="C55" s="9" t="s">
        <v>270</v>
      </c>
      <c r="D55" s="9">
        <v>2025</v>
      </c>
      <c r="E55" s="9" t="s">
        <v>261</v>
      </c>
      <c r="F55" s="9" t="s">
        <v>610</v>
      </c>
      <c r="G55" s="9" t="s">
        <v>263</v>
      </c>
      <c r="H55" s="9" t="s">
        <v>431</v>
      </c>
      <c r="I55" s="9" t="s">
        <v>432</v>
      </c>
      <c r="J55" s="9">
        <v>21</v>
      </c>
      <c r="K55" s="9" t="s">
        <v>271</v>
      </c>
    </row>
    <row r="56" spans="1:11" ht="51.95" customHeight="1">
      <c r="A56" s="9">
        <v>55</v>
      </c>
      <c r="B56" s="9" t="s">
        <v>611</v>
      </c>
      <c r="C56" s="9" t="s">
        <v>612</v>
      </c>
      <c r="D56" s="9">
        <v>2026</v>
      </c>
      <c r="E56" s="9" t="s">
        <v>613</v>
      </c>
      <c r="F56" s="9" t="s">
        <v>614</v>
      </c>
      <c r="G56" s="9" t="s">
        <v>615</v>
      </c>
      <c r="H56" s="9" t="s">
        <v>378</v>
      </c>
      <c r="I56" s="9" t="s">
        <v>616</v>
      </c>
      <c r="J56" s="9"/>
      <c r="K56" s="9" t="s">
        <v>617</v>
      </c>
    </row>
    <row r="57" spans="1:11" ht="51.95" customHeight="1">
      <c r="A57" s="9">
        <v>56</v>
      </c>
      <c r="B57" s="9" t="s">
        <v>618</v>
      </c>
      <c r="C57" s="9" t="s">
        <v>619</v>
      </c>
      <c r="D57" s="9">
        <v>2025</v>
      </c>
      <c r="E57" s="9" t="s">
        <v>620</v>
      </c>
      <c r="F57" s="9" t="s">
        <v>621</v>
      </c>
      <c r="G57" s="9" t="s">
        <v>622</v>
      </c>
      <c r="H57" s="9" t="s">
        <v>378</v>
      </c>
      <c r="I57" s="9" t="s">
        <v>447</v>
      </c>
      <c r="J57" s="9"/>
      <c r="K57" s="9" t="s">
        <v>623</v>
      </c>
    </row>
    <row r="58" spans="1:11" ht="51.95" customHeight="1">
      <c r="A58" s="9">
        <v>57</v>
      </c>
      <c r="B58" s="9" t="s">
        <v>624</v>
      </c>
      <c r="C58" s="9" t="s">
        <v>625</v>
      </c>
      <c r="D58" s="9">
        <v>2025</v>
      </c>
      <c r="E58" s="9" t="s">
        <v>626</v>
      </c>
      <c r="F58" s="9" t="s">
        <v>627</v>
      </c>
      <c r="G58" s="9" t="s">
        <v>628</v>
      </c>
      <c r="H58" s="9" t="s">
        <v>378</v>
      </c>
      <c r="I58" s="9" t="s">
        <v>629</v>
      </c>
      <c r="J58" s="9"/>
      <c r="K58" s="9" t="s">
        <v>630</v>
      </c>
    </row>
    <row r="59" spans="1:11" ht="51.95" customHeight="1">
      <c r="A59" s="9">
        <v>58</v>
      </c>
      <c r="B59" s="9" t="s">
        <v>281</v>
      </c>
      <c r="C59" s="9" t="s">
        <v>282</v>
      </c>
      <c r="D59" s="9">
        <v>2025</v>
      </c>
      <c r="E59" s="9" t="s">
        <v>273</v>
      </c>
      <c r="F59" s="9" t="s">
        <v>631</v>
      </c>
      <c r="G59" s="9" t="s">
        <v>275</v>
      </c>
      <c r="H59" s="9" t="s">
        <v>431</v>
      </c>
      <c r="I59" s="9" t="s">
        <v>432</v>
      </c>
      <c r="J59" s="9">
        <v>22</v>
      </c>
      <c r="K59" s="9" t="s">
        <v>283</v>
      </c>
    </row>
    <row r="60" spans="1:11" ht="51.95" customHeight="1">
      <c r="A60" s="9">
        <v>59</v>
      </c>
      <c r="B60" s="9" t="s">
        <v>632</v>
      </c>
      <c r="C60" s="9" t="s">
        <v>633</v>
      </c>
      <c r="D60" s="9">
        <v>2025</v>
      </c>
      <c r="E60" s="9" t="s">
        <v>634</v>
      </c>
      <c r="F60" s="9" t="s">
        <v>635</v>
      </c>
      <c r="G60" s="9" t="s">
        <v>636</v>
      </c>
      <c r="H60" s="9" t="s">
        <v>378</v>
      </c>
      <c r="I60" s="9" t="s">
        <v>414</v>
      </c>
      <c r="J60" s="9"/>
      <c r="K60" s="9" t="s">
        <v>637</v>
      </c>
    </row>
    <row r="61" spans="1:11" ht="51.95" customHeight="1">
      <c r="A61" s="9">
        <v>60</v>
      </c>
      <c r="B61" s="9" t="s">
        <v>292</v>
      </c>
      <c r="C61" s="9" t="s">
        <v>293</v>
      </c>
      <c r="D61" s="9">
        <v>2025</v>
      </c>
      <c r="E61" s="9" t="s">
        <v>285</v>
      </c>
      <c r="F61" s="9" t="s">
        <v>638</v>
      </c>
      <c r="G61" s="9" t="s">
        <v>287</v>
      </c>
      <c r="H61" s="9" t="s">
        <v>431</v>
      </c>
      <c r="I61" s="9" t="s">
        <v>432</v>
      </c>
      <c r="J61" s="9">
        <v>23</v>
      </c>
      <c r="K61" s="9" t="s">
        <v>294</v>
      </c>
    </row>
    <row r="62" spans="1:11" ht="51.95" customHeight="1">
      <c r="A62" s="9">
        <v>61</v>
      </c>
      <c r="B62" s="9" t="s">
        <v>303</v>
      </c>
      <c r="C62" s="9" t="s">
        <v>304</v>
      </c>
      <c r="D62" s="9">
        <v>2025</v>
      </c>
      <c r="E62" s="9" t="s">
        <v>296</v>
      </c>
      <c r="F62" s="9" t="s">
        <v>499</v>
      </c>
      <c r="G62" s="9" t="s">
        <v>297</v>
      </c>
      <c r="H62" s="9" t="s">
        <v>431</v>
      </c>
      <c r="I62" s="9" t="s">
        <v>432</v>
      </c>
      <c r="J62" s="9">
        <v>24</v>
      </c>
      <c r="K62" s="9" t="s">
        <v>305</v>
      </c>
    </row>
    <row r="63" spans="1:11" ht="51.95" customHeight="1">
      <c r="A63" s="9">
        <v>62</v>
      </c>
      <c r="B63" s="9" t="s">
        <v>315</v>
      </c>
      <c r="C63" s="9" t="s">
        <v>316</v>
      </c>
      <c r="D63" s="9">
        <v>2025</v>
      </c>
      <c r="E63" s="9" t="s">
        <v>307</v>
      </c>
      <c r="F63" s="9" t="s">
        <v>639</v>
      </c>
      <c r="G63" s="9" t="s">
        <v>309</v>
      </c>
      <c r="H63" s="9" t="s">
        <v>431</v>
      </c>
      <c r="I63" s="9" t="s">
        <v>432</v>
      </c>
      <c r="J63" s="9">
        <v>25</v>
      </c>
      <c r="K63" s="9" t="s">
        <v>317</v>
      </c>
    </row>
    <row r="64" spans="1:11" ht="51.95" customHeight="1">
      <c r="A64" s="9">
        <v>63</v>
      </c>
      <c r="B64" s="9" t="s">
        <v>327</v>
      </c>
      <c r="C64" s="9" t="s">
        <v>328</v>
      </c>
      <c r="D64" s="9">
        <v>2025</v>
      </c>
      <c r="E64" s="9" t="s">
        <v>319</v>
      </c>
      <c r="F64" s="9" t="s">
        <v>640</v>
      </c>
      <c r="G64" s="9" t="s">
        <v>321</v>
      </c>
      <c r="H64" s="9" t="s">
        <v>431</v>
      </c>
      <c r="I64" s="9" t="s">
        <v>432</v>
      </c>
      <c r="J64" s="9">
        <v>26</v>
      </c>
      <c r="K64" s="9" t="s">
        <v>329</v>
      </c>
    </row>
    <row r="65" spans="1:11" ht="51.95" customHeight="1">
      <c r="A65" s="9">
        <v>64</v>
      </c>
      <c r="B65" s="9" t="s">
        <v>641</v>
      </c>
      <c r="C65" s="9" t="s">
        <v>642</v>
      </c>
      <c r="D65" s="9">
        <v>2025</v>
      </c>
      <c r="E65" s="9" t="s">
        <v>643</v>
      </c>
      <c r="F65" s="9" t="s">
        <v>644</v>
      </c>
      <c r="G65" s="9" t="s">
        <v>645</v>
      </c>
      <c r="H65" s="9" t="s">
        <v>378</v>
      </c>
      <c r="I65" s="9" t="s">
        <v>646</v>
      </c>
      <c r="J65" s="9"/>
      <c r="K65" s="9" t="s">
        <v>647</v>
      </c>
    </row>
    <row r="66" spans="1:11" ht="51.95" customHeight="1">
      <c r="A66" s="9">
        <v>65</v>
      </c>
      <c r="B66" s="9" t="s">
        <v>648</v>
      </c>
      <c r="C66" s="9" t="s">
        <v>649</v>
      </c>
      <c r="D66" s="9">
        <v>2025</v>
      </c>
      <c r="E66" s="9" t="s">
        <v>650</v>
      </c>
      <c r="F66" s="9" t="s">
        <v>651</v>
      </c>
      <c r="G66" s="9" t="s">
        <v>652</v>
      </c>
      <c r="H66" s="9" t="s">
        <v>378</v>
      </c>
      <c r="I66" s="9" t="s">
        <v>653</v>
      </c>
      <c r="J66" s="9"/>
      <c r="K66" s="9" t="s">
        <v>654</v>
      </c>
    </row>
    <row r="67" spans="1:11" ht="51.95" customHeight="1">
      <c r="A67" s="9">
        <v>66</v>
      </c>
      <c r="B67" s="9" t="s">
        <v>337</v>
      </c>
      <c r="C67" s="9" t="s">
        <v>338</v>
      </c>
      <c r="D67" s="9">
        <v>2025</v>
      </c>
      <c r="E67" s="9" t="s">
        <v>331</v>
      </c>
      <c r="F67" s="9" t="s">
        <v>597</v>
      </c>
      <c r="G67" s="9" t="s">
        <v>332</v>
      </c>
      <c r="H67" s="9" t="s">
        <v>431</v>
      </c>
      <c r="I67" s="9" t="s">
        <v>432</v>
      </c>
      <c r="J67" s="9">
        <v>27</v>
      </c>
      <c r="K67" s="9" t="s">
        <v>339</v>
      </c>
    </row>
    <row r="68" spans="1:11" ht="51.95" customHeight="1">
      <c r="A68" s="9">
        <v>67</v>
      </c>
      <c r="B68" s="9" t="s">
        <v>348</v>
      </c>
      <c r="C68" s="9" t="s">
        <v>349</v>
      </c>
      <c r="D68" s="9">
        <v>2025</v>
      </c>
      <c r="E68" s="9" t="s">
        <v>341</v>
      </c>
      <c r="F68" s="9" t="s">
        <v>342</v>
      </c>
      <c r="G68" s="9" t="s">
        <v>343</v>
      </c>
      <c r="H68" s="9" t="s">
        <v>431</v>
      </c>
      <c r="I68" s="9" t="s">
        <v>432</v>
      </c>
      <c r="J68" s="9">
        <v>28</v>
      </c>
      <c r="K68" s="9" t="s">
        <v>350</v>
      </c>
    </row>
    <row r="69" spans="1:11" ht="51.95" customHeight="1">
      <c r="A69" s="9">
        <v>68</v>
      </c>
      <c r="B69" s="9" t="s">
        <v>358</v>
      </c>
      <c r="C69" s="9" t="s">
        <v>359</v>
      </c>
      <c r="D69" s="9">
        <v>2025</v>
      </c>
      <c r="E69" s="9" t="s">
        <v>352</v>
      </c>
      <c r="F69" s="9" t="s">
        <v>655</v>
      </c>
      <c r="G69" s="9" t="s">
        <v>354</v>
      </c>
      <c r="H69" s="9" t="s">
        <v>431</v>
      </c>
      <c r="I69" s="9" t="s">
        <v>432</v>
      </c>
      <c r="J69" s="9">
        <v>29</v>
      </c>
      <c r="K69" s="9" t="s">
        <v>360</v>
      </c>
    </row>
    <row r="70" spans="1:11" ht="51.95" customHeight="1">
      <c r="A70" s="9">
        <v>69</v>
      </c>
      <c r="B70" s="9" t="s">
        <v>368</v>
      </c>
      <c r="C70" s="9" t="s">
        <v>369</v>
      </c>
      <c r="D70" s="9">
        <v>2025</v>
      </c>
      <c r="E70" s="9" t="s">
        <v>362</v>
      </c>
      <c r="F70" s="9" t="s">
        <v>656</v>
      </c>
      <c r="G70" s="9" t="s">
        <v>364</v>
      </c>
      <c r="H70" s="9" t="s">
        <v>431</v>
      </c>
      <c r="I70" s="9" t="s">
        <v>432</v>
      </c>
      <c r="J70" s="9">
        <v>30</v>
      </c>
      <c r="K70" s="9" t="s">
        <v>370</v>
      </c>
    </row>
  </sheetData>
  <conditionalFormatting sqref="H2:H70">
    <cfRule type="containsText" dxfId="1" priority="1" operator="containsText" text="Included"/>
    <cfRule type="containsText" dxfId="0" priority="2" operator="containsText" text="Excluded"/>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8"/>
  <sheetViews>
    <sheetView showGridLines="0" workbookViewId="0">
      <selection sqref="A1:B1"/>
    </sheetView>
  </sheetViews>
  <sheetFormatPr defaultRowHeight="14.25"/>
  <cols>
    <col min="1" max="1" width="28" customWidth="1"/>
    <col min="2" max="2" width="115" customWidth="1"/>
  </cols>
  <sheetData>
    <row r="1" spans="1:2" ht="32.1" customHeight="1">
      <c r="A1" s="26" t="s">
        <v>657</v>
      </c>
      <c r="B1" s="26"/>
    </row>
    <row r="3" spans="1:2" ht="48" customHeight="1">
      <c r="A3" s="10" t="s">
        <v>658</v>
      </c>
      <c r="B3" s="13" t="s">
        <v>659</v>
      </c>
    </row>
    <row r="4" spans="1:2" ht="48" customHeight="1">
      <c r="A4" s="11" t="s">
        <v>660</v>
      </c>
      <c r="B4" s="14" t="s">
        <v>661</v>
      </c>
    </row>
    <row r="5" spans="1:2" ht="48" customHeight="1">
      <c r="A5" s="11" t="s">
        <v>662</v>
      </c>
      <c r="B5" s="14" t="s">
        <v>663</v>
      </c>
    </row>
    <row r="6" spans="1:2" ht="48" customHeight="1">
      <c r="A6" s="11" t="s">
        <v>664</v>
      </c>
      <c r="B6" s="14" t="s">
        <v>665</v>
      </c>
    </row>
    <row r="7" spans="1:2" ht="48" customHeight="1">
      <c r="A7" s="11" t="s">
        <v>666</v>
      </c>
      <c r="B7" s="14" t="s">
        <v>667</v>
      </c>
    </row>
    <row r="8" spans="1:2" ht="48" customHeight="1">
      <c r="A8" s="11" t="s">
        <v>668</v>
      </c>
      <c r="B8" s="14" t="s">
        <v>669</v>
      </c>
    </row>
    <row r="9" spans="1:2" ht="48" customHeight="1">
      <c r="A9" s="11" t="s">
        <v>670</v>
      </c>
      <c r="B9" s="14" t="s">
        <v>671</v>
      </c>
    </row>
    <row r="10" spans="1:2" ht="48" customHeight="1">
      <c r="A10" s="11" t="s">
        <v>672</v>
      </c>
      <c r="B10" s="14" t="s">
        <v>673</v>
      </c>
    </row>
    <row r="11" spans="1:2" ht="48" customHeight="1">
      <c r="A11" s="11" t="s">
        <v>3</v>
      </c>
      <c r="B11" s="14" t="s">
        <v>674</v>
      </c>
    </row>
    <row r="12" spans="1:2" ht="48" customHeight="1">
      <c r="A12" s="11" t="s">
        <v>4</v>
      </c>
      <c r="B12" s="14" t="s">
        <v>675</v>
      </c>
    </row>
    <row r="13" spans="1:2" ht="48" customHeight="1">
      <c r="A13" s="11" t="s">
        <v>676</v>
      </c>
      <c r="B13" s="14" t="s">
        <v>677</v>
      </c>
    </row>
    <row r="14" spans="1:2" ht="48" customHeight="1">
      <c r="A14" s="11" t="s">
        <v>678</v>
      </c>
      <c r="B14" s="14" t="s">
        <v>679</v>
      </c>
    </row>
    <row r="15" spans="1:2" ht="48" customHeight="1">
      <c r="A15" s="11" t="s">
        <v>680</v>
      </c>
      <c r="B15" s="14" t="s">
        <v>681</v>
      </c>
    </row>
    <row r="16" spans="1:2" ht="48" customHeight="1">
      <c r="A16" s="11" t="s">
        <v>682</v>
      </c>
      <c r="B16" s="14" t="s">
        <v>683</v>
      </c>
    </row>
    <row r="17" spans="1:2" ht="48" customHeight="1">
      <c r="A17" s="11" t="s">
        <v>684</v>
      </c>
      <c r="B17" s="14" t="s">
        <v>685</v>
      </c>
    </row>
    <row r="18" spans="1:2" ht="48" customHeight="1">
      <c r="A18" s="12" t="s">
        <v>20</v>
      </c>
      <c r="B18" s="15" t="s">
        <v>686</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Supplemental Table</vt:lpstr>
      <vt:lpstr>Screening Log</vt:lpstr>
      <vt:lpstr>Methods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Justin Roberts</cp:lastModifiedBy>
  <dcterms:modified xsi:type="dcterms:W3CDTF">2026-07-30T16:11:53Z</dcterms:modified>
</cp:coreProperties>
</file>