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ncy/Desktop/2026.9.24-version-MS revision/updated version MS1 2026.9.24/"/>
    </mc:Choice>
  </mc:AlternateContent>
  <xr:revisionPtr revIDLastSave="0" documentId="13_ncr:1_{A4D64429-037D-0547-925B-F9DAD4986FC3}" xr6:coauthVersionLast="47" xr6:coauthVersionMax="47" xr10:uidLastSave="{00000000-0000-0000-0000-000000000000}"/>
  <bookViews>
    <workbookView xWindow="10240" yWindow="2980" windowWidth="36280" windowHeight="19300" activeTab="10" xr2:uid="{1B2EEE2B-8B12-3C44-B846-003C19D9EDA9}"/>
  </bookViews>
  <sheets>
    <sheet name="Table S1" sheetId="1" r:id="rId1"/>
    <sheet name="Table S2" sheetId="11" r:id="rId2"/>
    <sheet name="Table S3" sheetId="12" r:id="rId3"/>
    <sheet name="Table S4" sheetId="14" r:id="rId4"/>
    <sheet name="Table S5 " sheetId="10" r:id="rId5"/>
    <sheet name="Table S6" sheetId="3" r:id="rId6"/>
    <sheet name="Table S7" sheetId="9" r:id="rId7"/>
    <sheet name="Table S8" sheetId="4" r:id="rId8"/>
    <sheet name="Table S9" sheetId="7" r:id="rId9"/>
    <sheet name="Table S10" sheetId="8" r:id="rId10"/>
    <sheet name="Table S11" sheetId="13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4" l="1"/>
  <c r="C11" i="14"/>
  <c r="B11" i="14"/>
  <c r="H6" i="13"/>
  <c r="H7" i="13"/>
  <c r="H8" i="13"/>
  <c r="H9" i="13"/>
  <c r="H10" i="13"/>
  <c r="H11" i="13"/>
  <c r="H12" i="13"/>
  <c r="H13" i="13"/>
  <c r="H14" i="13"/>
  <c r="H15" i="13"/>
  <c r="H16" i="13"/>
  <c r="H5" i="13"/>
  <c r="G26" i="9"/>
  <c r="K26" i="9"/>
</calcChain>
</file>

<file path=xl/sharedStrings.xml><?xml version="1.0" encoding="utf-8"?>
<sst xmlns="http://schemas.openxmlformats.org/spreadsheetml/2006/main" count="489" uniqueCount="196">
  <si>
    <t>Sample ID</t>
  </si>
  <si>
    <t>Mutation</t>
  </si>
  <si>
    <t>Chromosome</t>
  </si>
  <si>
    <t>Position (bp)</t>
  </si>
  <si>
    <t>Gene</t>
  </si>
  <si>
    <t>Reference allele</t>
  </si>
  <si>
    <t>Alternative allele</t>
  </si>
  <si>
    <r>
      <t>DP</t>
    </r>
    <r>
      <rPr>
        <vertAlign val="superscript"/>
        <sz val="12"/>
        <color theme="1"/>
        <rFont val="Arial"/>
        <family val="2"/>
      </rPr>
      <t>1</t>
    </r>
  </si>
  <si>
    <r>
      <t>RO</t>
    </r>
    <r>
      <rPr>
        <vertAlign val="superscript"/>
        <sz val="12"/>
        <color theme="1"/>
        <rFont val="Arial"/>
        <family val="2"/>
      </rPr>
      <t>2</t>
    </r>
  </si>
  <si>
    <r>
      <t>AO</t>
    </r>
    <r>
      <rPr>
        <vertAlign val="superscript"/>
        <sz val="12"/>
        <color theme="1"/>
        <rFont val="Arial"/>
        <family val="2"/>
      </rPr>
      <t>3</t>
    </r>
  </si>
  <si>
    <r>
      <t>Resistance-associated 
allele frequency (%)</t>
    </r>
    <r>
      <rPr>
        <vertAlign val="superscript"/>
        <sz val="12"/>
        <color theme="1"/>
        <rFont val="Arial"/>
        <family val="2"/>
      </rPr>
      <t>4</t>
    </r>
  </si>
  <si>
    <t>A1</t>
  </si>
  <si>
    <t>F200Y</t>
  </si>
  <si>
    <t>chr1</t>
  </si>
  <si>
    <t>HCON_00005260</t>
  </si>
  <si>
    <t>T</t>
  </si>
  <si>
    <t>A</t>
  </si>
  <si>
    <t>A2</t>
  </si>
  <si>
    <t>B</t>
  </si>
  <si>
    <t>D</t>
  </si>
  <si>
    <t>E</t>
  </si>
  <si>
    <t>F1</t>
  </si>
  <si>
    <t>F2</t>
  </si>
  <si>
    <t>G1</t>
  </si>
  <si>
    <t>G2</t>
  </si>
  <si>
    <t>I</t>
  </si>
  <si>
    <t>K</t>
  </si>
  <si>
    <t>L</t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</si>
  <si>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Total read depth at the variant position.</t>
    </r>
  </si>
  <si>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Number of reads supporting the reference allele.</t>
    </r>
  </si>
  <si>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Number of reads supporting the alternative allele.</t>
    </r>
  </si>
  <si>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Resistance-associated allele frequency was calculated as AO/(RO + AO) × 100.</t>
    </r>
  </si>
  <si>
    <t xml:space="preserve">The established benzimidazole resistance-associated SNPs F167Y, E198A and F200Y were screened; only F200Y was detected. </t>
  </si>
  <si>
    <t>Samples C, H and N had no detected resistance-associated SNPs and are therefore not shown.</t>
  </si>
  <si>
    <t>Supplementary Tables</t>
  </si>
  <si>
    <r>
      <t xml:space="preserve"> Table S1. Summary of the mapping rates ( computed with SAMtools flagstat</t>
    </r>
    <r>
      <rPr>
        <i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)</t>
    </r>
  </si>
  <si>
    <t>Primary mapped reads (%)</t>
  </si>
  <si>
    <t>Properly paired reads (%)</t>
  </si>
  <si>
    <t>82.19</t>
  </si>
  <si>
    <t>73.33</t>
  </si>
  <si>
    <t>87.71</t>
  </si>
  <si>
    <t>78.28</t>
  </si>
  <si>
    <t>85.45</t>
  </si>
  <si>
    <t>75.89</t>
  </si>
  <si>
    <t>C</t>
  </si>
  <si>
    <t>66.93</t>
  </si>
  <si>
    <t>59.31</t>
  </si>
  <si>
    <t>66.86</t>
  </si>
  <si>
    <t>59.6</t>
  </si>
  <si>
    <t>67.57</t>
  </si>
  <si>
    <t>60.07</t>
  </si>
  <si>
    <t>87.01</t>
  </si>
  <si>
    <t>77.54</t>
  </si>
  <si>
    <t>86.36</t>
  </si>
  <si>
    <t>76.75</t>
  </si>
  <si>
    <t>86.29</t>
  </si>
  <si>
    <t>76.53</t>
  </si>
  <si>
    <t>89.15</t>
  </si>
  <si>
    <t>79.32</t>
  </si>
  <si>
    <t>H</t>
  </si>
  <si>
    <t>52.75</t>
  </si>
  <si>
    <t>46.06</t>
  </si>
  <si>
    <t>81.99</t>
  </si>
  <si>
    <t>72.69</t>
  </si>
  <si>
    <t>J*</t>
  </si>
  <si>
    <t>17.96</t>
  </si>
  <si>
    <t>14.46</t>
  </si>
  <si>
    <t>71.15</t>
  </si>
  <si>
    <t>63.26</t>
  </si>
  <si>
    <t>84.35</t>
  </si>
  <si>
    <t>74.44</t>
  </si>
  <si>
    <t>M*</t>
  </si>
  <si>
    <t>10.00</t>
  </si>
  <si>
    <t>7.14</t>
  </si>
  <si>
    <t>N</t>
  </si>
  <si>
    <t>52.79</t>
  </si>
  <si>
    <t>46.48</t>
  </si>
  <si>
    <t>*Sample J and M were omitted due to low quality</t>
  </si>
  <si>
    <t>Table S2. Coverage metrics after read mapping (computed with SAMtools coverage)</t>
  </si>
  <si>
    <t>Chromosome size (bp)</t>
  </si>
  <si>
    <r>
      <t>Number of  aligned reads</t>
    </r>
    <r>
      <rPr>
        <vertAlign val="superscript"/>
        <sz val="12"/>
        <color theme="1"/>
        <rFont val="Arial"/>
        <family val="2"/>
      </rPr>
      <t>1</t>
    </r>
  </si>
  <si>
    <r>
      <t>Number of covered bases</t>
    </r>
    <r>
      <rPr>
        <vertAlign val="superscript"/>
        <sz val="12"/>
        <color theme="1"/>
        <rFont val="Arial"/>
        <family val="2"/>
      </rPr>
      <t>2</t>
    </r>
  </si>
  <si>
    <r>
      <t>Coverage</t>
    </r>
    <r>
      <rPr>
        <vertAlign val="superscript"/>
        <sz val="12"/>
        <color theme="1"/>
        <rFont val="Arial"/>
        <family val="2"/>
      </rPr>
      <t>3</t>
    </r>
  </si>
  <si>
    <r>
      <t>Mean Depth</t>
    </r>
    <r>
      <rPr>
        <vertAlign val="superscript"/>
        <sz val="12"/>
        <color theme="1"/>
        <rFont val="Arial"/>
        <family val="2"/>
      </rPr>
      <t>4</t>
    </r>
  </si>
  <si>
    <r>
      <t>Mean baseQ</t>
    </r>
    <r>
      <rPr>
        <vertAlign val="superscript"/>
        <sz val="12"/>
        <color theme="1"/>
        <rFont val="Arial"/>
        <family val="2"/>
      </rPr>
      <t>5</t>
    </r>
  </si>
  <si>
    <r>
      <t>Mean mapQ</t>
    </r>
    <r>
      <rPr>
        <vertAlign val="superscript"/>
        <sz val="12"/>
        <color theme="1"/>
        <rFont val="Arial"/>
        <family val="2"/>
      </rPr>
      <t>6</t>
    </r>
  </si>
  <si>
    <t>Chr1</t>
  </si>
  <si>
    <t>Chr2</t>
  </si>
  <si>
    <t>Chr3</t>
  </si>
  <si>
    <t>Chr4</t>
  </si>
  <si>
    <t>Chr5</t>
  </si>
  <si>
    <t>ChrX</t>
  </si>
  <si>
    <t>J</t>
  </si>
  <si>
    <t>M</t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</si>
  <si>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Number reads aligned to the region (after filtering)</t>
    </r>
  </si>
  <si>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Number of covered bases with depth &gt;= 1</t>
    </r>
  </si>
  <si>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Percentage of covered bases</t>
    </r>
  </si>
  <si>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>Mean depth of coverage</t>
    </r>
  </si>
  <si>
    <r>
      <rPr>
        <vertAlign val="superscript"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>Mean baseQ in covered region</t>
    </r>
  </si>
  <si>
    <r>
      <rPr>
        <vertAlign val="superscript"/>
        <sz val="12"/>
        <color theme="1"/>
        <rFont val="Arial"/>
        <family val="2"/>
      </rPr>
      <t>6</t>
    </r>
    <r>
      <rPr>
        <sz val="12"/>
        <color theme="1"/>
        <rFont val="Arial"/>
        <family val="2"/>
      </rPr>
      <t>Mean mapQ of selected reads</t>
    </r>
  </si>
  <si>
    <r>
      <t>Table S3. Quantitative comparison of sliding-window F</t>
    </r>
    <r>
      <rPr>
        <vertAlign val="subscript"/>
        <sz val="12"/>
        <color rgb="FF000000"/>
        <rFont val="Arial"/>
        <family val="2"/>
      </rPr>
      <t>ST</t>
    </r>
    <r>
      <rPr>
        <sz val="12"/>
        <color rgb="FF000000"/>
        <rFont val="Arial"/>
        <family val="2"/>
      </rPr>
      <t xml:space="preserve"> analyses using three window sizes with corresponding step sizes</t>
    </r>
  </si>
  <si>
    <t>Window size (kb)</t>
  </si>
  <si>
    <t>Step size (kb)</t>
  </si>
  <si>
    <r>
      <t>Number of windows</t>
    </r>
    <r>
      <rPr>
        <vertAlign val="superscript"/>
        <sz val="12"/>
        <color theme="1"/>
        <rFont val="Arial"/>
        <family val="2"/>
      </rPr>
      <t>1</t>
    </r>
  </si>
  <si>
    <r>
      <t>Mean number of SNPs 
per window</t>
    </r>
    <r>
      <rPr>
        <vertAlign val="superscript"/>
        <sz val="12"/>
        <color theme="1"/>
        <rFont val="Arial"/>
        <family val="2"/>
      </rPr>
      <t>2</t>
    </r>
  </si>
  <si>
    <r>
      <t>Median F</t>
    </r>
    <r>
      <rPr>
        <vertAlign val="sub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IQR</t>
    </r>
    <r>
      <rPr>
        <vertAlign val="superscript"/>
        <sz val="12"/>
        <color theme="1"/>
        <rFont val="Arial"/>
        <family val="2"/>
      </rPr>
      <t>3</t>
    </r>
  </si>
  <si>
    <t>0.5</t>
  </si>
  <si>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>Total number of sliding windows across the whole genome</t>
    </r>
  </si>
  <si>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Mean number of SNPs per window across the whole genome</t>
    </r>
  </si>
  <si>
    <r>
      <rPr>
        <vertAlign val="superscript"/>
        <sz val="12"/>
        <color theme="1"/>
        <rFont val="Arial"/>
        <family val="2"/>
      </rPr>
      <t>3</t>
    </r>
    <r>
      <rPr>
        <sz val="12"/>
        <color theme="1"/>
        <rFont val="Arial"/>
        <family val="2"/>
      </rPr>
      <t>For each population pair, the interquartile range (IQR) of F</t>
    </r>
    <r>
      <rPr>
        <vertAlign val="subscript"/>
        <sz val="12"/>
        <color theme="1"/>
        <rFont val="Arial"/>
        <family val="2"/>
      </rPr>
      <t>ST</t>
    </r>
    <r>
      <rPr>
        <sz val="12"/>
        <color theme="1"/>
        <rFont val="Arial"/>
        <family val="2"/>
      </rPr>
      <t xml:space="preserve"> values across all genomic windows was first calculated, and the median of these pair-specific IQRs was then reported </t>
    </r>
  </si>
  <si>
    <t>Farm population pairs</t>
  </si>
  <si>
    <t>Total significantly differentiated SNPs</t>
  </si>
  <si>
    <t>Chromosome 1</t>
  </si>
  <si>
    <t>Chromosome 2</t>
  </si>
  <si>
    <t>Chromosome 3</t>
  </si>
  <si>
    <t>Chromosome 4</t>
  </si>
  <si>
    <t>Chromosome 5</t>
  </si>
  <si>
    <t>Chromosome X</t>
  </si>
  <si>
    <t>D vs K</t>
  </si>
  <si>
    <t>D vs G</t>
  </si>
  <si>
    <t>D vs C</t>
  </si>
  <si>
    <t>Impact</t>
  </si>
  <si>
    <t>SNPs (N)</t>
  </si>
  <si>
    <t>SNPs (%)</t>
  </si>
  <si>
    <t>HIGH</t>
  </si>
  <si>
    <t>MODERATE</t>
  </si>
  <si>
    <t>LOW</t>
  </si>
  <si>
    <t>MODIFIER</t>
  </si>
  <si>
    <t>Total</t>
  </si>
  <si>
    <t>Consequence</t>
  </si>
  <si>
    <t>SNPs within each impact class (%)</t>
  </si>
  <si>
    <t>Splice donor variant</t>
  </si>
  <si>
    <t>Splice acceptor variant</t>
  </si>
  <si>
    <t>Start lost</t>
  </si>
  <si>
    <t>Stop gained</t>
  </si>
  <si>
    <t>Stop lost</t>
  </si>
  <si>
    <t>Missense variant</t>
  </si>
  <si>
    <t>Synonymous variant</t>
  </si>
  <si>
    <t>Splice region variant</t>
  </si>
  <si>
    <t>5' UTR premature start codon gain variant</t>
  </si>
  <si>
    <t>Stop retained variant</t>
  </si>
  <si>
    <t>Intron variant</t>
  </si>
  <si>
    <t>Intergenic region</t>
  </si>
  <si>
    <t>Upstream gene variant</t>
  </si>
  <si>
    <t>Downstream gene variant</t>
  </si>
  <si>
    <t>3' UTR variant</t>
  </si>
  <si>
    <t>5' UTR variant</t>
  </si>
  <si>
    <t>Non coding transcript exon variant</t>
  </si>
  <si>
    <t>Gene*</t>
  </si>
  <si>
    <t>Total number of SNPs</t>
  </si>
  <si>
    <t>Missense variant &amp; splice region variant</t>
  </si>
  <si>
    <t>Splice region variant &amp; intron variant</t>
  </si>
  <si>
    <t>Splice region variant &amp; synonymous variant</t>
  </si>
  <si>
    <t>PTR-14</t>
  </si>
  <si>
    <t>C08G9.2</t>
  </si>
  <si>
    <t>HECD-1</t>
  </si>
  <si>
    <t>IMPT-1</t>
  </si>
  <si>
    <t>DISL-2</t>
  </si>
  <si>
    <t>LGC-43</t>
  </si>
  <si>
    <t>LGC-22</t>
  </si>
  <si>
    <t>NDC-80</t>
  </si>
  <si>
    <t>PAR-4</t>
  </si>
  <si>
    <t>EBP-1</t>
  </si>
  <si>
    <t>C24B5.1</t>
  </si>
  <si>
    <t>SIPA-1</t>
  </si>
  <si>
    <t>FSHR-1</t>
  </si>
  <si>
    <t>DPY-11</t>
  </si>
  <si>
    <t>HOT-1</t>
  </si>
  <si>
    <t>SYD-2</t>
  </si>
  <si>
    <t>MTM-5</t>
  </si>
  <si>
    <t>SYG-1</t>
  </si>
  <si>
    <t>ADT-2</t>
  </si>
  <si>
    <t>RBC-1</t>
  </si>
  <si>
    <t>SGCA-1</t>
  </si>
  <si>
    <t>ZK563.7</t>
  </si>
  <si>
    <t>MEC-18</t>
  </si>
  <si>
    <t>*Only orthologous genes harbouring predicted HIGH/MODERATE impact SNPs are listed.</t>
  </si>
  <si>
    <t>MASK-1</t>
  </si>
  <si>
    <t>QUI-1</t>
  </si>
  <si>
    <t>UNC-82</t>
  </si>
  <si>
    <t>MCM-2</t>
  </si>
  <si>
    <t>DRH-1</t>
  </si>
  <si>
    <t>NHR-32</t>
  </si>
  <si>
    <t>GEI-15</t>
  </si>
  <si>
    <t>RRF-3</t>
  </si>
  <si>
    <t>Splice acceptor variant &amp; intron variant</t>
  </si>
  <si>
    <t>Splice donor variant &amp; intron variant</t>
  </si>
  <si>
    <t>RPI-2</t>
  </si>
  <si>
    <t>Table S11. Detection and allele requencies of established benzimidazole resistance-associated SNPs in the β-tubulin isotype 1 gene across populations</t>
  </si>
  <si>
    <t>Table S4. The number of highly differentiated windows were identified for the three most divergent farm population pairs, and their distribution across chromosomes</t>
  </si>
  <si>
    <t>Table S10. Counts of SNPs by impact and consequence categories for 3 orthologous genes contributing to enriched GO terms in the comparison between farm populations D and C</t>
  </si>
  <si>
    <t>Table S9. Counts of SNPs by impact and consequence categories for 17 orthologous genes contributing to enriched GO terms in the comparison between farm populations D and G</t>
  </si>
  <si>
    <t>Table S8. Counts of SNPs by impact and consequence categories for 23 orthologous genes contributing to enriched GO terms in the comparison between farm populations D and K.</t>
  </si>
  <si>
    <t>Table S7. Summary of impact and consequence of significantly differentiated SNPs for the three most divergent farm population pairs.</t>
  </si>
  <si>
    <t>Table S6. Impact summary of significantly differentiated SNPs for the three most divergent farm population pairs</t>
  </si>
  <si>
    <t>Table S5. Number of significantly differentiated SNPs across chromosomes in the three most divergent farm population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</si>
</sst>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;[Red]0"/>
  </numFmts>
  <fonts count="12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vertAlign val="subscript"/>
      <sz val="12"/>
      <color rgb="FF000000"/>
      <name val="Arial"/>
      <family val="2"/>
    </font>
    <font>
      <vertAlign val="sub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3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0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right" wrapText="1"/>
    </xf>
    <xf numFmtId="3" fontId="3" fillId="0" borderId="0" xfId="0" applyNumberFormat="1" applyFont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1" fontId="3" fillId="0" borderId="1" xfId="0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vertical="center"/>
    </xf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A598-C09D-594F-A24B-30B3A694E76D}">
  <sheetPr>
    <pageSetUpPr fitToPage="1"/>
  </sheetPr>
  <dimension ref="A1:F25"/>
  <sheetViews>
    <sheetView zoomScale="157" zoomScaleNormal="130" workbookViewId="0">
      <selection activeCell="A4" sqref="A4:E33"/>
    </sheetView>
  </sheetViews>
  <sheetFormatPr baseColWidth="10" defaultColWidth="10.83203125" defaultRowHeight="16" x14ac:dyDescent="0.2"/>
  <cols>
    <col min="1" max="1" width="10.83203125" style="2"/>
    <col min="2" max="2" width="25.83203125" style="3" bestFit="1" customWidth="1"/>
    <col min="3" max="3" width="24.83203125" style="3" bestFit="1" customWidth="1"/>
    <col min="4" max="4" width="10.83203125" style="2"/>
    <col min="5" max="5" width="11" style="2" customWidth="1"/>
    <col min="6" max="16384" width="10.83203125" style="2"/>
  </cols>
  <sheetData>
    <row r="1" spans="1:6" ht="18" x14ac:dyDescent="0.2">
      <c r="A1" s="60" t="s">
        <v>34</v>
      </c>
      <c r="B1" s="61"/>
      <c r="C1" s="61"/>
      <c r="D1" s="61"/>
      <c r="E1" s="61"/>
      <c r="F1" s="61"/>
    </row>
    <row r="4" spans="1:6" x14ac:dyDescent="0.2">
      <c r="A4" s="4" t="s">
        <v>35</v>
      </c>
    </row>
    <row r="5" spans="1:6" x14ac:dyDescent="0.2">
      <c r="A5" s="4"/>
    </row>
    <row r="6" spans="1:6" s="1" customFormat="1" ht="17" thickBot="1" x14ac:dyDescent="0.25">
      <c r="A6" s="5" t="s">
        <v>0</v>
      </c>
      <c r="B6" s="7" t="s">
        <v>36</v>
      </c>
      <c r="C6" s="7" t="s">
        <v>37</v>
      </c>
    </row>
    <row r="7" spans="1:6" x14ac:dyDescent="0.2">
      <c r="A7" s="2" t="s">
        <v>11</v>
      </c>
      <c r="B7" s="8" t="s">
        <v>38</v>
      </c>
      <c r="C7" s="8" t="s">
        <v>39</v>
      </c>
    </row>
    <row r="8" spans="1:6" x14ac:dyDescent="0.2">
      <c r="A8" s="2" t="s">
        <v>17</v>
      </c>
      <c r="B8" s="8" t="s">
        <v>40</v>
      </c>
      <c r="C8" s="8" t="s">
        <v>41</v>
      </c>
    </row>
    <row r="9" spans="1:6" x14ac:dyDescent="0.2">
      <c r="A9" s="2" t="s">
        <v>18</v>
      </c>
      <c r="B9" s="8" t="s">
        <v>42</v>
      </c>
      <c r="C9" s="8" t="s">
        <v>43</v>
      </c>
    </row>
    <row r="10" spans="1:6" x14ac:dyDescent="0.2">
      <c r="A10" s="2" t="s">
        <v>44</v>
      </c>
      <c r="B10" s="8" t="s">
        <v>45</v>
      </c>
      <c r="C10" s="8" t="s">
        <v>46</v>
      </c>
    </row>
    <row r="11" spans="1:6" x14ac:dyDescent="0.2">
      <c r="A11" s="2" t="s">
        <v>19</v>
      </c>
      <c r="B11" s="8" t="s">
        <v>47</v>
      </c>
      <c r="C11" s="8" t="s">
        <v>48</v>
      </c>
    </row>
    <row r="12" spans="1:6" x14ac:dyDescent="0.2">
      <c r="A12" s="2" t="s">
        <v>20</v>
      </c>
      <c r="B12" s="8" t="s">
        <v>49</v>
      </c>
      <c r="C12" s="8" t="s">
        <v>50</v>
      </c>
    </row>
    <row r="13" spans="1:6" x14ac:dyDescent="0.2">
      <c r="A13" s="2" t="s">
        <v>21</v>
      </c>
      <c r="B13" s="8" t="s">
        <v>51</v>
      </c>
      <c r="C13" s="8" t="s">
        <v>52</v>
      </c>
    </row>
    <row r="14" spans="1:6" x14ac:dyDescent="0.2">
      <c r="A14" s="2" t="s">
        <v>22</v>
      </c>
      <c r="B14" s="8" t="s">
        <v>53</v>
      </c>
      <c r="C14" s="8" t="s">
        <v>54</v>
      </c>
    </row>
    <row r="15" spans="1:6" x14ac:dyDescent="0.2">
      <c r="A15" s="2" t="s">
        <v>23</v>
      </c>
      <c r="B15" s="8" t="s">
        <v>55</v>
      </c>
      <c r="C15" s="8" t="s">
        <v>56</v>
      </c>
    </row>
    <row r="16" spans="1:6" x14ac:dyDescent="0.2">
      <c r="A16" s="2" t="s">
        <v>24</v>
      </c>
      <c r="B16" s="8" t="s">
        <v>57</v>
      </c>
      <c r="C16" s="8" t="s">
        <v>58</v>
      </c>
    </row>
    <row r="17" spans="1:3" x14ac:dyDescent="0.2">
      <c r="A17" s="2" t="s">
        <v>59</v>
      </c>
      <c r="B17" s="8" t="s">
        <v>60</v>
      </c>
      <c r="C17" s="8" t="s">
        <v>61</v>
      </c>
    </row>
    <row r="18" spans="1:3" x14ac:dyDescent="0.2">
      <c r="A18" s="2" t="s">
        <v>25</v>
      </c>
      <c r="B18" s="8" t="s">
        <v>62</v>
      </c>
      <c r="C18" s="8" t="s">
        <v>63</v>
      </c>
    </row>
    <row r="19" spans="1:3" x14ac:dyDescent="0.2">
      <c r="A19" s="10" t="s">
        <v>64</v>
      </c>
      <c r="B19" s="11" t="s">
        <v>65</v>
      </c>
      <c r="C19" s="11" t="s">
        <v>66</v>
      </c>
    </row>
    <row r="20" spans="1:3" x14ac:dyDescent="0.2">
      <c r="A20" s="2" t="s">
        <v>26</v>
      </c>
      <c r="B20" s="8" t="s">
        <v>67</v>
      </c>
      <c r="C20" s="8" t="s">
        <v>68</v>
      </c>
    </row>
    <row r="21" spans="1:3" x14ac:dyDescent="0.2">
      <c r="A21" s="2" t="s">
        <v>27</v>
      </c>
      <c r="B21" s="8" t="s">
        <v>69</v>
      </c>
      <c r="C21" s="8" t="s">
        <v>70</v>
      </c>
    </row>
    <row r="22" spans="1:3" x14ac:dyDescent="0.2">
      <c r="A22" s="10" t="s">
        <v>71</v>
      </c>
      <c r="B22" s="11" t="s">
        <v>72</v>
      </c>
      <c r="C22" s="11" t="s">
        <v>73</v>
      </c>
    </row>
    <row r="23" spans="1:3" ht="17" thickBot="1" x14ac:dyDescent="0.25">
      <c r="A23" s="6" t="s">
        <v>74</v>
      </c>
      <c r="B23" s="9" t="s">
        <v>75</v>
      </c>
      <c r="C23" s="9" t="s">
        <v>76</v>
      </c>
    </row>
    <row r="25" spans="1:3" x14ac:dyDescent="0.2">
      <c r="A25" s="2" t="s">
        <v>77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13A5-F1C4-E245-973A-AC4EB0133B78}">
  <dimension ref="A1:U128"/>
  <sheetViews>
    <sheetView zoomScale="150" workbookViewId="0">
      <selection activeCell="B4" sqref="B4:B9"/>
    </sheetView>
  </sheetViews>
  <sheetFormatPr baseColWidth="10" defaultColWidth="10.83203125" defaultRowHeight="16" x14ac:dyDescent="0.2"/>
  <cols>
    <col min="1" max="1" width="12.1640625" style="2" customWidth="1"/>
    <col min="2" max="2" width="18.1640625" style="2" customWidth="1"/>
    <col min="3" max="3" width="13.5" style="3" bestFit="1" customWidth="1"/>
    <col min="4" max="4" width="14.33203125" style="3" bestFit="1" customWidth="1"/>
    <col min="5" max="5" width="15.1640625" style="3" bestFit="1" customWidth="1"/>
    <col min="6" max="6" width="11" style="3" bestFit="1" customWidth="1"/>
    <col min="7" max="7" width="9.83203125" style="3" bestFit="1" customWidth="1"/>
    <col min="8" max="8" width="8" style="3" bestFit="1" customWidth="1"/>
    <col min="9" max="9" width="11.6640625" style="3" bestFit="1" customWidth="1"/>
    <col min="10" max="16384" width="10.83203125" style="2"/>
  </cols>
  <sheetData>
    <row r="1" spans="1:9" ht="27" customHeight="1" x14ac:dyDescent="0.2">
      <c r="A1" s="2" t="s">
        <v>78</v>
      </c>
    </row>
    <row r="3" spans="1:9" ht="37" thickBot="1" x14ac:dyDescent="0.25">
      <c r="A3" s="5" t="s">
        <v>0</v>
      </c>
      <c r="B3" s="5" t="s">
        <v>2</v>
      </c>
      <c r="C3" s="12" t="s">
        <v>79</v>
      </c>
      <c r="D3" s="12" t="s">
        <v>80</v>
      </c>
      <c r="E3" s="12" t="s">
        <v>81</v>
      </c>
      <c r="F3" s="12" t="s">
        <v>82</v>
      </c>
      <c r="G3" s="12" t="s">
        <v>83</v>
      </c>
      <c r="H3" s="12" t="s">
        <v>84</v>
      </c>
      <c r="I3" s="12" t="s">
        <v>85</v>
      </c>
    </row>
    <row r="4" spans="1:9" x14ac:dyDescent="0.2">
      <c r="A4" s="63" t="s">
        <v>11</v>
      </c>
      <c r="B4" s="2" t="s">
        <v>86</v>
      </c>
      <c r="C4" s="49">
        <v>45774638</v>
      </c>
      <c r="D4" s="49">
        <v>24003490</v>
      </c>
      <c r="E4" s="49">
        <v>44283137</v>
      </c>
      <c r="F4" s="41">
        <v>96.741600000000005</v>
      </c>
      <c r="G4" s="41">
        <v>68.216499999999996</v>
      </c>
      <c r="H4" s="41">
        <v>38.700000000000003</v>
      </c>
      <c r="I4" s="41">
        <v>48.7</v>
      </c>
    </row>
    <row r="5" spans="1:9" x14ac:dyDescent="0.2">
      <c r="A5" s="62"/>
      <c r="B5" s="2" t="s">
        <v>87</v>
      </c>
      <c r="C5" s="49">
        <v>47382676</v>
      </c>
      <c r="D5" s="49">
        <v>27098637</v>
      </c>
      <c r="E5" s="49">
        <v>46477783</v>
      </c>
      <c r="F5" s="41">
        <v>98.090199999999996</v>
      </c>
      <c r="G5" s="41">
        <v>77.269400000000005</v>
      </c>
      <c r="H5" s="41">
        <v>38.700000000000003</v>
      </c>
      <c r="I5" s="41">
        <v>48.1</v>
      </c>
    </row>
    <row r="6" spans="1:9" x14ac:dyDescent="0.2">
      <c r="A6" s="62"/>
      <c r="B6" s="2" t="s">
        <v>88</v>
      </c>
      <c r="C6" s="49">
        <v>43560352</v>
      </c>
      <c r="D6" s="49">
        <v>24585081</v>
      </c>
      <c r="E6" s="49">
        <v>42549624</v>
      </c>
      <c r="F6" s="41">
        <v>97.679699999999997</v>
      </c>
      <c r="G6" s="41">
        <v>74.512600000000006</v>
      </c>
      <c r="H6" s="41">
        <v>38.700000000000003</v>
      </c>
      <c r="I6" s="41">
        <v>47.3</v>
      </c>
    </row>
    <row r="7" spans="1:9" x14ac:dyDescent="0.2">
      <c r="A7" s="62"/>
      <c r="B7" s="2" t="s">
        <v>89</v>
      </c>
      <c r="C7" s="49">
        <v>51826579</v>
      </c>
      <c r="D7" s="49">
        <v>28100188</v>
      </c>
      <c r="E7" s="49">
        <v>50944075</v>
      </c>
      <c r="F7" s="41">
        <v>98.297200000000004</v>
      </c>
      <c r="G7" s="41">
        <v>71.418000000000006</v>
      </c>
      <c r="H7" s="41">
        <v>38.700000000000003</v>
      </c>
      <c r="I7" s="41">
        <v>49.3</v>
      </c>
    </row>
    <row r="8" spans="1:9" x14ac:dyDescent="0.2">
      <c r="A8" s="62"/>
      <c r="B8" s="2" t="s">
        <v>90</v>
      </c>
      <c r="C8" s="49">
        <v>48868368</v>
      </c>
      <c r="D8" s="49">
        <v>26401769</v>
      </c>
      <c r="E8" s="49">
        <v>47136636</v>
      </c>
      <c r="F8" s="41">
        <v>96.456299999999999</v>
      </c>
      <c r="G8" s="41">
        <v>70.496399999999994</v>
      </c>
      <c r="H8" s="41">
        <v>38.700000000000003</v>
      </c>
      <c r="I8" s="41">
        <v>47.1</v>
      </c>
    </row>
    <row r="9" spans="1:9" x14ac:dyDescent="0.2">
      <c r="A9" s="62"/>
      <c r="B9" s="2" t="s">
        <v>91</v>
      </c>
      <c r="C9" s="49">
        <v>46012677</v>
      </c>
      <c r="D9" s="49">
        <v>26480002</v>
      </c>
      <c r="E9" s="49">
        <v>43866556</v>
      </c>
      <c r="F9" s="41">
        <v>95.335800000000006</v>
      </c>
      <c r="G9" s="41">
        <v>79.060299999999998</v>
      </c>
      <c r="H9" s="41">
        <v>38.6</v>
      </c>
      <c r="I9" s="41">
        <v>43.5</v>
      </c>
    </row>
    <row r="10" spans="1:9" x14ac:dyDescent="0.2">
      <c r="A10" s="3"/>
      <c r="C10" s="49"/>
      <c r="D10" s="49"/>
      <c r="E10" s="49"/>
      <c r="F10" s="41"/>
      <c r="G10" s="41"/>
      <c r="H10" s="41"/>
      <c r="I10" s="41"/>
    </row>
    <row r="11" spans="1:9" x14ac:dyDescent="0.2">
      <c r="A11" s="62" t="s">
        <v>17</v>
      </c>
      <c r="B11" s="2" t="s">
        <v>86</v>
      </c>
      <c r="C11" s="49">
        <v>45774638</v>
      </c>
      <c r="D11" s="49">
        <v>24119071</v>
      </c>
      <c r="E11" s="49">
        <v>44275887</v>
      </c>
      <c r="F11" s="41">
        <v>96.725800000000007</v>
      </c>
      <c r="G11" s="41">
        <v>68.820899999999995</v>
      </c>
      <c r="H11" s="41">
        <v>38.700000000000003</v>
      </c>
      <c r="I11" s="41">
        <v>49.4</v>
      </c>
    </row>
    <row r="12" spans="1:9" x14ac:dyDescent="0.2">
      <c r="A12" s="62"/>
      <c r="B12" s="2" t="s">
        <v>87</v>
      </c>
      <c r="C12" s="49">
        <v>47382676</v>
      </c>
      <c r="D12" s="49">
        <v>27398960</v>
      </c>
      <c r="E12" s="49">
        <v>46475154</v>
      </c>
      <c r="F12" s="41">
        <v>98.084699999999998</v>
      </c>
      <c r="G12" s="41">
        <v>78.292100000000005</v>
      </c>
      <c r="H12" s="41">
        <v>38.700000000000003</v>
      </c>
      <c r="I12" s="41">
        <v>48.6</v>
      </c>
    </row>
    <row r="13" spans="1:9" x14ac:dyDescent="0.2">
      <c r="A13" s="62"/>
      <c r="B13" s="2" t="s">
        <v>88</v>
      </c>
      <c r="C13" s="49">
        <v>43560352</v>
      </c>
      <c r="D13" s="49">
        <v>24840922</v>
      </c>
      <c r="E13" s="49">
        <v>42534525</v>
      </c>
      <c r="F13" s="41">
        <v>97.644999999999996</v>
      </c>
      <c r="G13" s="41">
        <v>75.404200000000003</v>
      </c>
      <c r="H13" s="41">
        <v>38.6</v>
      </c>
      <c r="I13" s="41">
        <v>47.7</v>
      </c>
    </row>
    <row r="14" spans="1:9" x14ac:dyDescent="0.2">
      <c r="A14" s="62"/>
      <c r="B14" s="2" t="s">
        <v>89</v>
      </c>
      <c r="C14" s="49">
        <v>51826579</v>
      </c>
      <c r="D14" s="49">
        <v>28319503</v>
      </c>
      <c r="E14" s="49">
        <v>50933216</v>
      </c>
      <c r="F14" s="41">
        <v>98.276200000000003</v>
      </c>
      <c r="G14" s="41">
        <v>72.165400000000005</v>
      </c>
      <c r="H14" s="41">
        <v>38.700000000000003</v>
      </c>
      <c r="I14" s="41">
        <v>49.9</v>
      </c>
    </row>
    <row r="15" spans="1:9" x14ac:dyDescent="0.2">
      <c r="A15" s="62"/>
      <c r="B15" s="2" t="s">
        <v>90</v>
      </c>
      <c r="C15" s="49">
        <v>48868368</v>
      </c>
      <c r="D15" s="49">
        <v>26445407</v>
      </c>
      <c r="E15" s="49">
        <v>47141902</v>
      </c>
      <c r="F15" s="41">
        <v>96.467100000000002</v>
      </c>
      <c r="G15" s="41">
        <v>70.883600000000001</v>
      </c>
      <c r="H15" s="41">
        <v>38.700000000000003</v>
      </c>
      <c r="I15" s="41">
        <v>47.9</v>
      </c>
    </row>
    <row r="16" spans="1:9" x14ac:dyDescent="0.2">
      <c r="A16" s="62"/>
      <c r="B16" s="2" t="s">
        <v>91</v>
      </c>
      <c r="C16" s="49">
        <v>46012677</v>
      </c>
      <c r="D16" s="49">
        <v>24078729</v>
      </c>
      <c r="E16" s="49">
        <v>43840280</v>
      </c>
      <c r="F16" s="41">
        <v>95.278700000000001</v>
      </c>
      <c r="G16" s="41">
        <v>72.187899999999999</v>
      </c>
      <c r="H16" s="41">
        <v>38.6</v>
      </c>
      <c r="I16" s="41">
        <v>44.5</v>
      </c>
    </row>
    <row r="17" spans="1:9" x14ac:dyDescent="0.2">
      <c r="A17" s="3"/>
      <c r="C17" s="49"/>
      <c r="D17" s="49"/>
      <c r="E17" s="49"/>
      <c r="F17" s="41"/>
      <c r="G17" s="41"/>
      <c r="H17" s="41"/>
      <c r="I17" s="41"/>
    </row>
    <row r="18" spans="1:9" x14ac:dyDescent="0.2">
      <c r="A18" s="62" t="s">
        <v>18</v>
      </c>
      <c r="B18" s="2" t="s">
        <v>86</v>
      </c>
      <c r="C18" s="49">
        <v>45774638</v>
      </c>
      <c r="D18" s="49">
        <v>19611478</v>
      </c>
      <c r="E18" s="49">
        <v>44117840</v>
      </c>
      <c r="F18" s="41">
        <v>96.380499999999998</v>
      </c>
      <c r="G18" s="41">
        <v>55.788800000000002</v>
      </c>
      <c r="H18" s="41">
        <v>38.6</v>
      </c>
      <c r="I18" s="41">
        <v>49.5</v>
      </c>
    </row>
    <row r="19" spans="1:9" x14ac:dyDescent="0.2">
      <c r="A19" s="62"/>
      <c r="B19" s="2" t="s">
        <v>87</v>
      </c>
      <c r="C19" s="49">
        <v>47382676</v>
      </c>
      <c r="D19" s="49">
        <v>22654618</v>
      </c>
      <c r="E19" s="49">
        <v>46319905</v>
      </c>
      <c r="F19" s="41">
        <v>97.757000000000005</v>
      </c>
      <c r="G19" s="41">
        <v>64.729200000000006</v>
      </c>
      <c r="H19" s="41">
        <v>38.6</v>
      </c>
      <c r="I19" s="41">
        <v>48.2</v>
      </c>
    </row>
    <row r="20" spans="1:9" x14ac:dyDescent="0.2">
      <c r="A20" s="62"/>
      <c r="B20" s="2" t="s">
        <v>88</v>
      </c>
      <c r="C20" s="49">
        <v>43560352</v>
      </c>
      <c r="D20" s="49">
        <v>20527249</v>
      </c>
      <c r="E20" s="49">
        <v>42368063</v>
      </c>
      <c r="F20" s="41">
        <v>97.262900000000002</v>
      </c>
      <c r="G20" s="41">
        <v>62.608400000000003</v>
      </c>
      <c r="H20" s="41">
        <v>38.6</v>
      </c>
      <c r="I20" s="41">
        <v>47.8</v>
      </c>
    </row>
    <row r="21" spans="1:9" x14ac:dyDescent="0.2">
      <c r="A21" s="62"/>
      <c r="B21" s="2" t="s">
        <v>89</v>
      </c>
      <c r="C21" s="49">
        <v>51826579</v>
      </c>
      <c r="D21" s="49">
        <v>23066792</v>
      </c>
      <c r="E21" s="49">
        <v>50739124</v>
      </c>
      <c r="F21" s="41">
        <v>97.901700000000005</v>
      </c>
      <c r="G21" s="41">
        <v>58.805599999999998</v>
      </c>
      <c r="H21" s="41">
        <v>38.6</v>
      </c>
      <c r="I21" s="41">
        <v>50</v>
      </c>
    </row>
    <row r="22" spans="1:9" x14ac:dyDescent="0.2">
      <c r="A22" s="62"/>
      <c r="B22" s="2" t="s">
        <v>90</v>
      </c>
      <c r="C22" s="49">
        <v>48868368</v>
      </c>
      <c r="D22" s="49">
        <v>21171434</v>
      </c>
      <c r="E22" s="49">
        <v>44938784</v>
      </c>
      <c r="F22" s="41">
        <v>91.958799999999997</v>
      </c>
      <c r="G22" s="41">
        <v>56.043900000000001</v>
      </c>
      <c r="H22" s="41">
        <v>38.6</v>
      </c>
      <c r="I22" s="41">
        <v>47.5</v>
      </c>
    </row>
    <row r="23" spans="1:9" x14ac:dyDescent="0.2">
      <c r="A23" s="62"/>
      <c r="B23" s="2" t="s">
        <v>91</v>
      </c>
      <c r="C23" s="49">
        <v>46012677</v>
      </c>
      <c r="D23" s="49">
        <v>19057109</v>
      </c>
      <c r="E23" s="49">
        <v>43897032</v>
      </c>
      <c r="F23" s="41">
        <v>95.402000000000001</v>
      </c>
      <c r="G23" s="41">
        <v>57.054099999999998</v>
      </c>
      <c r="H23" s="41">
        <v>38.5</v>
      </c>
      <c r="I23" s="41">
        <v>44.7</v>
      </c>
    </row>
    <row r="24" spans="1:9" x14ac:dyDescent="0.2">
      <c r="A24" s="3"/>
      <c r="C24" s="49"/>
      <c r="D24" s="49"/>
      <c r="E24" s="49"/>
      <c r="F24" s="41"/>
      <c r="G24" s="41"/>
      <c r="H24" s="41"/>
      <c r="I24" s="41"/>
    </row>
    <row r="25" spans="1:9" x14ac:dyDescent="0.2">
      <c r="A25" s="62" t="s">
        <v>44</v>
      </c>
      <c r="B25" s="2" t="s">
        <v>86</v>
      </c>
      <c r="C25" s="49">
        <v>45774638</v>
      </c>
      <c r="D25" s="49">
        <v>18454565</v>
      </c>
      <c r="E25" s="49">
        <v>43645803</v>
      </c>
      <c r="F25" s="41">
        <v>95.349299999999999</v>
      </c>
      <c r="G25" s="41">
        <v>51.8949</v>
      </c>
      <c r="H25" s="41">
        <v>38.700000000000003</v>
      </c>
      <c r="I25" s="41">
        <v>48.6</v>
      </c>
    </row>
    <row r="26" spans="1:9" x14ac:dyDescent="0.2">
      <c r="A26" s="62"/>
      <c r="B26" s="2" t="s">
        <v>87</v>
      </c>
      <c r="C26" s="49">
        <v>47382676</v>
      </c>
      <c r="D26" s="49">
        <v>20795870</v>
      </c>
      <c r="E26" s="49">
        <v>46053655</v>
      </c>
      <c r="F26" s="41">
        <v>97.195099999999996</v>
      </c>
      <c r="G26" s="41">
        <v>58.704300000000003</v>
      </c>
      <c r="H26" s="41">
        <v>38.700000000000003</v>
      </c>
      <c r="I26" s="41">
        <v>47.8</v>
      </c>
    </row>
    <row r="27" spans="1:9" x14ac:dyDescent="0.2">
      <c r="A27" s="62"/>
      <c r="B27" s="2" t="s">
        <v>88</v>
      </c>
      <c r="C27" s="49">
        <v>43560352</v>
      </c>
      <c r="D27" s="49">
        <v>18779654</v>
      </c>
      <c r="E27" s="49">
        <v>42036574</v>
      </c>
      <c r="F27" s="41">
        <v>96.501900000000006</v>
      </c>
      <c r="G27" s="41">
        <v>56.061599999999999</v>
      </c>
      <c r="H27" s="41">
        <v>38.700000000000003</v>
      </c>
      <c r="I27" s="41">
        <v>46.8</v>
      </c>
    </row>
    <row r="28" spans="1:9" x14ac:dyDescent="0.2">
      <c r="A28" s="62"/>
      <c r="B28" s="2" t="s">
        <v>89</v>
      </c>
      <c r="C28" s="49">
        <v>51826579</v>
      </c>
      <c r="D28" s="49">
        <v>21194345</v>
      </c>
      <c r="E28" s="49">
        <v>50330899</v>
      </c>
      <c r="F28" s="41">
        <v>97.114099999999993</v>
      </c>
      <c r="G28" s="41">
        <v>53.0304</v>
      </c>
      <c r="H28" s="41">
        <v>38.799999999999997</v>
      </c>
      <c r="I28" s="41">
        <v>49.3</v>
      </c>
    </row>
    <row r="29" spans="1:9" x14ac:dyDescent="0.2">
      <c r="A29" s="62"/>
      <c r="B29" s="2" t="s">
        <v>90</v>
      </c>
      <c r="C29" s="49">
        <v>48868368</v>
      </c>
      <c r="D29" s="49">
        <v>19803178</v>
      </c>
      <c r="E29" s="49">
        <v>46240321</v>
      </c>
      <c r="F29" s="41">
        <v>94.622200000000007</v>
      </c>
      <c r="G29" s="41">
        <v>52.0197</v>
      </c>
      <c r="H29" s="41">
        <v>38.700000000000003</v>
      </c>
      <c r="I29" s="41">
        <v>47.4</v>
      </c>
    </row>
    <row r="30" spans="1:9" x14ac:dyDescent="0.2">
      <c r="A30" s="62"/>
      <c r="B30" s="2" t="s">
        <v>91</v>
      </c>
      <c r="C30" s="49">
        <v>46012677</v>
      </c>
      <c r="D30" s="49">
        <v>17893055</v>
      </c>
      <c r="E30" s="49">
        <v>43612800</v>
      </c>
      <c r="F30" s="41">
        <v>94.784300000000002</v>
      </c>
      <c r="G30" s="41">
        <v>52.831699999999998</v>
      </c>
      <c r="H30" s="41">
        <v>38.6</v>
      </c>
      <c r="I30" s="41">
        <v>44.5</v>
      </c>
    </row>
    <row r="31" spans="1:9" x14ac:dyDescent="0.2">
      <c r="A31" s="3"/>
      <c r="C31" s="49"/>
      <c r="D31" s="49"/>
      <c r="E31" s="49"/>
      <c r="F31" s="41"/>
      <c r="G31" s="41"/>
      <c r="H31" s="41"/>
      <c r="I31" s="41"/>
    </row>
    <row r="32" spans="1:9" x14ac:dyDescent="0.2">
      <c r="A32" s="62" t="s">
        <v>19</v>
      </c>
      <c r="B32" s="2" t="s">
        <v>86</v>
      </c>
      <c r="C32" s="49">
        <v>45774638</v>
      </c>
      <c r="D32" s="49">
        <v>20444716</v>
      </c>
      <c r="E32" s="49">
        <v>43314955</v>
      </c>
      <c r="F32" s="41">
        <v>94.626499999999993</v>
      </c>
      <c r="G32" s="41">
        <v>58.968000000000004</v>
      </c>
      <c r="H32" s="41">
        <v>38.700000000000003</v>
      </c>
      <c r="I32" s="41">
        <v>48.9</v>
      </c>
    </row>
    <row r="33" spans="1:9" x14ac:dyDescent="0.2">
      <c r="A33" s="62"/>
      <c r="B33" s="2" t="s">
        <v>87</v>
      </c>
      <c r="C33" s="49">
        <v>47382676</v>
      </c>
      <c r="D33" s="49">
        <v>21275253</v>
      </c>
      <c r="E33" s="49">
        <v>45431570</v>
      </c>
      <c r="F33" s="41">
        <v>95.882199999999997</v>
      </c>
      <c r="G33" s="41">
        <v>59.814</v>
      </c>
      <c r="H33" s="41">
        <v>38.799999999999997</v>
      </c>
      <c r="I33" s="41">
        <v>48.7</v>
      </c>
    </row>
    <row r="34" spans="1:9" x14ac:dyDescent="0.2">
      <c r="A34" s="62"/>
      <c r="B34" s="2" t="s">
        <v>88</v>
      </c>
      <c r="C34" s="49">
        <v>43560352</v>
      </c>
      <c r="D34" s="49">
        <v>19477464</v>
      </c>
      <c r="E34" s="49">
        <v>41650208</v>
      </c>
      <c r="F34" s="41">
        <v>95.614900000000006</v>
      </c>
      <c r="G34" s="41">
        <v>58.139499999999998</v>
      </c>
      <c r="H34" s="41">
        <v>38.700000000000003</v>
      </c>
      <c r="I34" s="41">
        <v>47.5</v>
      </c>
    </row>
    <row r="35" spans="1:9" x14ac:dyDescent="0.2">
      <c r="A35" s="62"/>
      <c r="B35" s="2" t="s">
        <v>89</v>
      </c>
      <c r="C35" s="49">
        <v>51826579</v>
      </c>
      <c r="D35" s="49">
        <v>22251353</v>
      </c>
      <c r="E35" s="49">
        <v>48869297</v>
      </c>
      <c r="F35" s="41">
        <v>94.293899999999994</v>
      </c>
      <c r="G35" s="41">
        <v>56.077800000000003</v>
      </c>
      <c r="H35" s="41">
        <v>38.799999999999997</v>
      </c>
      <c r="I35" s="41">
        <v>49.2</v>
      </c>
    </row>
    <row r="36" spans="1:9" x14ac:dyDescent="0.2">
      <c r="A36" s="62"/>
      <c r="B36" s="2" t="s">
        <v>90</v>
      </c>
      <c r="C36" s="49">
        <v>48868368</v>
      </c>
      <c r="D36" s="49">
        <v>20281295</v>
      </c>
      <c r="E36" s="49">
        <v>43927032</v>
      </c>
      <c r="F36" s="41">
        <v>89.888499999999993</v>
      </c>
      <c r="G36" s="41">
        <v>53.346400000000003</v>
      </c>
      <c r="H36" s="41">
        <v>38.799999999999997</v>
      </c>
      <c r="I36" s="41">
        <v>47.4</v>
      </c>
    </row>
    <row r="37" spans="1:9" x14ac:dyDescent="0.2">
      <c r="A37" s="62"/>
      <c r="B37" s="2" t="s">
        <v>91</v>
      </c>
      <c r="C37" s="49">
        <v>46012677</v>
      </c>
      <c r="D37" s="49">
        <v>20421971</v>
      </c>
      <c r="E37" s="49">
        <v>43588531</v>
      </c>
      <c r="F37" s="41">
        <v>94.7316</v>
      </c>
      <c r="G37" s="41">
        <v>60.490400000000001</v>
      </c>
      <c r="H37" s="41">
        <v>38.6</v>
      </c>
      <c r="I37" s="41">
        <v>43.3</v>
      </c>
    </row>
    <row r="38" spans="1:9" x14ac:dyDescent="0.2">
      <c r="A38" s="3"/>
      <c r="C38" s="49"/>
      <c r="D38" s="49"/>
      <c r="E38" s="49"/>
      <c r="F38" s="41"/>
      <c r="G38" s="41"/>
      <c r="H38" s="41"/>
      <c r="I38" s="41"/>
    </row>
    <row r="39" spans="1:9" x14ac:dyDescent="0.2">
      <c r="A39" s="62" t="s">
        <v>20</v>
      </c>
      <c r="B39" s="2" t="s">
        <v>86</v>
      </c>
      <c r="C39" s="49">
        <v>45774638</v>
      </c>
      <c r="D39" s="49">
        <v>23557366</v>
      </c>
      <c r="E39" s="49">
        <v>44096129</v>
      </c>
      <c r="F39" s="41">
        <v>96.333100000000002</v>
      </c>
      <c r="G39" s="41">
        <v>66.069000000000003</v>
      </c>
      <c r="H39" s="41">
        <v>38.6</v>
      </c>
      <c r="I39" s="41">
        <v>48.7</v>
      </c>
    </row>
    <row r="40" spans="1:9" x14ac:dyDescent="0.2">
      <c r="A40" s="62"/>
      <c r="B40" s="2" t="s">
        <v>87</v>
      </c>
      <c r="C40" s="49">
        <v>47382676</v>
      </c>
      <c r="D40" s="49">
        <v>27694705</v>
      </c>
      <c r="E40" s="49">
        <v>46397229</v>
      </c>
      <c r="F40" s="41">
        <v>97.920199999999994</v>
      </c>
      <c r="G40" s="41">
        <v>78.401499999999999</v>
      </c>
      <c r="H40" s="41">
        <v>38.6</v>
      </c>
      <c r="I40" s="41">
        <v>47.5</v>
      </c>
    </row>
    <row r="41" spans="1:9" x14ac:dyDescent="0.2">
      <c r="A41" s="62"/>
      <c r="B41" s="2" t="s">
        <v>88</v>
      </c>
      <c r="C41" s="49">
        <v>43560352</v>
      </c>
      <c r="D41" s="49">
        <v>24871819</v>
      </c>
      <c r="E41" s="49">
        <v>42509786</v>
      </c>
      <c r="F41" s="41">
        <v>97.588300000000004</v>
      </c>
      <c r="G41" s="41">
        <v>74.511600000000001</v>
      </c>
      <c r="H41" s="41">
        <v>38.6</v>
      </c>
      <c r="I41" s="41">
        <v>46.9</v>
      </c>
    </row>
    <row r="42" spans="1:9" x14ac:dyDescent="0.2">
      <c r="A42" s="62"/>
      <c r="B42" s="2" t="s">
        <v>89</v>
      </c>
      <c r="C42" s="49">
        <v>51826579</v>
      </c>
      <c r="D42" s="49">
        <v>28118053</v>
      </c>
      <c r="E42" s="49">
        <v>50894699</v>
      </c>
      <c r="F42" s="41">
        <v>98.201899999999995</v>
      </c>
      <c r="G42" s="41">
        <v>71.014300000000006</v>
      </c>
      <c r="H42" s="41">
        <v>38.6</v>
      </c>
      <c r="I42" s="41">
        <v>49.3</v>
      </c>
    </row>
    <row r="43" spans="1:9" x14ac:dyDescent="0.2">
      <c r="A43" s="62"/>
      <c r="B43" s="2" t="s">
        <v>90</v>
      </c>
      <c r="C43" s="49">
        <v>48868368</v>
      </c>
      <c r="D43" s="49">
        <v>26449737</v>
      </c>
      <c r="E43" s="49">
        <v>47049312</v>
      </c>
      <c r="F43" s="41">
        <v>96.277600000000007</v>
      </c>
      <c r="G43" s="41">
        <v>70.238100000000003</v>
      </c>
      <c r="H43" s="41">
        <v>38.6</v>
      </c>
      <c r="I43" s="41">
        <v>47.1</v>
      </c>
    </row>
    <row r="44" spans="1:9" x14ac:dyDescent="0.2">
      <c r="A44" s="62"/>
      <c r="B44" s="2" t="s">
        <v>91</v>
      </c>
      <c r="C44" s="49">
        <v>46012677</v>
      </c>
      <c r="D44" s="49">
        <v>24694338</v>
      </c>
      <c r="E44" s="49">
        <v>43910626</v>
      </c>
      <c r="F44" s="41">
        <v>95.431600000000003</v>
      </c>
      <c r="G44" s="41">
        <v>73.530699999999996</v>
      </c>
      <c r="H44" s="41">
        <v>38.5</v>
      </c>
      <c r="I44" s="41">
        <v>44</v>
      </c>
    </row>
    <row r="45" spans="1:9" x14ac:dyDescent="0.2">
      <c r="A45" s="3"/>
      <c r="C45" s="49"/>
      <c r="D45" s="49"/>
      <c r="E45" s="49"/>
      <c r="F45" s="41"/>
      <c r="G45" s="41"/>
      <c r="H45" s="41"/>
      <c r="I45" s="41"/>
    </row>
    <row r="46" spans="1:9" x14ac:dyDescent="0.2">
      <c r="A46" s="62" t="s">
        <v>21</v>
      </c>
      <c r="B46" s="2" t="s">
        <v>86</v>
      </c>
      <c r="C46" s="49">
        <v>45774638</v>
      </c>
      <c r="D46" s="49">
        <v>27200106</v>
      </c>
      <c r="E46" s="49">
        <v>44374470</v>
      </c>
      <c r="F46" s="41">
        <v>96.941199999999995</v>
      </c>
      <c r="G46" s="41">
        <v>77.756399999999999</v>
      </c>
      <c r="H46" s="41">
        <v>38.700000000000003</v>
      </c>
      <c r="I46" s="41">
        <v>48.7</v>
      </c>
    </row>
    <row r="47" spans="1:9" x14ac:dyDescent="0.2">
      <c r="A47" s="62"/>
      <c r="B47" s="2" t="s">
        <v>87</v>
      </c>
      <c r="C47" s="49">
        <v>47382676</v>
      </c>
      <c r="D47" s="49">
        <v>30193632</v>
      </c>
      <c r="E47" s="49">
        <v>46497159</v>
      </c>
      <c r="F47" s="41">
        <v>98.131100000000004</v>
      </c>
      <c r="G47" s="41">
        <v>85.997200000000007</v>
      </c>
      <c r="H47" s="41">
        <v>38.700000000000003</v>
      </c>
      <c r="I47" s="41">
        <v>48</v>
      </c>
    </row>
    <row r="48" spans="1:9" x14ac:dyDescent="0.2">
      <c r="A48" s="62"/>
      <c r="B48" s="2" t="s">
        <v>88</v>
      </c>
      <c r="C48" s="49">
        <v>43560352</v>
      </c>
      <c r="D48" s="49">
        <v>27779507</v>
      </c>
      <c r="E48" s="49">
        <v>42595129</v>
      </c>
      <c r="F48" s="41">
        <v>97.784199999999998</v>
      </c>
      <c r="G48" s="41">
        <v>84.345600000000005</v>
      </c>
      <c r="H48" s="41">
        <v>38.700000000000003</v>
      </c>
      <c r="I48" s="41">
        <v>47</v>
      </c>
    </row>
    <row r="49" spans="1:9" x14ac:dyDescent="0.2">
      <c r="A49" s="62"/>
      <c r="B49" s="2" t="s">
        <v>89</v>
      </c>
      <c r="C49" s="49">
        <v>51826579</v>
      </c>
      <c r="D49" s="49">
        <v>31536572</v>
      </c>
      <c r="E49" s="49">
        <v>51034423</v>
      </c>
      <c r="F49" s="41">
        <v>98.471500000000006</v>
      </c>
      <c r="G49" s="41">
        <v>80.344200000000001</v>
      </c>
      <c r="H49" s="41">
        <v>38.700000000000003</v>
      </c>
      <c r="I49" s="41">
        <v>49.2</v>
      </c>
    </row>
    <row r="50" spans="1:9" x14ac:dyDescent="0.2">
      <c r="A50" s="62"/>
      <c r="B50" s="2" t="s">
        <v>90</v>
      </c>
      <c r="C50" s="49">
        <v>48868368</v>
      </c>
      <c r="D50" s="49">
        <v>29408309</v>
      </c>
      <c r="E50" s="49">
        <v>46518062</v>
      </c>
      <c r="F50" s="41">
        <v>95.1905</v>
      </c>
      <c r="G50" s="41">
        <v>78.209199999999996</v>
      </c>
      <c r="H50" s="41">
        <v>38.700000000000003</v>
      </c>
      <c r="I50" s="41">
        <v>46.9</v>
      </c>
    </row>
    <row r="51" spans="1:9" x14ac:dyDescent="0.2">
      <c r="A51" s="62"/>
      <c r="B51" s="2" t="s">
        <v>91</v>
      </c>
      <c r="C51" s="49">
        <v>46012677</v>
      </c>
      <c r="D51" s="49">
        <v>30100389</v>
      </c>
      <c r="E51" s="49">
        <v>43920289</v>
      </c>
      <c r="F51" s="41">
        <v>95.452600000000004</v>
      </c>
      <c r="G51" s="41">
        <v>89.814999999999998</v>
      </c>
      <c r="H51" s="41">
        <v>38.6</v>
      </c>
      <c r="I51" s="41">
        <v>43.1</v>
      </c>
    </row>
    <row r="52" spans="1:9" x14ac:dyDescent="0.2">
      <c r="A52" s="3"/>
      <c r="C52" s="49"/>
      <c r="D52" s="49"/>
      <c r="E52" s="49"/>
      <c r="F52" s="41"/>
      <c r="G52" s="41"/>
      <c r="H52" s="41"/>
      <c r="I52" s="41"/>
    </row>
    <row r="53" spans="1:9" x14ac:dyDescent="0.2">
      <c r="A53" s="62" t="s">
        <v>22</v>
      </c>
      <c r="B53" s="2" t="s">
        <v>86</v>
      </c>
      <c r="C53" s="49">
        <v>45774638</v>
      </c>
      <c r="D53" s="49">
        <v>18124106</v>
      </c>
      <c r="E53" s="49">
        <v>44303307</v>
      </c>
      <c r="F53" s="41">
        <v>96.785700000000006</v>
      </c>
      <c r="G53" s="41">
        <v>51.822299999999998</v>
      </c>
      <c r="H53" s="41">
        <v>38.5</v>
      </c>
      <c r="I53" s="41">
        <v>48.9</v>
      </c>
    </row>
    <row r="54" spans="1:9" x14ac:dyDescent="0.2">
      <c r="A54" s="62"/>
      <c r="B54" s="2" t="s">
        <v>87</v>
      </c>
      <c r="C54" s="49">
        <v>47382676</v>
      </c>
      <c r="D54" s="49">
        <v>20408988</v>
      </c>
      <c r="E54" s="49">
        <v>46458629</v>
      </c>
      <c r="F54" s="41">
        <v>98.049800000000005</v>
      </c>
      <c r="G54" s="41">
        <v>58.254800000000003</v>
      </c>
      <c r="H54" s="41">
        <v>38.5</v>
      </c>
      <c r="I54" s="41">
        <v>48</v>
      </c>
    </row>
    <row r="55" spans="1:9" x14ac:dyDescent="0.2">
      <c r="A55" s="62"/>
      <c r="B55" s="2" t="s">
        <v>88</v>
      </c>
      <c r="C55" s="49">
        <v>43560352</v>
      </c>
      <c r="D55" s="49">
        <v>18645734</v>
      </c>
      <c r="E55" s="49">
        <v>42538465</v>
      </c>
      <c r="F55" s="41">
        <v>97.6541</v>
      </c>
      <c r="G55" s="41">
        <v>56.7027</v>
      </c>
      <c r="H55" s="41">
        <v>38.5</v>
      </c>
      <c r="I55" s="41">
        <v>47.1</v>
      </c>
    </row>
    <row r="56" spans="1:9" x14ac:dyDescent="0.2">
      <c r="A56" s="62"/>
      <c r="B56" s="2" t="s">
        <v>89</v>
      </c>
      <c r="C56" s="49">
        <v>51826579</v>
      </c>
      <c r="D56" s="49">
        <v>21215158</v>
      </c>
      <c r="E56" s="49">
        <v>50959075</v>
      </c>
      <c r="F56" s="41">
        <v>98.326099999999997</v>
      </c>
      <c r="G56" s="41">
        <v>54.078899999999997</v>
      </c>
      <c r="H56" s="41">
        <v>38.5</v>
      </c>
      <c r="I56" s="41">
        <v>49.4</v>
      </c>
    </row>
    <row r="57" spans="1:9" x14ac:dyDescent="0.2">
      <c r="A57" s="62"/>
      <c r="B57" s="2" t="s">
        <v>90</v>
      </c>
      <c r="C57" s="49">
        <v>48868368</v>
      </c>
      <c r="D57" s="49">
        <v>19730670</v>
      </c>
      <c r="E57" s="49">
        <v>46370946</v>
      </c>
      <c r="F57" s="41">
        <v>94.889499999999998</v>
      </c>
      <c r="G57" s="41">
        <v>52.524900000000002</v>
      </c>
      <c r="H57" s="41">
        <v>38.5</v>
      </c>
      <c r="I57" s="41">
        <v>47.1</v>
      </c>
    </row>
    <row r="58" spans="1:9" x14ac:dyDescent="0.2">
      <c r="A58" s="62"/>
      <c r="B58" s="2" t="s">
        <v>91</v>
      </c>
      <c r="C58" s="49">
        <v>46012677</v>
      </c>
      <c r="D58" s="49">
        <v>19399112</v>
      </c>
      <c r="E58" s="49">
        <v>43903149</v>
      </c>
      <c r="F58" s="41">
        <v>95.415300000000002</v>
      </c>
      <c r="G58" s="41">
        <v>58.056899999999999</v>
      </c>
      <c r="H58" s="41">
        <v>38.4</v>
      </c>
      <c r="I58" s="41">
        <v>43.6</v>
      </c>
    </row>
    <row r="59" spans="1:9" x14ac:dyDescent="0.2">
      <c r="A59" s="3"/>
      <c r="C59" s="49"/>
      <c r="D59" s="49"/>
      <c r="E59" s="49"/>
      <c r="F59" s="41"/>
      <c r="G59" s="41"/>
      <c r="H59" s="41"/>
      <c r="I59" s="41"/>
    </row>
    <row r="60" spans="1:9" x14ac:dyDescent="0.2">
      <c r="A60" s="62" t="s">
        <v>23</v>
      </c>
      <c r="B60" s="2" t="s">
        <v>86</v>
      </c>
      <c r="C60" s="49">
        <v>45774638</v>
      </c>
      <c r="D60" s="49">
        <v>23436946</v>
      </c>
      <c r="E60" s="49">
        <v>44155893</v>
      </c>
      <c r="F60" s="41">
        <v>96.463700000000003</v>
      </c>
      <c r="G60" s="41">
        <v>66.744699999999995</v>
      </c>
      <c r="H60" s="41">
        <v>38.6</v>
      </c>
      <c r="I60" s="41">
        <v>49.5</v>
      </c>
    </row>
    <row r="61" spans="1:9" x14ac:dyDescent="0.2">
      <c r="A61" s="62"/>
      <c r="B61" s="2" t="s">
        <v>87</v>
      </c>
      <c r="C61" s="49">
        <v>47382676</v>
      </c>
      <c r="D61" s="49">
        <v>27036056</v>
      </c>
      <c r="E61" s="49">
        <v>46349000</v>
      </c>
      <c r="F61" s="41">
        <v>97.8185</v>
      </c>
      <c r="G61" s="41">
        <v>77.314800000000005</v>
      </c>
      <c r="H61" s="41">
        <v>38.6</v>
      </c>
      <c r="I61" s="41">
        <v>48.3</v>
      </c>
    </row>
    <row r="62" spans="1:9" x14ac:dyDescent="0.2">
      <c r="A62" s="62"/>
      <c r="B62" s="2" t="s">
        <v>88</v>
      </c>
      <c r="C62" s="49">
        <v>43560352</v>
      </c>
      <c r="D62" s="49">
        <v>24487652</v>
      </c>
      <c r="E62" s="49">
        <v>42405819</v>
      </c>
      <c r="F62" s="41">
        <v>97.349599999999995</v>
      </c>
      <c r="G62" s="41">
        <v>74.724699999999999</v>
      </c>
      <c r="H62" s="41">
        <v>38.6</v>
      </c>
      <c r="I62" s="41">
        <v>47.8</v>
      </c>
    </row>
    <row r="63" spans="1:9" x14ac:dyDescent="0.2">
      <c r="A63" s="62"/>
      <c r="B63" s="2" t="s">
        <v>89</v>
      </c>
      <c r="C63" s="49">
        <v>51826579</v>
      </c>
      <c r="D63" s="49">
        <v>27543587</v>
      </c>
      <c r="E63" s="49">
        <v>50789541</v>
      </c>
      <c r="F63" s="41">
        <v>97.998999999999995</v>
      </c>
      <c r="G63" s="41">
        <v>70.247299999999996</v>
      </c>
      <c r="H63" s="41">
        <v>38.6</v>
      </c>
      <c r="I63" s="41">
        <v>49.9</v>
      </c>
    </row>
    <row r="64" spans="1:9" x14ac:dyDescent="0.2">
      <c r="A64" s="62"/>
      <c r="B64" s="2" t="s">
        <v>90</v>
      </c>
      <c r="C64" s="49">
        <v>48868368</v>
      </c>
      <c r="D64" s="49">
        <v>25329139</v>
      </c>
      <c r="E64" s="49">
        <v>45026876</v>
      </c>
      <c r="F64" s="41">
        <v>92.139099999999999</v>
      </c>
      <c r="G64" s="41">
        <v>67.083699999999993</v>
      </c>
      <c r="H64" s="41">
        <v>38.6</v>
      </c>
      <c r="I64" s="41">
        <v>47.4</v>
      </c>
    </row>
    <row r="65" spans="1:9" x14ac:dyDescent="0.2">
      <c r="A65" s="62"/>
      <c r="B65" s="2" t="s">
        <v>91</v>
      </c>
      <c r="C65" s="49">
        <v>46012677</v>
      </c>
      <c r="D65" s="49">
        <v>23016479</v>
      </c>
      <c r="E65" s="49">
        <v>43945846</v>
      </c>
      <c r="F65" s="41">
        <v>95.508099999999999</v>
      </c>
      <c r="G65" s="41">
        <v>68.988</v>
      </c>
      <c r="H65" s="41">
        <v>38.5</v>
      </c>
      <c r="I65" s="41">
        <v>44.6</v>
      </c>
    </row>
    <row r="66" spans="1:9" x14ac:dyDescent="0.2">
      <c r="A66" s="3"/>
      <c r="C66" s="49"/>
      <c r="D66" s="49"/>
      <c r="E66" s="49"/>
      <c r="F66" s="41"/>
      <c r="G66" s="41"/>
      <c r="H66" s="41"/>
      <c r="I66" s="41"/>
    </row>
    <row r="67" spans="1:9" x14ac:dyDescent="0.2">
      <c r="A67" s="62" t="s">
        <v>24</v>
      </c>
      <c r="B67" s="2" t="s">
        <v>86</v>
      </c>
      <c r="C67" s="49">
        <v>45774638</v>
      </c>
      <c r="D67" s="49">
        <v>22590162</v>
      </c>
      <c r="E67" s="49">
        <v>43249752</v>
      </c>
      <c r="F67" s="41">
        <v>94.484099999999998</v>
      </c>
      <c r="G67" s="41">
        <v>64.322500000000005</v>
      </c>
      <c r="H67" s="41">
        <v>38.6</v>
      </c>
      <c r="I67" s="41">
        <v>49.5</v>
      </c>
    </row>
    <row r="68" spans="1:9" x14ac:dyDescent="0.2">
      <c r="A68" s="62"/>
      <c r="B68" s="2" t="s">
        <v>87</v>
      </c>
      <c r="C68" s="49">
        <v>47382676</v>
      </c>
      <c r="D68" s="49">
        <v>26292527</v>
      </c>
      <c r="E68" s="49">
        <v>45712386</v>
      </c>
      <c r="F68" s="41">
        <v>96.474900000000005</v>
      </c>
      <c r="G68" s="41">
        <v>75.281800000000004</v>
      </c>
      <c r="H68" s="41">
        <v>38.6</v>
      </c>
      <c r="I68" s="41">
        <v>48.1</v>
      </c>
    </row>
    <row r="69" spans="1:9" x14ac:dyDescent="0.2">
      <c r="A69" s="62"/>
      <c r="B69" s="2" t="s">
        <v>88</v>
      </c>
      <c r="C69" s="49">
        <v>43560352</v>
      </c>
      <c r="D69" s="49">
        <v>23674264</v>
      </c>
      <c r="E69" s="49">
        <v>41608549</v>
      </c>
      <c r="F69" s="41">
        <v>95.519300000000001</v>
      </c>
      <c r="G69" s="41">
        <v>72.358900000000006</v>
      </c>
      <c r="H69" s="41">
        <v>38.6</v>
      </c>
      <c r="I69" s="41">
        <v>47.8</v>
      </c>
    </row>
    <row r="70" spans="1:9" x14ac:dyDescent="0.2">
      <c r="A70" s="62"/>
      <c r="B70" s="2" t="s">
        <v>89</v>
      </c>
      <c r="C70" s="49">
        <v>51826579</v>
      </c>
      <c r="D70" s="49">
        <v>26503841</v>
      </c>
      <c r="E70" s="49">
        <v>49116537</v>
      </c>
      <c r="F70" s="41">
        <v>94.770899999999997</v>
      </c>
      <c r="G70" s="41">
        <v>67.503699999999995</v>
      </c>
      <c r="H70" s="41">
        <v>38.6</v>
      </c>
      <c r="I70" s="41">
        <v>49.9</v>
      </c>
    </row>
    <row r="71" spans="1:9" x14ac:dyDescent="0.2">
      <c r="A71" s="62"/>
      <c r="B71" s="2" t="s">
        <v>90</v>
      </c>
      <c r="C71" s="49">
        <v>48868368</v>
      </c>
      <c r="D71" s="49">
        <v>24527700</v>
      </c>
      <c r="E71" s="49">
        <v>43574411</v>
      </c>
      <c r="F71" s="41">
        <v>89.166899999999998</v>
      </c>
      <c r="G71" s="41">
        <v>65.069999999999993</v>
      </c>
      <c r="H71" s="41">
        <v>38.6</v>
      </c>
      <c r="I71" s="41">
        <v>47.4</v>
      </c>
    </row>
    <row r="72" spans="1:9" x14ac:dyDescent="0.2">
      <c r="A72" s="62"/>
      <c r="B72" s="2" t="s">
        <v>91</v>
      </c>
      <c r="C72" s="49">
        <v>46012677</v>
      </c>
      <c r="D72" s="49">
        <v>22311248</v>
      </c>
      <c r="E72" s="49">
        <v>43771563</v>
      </c>
      <c r="F72" s="41">
        <v>95.129400000000004</v>
      </c>
      <c r="G72" s="41">
        <v>66.860100000000003</v>
      </c>
      <c r="H72" s="41">
        <v>38.5</v>
      </c>
      <c r="I72" s="41">
        <v>44.6</v>
      </c>
    </row>
    <row r="73" spans="1:9" x14ac:dyDescent="0.2">
      <c r="A73" s="3"/>
      <c r="C73" s="49"/>
      <c r="D73" s="49"/>
      <c r="E73" s="49"/>
      <c r="F73" s="41"/>
      <c r="G73" s="41"/>
      <c r="H73" s="41"/>
      <c r="I73" s="41"/>
    </row>
    <row r="74" spans="1:9" x14ac:dyDescent="0.2">
      <c r="A74" s="62" t="s">
        <v>59</v>
      </c>
      <c r="B74" s="2" t="s">
        <v>86</v>
      </c>
      <c r="C74" s="49">
        <v>45774638</v>
      </c>
      <c r="D74" s="49">
        <v>11894058</v>
      </c>
      <c r="E74" s="49">
        <v>44057844</v>
      </c>
      <c r="F74" s="41">
        <v>96.249499999999998</v>
      </c>
      <c r="G74" s="41">
        <v>32.9392</v>
      </c>
      <c r="H74" s="41">
        <v>38.6</v>
      </c>
      <c r="I74" s="41">
        <v>47</v>
      </c>
    </row>
    <row r="75" spans="1:9" x14ac:dyDescent="0.2">
      <c r="A75" s="62"/>
      <c r="B75" s="2" t="s">
        <v>87</v>
      </c>
      <c r="C75" s="49">
        <v>47382676</v>
      </c>
      <c r="D75" s="49">
        <v>13325931</v>
      </c>
      <c r="E75" s="49">
        <v>46299856</v>
      </c>
      <c r="F75" s="41">
        <v>97.714699999999993</v>
      </c>
      <c r="G75" s="41">
        <v>37.277099999999997</v>
      </c>
      <c r="H75" s="41">
        <v>38.6</v>
      </c>
      <c r="I75" s="41">
        <v>45.9</v>
      </c>
    </row>
    <row r="76" spans="1:9" x14ac:dyDescent="0.2">
      <c r="A76" s="62"/>
      <c r="B76" s="2" t="s">
        <v>88</v>
      </c>
      <c r="C76" s="49">
        <v>43560352</v>
      </c>
      <c r="D76" s="49">
        <v>12219508</v>
      </c>
      <c r="E76" s="49">
        <v>42339505</v>
      </c>
      <c r="F76" s="41">
        <v>97.197299999999998</v>
      </c>
      <c r="G76" s="41">
        <v>36.1556</v>
      </c>
      <c r="H76" s="41">
        <v>38.5</v>
      </c>
      <c r="I76" s="41">
        <v>45.1</v>
      </c>
    </row>
    <row r="77" spans="1:9" x14ac:dyDescent="0.2">
      <c r="A77" s="62"/>
      <c r="B77" s="2" t="s">
        <v>89</v>
      </c>
      <c r="C77" s="49">
        <v>51826579</v>
      </c>
      <c r="D77" s="49">
        <v>13460560</v>
      </c>
      <c r="E77" s="49">
        <v>50640995</v>
      </c>
      <c r="F77" s="41">
        <v>97.712400000000002</v>
      </c>
      <c r="G77" s="41">
        <v>33.2346</v>
      </c>
      <c r="H77" s="41">
        <v>38.6</v>
      </c>
      <c r="I77" s="41">
        <v>47.7</v>
      </c>
    </row>
    <row r="78" spans="1:9" x14ac:dyDescent="0.2">
      <c r="A78" s="62"/>
      <c r="B78" s="2" t="s">
        <v>90</v>
      </c>
      <c r="C78" s="49">
        <v>48868368</v>
      </c>
      <c r="D78" s="49">
        <v>12668324</v>
      </c>
      <c r="E78" s="49">
        <v>46147157</v>
      </c>
      <c r="F78" s="41">
        <v>94.4315</v>
      </c>
      <c r="G78" s="41">
        <v>32.878300000000003</v>
      </c>
      <c r="H78" s="41">
        <v>38.6</v>
      </c>
      <c r="I78" s="41">
        <v>45.6</v>
      </c>
    </row>
    <row r="79" spans="1:9" x14ac:dyDescent="0.2">
      <c r="A79" s="62"/>
      <c r="B79" s="2" t="s">
        <v>91</v>
      </c>
      <c r="C79" s="49">
        <v>46012677</v>
      </c>
      <c r="D79" s="49">
        <v>13328638</v>
      </c>
      <c r="E79" s="49">
        <v>43782693</v>
      </c>
      <c r="F79" s="41">
        <v>95.153499999999994</v>
      </c>
      <c r="G79" s="41">
        <v>38.692100000000003</v>
      </c>
      <c r="H79" s="41">
        <v>38.5</v>
      </c>
      <c r="I79" s="41">
        <v>42.2</v>
      </c>
    </row>
    <row r="80" spans="1:9" x14ac:dyDescent="0.2">
      <c r="A80" s="3"/>
      <c r="C80" s="49"/>
      <c r="D80" s="49"/>
      <c r="E80" s="49"/>
      <c r="F80" s="41"/>
      <c r="G80" s="41"/>
      <c r="H80" s="41"/>
      <c r="I80" s="41"/>
    </row>
    <row r="81" spans="1:9" x14ac:dyDescent="0.2">
      <c r="A81" s="62" t="s">
        <v>25</v>
      </c>
      <c r="B81" s="2" t="s">
        <v>86</v>
      </c>
      <c r="C81" s="49">
        <v>45774638</v>
      </c>
      <c r="D81" s="49">
        <v>22090122</v>
      </c>
      <c r="E81" s="49">
        <v>44279401</v>
      </c>
      <c r="F81" s="41">
        <v>96.733500000000006</v>
      </c>
      <c r="G81" s="41">
        <v>62.483499999999999</v>
      </c>
      <c r="H81" s="41">
        <v>38.6</v>
      </c>
      <c r="I81" s="41">
        <v>49.3</v>
      </c>
    </row>
    <row r="82" spans="1:9" x14ac:dyDescent="0.2">
      <c r="A82" s="62"/>
      <c r="B82" s="2" t="s">
        <v>87</v>
      </c>
      <c r="C82" s="49">
        <v>47382676</v>
      </c>
      <c r="D82" s="49">
        <v>25225472</v>
      </c>
      <c r="E82" s="49">
        <v>46434070</v>
      </c>
      <c r="F82" s="41">
        <v>97.998000000000005</v>
      </c>
      <c r="G82" s="41">
        <v>71.757300000000001</v>
      </c>
      <c r="H82" s="41">
        <v>38.6</v>
      </c>
      <c r="I82" s="41">
        <v>48.7</v>
      </c>
    </row>
    <row r="83" spans="1:9" x14ac:dyDescent="0.2">
      <c r="A83" s="62"/>
      <c r="B83" s="2" t="s">
        <v>88</v>
      </c>
      <c r="C83" s="49">
        <v>43560352</v>
      </c>
      <c r="D83" s="49">
        <v>22993267</v>
      </c>
      <c r="E83" s="49">
        <v>42528065</v>
      </c>
      <c r="F83" s="41">
        <v>97.630200000000002</v>
      </c>
      <c r="G83" s="41">
        <v>69.940399999999997</v>
      </c>
      <c r="H83" s="41">
        <v>38.6</v>
      </c>
      <c r="I83" s="41">
        <v>48</v>
      </c>
    </row>
    <row r="84" spans="1:9" x14ac:dyDescent="0.2">
      <c r="A84" s="62"/>
      <c r="B84" s="2" t="s">
        <v>89</v>
      </c>
      <c r="C84" s="49">
        <v>51826579</v>
      </c>
      <c r="D84" s="49">
        <v>26326591</v>
      </c>
      <c r="E84" s="49">
        <v>50986603</v>
      </c>
      <c r="F84" s="41">
        <v>98.379300000000001</v>
      </c>
      <c r="G84" s="41">
        <v>67.162599999999998</v>
      </c>
      <c r="H84" s="41">
        <v>38.6</v>
      </c>
      <c r="I84" s="41">
        <v>49.9</v>
      </c>
    </row>
    <row r="85" spans="1:9" x14ac:dyDescent="0.2">
      <c r="A85" s="62"/>
      <c r="B85" s="2" t="s">
        <v>90</v>
      </c>
      <c r="C85" s="49">
        <v>48868368</v>
      </c>
      <c r="D85" s="49">
        <v>23908767</v>
      </c>
      <c r="E85" s="49">
        <v>46231383</v>
      </c>
      <c r="F85" s="41">
        <v>94.603899999999996</v>
      </c>
      <c r="G85" s="41">
        <v>63.033999999999999</v>
      </c>
      <c r="H85" s="41">
        <v>38.6</v>
      </c>
      <c r="I85" s="41">
        <v>47.4</v>
      </c>
    </row>
    <row r="86" spans="1:9" x14ac:dyDescent="0.2">
      <c r="A86" s="62"/>
      <c r="B86" s="2" t="s">
        <v>91</v>
      </c>
      <c r="C86" s="49">
        <v>46012677</v>
      </c>
      <c r="D86" s="49">
        <v>22205903</v>
      </c>
      <c r="E86" s="49">
        <v>43958212</v>
      </c>
      <c r="F86" s="41">
        <v>95.534999999999997</v>
      </c>
      <c r="G86" s="41">
        <v>66.393500000000003</v>
      </c>
      <c r="H86" s="41">
        <v>38.5</v>
      </c>
      <c r="I86" s="41">
        <v>44.6</v>
      </c>
    </row>
    <row r="87" spans="1:9" x14ac:dyDescent="0.2">
      <c r="A87" s="3"/>
      <c r="C87" s="49"/>
      <c r="D87" s="49"/>
      <c r="E87" s="49"/>
      <c r="F87" s="41"/>
      <c r="G87" s="41"/>
      <c r="H87" s="41"/>
      <c r="I87" s="41"/>
    </row>
    <row r="88" spans="1:9" x14ac:dyDescent="0.2">
      <c r="A88" s="62" t="s">
        <v>92</v>
      </c>
      <c r="B88" s="2" t="s">
        <v>86</v>
      </c>
      <c r="C88" s="49">
        <v>45774638</v>
      </c>
      <c r="D88" s="49">
        <v>4172192</v>
      </c>
      <c r="E88" s="49">
        <v>41527147</v>
      </c>
      <c r="F88" s="41">
        <v>90.7209</v>
      </c>
      <c r="G88" s="41">
        <v>9.3169699999999995</v>
      </c>
      <c r="H88" s="41">
        <v>38.6</v>
      </c>
      <c r="I88" s="41">
        <v>40.9</v>
      </c>
    </row>
    <row r="89" spans="1:9" x14ac:dyDescent="0.2">
      <c r="A89" s="62"/>
      <c r="B89" s="2" t="s">
        <v>87</v>
      </c>
      <c r="C89" s="49">
        <v>47382676</v>
      </c>
      <c r="D89" s="49">
        <v>4641450</v>
      </c>
      <c r="E89" s="49">
        <v>44561733</v>
      </c>
      <c r="F89" s="41">
        <v>94.046499999999995</v>
      </c>
      <c r="G89" s="41">
        <v>11.0776</v>
      </c>
      <c r="H89" s="41">
        <v>38.6</v>
      </c>
      <c r="I89" s="41">
        <v>38</v>
      </c>
    </row>
    <row r="90" spans="1:9" x14ac:dyDescent="0.2">
      <c r="A90" s="62"/>
      <c r="B90" s="2" t="s">
        <v>88</v>
      </c>
      <c r="C90" s="49">
        <v>43560352</v>
      </c>
      <c r="D90" s="49">
        <v>4570613</v>
      </c>
      <c r="E90" s="49">
        <v>40439335</v>
      </c>
      <c r="F90" s="41">
        <v>92.8352</v>
      </c>
      <c r="G90" s="41">
        <v>11.642300000000001</v>
      </c>
      <c r="H90" s="41">
        <v>38.5</v>
      </c>
      <c r="I90" s="41">
        <v>35.9</v>
      </c>
    </row>
    <row r="91" spans="1:9" x14ac:dyDescent="0.2">
      <c r="A91" s="62"/>
      <c r="B91" s="2" t="s">
        <v>89</v>
      </c>
      <c r="C91" s="49">
        <v>51826579</v>
      </c>
      <c r="D91" s="49">
        <v>4535199</v>
      </c>
      <c r="E91" s="49">
        <v>48329716</v>
      </c>
      <c r="F91" s="41">
        <v>93.252799999999993</v>
      </c>
      <c r="G91" s="41">
        <v>9.20871</v>
      </c>
      <c r="H91" s="41">
        <v>38.700000000000003</v>
      </c>
      <c r="I91" s="41">
        <v>41.3</v>
      </c>
    </row>
    <row r="92" spans="1:9" x14ac:dyDescent="0.2">
      <c r="A92" s="62"/>
      <c r="B92" s="2" t="s">
        <v>90</v>
      </c>
      <c r="C92" s="49">
        <v>48868368</v>
      </c>
      <c r="D92" s="49">
        <v>4139443</v>
      </c>
      <c r="E92" s="49">
        <v>43688347</v>
      </c>
      <c r="F92" s="41">
        <v>89.400099999999995</v>
      </c>
      <c r="G92" s="41">
        <v>8.9340899999999994</v>
      </c>
      <c r="H92" s="41">
        <v>38.6</v>
      </c>
      <c r="I92" s="41">
        <v>40.299999999999997</v>
      </c>
    </row>
    <row r="93" spans="1:9" x14ac:dyDescent="0.2">
      <c r="A93" s="62"/>
      <c r="B93" s="2" t="s">
        <v>91</v>
      </c>
      <c r="C93" s="49">
        <v>46012677</v>
      </c>
      <c r="D93" s="49">
        <v>4019184</v>
      </c>
      <c r="E93" s="49">
        <v>42612853</v>
      </c>
      <c r="F93" s="41">
        <v>92.611099999999993</v>
      </c>
      <c r="G93" s="41">
        <v>9.6356800000000007</v>
      </c>
      <c r="H93" s="41">
        <v>38.6</v>
      </c>
      <c r="I93" s="41">
        <v>37.6</v>
      </c>
    </row>
    <row r="94" spans="1:9" x14ac:dyDescent="0.2">
      <c r="A94" s="3"/>
      <c r="C94" s="49"/>
      <c r="D94" s="49"/>
      <c r="E94" s="49"/>
      <c r="F94" s="41"/>
      <c r="G94" s="41"/>
      <c r="H94" s="41"/>
      <c r="I94" s="41"/>
    </row>
    <row r="95" spans="1:9" x14ac:dyDescent="0.2">
      <c r="A95" s="62" t="s">
        <v>26</v>
      </c>
      <c r="B95" s="2" t="s">
        <v>86</v>
      </c>
      <c r="C95" s="49">
        <v>45774638</v>
      </c>
      <c r="D95" s="49">
        <v>17800347</v>
      </c>
      <c r="E95" s="49">
        <v>43643468</v>
      </c>
      <c r="F95" s="41">
        <v>95.344200000000001</v>
      </c>
      <c r="G95" s="41">
        <v>50.340499999999999</v>
      </c>
      <c r="H95" s="41">
        <v>38.700000000000003</v>
      </c>
      <c r="I95" s="41">
        <v>49.1</v>
      </c>
    </row>
    <row r="96" spans="1:9" x14ac:dyDescent="0.2">
      <c r="A96" s="62"/>
      <c r="B96" s="2" t="s">
        <v>87</v>
      </c>
      <c r="C96" s="49">
        <v>47382676</v>
      </c>
      <c r="D96" s="49">
        <v>20048665</v>
      </c>
      <c r="E96" s="49">
        <v>46138951</v>
      </c>
      <c r="F96" s="41">
        <v>97.375100000000003</v>
      </c>
      <c r="G96" s="41">
        <v>56.718499999999999</v>
      </c>
      <c r="H96" s="41">
        <v>38.700000000000003</v>
      </c>
      <c r="I96" s="41">
        <v>48</v>
      </c>
    </row>
    <row r="97" spans="1:9" x14ac:dyDescent="0.2">
      <c r="A97" s="62"/>
      <c r="B97" s="2" t="s">
        <v>88</v>
      </c>
      <c r="C97" s="49">
        <v>43560352</v>
      </c>
      <c r="D97" s="49">
        <v>18459673</v>
      </c>
      <c r="E97" s="49">
        <v>41957025</v>
      </c>
      <c r="F97" s="41">
        <v>96.319299999999998</v>
      </c>
      <c r="G97" s="41">
        <v>55.7181</v>
      </c>
      <c r="H97" s="41">
        <v>38.6</v>
      </c>
      <c r="I97" s="41">
        <v>47.2</v>
      </c>
    </row>
    <row r="98" spans="1:9" x14ac:dyDescent="0.2">
      <c r="A98" s="62"/>
      <c r="B98" s="2" t="s">
        <v>89</v>
      </c>
      <c r="C98" s="49">
        <v>51826579</v>
      </c>
      <c r="D98" s="49">
        <v>20840757</v>
      </c>
      <c r="E98" s="49">
        <v>50360633</v>
      </c>
      <c r="F98" s="41">
        <v>97.171400000000006</v>
      </c>
      <c r="G98" s="41">
        <v>52.889400000000002</v>
      </c>
      <c r="H98" s="41">
        <v>38.700000000000003</v>
      </c>
      <c r="I98" s="41">
        <v>49.6</v>
      </c>
    </row>
    <row r="99" spans="1:9" x14ac:dyDescent="0.2">
      <c r="A99" s="62"/>
      <c r="B99" s="2" t="s">
        <v>90</v>
      </c>
      <c r="C99" s="49">
        <v>48868368</v>
      </c>
      <c r="D99" s="49">
        <v>19824505</v>
      </c>
      <c r="E99" s="49">
        <v>46388119</v>
      </c>
      <c r="F99" s="41">
        <v>94.924599999999998</v>
      </c>
      <c r="G99" s="41">
        <v>53.5077</v>
      </c>
      <c r="H99" s="41">
        <v>38.700000000000003</v>
      </c>
      <c r="I99" s="41">
        <v>48</v>
      </c>
    </row>
    <row r="100" spans="1:9" x14ac:dyDescent="0.2">
      <c r="A100" s="62"/>
      <c r="B100" s="2" t="s">
        <v>91</v>
      </c>
      <c r="C100" s="49">
        <v>46012677</v>
      </c>
      <c r="D100" s="49">
        <v>17921958</v>
      </c>
      <c r="E100" s="49">
        <v>43684644</v>
      </c>
      <c r="F100" s="41">
        <v>94.9405</v>
      </c>
      <c r="G100" s="41">
        <v>52.931100000000001</v>
      </c>
      <c r="H100" s="41">
        <v>38.5</v>
      </c>
      <c r="I100" s="41">
        <v>43.9</v>
      </c>
    </row>
    <row r="101" spans="1:9" x14ac:dyDescent="0.2">
      <c r="A101" s="3"/>
      <c r="C101" s="49"/>
      <c r="D101" s="49"/>
      <c r="E101" s="49"/>
      <c r="F101" s="41"/>
      <c r="G101" s="41"/>
      <c r="H101" s="41"/>
      <c r="I101" s="41"/>
    </row>
    <row r="102" spans="1:9" x14ac:dyDescent="0.2">
      <c r="A102" s="62" t="s">
        <v>27</v>
      </c>
      <c r="B102" s="2" t="s">
        <v>86</v>
      </c>
      <c r="C102" s="49">
        <v>45774638</v>
      </c>
      <c r="D102" s="49">
        <v>28317269</v>
      </c>
      <c r="E102" s="49">
        <v>44321146</v>
      </c>
      <c r="F102" s="41">
        <v>96.824700000000007</v>
      </c>
      <c r="G102" s="41">
        <v>80.784400000000005</v>
      </c>
      <c r="H102" s="41">
        <v>38.6</v>
      </c>
      <c r="I102" s="41">
        <v>49.8</v>
      </c>
    </row>
    <row r="103" spans="1:9" x14ac:dyDescent="0.2">
      <c r="A103" s="62"/>
      <c r="B103" s="2" t="s">
        <v>87</v>
      </c>
      <c r="C103" s="49">
        <v>47382676</v>
      </c>
      <c r="D103" s="49">
        <v>32242300</v>
      </c>
      <c r="E103" s="49">
        <v>46457908</v>
      </c>
      <c r="F103" s="41">
        <v>98.048299999999998</v>
      </c>
      <c r="G103" s="41">
        <v>92.004099999999994</v>
      </c>
      <c r="H103" s="41">
        <v>38.5</v>
      </c>
      <c r="I103" s="41">
        <v>49.2</v>
      </c>
    </row>
    <row r="104" spans="1:9" x14ac:dyDescent="0.2">
      <c r="A104" s="62"/>
      <c r="B104" s="2" t="s">
        <v>88</v>
      </c>
      <c r="C104" s="49">
        <v>43560352</v>
      </c>
      <c r="D104" s="49">
        <v>29074951</v>
      </c>
      <c r="E104" s="49">
        <v>42546081</v>
      </c>
      <c r="F104" s="41">
        <v>97.671599999999998</v>
      </c>
      <c r="G104" s="41">
        <v>88.128799999999998</v>
      </c>
      <c r="H104" s="41">
        <v>38.5</v>
      </c>
      <c r="I104" s="41">
        <v>48.5</v>
      </c>
    </row>
    <row r="105" spans="1:9" x14ac:dyDescent="0.2">
      <c r="A105" s="62"/>
      <c r="B105" s="2" t="s">
        <v>89</v>
      </c>
      <c r="C105" s="49">
        <v>51826579</v>
      </c>
      <c r="D105" s="49">
        <v>33084312</v>
      </c>
      <c r="E105" s="49">
        <v>50974801</v>
      </c>
      <c r="F105" s="41">
        <v>98.356499999999997</v>
      </c>
      <c r="G105" s="41">
        <v>84.033600000000007</v>
      </c>
      <c r="H105" s="41">
        <v>38.6</v>
      </c>
      <c r="I105" s="41">
        <v>50.1</v>
      </c>
    </row>
    <row r="106" spans="1:9" x14ac:dyDescent="0.2">
      <c r="A106" s="62"/>
      <c r="B106" s="2" t="s">
        <v>90</v>
      </c>
      <c r="C106" s="49">
        <v>48868368</v>
      </c>
      <c r="D106" s="49">
        <v>30414987</v>
      </c>
      <c r="E106" s="49">
        <v>46544533</v>
      </c>
      <c r="F106" s="41">
        <v>95.244699999999995</v>
      </c>
      <c r="G106" s="41">
        <v>80.751099999999994</v>
      </c>
      <c r="H106" s="41">
        <v>38.6</v>
      </c>
      <c r="I106" s="41">
        <v>48.2</v>
      </c>
    </row>
    <row r="107" spans="1:9" x14ac:dyDescent="0.2">
      <c r="A107" s="62"/>
      <c r="B107" s="2" t="s">
        <v>91</v>
      </c>
      <c r="C107" s="49">
        <v>46012677</v>
      </c>
      <c r="D107" s="49">
        <v>27309736</v>
      </c>
      <c r="E107" s="49">
        <v>43984436</v>
      </c>
      <c r="F107" s="41">
        <v>95.591999999999999</v>
      </c>
      <c r="G107" s="41">
        <v>81.988</v>
      </c>
      <c r="H107" s="41">
        <v>38.4</v>
      </c>
      <c r="I107" s="41">
        <v>45.3</v>
      </c>
    </row>
    <row r="108" spans="1:9" x14ac:dyDescent="0.2">
      <c r="A108" s="3"/>
      <c r="C108" s="49"/>
      <c r="D108" s="49"/>
      <c r="E108" s="49"/>
      <c r="F108" s="41"/>
      <c r="G108" s="41"/>
      <c r="H108" s="41"/>
      <c r="I108" s="41"/>
    </row>
    <row r="109" spans="1:9" x14ac:dyDescent="0.2">
      <c r="A109" s="62" t="s">
        <v>93</v>
      </c>
      <c r="B109" s="2" t="s">
        <v>86</v>
      </c>
      <c r="C109" s="49">
        <v>45774638</v>
      </c>
      <c r="D109" s="49">
        <v>2639476</v>
      </c>
      <c r="E109" s="49">
        <v>19536995</v>
      </c>
      <c r="F109" s="41">
        <v>42.680799999999998</v>
      </c>
      <c r="G109" s="41">
        <v>3.8134999999999999</v>
      </c>
      <c r="H109" s="41">
        <v>38.6</v>
      </c>
      <c r="I109" s="41">
        <v>29.3</v>
      </c>
    </row>
    <row r="110" spans="1:9" x14ac:dyDescent="0.2">
      <c r="A110" s="62"/>
      <c r="B110" s="2" t="s">
        <v>87</v>
      </c>
      <c r="C110" s="49">
        <v>47382676</v>
      </c>
      <c r="D110" s="49">
        <v>2927442</v>
      </c>
      <c r="E110" s="49">
        <v>21085857</v>
      </c>
      <c r="F110" s="41">
        <v>44.501199999999997</v>
      </c>
      <c r="G110" s="41">
        <v>5.1930300000000003</v>
      </c>
      <c r="H110" s="41">
        <v>38.700000000000003</v>
      </c>
      <c r="I110" s="41">
        <v>23.4</v>
      </c>
    </row>
    <row r="111" spans="1:9" x14ac:dyDescent="0.2">
      <c r="A111" s="62"/>
      <c r="B111" s="2" t="s">
        <v>88</v>
      </c>
      <c r="C111" s="49">
        <v>43560352</v>
      </c>
      <c r="D111" s="49">
        <v>3166578</v>
      </c>
      <c r="E111" s="49">
        <v>18968487</v>
      </c>
      <c r="F111" s="41">
        <v>43.545299999999997</v>
      </c>
      <c r="G111" s="41">
        <v>6.3417199999999996</v>
      </c>
      <c r="H111" s="41">
        <v>38.4</v>
      </c>
      <c r="I111" s="41">
        <v>22</v>
      </c>
    </row>
    <row r="112" spans="1:9" x14ac:dyDescent="0.2">
      <c r="A112" s="62"/>
      <c r="B112" s="2" t="s">
        <v>89</v>
      </c>
      <c r="C112" s="49">
        <v>51826579</v>
      </c>
      <c r="D112" s="49">
        <v>2738164</v>
      </c>
      <c r="E112" s="49">
        <v>21906347</v>
      </c>
      <c r="F112" s="41">
        <v>42.268599999999999</v>
      </c>
      <c r="G112" s="41">
        <v>3.3657300000000001</v>
      </c>
      <c r="H112" s="41">
        <v>38.700000000000003</v>
      </c>
      <c r="I112" s="41">
        <v>27.3</v>
      </c>
    </row>
    <row r="113" spans="1:21" x14ac:dyDescent="0.2">
      <c r="A113" s="62"/>
      <c r="B113" s="2" t="s">
        <v>90</v>
      </c>
      <c r="C113" s="49">
        <v>48868368</v>
      </c>
      <c r="D113" s="49">
        <v>2360352</v>
      </c>
      <c r="E113" s="49">
        <v>20152172</v>
      </c>
      <c r="F113" s="41">
        <v>41.237699999999997</v>
      </c>
      <c r="G113" s="41">
        <v>3.1306099999999999</v>
      </c>
      <c r="H113" s="41">
        <v>38.6</v>
      </c>
      <c r="I113" s="41">
        <v>28.2</v>
      </c>
    </row>
    <row r="114" spans="1:21" x14ac:dyDescent="0.2">
      <c r="A114" s="62"/>
      <c r="B114" s="2" t="s">
        <v>91</v>
      </c>
      <c r="C114" s="49">
        <v>46012677</v>
      </c>
      <c r="D114" s="49">
        <v>2272963</v>
      </c>
      <c r="E114" s="49">
        <v>18963646</v>
      </c>
      <c r="F114" s="41">
        <v>41.213999999999999</v>
      </c>
      <c r="G114" s="41">
        <v>3.2948200000000001</v>
      </c>
      <c r="H114" s="41">
        <v>38.6</v>
      </c>
      <c r="I114" s="41">
        <v>25.7</v>
      </c>
    </row>
    <row r="115" spans="1:21" x14ac:dyDescent="0.2">
      <c r="A115" s="3"/>
      <c r="C115" s="49"/>
      <c r="D115" s="49"/>
      <c r="E115" s="49"/>
      <c r="F115" s="41"/>
      <c r="G115" s="41"/>
      <c r="H115" s="41"/>
      <c r="I115" s="41"/>
    </row>
    <row r="116" spans="1:21" x14ac:dyDescent="0.2">
      <c r="A116" s="62" t="s">
        <v>74</v>
      </c>
      <c r="B116" s="2" t="s">
        <v>86</v>
      </c>
      <c r="C116" s="49">
        <v>45774638</v>
      </c>
      <c r="D116" s="49">
        <v>14239712</v>
      </c>
      <c r="E116" s="49">
        <v>44198452</v>
      </c>
      <c r="F116" s="41">
        <v>96.556600000000003</v>
      </c>
      <c r="G116" s="41">
        <v>39.573300000000003</v>
      </c>
      <c r="H116" s="41">
        <v>38.6</v>
      </c>
      <c r="I116" s="41">
        <v>48.7</v>
      </c>
    </row>
    <row r="117" spans="1:21" x14ac:dyDescent="0.2">
      <c r="A117" s="62"/>
      <c r="B117" s="2" t="s">
        <v>87</v>
      </c>
      <c r="C117" s="49">
        <v>47382676</v>
      </c>
      <c r="D117" s="49">
        <v>16473259</v>
      </c>
      <c r="E117" s="49">
        <v>46377593</v>
      </c>
      <c r="F117" s="41">
        <v>97.878799999999998</v>
      </c>
      <c r="G117" s="41">
        <v>46.052599999999998</v>
      </c>
      <c r="H117" s="41">
        <v>38.6</v>
      </c>
      <c r="I117" s="41">
        <v>47.5</v>
      </c>
    </row>
    <row r="118" spans="1:21" x14ac:dyDescent="0.2">
      <c r="A118" s="62"/>
      <c r="B118" s="2" t="s">
        <v>88</v>
      </c>
      <c r="C118" s="49">
        <v>43560352</v>
      </c>
      <c r="D118" s="49">
        <v>14982531</v>
      </c>
      <c r="E118" s="49">
        <v>42469684</v>
      </c>
      <c r="F118" s="41">
        <v>97.496200000000002</v>
      </c>
      <c r="G118" s="41">
        <v>44.389000000000003</v>
      </c>
      <c r="H118" s="41">
        <v>38.6</v>
      </c>
      <c r="I118" s="41">
        <v>46.6</v>
      </c>
    </row>
    <row r="119" spans="1:21" x14ac:dyDescent="0.2">
      <c r="A119" s="62"/>
      <c r="B119" s="2" t="s">
        <v>89</v>
      </c>
      <c r="C119" s="49">
        <v>51826579</v>
      </c>
      <c r="D119" s="49">
        <v>16683611</v>
      </c>
      <c r="E119" s="49">
        <v>50876385</v>
      </c>
      <c r="F119" s="41">
        <v>98.166600000000003</v>
      </c>
      <c r="G119" s="41">
        <v>41.6858</v>
      </c>
      <c r="H119" s="41">
        <v>38.6</v>
      </c>
      <c r="I119" s="41">
        <v>49.2</v>
      </c>
    </row>
    <row r="120" spans="1:21" x14ac:dyDescent="0.2">
      <c r="A120" s="62"/>
      <c r="B120" s="2" t="s">
        <v>90</v>
      </c>
      <c r="C120" s="49">
        <v>48868368</v>
      </c>
      <c r="D120" s="49">
        <v>15618283</v>
      </c>
      <c r="E120" s="49">
        <v>47038171</v>
      </c>
      <c r="F120" s="41">
        <v>96.254800000000003</v>
      </c>
      <c r="G120" s="41">
        <v>40.994799999999998</v>
      </c>
      <c r="H120" s="41">
        <v>38.6</v>
      </c>
      <c r="I120" s="41">
        <v>47.2</v>
      </c>
    </row>
    <row r="121" spans="1:21" ht="17" thickBot="1" x14ac:dyDescent="0.25">
      <c r="A121" s="64"/>
      <c r="B121" s="40" t="s">
        <v>91</v>
      </c>
      <c r="C121" s="50">
        <v>46012677</v>
      </c>
      <c r="D121" s="50">
        <v>14351636</v>
      </c>
      <c r="E121" s="50">
        <v>43889538</v>
      </c>
      <c r="F121" s="42">
        <v>95.385800000000003</v>
      </c>
      <c r="G121" s="42">
        <v>42.160899999999998</v>
      </c>
      <c r="H121" s="42">
        <v>38.5</v>
      </c>
      <c r="I121" s="42">
        <v>43.9</v>
      </c>
      <c r="N121" s="40"/>
      <c r="O121" s="50"/>
      <c r="P121" s="50"/>
      <c r="Q121" s="50"/>
      <c r="R121" s="42"/>
      <c r="S121" s="42"/>
      <c r="T121" s="42"/>
      <c r="U121" s="42"/>
    </row>
    <row r="123" spans="1:21" ht="18" x14ac:dyDescent="0.2">
      <c r="A123" s="2" t="s">
        <v>94</v>
      </c>
    </row>
    <row r="124" spans="1:21" ht="18" x14ac:dyDescent="0.2">
      <c r="A124" s="2" t="s">
        <v>95</v>
      </c>
    </row>
    <row r="125" spans="1:21" ht="18" x14ac:dyDescent="0.2">
      <c r="A125" s="2" t="s">
        <v>96</v>
      </c>
    </row>
    <row r="126" spans="1:21" ht="18" x14ac:dyDescent="0.2">
      <c r="A126" s="2" t="s">
        <v>97</v>
      </c>
    </row>
    <row r="127" spans="1:21" ht="18" x14ac:dyDescent="0.2">
      <c r="A127" s="2" t="s">
        <v>98</v>
      </c>
    </row>
    <row r="128" spans="1:21" ht="18" x14ac:dyDescent="0.2">
      <c r="A128" s="2" t="s">
        <v>99</v>
      </c>
    </row>
  </sheetData>
  <mergeCells count="17">
    <mergeCell ref="A116:A121"/>
    <mergeCell ref="A95:A100"/>
    <mergeCell ref="A102:A107"/>
    <mergeCell ref="A109:A114"/>
    <mergeCell ref="A53:A58"/>
    <mergeCell ref="A60:A65"/>
    <mergeCell ref="A67:A72"/>
    <mergeCell ref="A74:A79"/>
    <mergeCell ref="A81:A86"/>
    <mergeCell ref="A88:A93"/>
    <mergeCell ref="A39:A44"/>
    <mergeCell ref="A46:A51"/>
    <mergeCell ref="A4:A9"/>
    <mergeCell ref="A11:A16"/>
    <mergeCell ref="A18:A23"/>
    <mergeCell ref="A25:A30"/>
    <mergeCell ref="A32:A37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A29D-5539-B146-A33F-2674136ADEBD}">
  <dimension ref="A1:F37"/>
  <sheetViews>
    <sheetView zoomScale="164" workbookViewId="0">
      <selection activeCell="G31" sqref="G31"/>
    </sheetView>
  </sheetViews>
  <sheetFormatPr baseColWidth="10" defaultColWidth="11" defaultRowHeight="16" x14ac:dyDescent="0.2"/>
  <cols>
    <col min="1" max="1" width="17.5" customWidth="1"/>
    <col min="2" max="2" width="15.5" customWidth="1"/>
    <col min="3" max="3" width="19.1640625" customWidth="1"/>
    <col min="4" max="4" width="27" customWidth="1"/>
    <col min="5" max="5" width="19.6640625" customWidth="1"/>
  </cols>
  <sheetData>
    <row r="1" spans="1:6" ht="18" x14ac:dyDescent="0.2">
      <c r="A1" s="4" t="s">
        <v>100</v>
      </c>
      <c r="B1" s="4"/>
    </row>
    <row r="3" spans="1:6" ht="38" thickBot="1" x14ac:dyDescent="0.3">
      <c r="A3" s="7" t="s">
        <v>101</v>
      </c>
      <c r="B3" s="7" t="s">
        <v>102</v>
      </c>
      <c r="C3" s="7" t="s">
        <v>103</v>
      </c>
      <c r="D3" s="12" t="s">
        <v>104</v>
      </c>
      <c r="E3" s="7" t="s">
        <v>105</v>
      </c>
    </row>
    <row r="4" spans="1:6" x14ac:dyDescent="0.2">
      <c r="A4" s="3">
        <v>1</v>
      </c>
      <c r="B4" s="3" t="s">
        <v>106</v>
      </c>
      <c r="C4" s="56">
        <v>479213</v>
      </c>
      <c r="D4" s="56">
        <v>68</v>
      </c>
      <c r="E4" s="56">
        <v>5.1999999999999998E-2</v>
      </c>
    </row>
    <row r="5" spans="1:6" x14ac:dyDescent="0.2">
      <c r="A5" s="3">
        <v>10</v>
      </c>
      <c r="B5" s="3">
        <v>5</v>
      </c>
      <c r="C5" s="56">
        <v>55126</v>
      </c>
      <c r="D5" s="56">
        <v>590</v>
      </c>
      <c r="E5" s="56">
        <v>4.1000000000000002E-2</v>
      </c>
    </row>
    <row r="6" spans="1:6" ht="17" thickBot="1" x14ac:dyDescent="0.25">
      <c r="A6" s="20">
        <v>100</v>
      </c>
      <c r="B6" s="20">
        <v>50</v>
      </c>
      <c r="C6" s="21">
        <v>5648</v>
      </c>
      <c r="D6" s="21">
        <v>5756</v>
      </c>
      <c r="E6" s="21">
        <v>2.8000000000000001E-2</v>
      </c>
    </row>
    <row r="7" spans="1:6" x14ac:dyDescent="0.2">
      <c r="A7" s="57"/>
      <c r="B7" s="57"/>
      <c r="C7" s="58"/>
      <c r="D7" s="58"/>
      <c r="E7" s="57"/>
    </row>
    <row r="8" spans="1:6" ht="18" x14ac:dyDescent="0.2">
      <c r="A8" s="2" t="s">
        <v>107</v>
      </c>
    </row>
    <row r="9" spans="1:6" ht="18" x14ac:dyDescent="0.2">
      <c r="A9" s="2" t="s">
        <v>108</v>
      </c>
    </row>
    <row r="10" spans="1:6" ht="18" x14ac:dyDescent="0.2">
      <c r="A10" s="2" t="s">
        <v>109</v>
      </c>
    </row>
    <row r="11" spans="1:6" x14ac:dyDescent="0.2">
      <c r="A11" s="2"/>
      <c r="B11" s="2"/>
      <c r="C11" s="3"/>
      <c r="D11" s="3"/>
      <c r="E11" s="2"/>
      <c r="F11" s="2"/>
    </row>
    <row r="12" spans="1:6" x14ac:dyDescent="0.2">
      <c r="A12" s="2"/>
      <c r="B12" s="2"/>
      <c r="C12" s="3"/>
      <c r="D12" s="3"/>
      <c r="E12" s="2"/>
      <c r="F12" s="2"/>
    </row>
    <row r="13" spans="1:6" x14ac:dyDescent="0.2">
      <c r="A13" s="4"/>
      <c r="B13" s="4"/>
      <c r="C13" s="3"/>
      <c r="D13" s="3"/>
      <c r="E13" s="2"/>
      <c r="F13" s="2"/>
    </row>
    <row r="14" spans="1:6" x14ac:dyDescent="0.2">
      <c r="A14" s="4"/>
      <c r="B14" s="4"/>
      <c r="C14" s="3"/>
      <c r="D14" s="3"/>
      <c r="E14" s="2"/>
      <c r="F14" s="2"/>
    </row>
    <row r="15" spans="1:6" x14ac:dyDescent="0.2">
      <c r="A15" s="1"/>
      <c r="B15" s="1"/>
      <c r="C15" s="43"/>
      <c r="D15" s="43"/>
      <c r="E15" s="1"/>
      <c r="F15" s="1"/>
    </row>
    <row r="16" spans="1:6" x14ac:dyDescent="0.2">
      <c r="A16" s="2"/>
      <c r="B16" s="2"/>
      <c r="C16" s="8"/>
      <c r="D16" s="8"/>
      <c r="E16" s="2"/>
      <c r="F16" s="2"/>
    </row>
    <row r="17" spans="1:6" x14ac:dyDescent="0.2">
      <c r="A17" s="2"/>
      <c r="B17" s="2"/>
      <c r="C17" s="8"/>
      <c r="D17" s="8"/>
      <c r="E17" s="2"/>
      <c r="F17" s="2"/>
    </row>
    <row r="18" spans="1:6" x14ac:dyDescent="0.2">
      <c r="A18" s="2"/>
      <c r="B18" s="2"/>
      <c r="C18" s="8"/>
      <c r="D18" s="8"/>
      <c r="E18" s="2"/>
      <c r="F18" s="2"/>
    </row>
    <row r="19" spans="1:6" x14ac:dyDescent="0.2">
      <c r="A19" s="2"/>
      <c r="B19" s="2"/>
      <c r="C19" s="8"/>
      <c r="D19" s="8"/>
      <c r="E19" s="2"/>
      <c r="F19" s="2"/>
    </row>
    <row r="20" spans="1:6" x14ac:dyDescent="0.2">
      <c r="A20" s="2"/>
      <c r="B20" s="2"/>
      <c r="C20" s="8"/>
      <c r="D20" s="8"/>
      <c r="E20" s="2"/>
      <c r="F20" s="2"/>
    </row>
    <row r="21" spans="1:6" x14ac:dyDescent="0.2">
      <c r="A21" s="2"/>
      <c r="B21" s="2"/>
      <c r="C21" s="8"/>
      <c r="D21" s="8"/>
      <c r="E21" s="2"/>
      <c r="F21" s="2"/>
    </row>
    <row r="22" spans="1:6" x14ac:dyDescent="0.2">
      <c r="A22" s="2"/>
      <c r="B22" s="2"/>
      <c r="C22" s="8"/>
      <c r="D22" s="8"/>
      <c r="E22" s="2"/>
      <c r="F22" s="2"/>
    </row>
    <row r="23" spans="1:6" x14ac:dyDescent="0.2">
      <c r="A23" s="2"/>
      <c r="B23" s="2"/>
      <c r="C23" s="8"/>
      <c r="D23" s="8"/>
      <c r="E23" s="2"/>
      <c r="F23" s="2"/>
    </row>
    <row r="24" spans="1:6" x14ac:dyDescent="0.2">
      <c r="A24" s="2"/>
      <c r="B24" s="2"/>
      <c r="C24" s="8"/>
      <c r="D24" s="8"/>
      <c r="E24" s="2"/>
      <c r="F24" s="2"/>
    </row>
    <row r="25" spans="1:6" x14ac:dyDescent="0.2">
      <c r="A25" s="2"/>
      <c r="B25" s="2"/>
      <c r="C25" s="8"/>
      <c r="D25" s="8"/>
      <c r="E25" s="2"/>
      <c r="F25" s="2"/>
    </row>
    <row r="26" spans="1:6" x14ac:dyDescent="0.2">
      <c r="A26" s="2"/>
      <c r="B26" s="2"/>
      <c r="C26" s="8"/>
      <c r="D26" s="8"/>
      <c r="E26" s="2"/>
      <c r="F26" s="2"/>
    </row>
    <row r="27" spans="1:6" x14ac:dyDescent="0.2">
      <c r="A27" s="2"/>
      <c r="B27" s="2"/>
      <c r="C27" s="8"/>
      <c r="D27" s="8"/>
      <c r="E27" s="2"/>
      <c r="F27" s="2"/>
    </row>
    <row r="28" spans="1:6" x14ac:dyDescent="0.2">
      <c r="A28" s="10"/>
      <c r="B28" s="10"/>
      <c r="C28" s="11"/>
      <c r="D28" s="11"/>
      <c r="E28" s="2"/>
      <c r="F28" s="2"/>
    </row>
    <row r="29" spans="1:6" x14ac:dyDescent="0.2">
      <c r="A29" s="2"/>
      <c r="B29" s="2"/>
      <c r="C29" s="8"/>
      <c r="D29" s="8"/>
      <c r="E29" s="2"/>
      <c r="F29" s="2"/>
    </row>
    <row r="30" spans="1:6" x14ac:dyDescent="0.2">
      <c r="A30" s="2"/>
      <c r="B30" s="2"/>
      <c r="C30" s="8"/>
      <c r="D30" s="8"/>
      <c r="E30" s="2"/>
      <c r="F30" s="2"/>
    </row>
    <row r="31" spans="1:6" x14ac:dyDescent="0.2">
      <c r="A31" s="10"/>
      <c r="B31" s="10"/>
      <c r="C31" s="11"/>
      <c r="D31" s="11"/>
      <c r="E31" s="2"/>
      <c r="F31" s="2"/>
    </row>
    <row r="32" spans="1:6" x14ac:dyDescent="0.2">
      <c r="A32" s="2"/>
      <c r="B32" s="2"/>
      <c r="C32" s="8"/>
      <c r="D32" s="8"/>
      <c r="E32" s="2"/>
      <c r="F32" s="2"/>
    </row>
    <row r="33" spans="1:6" x14ac:dyDescent="0.2">
      <c r="A33" s="2"/>
      <c r="B33" s="2"/>
      <c r="C33" s="3"/>
      <c r="D33" s="3"/>
      <c r="E33" s="2"/>
      <c r="F33" s="2"/>
    </row>
    <row r="34" spans="1:6" x14ac:dyDescent="0.2">
      <c r="A34" s="2"/>
      <c r="B34" s="2"/>
      <c r="C34" s="3"/>
      <c r="D34" s="3"/>
      <c r="E34" s="2"/>
      <c r="F34" s="2"/>
    </row>
    <row r="35" spans="1:6" x14ac:dyDescent="0.2">
      <c r="A35" s="2"/>
      <c r="B35" s="2"/>
      <c r="C35" s="3"/>
      <c r="D35" s="3"/>
      <c r="E35" s="2"/>
      <c r="F35" s="2"/>
    </row>
    <row r="36" spans="1:6" x14ac:dyDescent="0.2">
      <c r="A36" s="2"/>
      <c r="B36" s="2"/>
      <c r="C36" s="3"/>
      <c r="D36" s="3"/>
      <c r="E36" s="2"/>
      <c r="F36" s="2"/>
    </row>
    <row r="37" spans="1:6" x14ac:dyDescent="0.2">
      <c r="A37" s="2"/>
      <c r="B37" s="2"/>
      <c r="C37" s="3"/>
      <c r="D37" s="3"/>
      <c r="E37" s="2"/>
      <c r="F37" s="2"/>
    </row>
  </sheetData>
  <phoneticPr fontId="9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F7AA6-C5F3-A24B-BE1D-F5D8F42C20AF}">
  <dimension ref="A1:E48"/>
  <sheetViews>
    <sheetView zoomScale="200" workbookViewId="0">
      <selection activeCell="D19" sqref="D19"/>
    </sheetView>
  </sheetViews>
  <sheetFormatPr baseColWidth="10" defaultRowHeight="16" x14ac:dyDescent="0.2"/>
  <cols>
    <col min="1" max="1" width="13.5" customWidth="1"/>
  </cols>
  <sheetData>
    <row r="1" spans="1:5" x14ac:dyDescent="0.2">
      <c r="A1" s="4" t="s">
        <v>189</v>
      </c>
      <c r="B1" s="56"/>
      <c r="C1" s="56"/>
      <c r="D1" s="56"/>
      <c r="E1" s="56"/>
    </row>
    <row r="2" spans="1:5" x14ac:dyDescent="0.2">
      <c r="A2" s="56"/>
      <c r="B2" s="56"/>
      <c r="C2" s="56"/>
      <c r="D2" s="56"/>
      <c r="E2" s="56"/>
    </row>
    <row r="3" spans="1:5" ht="17" thickBot="1" x14ac:dyDescent="0.25">
      <c r="A3" s="56"/>
      <c r="B3" s="65" t="s">
        <v>110</v>
      </c>
      <c r="C3" s="65"/>
      <c r="D3" s="65"/>
      <c r="E3" s="56"/>
    </row>
    <row r="4" spans="1:5" ht="17" thickBot="1" x14ac:dyDescent="0.25">
      <c r="A4" s="5" t="s">
        <v>2</v>
      </c>
      <c r="B4" s="7" t="s">
        <v>118</v>
      </c>
      <c r="C4" s="7" t="s">
        <v>119</v>
      </c>
      <c r="D4" s="7" t="s">
        <v>120</v>
      </c>
      <c r="E4" s="56"/>
    </row>
    <row r="5" spans="1:5" x14ac:dyDescent="0.2">
      <c r="A5" s="2" t="s">
        <v>86</v>
      </c>
      <c r="B5" s="43">
        <v>10</v>
      </c>
      <c r="C5" s="43">
        <v>5</v>
      </c>
      <c r="D5" s="43">
        <v>1</v>
      </c>
      <c r="E5" s="56"/>
    </row>
    <row r="6" spans="1:5" x14ac:dyDescent="0.2">
      <c r="A6" s="2" t="s">
        <v>87</v>
      </c>
      <c r="B6" s="43">
        <v>2</v>
      </c>
      <c r="C6" s="43">
        <v>5</v>
      </c>
      <c r="D6" s="43">
        <v>6</v>
      </c>
      <c r="E6" s="56"/>
    </row>
    <row r="7" spans="1:5" x14ac:dyDescent="0.2">
      <c r="A7" s="2" t="s">
        <v>88</v>
      </c>
      <c r="B7" s="43">
        <v>0</v>
      </c>
      <c r="C7" s="43">
        <v>1</v>
      </c>
      <c r="D7" s="43">
        <v>0</v>
      </c>
      <c r="E7" s="56"/>
    </row>
    <row r="8" spans="1:5" x14ac:dyDescent="0.2">
      <c r="A8" s="2" t="s">
        <v>89</v>
      </c>
      <c r="B8" s="43">
        <v>85</v>
      </c>
      <c r="C8" s="43">
        <v>127</v>
      </c>
      <c r="D8" s="43">
        <v>136</v>
      </c>
      <c r="E8" s="56"/>
    </row>
    <row r="9" spans="1:5" x14ac:dyDescent="0.2">
      <c r="A9" s="2" t="s">
        <v>90</v>
      </c>
      <c r="B9" s="43">
        <v>162</v>
      </c>
      <c r="C9" s="43">
        <v>92</v>
      </c>
      <c r="D9" s="43">
        <v>47</v>
      </c>
      <c r="E9" s="56"/>
    </row>
    <row r="10" spans="1:5" ht="17" thickBot="1" x14ac:dyDescent="0.25">
      <c r="A10" s="6" t="s">
        <v>91</v>
      </c>
      <c r="B10" s="9">
        <v>293</v>
      </c>
      <c r="C10" s="9">
        <v>322</v>
      </c>
      <c r="D10" s="20">
        <v>362</v>
      </c>
      <c r="E10" s="56"/>
    </row>
    <row r="11" spans="1:5" x14ac:dyDescent="0.2">
      <c r="A11" s="56" t="s">
        <v>128</v>
      </c>
      <c r="B11" s="43">
        <f>SUM(B5:B10)</f>
        <v>552</v>
      </c>
      <c r="C11" s="43">
        <f>SUM(C5:C10)</f>
        <v>552</v>
      </c>
      <c r="D11" s="43">
        <f>SUM(D5:D10)</f>
        <v>552</v>
      </c>
      <c r="E11" s="56"/>
    </row>
    <row r="19" spans="1:5" x14ac:dyDescent="0.2">
      <c r="A19" s="4"/>
      <c r="B19" s="3"/>
      <c r="C19" s="3"/>
      <c r="D19" s="2"/>
      <c r="E19" s="2"/>
    </row>
    <row r="20" spans="1:5" x14ac:dyDescent="0.2">
      <c r="A20" s="4"/>
      <c r="B20" s="3"/>
      <c r="C20" s="3"/>
      <c r="D20" s="2"/>
      <c r="E20" s="2"/>
    </row>
    <row r="21" spans="1:5" x14ac:dyDescent="0.2">
      <c r="A21" s="1"/>
      <c r="B21" s="43"/>
      <c r="C21" s="43"/>
      <c r="D21" s="1"/>
      <c r="E21" s="1"/>
    </row>
    <row r="22" spans="1:5" x14ac:dyDescent="0.2">
      <c r="A22" s="2"/>
      <c r="B22" s="8"/>
      <c r="C22" s="8"/>
      <c r="D22" s="2"/>
      <c r="E22" s="2"/>
    </row>
    <row r="23" spans="1:5" x14ac:dyDescent="0.2">
      <c r="A23" s="2"/>
      <c r="B23" s="8"/>
      <c r="C23" s="8"/>
      <c r="D23" s="2"/>
      <c r="E23" s="2"/>
    </row>
    <row r="24" spans="1:5" x14ac:dyDescent="0.2">
      <c r="A24" s="2"/>
      <c r="B24" s="8"/>
      <c r="C24" s="8"/>
      <c r="D24" s="2"/>
      <c r="E24" s="2"/>
    </row>
    <row r="25" spans="1:5" x14ac:dyDescent="0.2">
      <c r="A25" s="2"/>
      <c r="B25" s="8"/>
      <c r="C25" s="8"/>
      <c r="D25" s="2"/>
      <c r="E25" s="2"/>
    </row>
    <row r="26" spans="1:5" x14ac:dyDescent="0.2">
      <c r="A26" s="2"/>
      <c r="B26" s="8"/>
      <c r="C26" s="8"/>
      <c r="D26" s="2"/>
      <c r="E26" s="2"/>
    </row>
    <row r="27" spans="1:5" x14ac:dyDescent="0.2">
      <c r="A27" s="2"/>
      <c r="B27" s="8"/>
      <c r="C27" s="8"/>
      <c r="D27" s="2"/>
      <c r="E27" s="2"/>
    </row>
    <row r="28" spans="1:5" x14ac:dyDescent="0.2">
      <c r="A28" s="2"/>
      <c r="B28" s="8"/>
      <c r="C28" s="8"/>
      <c r="D28" s="2"/>
      <c r="E28" s="2"/>
    </row>
    <row r="29" spans="1:5" x14ac:dyDescent="0.2">
      <c r="A29" s="2"/>
      <c r="B29" s="8"/>
      <c r="C29" s="8"/>
      <c r="D29" s="2"/>
      <c r="E29" s="2"/>
    </row>
    <row r="30" spans="1:5" x14ac:dyDescent="0.2">
      <c r="A30" s="2"/>
      <c r="B30" s="8"/>
      <c r="C30" s="8"/>
      <c r="D30" s="2"/>
      <c r="E30" s="2"/>
    </row>
    <row r="31" spans="1:5" x14ac:dyDescent="0.2">
      <c r="A31" s="2"/>
      <c r="B31" s="8"/>
      <c r="C31" s="8"/>
      <c r="D31" s="2"/>
      <c r="E31" s="2"/>
    </row>
    <row r="32" spans="1:5" x14ac:dyDescent="0.2">
      <c r="A32" s="2"/>
      <c r="B32" s="8"/>
      <c r="C32" s="8"/>
      <c r="D32" s="2"/>
      <c r="E32" s="2"/>
    </row>
    <row r="33" spans="1:5" x14ac:dyDescent="0.2">
      <c r="A33" s="2"/>
      <c r="B33" s="8"/>
      <c r="C33" s="8"/>
      <c r="D33" s="2"/>
      <c r="E33" s="2"/>
    </row>
    <row r="34" spans="1:5" x14ac:dyDescent="0.2">
      <c r="A34" s="10"/>
      <c r="B34" s="11"/>
      <c r="C34" s="11"/>
      <c r="D34" s="2"/>
      <c r="E34" s="2"/>
    </row>
    <row r="35" spans="1:5" x14ac:dyDescent="0.2">
      <c r="A35" s="2"/>
      <c r="B35" s="8"/>
      <c r="C35" s="8"/>
      <c r="D35" s="2"/>
      <c r="E35" s="2"/>
    </row>
    <row r="36" spans="1:5" x14ac:dyDescent="0.2">
      <c r="A36" s="2"/>
      <c r="B36" s="8"/>
      <c r="C36" s="8"/>
      <c r="D36" s="2"/>
      <c r="E36" s="2"/>
    </row>
    <row r="37" spans="1:5" x14ac:dyDescent="0.2">
      <c r="A37" s="10"/>
      <c r="B37" s="11"/>
      <c r="C37" s="11"/>
      <c r="D37" s="2"/>
      <c r="E37" s="2"/>
    </row>
    <row r="38" spans="1:5" x14ac:dyDescent="0.2">
      <c r="A38" s="2"/>
      <c r="B38" s="8"/>
      <c r="C38" s="8"/>
      <c r="D38" s="2"/>
      <c r="E38" s="2"/>
    </row>
    <row r="39" spans="1:5" x14ac:dyDescent="0.2">
      <c r="A39" s="2"/>
      <c r="B39" s="3"/>
      <c r="C39" s="3"/>
      <c r="D39" s="2"/>
      <c r="E39" s="2"/>
    </row>
    <row r="40" spans="1:5" x14ac:dyDescent="0.2">
      <c r="A40" s="2"/>
      <c r="B40" s="3"/>
      <c r="C40" s="3"/>
      <c r="D40" s="2"/>
      <c r="E40" s="2"/>
    </row>
    <row r="41" spans="1:5" x14ac:dyDescent="0.2">
      <c r="A41" s="2"/>
      <c r="B41" s="3"/>
      <c r="C41" s="3"/>
      <c r="D41" s="2"/>
      <c r="E41" s="2"/>
    </row>
    <row r="42" spans="1:5" x14ac:dyDescent="0.2">
      <c r="A42" s="2"/>
      <c r="B42" s="3"/>
      <c r="C42" s="3"/>
      <c r="D42" s="2"/>
      <c r="E42" s="2"/>
    </row>
    <row r="43" spans="1:5" x14ac:dyDescent="0.2">
      <c r="A43" s="2"/>
      <c r="B43" s="3"/>
      <c r="C43" s="3"/>
      <c r="D43" s="2"/>
      <c r="E43" s="2"/>
    </row>
    <row r="44" spans="1:5" x14ac:dyDescent="0.2">
      <c r="A44" s="2"/>
      <c r="B44" s="3"/>
      <c r="C44" s="3"/>
      <c r="D44" s="2"/>
      <c r="E44" s="2"/>
    </row>
    <row r="45" spans="1:5" x14ac:dyDescent="0.2">
      <c r="A45" s="2"/>
      <c r="B45" s="3"/>
      <c r="C45" s="3"/>
      <c r="D45" s="2"/>
      <c r="E45" s="2"/>
    </row>
    <row r="46" spans="1:5" x14ac:dyDescent="0.2">
      <c r="A46" s="2"/>
      <c r="B46" s="3"/>
      <c r="C46" s="3"/>
      <c r="D46" s="2"/>
      <c r="E46" s="2"/>
    </row>
    <row r="47" spans="1:5" x14ac:dyDescent="0.2">
      <c r="A47" s="2"/>
      <c r="B47" s="3"/>
      <c r="C47" s="3"/>
      <c r="D47" s="2"/>
      <c r="E47" s="2"/>
    </row>
    <row r="48" spans="1:5" x14ac:dyDescent="0.2">
      <c r="A48" s="2"/>
      <c r="B48" s="3"/>
      <c r="C48" s="3"/>
      <c r="D48" s="2"/>
      <c r="E48" s="2"/>
    </row>
  </sheetData>
  <mergeCells count="1">
    <mergeCell ref="B3:D3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A548-44F0-B848-B56F-799EC13FFF97}">
  <dimension ref="A1:H6"/>
  <sheetViews>
    <sheetView zoomScale="150" zoomScaleNormal="130" workbookViewId="0"/>
  </sheetViews>
  <sheetFormatPr baseColWidth="10" defaultColWidth="11" defaultRowHeight="16" x14ac:dyDescent="0.2"/>
  <cols>
    <col min="1" max="1" width="16.1640625" style="2" customWidth="1"/>
    <col min="2" max="2" width="18.83203125" style="3" bestFit="1" customWidth="1"/>
    <col min="3" max="7" width="15.1640625" style="3" bestFit="1" customWidth="1"/>
    <col min="8" max="8" width="15.33203125" style="3" bestFit="1" customWidth="1"/>
    <col min="9" max="16384" width="11" style="2"/>
  </cols>
  <sheetData>
    <row r="1" spans="1:8" x14ac:dyDescent="0.2">
      <c r="A1" s="2" t="s">
        <v>195</v>
      </c>
    </row>
    <row r="3" spans="1:8" s="1" customFormat="1" ht="35" thickBot="1" x14ac:dyDescent="0.25">
      <c r="A3" s="15" t="s">
        <v>110</v>
      </c>
      <c r="B3" s="12" t="s">
        <v>111</v>
      </c>
      <c r="C3" s="7" t="s">
        <v>112</v>
      </c>
      <c r="D3" s="7" t="s">
        <v>113</v>
      </c>
      <c r="E3" s="7" t="s">
        <v>114</v>
      </c>
      <c r="F3" s="7" t="s">
        <v>115</v>
      </c>
      <c r="G3" s="7" t="s">
        <v>116</v>
      </c>
      <c r="H3" s="7" t="s">
        <v>117</v>
      </c>
    </row>
    <row r="4" spans="1:8" x14ac:dyDescent="0.2">
      <c r="A4" s="2" t="s">
        <v>118</v>
      </c>
      <c r="B4" s="51">
        <v>25304</v>
      </c>
      <c r="C4" s="13">
        <v>788</v>
      </c>
      <c r="D4" s="13">
        <v>82</v>
      </c>
      <c r="E4" s="13">
        <v>0</v>
      </c>
      <c r="F4" s="51">
        <v>7115</v>
      </c>
      <c r="G4" s="51">
        <v>12332</v>
      </c>
      <c r="H4" s="51">
        <v>4987</v>
      </c>
    </row>
    <row r="5" spans="1:8" x14ac:dyDescent="0.2">
      <c r="A5" s="2" t="s">
        <v>119</v>
      </c>
      <c r="B5" s="51">
        <v>24362</v>
      </c>
      <c r="C5" s="13">
        <v>1</v>
      </c>
      <c r="D5" s="13">
        <v>691</v>
      </c>
      <c r="E5" s="13">
        <v>0</v>
      </c>
      <c r="F5" s="51">
        <v>13928</v>
      </c>
      <c r="G5" s="51">
        <v>2495</v>
      </c>
      <c r="H5" s="51">
        <v>7247</v>
      </c>
    </row>
    <row r="6" spans="1:8" ht="17" thickBot="1" x14ac:dyDescent="0.25">
      <c r="A6" s="6" t="s">
        <v>120</v>
      </c>
      <c r="B6" s="52">
        <v>25370</v>
      </c>
      <c r="C6" s="14">
        <v>173</v>
      </c>
      <c r="D6" s="14">
        <v>446</v>
      </c>
      <c r="E6" s="14">
        <v>176</v>
      </c>
      <c r="F6" s="52">
        <v>11013</v>
      </c>
      <c r="G6" s="52">
        <v>6874</v>
      </c>
      <c r="H6" s="52">
        <v>6688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292D6-F835-B14F-A1F8-DC426B607E6E}">
  <sheetPr>
    <pageSetUpPr fitToPage="1"/>
  </sheetPr>
  <dimension ref="A1:O66"/>
  <sheetViews>
    <sheetView zoomScale="188" zoomScaleNormal="130" workbookViewId="0"/>
  </sheetViews>
  <sheetFormatPr baseColWidth="10" defaultColWidth="11" defaultRowHeight="16" x14ac:dyDescent="0.2"/>
  <cols>
    <col min="1" max="1" width="22.83203125" style="2" customWidth="1"/>
    <col min="2" max="2" width="9.6640625" style="3" bestFit="1" customWidth="1"/>
    <col min="3" max="3" width="10" style="3" bestFit="1" customWidth="1"/>
    <col min="4" max="4" width="9.6640625" style="3" bestFit="1" customWidth="1"/>
    <col min="5" max="5" width="10" style="3" bestFit="1" customWidth="1"/>
    <col min="6" max="6" width="9.6640625" style="3" bestFit="1" customWidth="1"/>
    <col min="7" max="7" width="10" style="3" bestFit="1" customWidth="1"/>
    <col min="8" max="16384" width="11" style="2"/>
  </cols>
  <sheetData>
    <row r="1" spans="1:15" x14ac:dyDescent="0.2">
      <c r="A1" s="2" t="s">
        <v>194</v>
      </c>
    </row>
    <row r="3" spans="1:15" s="1" customFormat="1" ht="17" thickBot="1" x14ac:dyDescent="0.25">
      <c r="B3" s="65" t="s">
        <v>110</v>
      </c>
      <c r="C3" s="65"/>
      <c r="D3" s="65"/>
      <c r="E3" s="65"/>
      <c r="F3" s="65"/>
      <c r="G3" s="65"/>
    </row>
    <row r="4" spans="1:15" s="1" customFormat="1" ht="17" thickBot="1" x14ac:dyDescent="0.25">
      <c r="B4" s="65" t="s">
        <v>118</v>
      </c>
      <c r="C4" s="65"/>
      <c r="D4" s="65" t="s">
        <v>119</v>
      </c>
      <c r="E4" s="65"/>
      <c r="F4" s="65" t="s">
        <v>120</v>
      </c>
      <c r="G4" s="65"/>
      <c r="H4" s="25"/>
      <c r="I4" s="25"/>
      <c r="J4" s="67"/>
      <c r="K4" s="67"/>
      <c r="L4" s="67"/>
      <c r="M4" s="67"/>
      <c r="N4" s="67"/>
      <c r="O4" s="67"/>
    </row>
    <row r="5" spans="1:15" s="1" customFormat="1" ht="17" thickBot="1" x14ac:dyDescent="0.25">
      <c r="A5" s="5" t="s">
        <v>121</v>
      </c>
      <c r="B5" s="26" t="s">
        <v>122</v>
      </c>
      <c r="C5" s="26" t="s">
        <v>123</v>
      </c>
      <c r="D5" s="26" t="s">
        <v>122</v>
      </c>
      <c r="E5" s="26" t="s">
        <v>123</v>
      </c>
      <c r="F5" s="26" t="s">
        <v>122</v>
      </c>
      <c r="G5" s="26" t="s">
        <v>123</v>
      </c>
    </row>
    <row r="6" spans="1:15" x14ac:dyDescent="0.2">
      <c r="A6" s="2" t="s">
        <v>124</v>
      </c>
      <c r="B6" s="53">
        <v>6</v>
      </c>
      <c r="C6" s="46">
        <v>0.04</v>
      </c>
      <c r="D6" s="53">
        <v>6</v>
      </c>
      <c r="E6" s="44">
        <v>0.04</v>
      </c>
      <c r="F6" s="53">
        <v>10</v>
      </c>
      <c r="G6" s="44">
        <v>0.06</v>
      </c>
      <c r="H6" s="17"/>
      <c r="I6" s="17"/>
    </row>
    <row r="7" spans="1:15" x14ac:dyDescent="0.2">
      <c r="A7" s="2" t="s">
        <v>125</v>
      </c>
      <c r="B7" s="53">
        <v>464</v>
      </c>
      <c r="C7" s="44">
        <v>3.03</v>
      </c>
      <c r="D7" s="53">
        <v>323</v>
      </c>
      <c r="E7" s="44">
        <v>2.02</v>
      </c>
      <c r="F7" s="53">
        <v>404</v>
      </c>
      <c r="G7" s="44">
        <v>2.48</v>
      </c>
      <c r="H7" s="17"/>
      <c r="I7" s="17"/>
    </row>
    <row r="8" spans="1:15" x14ac:dyDescent="0.2">
      <c r="A8" s="2" t="s">
        <v>126</v>
      </c>
      <c r="B8" s="53">
        <v>1766</v>
      </c>
      <c r="C8" s="44">
        <v>11.53</v>
      </c>
      <c r="D8" s="53">
        <v>1093</v>
      </c>
      <c r="E8" s="44">
        <v>6.83</v>
      </c>
      <c r="F8" s="53">
        <v>1619</v>
      </c>
      <c r="G8" s="44">
        <v>9.93</v>
      </c>
      <c r="H8" s="17"/>
      <c r="I8" s="17"/>
    </row>
    <row r="9" spans="1:15" ht="17" thickBot="1" x14ac:dyDescent="0.25">
      <c r="A9" s="6" t="s">
        <v>127</v>
      </c>
      <c r="B9" s="50">
        <v>13079</v>
      </c>
      <c r="C9" s="21">
        <v>85.4</v>
      </c>
      <c r="D9" s="50">
        <v>14571</v>
      </c>
      <c r="E9" s="21">
        <v>91.11</v>
      </c>
      <c r="F9" s="50">
        <v>14274</v>
      </c>
      <c r="G9" s="21">
        <v>87.53</v>
      </c>
      <c r="H9" s="17"/>
      <c r="I9" s="17"/>
    </row>
    <row r="10" spans="1:15" x14ac:dyDescent="0.2">
      <c r="A10" s="2" t="s">
        <v>128</v>
      </c>
      <c r="B10" s="53">
        <v>15315</v>
      </c>
      <c r="C10" s="29"/>
      <c r="D10" s="53">
        <v>15993</v>
      </c>
      <c r="E10" s="29"/>
      <c r="F10" s="53">
        <v>16307</v>
      </c>
      <c r="G10" s="29"/>
      <c r="H10" s="17"/>
      <c r="I10" s="17"/>
    </row>
    <row r="11" spans="1:15" x14ac:dyDescent="0.2">
      <c r="G11" s="13"/>
      <c r="H11" s="17"/>
      <c r="I11" s="17"/>
    </row>
    <row r="12" spans="1:15" ht="15" customHeight="1" x14ac:dyDescent="0.2">
      <c r="A12" s="35"/>
      <c r="B12" s="39"/>
      <c r="D12" s="39"/>
      <c r="E12" s="39"/>
      <c r="F12" s="39"/>
      <c r="G12" s="39"/>
      <c r="H12" s="17"/>
      <c r="I12" s="17"/>
    </row>
    <row r="13" spans="1:15" x14ac:dyDescent="0.2">
      <c r="H13" s="17"/>
      <c r="I13" s="17"/>
    </row>
    <row r="14" spans="1:15" x14ac:dyDescent="0.2">
      <c r="H14" s="17"/>
      <c r="I14" s="17"/>
    </row>
    <row r="15" spans="1:15" x14ac:dyDescent="0.2">
      <c r="H15" s="17"/>
      <c r="I15" s="17"/>
    </row>
    <row r="16" spans="1:15" x14ac:dyDescent="0.2">
      <c r="H16" s="17"/>
      <c r="I16" s="17"/>
    </row>
    <row r="17" spans="1:9" x14ac:dyDescent="0.2">
      <c r="H17" s="17"/>
      <c r="I17" s="17"/>
    </row>
    <row r="18" spans="1:9" x14ac:dyDescent="0.2">
      <c r="G18" s="13"/>
      <c r="H18" s="18"/>
    </row>
    <row r="20" spans="1:9" ht="16" customHeight="1" x14ac:dyDescent="0.2"/>
    <row r="21" spans="1:9" ht="32" customHeight="1" x14ac:dyDescent="0.2"/>
    <row r="24" spans="1:9" x14ac:dyDescent="0.2">
      <c r="A24" s="66"/>
      <c r="B24" s="66"/>
      <c r="C24" s="66"/>
      <c r="D24" s="66"/>
      <c r="E24" s="66"/>
    </row>
    <row r="26" spans="1:9" x14ac:dyDescent="0.2">
      <c r="D26" s="16"/>
      <c r="E26" s="16"/>
    </row>
    <row r="27" spans="1:9" x14ac:dyDescent="0.2">
      <c r="D27" s="16"/>
      <c r="E27" s="16"/>
    </row>
    <row r="28" spans="1:9" x14ac:dyDescent="0.2">
      <c r="D28" s="16"/>
      <c r="E28" s="16"/>
    </row>
    <row r="29" spans="1:9" x14ac:dyDescent="0.2">
      <c r="D29" s="16"/>
      <c r="E29" s="16"/>
    </row>
    <row r="30" spans="1:9" x14ac:dyDescent="0.2">
      <c r="D30" s="16"/>
      <c r="E30" s="16"/>
    </row>
    <row r="31" spans="1:9" x14ac:dyDescent="0.2">
      <c r="D31" s="16"/>
      <c r="E31" s="16"/>
    </row>
    <row r="32" spans="1:9" x14ac:dyDescent="0.2">
      <c r="D32" s="16"/>
      <c r="E32" s="16"/>
    </row>
    <row r="33" spans="1:5" x14ac:dyDescent="0.2">
      <c r="D33" s="16"/>
      <c r="E33" s="16"/>
    </row>
    <row r="34" spans="1:5" x14ac:dyDescent="0.2">
      <c r="D34" s="16"/>
      <c r="E34" s="16"/>
    </row>
    <row r="35" spans="1:5" x14ac:dyDescent="0.2">
      <c r="C35" s="13"/>
      <c r="D35" s="16"/>
      <c r="E35" s="16"/>
    </row>
    <row r="36" spans="1:5" x14ac:dyDescent="0.2">
      <c r="C36" s="13"/>
      <c r="D36" s="16"/>
      <c r="E36" s="16"/>
    </row>
    <row r="37" spans="1:5" x14ac:dyDescent="0.2">
      <c r="C37" s="13"/>
      <c r="D37" s="16"/>
      <c r="E37" s="16"/>
    </row>
    <row r="38" spans="1:5" x14ac:dyDescent="0.2">
      <c r="C38" s="13"/>
      <c r="D38" s="16"/>
      <c r="E38" s="16"/>
    </row>
    <row r="39" spans="1:5" x14ac:dyDescent="0.2">
      <c r="D39" s="16"/>
      <c r="E39" s="16"/>
    </row>
    <row r="40" spans="1:5" x14ac:dyDescent="0.2">
      <c r="D40" s="16"/>
      <c r="E40" s="16"/>
    </row>
    <row r="41" spans="1:5" x14ac:dyDescent="0.2">
      <c r="D41" s="16"/>
      <c r="E41" s="16"/>
    </row>
    <row r="42" spans="1:5" x14ac:dyDescent="0.2">
      <c r="C42" s="13"/>
      <c r="D42" s="19"/>
    </row>
    <row r="47" spans="1:5" x14ac:dyDescent="0.2">
      <c r="A47" s="66"/>
      <c r="B47" s="66"/>
      <c r="C47" s="66"/>
      <c r="D47" s="66"/>
      <c r="E47" s="66"/>
    </row>
    <row r="49" spans="3:9" x14ac:dyDescent="0.2">
      <c r="D49" s="16"/>
      <c r="E49" s="16"/>
    </row>
    <row r="50" spans="3:9" x14ac:dyDescent="0.2">
      <c r="D50" s="16"/>
      <c r="E50" s="16"/>
    </row>
    <row r="51" spans="3:9" x14ac:dyDescent="0.2">
      <c r="D51" s="16"/>
      <c r="E51" s="16"/>
    </row>
    <row r="52" spans="3:9" x14ac:dyDescent="0.2">
      <c r="D52" s="16"/>
      <c r="E52" s="16"/>
    </row>
    <row r="53" spans="3:9" x14ac:dyDescent="0.2">
      <c r="D53" s="16"/>
      <c r="E53" s="16"/>
    </row>
    <row r="54" spans="3:9" x14ac:dyDescent="0.2">
      <c r="D54" s="16"/>
      <c r="E54" s="16"/>
    </row>
    <row r="55" spans="3:9" x14ac:dyDescent="0.2">
      <c r="C55" s="13"/>
      <c r="D55" s="16"/>
      <c r="E55" s="16"/>
    </row>
    <row r="56" spans="3:9" x14ac:dyDescent="0.2">
      <c r="H56" s="17"/>
      <c r="I56" s="17"/>
    </row>
    <row r="57" spans="3:9" x14ac:dyDescent="0.2">
      <c r="C57" s="16"/>
      <c r="H57" s="17"/>
      <c r="I57" s="17"/>
    </row>
    <row r="58" spans="3:9" x14ac:dyDescent="0.2">
      <c r="H58" s="17"/>
      <c r="I58" s="17"/>
    </row>
    <row r="59" spans="3:9" x14ac:dyDescent="0.2">
      <c r="G59" s="13"/>
      <c r="H59" s="17"/>
      <c r="I59" s="17"/>
    </row>
    <row r="60" spans="3:9" x14ac:dyDescent="0.2">
      <c r="G60" s="13"/>
      <c r="H60" s="17"/>
      <c r="I60" s="17"/>
    </row>
    <row r="61" spans="3:9" x14ac:dyDescent="0.2">
      <c r="G61" s="13"/>
      <c r="H61" s="17"/>
      <c r="I61" s="17"/>
    </row>
    <row r="62" spans="3:9" x14ac:dyDescent="0.2">
      <c r="G62" s="13"/>
      <c r="H62" s="17"/>
      <c r="I62" s="17"/>
    </row>
    <row r="63" spans="3:9" x14ac:dyDescent="0.2">
      <c r="H63" s="17"/>
      <c r="I63" s="17"/>
    </row>
    <row r="64" spans="3:9" x14ac:dyDescent="0.2">
      <c r="H64" s="17"/>
      <c r="I64" s="17"/>
    </row>
    <row r="65" spans="7:9" x14ac:dyDescent="0.2">
      <c r="H65" s="17"/>
      <c r="I65" s="17"/>
    </row>
    <row r="66" spans="7:9" x14ac:dyDescent="0.2">
      <c r="G66" s="13"/>
      <c r="H66" s="18"/>
    </row>
  </sheetData>
  <mergeCells count="8">
    <mergeCell ref="B3:G3"/>
    <mergeCell ref="A47:E47"/>
    <mergeCell ref="J4:L4"/>
    <mergeCell ref="M4:O4"/>
    <mergeCell ref="B4:C4"/>
    <mergeCell ref="D4:E4"/>
    <mergeCell ref="F4:G4"/>
    <mergeCell ref="A24:E24"/>
  </mergeCells>
  <pageMargins left="0.7" right="0.7" top="0.75" bottom="0.75" header="0.3" footer="0.3"/>
  <pageSetup paperSize="9" scale="6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4D6D3-A937-C34F-95E0-3B1B27ED00B3}">
  <dimension ref="A1:M26"/>
  <sheetViews>
    <sheetView zoomScale="140" zoomScaleNormal="110" workbookViewId="0"/>
  </sheetViews>
  <sheetFormatPr baseColWidth="10" defaultColWidth="11" defaultRowHeight="16" x14ac:dyDescent="0.2"/>
  <cols>
    <col min="1" max="1" width="13" style="2" customWidth="1"/>
    <col min="2" max="2" width="39.6640625" style="2" bestFit="1" customWidth="1"/>
    <col min="3" max="3" width="9.6640625" style="3" bestFit="1" customWidth="1"/>
    <col min="4" max="4" width="10" style="3" bestFit="1" customWidth="1"/>
    <col min="5" max="5" width="12.1640625" style="3" bestFit="1" customWidth="1"/>
    <col min="6" max="6" width="1.83203125" style="3" customWidth="1"/>
    <col min="7" max="7" width="9.6640625" style="3" bestFit="1" customWidth="1"/>
    <col min="8" max="8" width="10" style="3" bestFit="1" customWidth="1"/>
    <col min="9" max="9" width="12.1640625" style="3" customWidth="1"/>
    <col min="10" max="10" width="1.83203125" style="3" customWidth="1"/>
    <col min="11" max="11" width="9.6640625" style="3" bestFit="1" customWidth="1"/>
    <col min="12" max="12" width="10" style="3" bestFit="1" customWidth="1"/>
    <col min="13" max="13" width="12.1640625" style="3" customWidth="1"/>
    <col min="14" max="16384" width="11" style="2"/>
  </cols>
  <sheetData>
    <row r="1" spans="1:13" x14ac:dyDescent="0.2">
      <c r="A1" s="2" t="s">
        <v>193</v>
      </c>
    </row>
    <row r="3" spans="1:13" ht="17" thickBot="1" x14ac:dyDescent="0.25">
      <c r="A3" s="1"/>
      <c r="B3" s="1"/>
      <c r="C3" s="68" t="s">
        <v>110</v>
      </c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17" thickBot="1" x14ac:dyDescent="0.25">
      <c r="A4" s="70"/>
      <c r="B4" s="70"/>
      <c r="C4" s="68" t="s">
        <v>118</v>
      </c>
      <c r="D4" s="68"/>
      <c r="E4" s="68"/>
      <c r="F4" s="27"/>
      <c r="G4" s="68" t="s">
        <v>119</v>
      </c>
      <c r="H4" s="68"/>
      <c r="I4" s="68"/>
      <c r="J4" s="27"/>
      <c r="K4" s="68" t="s">
        <v>120</v>
      </c>
      <c r="L4" s="68"/>
      <c r="M4" s="68"/>
    </row>
    <row r="5" spans="1:13" ht="52" thickBot="1" x14ac:dyDescent="0.25">
      <c r="A5" s="5" t="s">
        <v>121</v>
      </c>
      <c r="B5" s="5" t="s">
        <v>129</v>
      </c>
      <c r="C5" s="26" t="s">
        <v>122</v>
      </c>
      <c r="D5" s="26" t="s">
        <v>123</v>
      </c>
      <c r="E5" s="28" t="s">
        <v>130</v>
      </c>
      <c r="F5" s="28"/>
      <c r="G5" s="26" t="s">
        <v>122</v>
      </c>
      <c r="H5" s="26" t="s">
        <v>123</v>
      </c>
      <c r="I5" s="28" t="s">
        <v>130</v>
      </c>
      <c r="J5" s="26"/>
      <c r="K5" s="26" t="s">
        <v>122</v>
      </c>
      <c r="L5" s="26" t="s">
        <v>123</v>
      </c>
      <c r="M5" s="28" t="s">
        <v>130</v>
      </c>
    </row>
    <row r="6" spans="1:13" x14ac:dyDescent="0.2">
      <c r="A6" s="71" t="s">
        <v>124</v>
      </c>
      <c r="B6" s="2" t="s">
        <v>131</v>
      </c>
      <c r="C6" s="54">
        <v>3</v>
      </c>
      <c r="D6" s="44">
        <v>0.02</v>
      </c>
      <c r="E6" s="44">
        <v>50</v>
      </c>
      <c r="F6" s="22"/>
      <c r="G6" s="54">
        <v>0</v>
      </c>
      <c r="H6" s="44">
        <v>0</v>
      </c>
      <c r="I6" s="44">
        <v>0</v>
      </c>
      <c r="J6" s="22"/>
      <c r="K6" s="54">
        <v>2</v>
      </c>
      <c r="L6" s="44">
        <v>0.01</v>
      </c>
      <c r="M6" s="44">
        <v>20</v>
      </c>
    </row>
    <row r="7" spans="1:13" x14ac:dyDescent="0.2">
      <c r="A7" s="66"/>
      <c r="B7" s="2" t="s">
        <v>132</v>
      </c>
      <c r="C7" s="54">
        <v>1</v>
      </c>
      <c r="D7" s="44">
        <v>0.01</v>
      </c>
      <c r="E7" s="44">
        <v>16.7</v>
      </c>
      <c r="F7" s="22"/>
      <c r="G7" s="54">
        <v>1</v>
      </c>
      <c r="H7" s="44">
        <v>0.01</v>
      </c>
      <c r="I7" s="44">
        <v>16.7</v>
      </c>
      <c r="J7" s="22"/>
      <c r="K7" s="54">
        <v>3</v>
      </c>
      <c r="L7" s="44">
        <v>0.02</v>
      </c>
      <c r="M7" s="44">
        <v>30</v>
      </c>
    </row>
    <row r="8" spans="1:13" x14ac:dyDescent="0.2">
      <c r="A8" s="66"/>
      <c r="B8" s="2" t="s">
        <v>133</v>
      </c>
      <c r="C8" s="54">
        <v>1</v>
      </c>
      <c r="D8" s="44">
        <v>0.01</v>
      </c>
      <c r="E8" s="44">
        <v>16.7</v>
      </c>
      <c r="F8" s="22"/>
      <c r="G8" s="54">
        <v>1</v>
      </c>
      <c r="H8" s="44">
        <v>0.01</v>
      </c>
      <c r="I8" s="44">
        <v>16.7</v>
      </c>
      <c r="J8" s="22"/>
      <c r="K8" s="54">
        <v>2</v>
      </c>
      <c r="L8" s="44">
        <v>0.01</v>
      </c>
      <c r="M8" s="44">
        <v>20</v>
      </c>
    </row>
    <row r="9" spans="1:13" x14ac:dyDescent="0.2">
      <c r="A9" s="66"/>
      <c r="B9" s="2" t="s">
        <v>134</v>
      </c>
      <c r="C9" s="54">
        <v>1</v>
      </c>
      <c r="D9" s="44">
        <v>0.01</v>
      </c>
      <c r="E9" s="44">
        <v>16.7</v>
      </c>
      <c r="F9" s="22"/>
      <c r="G9" s="54">
        <v>3</v>
      </c>
      <c r="H9" s="44">
        <v>0.02</v>
      </c>
      <c r="I9" s="44">
        <v>50</v>
      </c>
      <c r="J9" s="22"/>
      <c r="K9" s="54">
        <v>2</v>
      </c>
      <c r="L9" s="44">
        <v>0.01</v>
      </c>
      <c r="M9" s="44">
        <v>20</v>
      </c>
    </row>
    <row r="10" spans="1:13" x14ac:dyDescent="0.2">
      <c r="A10" s="66"/>
      <c r="B10" s="2" t="s">
        <v>135</v>
      </c>
      <c r="C10" s="54">
        <v>0</v>
      </c>
      <c r="D10" s="44">
        <v>0</v>
      </c>
      <c r="E10" s="44">
        <v>0</v>
      </c>
      <c r="F10" s="22"/>
      <c r="G10" s="54">
        <v>1</v>
      </c>
      <c r="H10" s="44">
        <v>0.01</v>
      </c>
      <c r="I10" s="44">
        <v>16.7</v>
      </c>
      <c r="J10" s="22"/>
      <c r="K10" s="54">
        <v>1</v>
      </c>
      <c r="L10" s="44">
        <v>0.01</v>
      </c>
      <c r="M10" s="44">
        <v>10</v>
      </c>
    </row>
    <row r="11" spans="1:13" x14ac:dyDescent="0.2">
      <c r="C11" s="54"/>
      <c r="D11" s="44"/>
      <c r="E11" s="44"/>
      <c r="F11" s="22"/>
      <c r="G11" s="54"/>
      <c r="H11" s="44"/>
      <c r="I11" s="44"/>
      <c r="J11" s="22"/>
      <c r="K11" s="54"/>
      <c r="L11" s="44"/>
      <c r="M11" s="44"/>
    </row>
    <row r="12" spans="1:13" x14ac:dyDescent="0.2">
      <c r="A12" s="2" t="s">
        <v>125</v>
      </c>
      <c r="B12" s="2" t="s">
        <v>136</v>
      </c>
      <c r="C12" s="54">
        <v>464</v>
      </c>
      <c r="D12" s="44">
        <v>3.03</v>
      </c>
      <c r="E12" s="44">
        <v>100</v>
      </c>
      <c r="F12" s="22"/>
      <c r="G12" s="54">
        <v>323</v>
      </c>
      <c r="H12" s="44">
        <v>2.02</v>
      </c>
      <c r="I12" s="44">
        <v>100</v>
      </c>
      <c r="J12" s="22"/>
      <c r="K12" s="54">
        <v>404</v>
      </c>
      <c r="L12" s="44">
        <v>2.48</v>
      </c>
      <c r="M12" s="44">
        <v>100</v>
      </c>
    </row>
    <row r="13" spans="1:13" x14ac:dyDescent="0.2">
      <c r="C13" s="54"/>
      <c r="D13" s="44"/>
      <c r="E13" s="44"/>
      <c r="F13" s="22"/>
      <c r="G13" s="54"/>
      <c r="H13" s="44"/>
      <c r="I13" s="44"/>
      <c r="J13" s="22"/>
      <c r="K13" s="54"/>
      <c r="L13" s="44"/>
      <c r="M13" s="44"/>
    </row>
    <row r="14" spans="1:13" x14ac:dyDescent="0.2">
      <c r="A14" s="66" t="s">
        <v>126</v>
      </c>
      <c r="B14" s="2" t="s">
        <v>137</v>
      </c>
      <c r="C14" s="54">
        <v>1485</v>
      </c>
      <c r="D14" s="44">
        <v>9.6999999999999993</v>
      </c>
      <c r="E14" s="44">
        <v>84.1</v>
      </c>
      <c r="F14" s="22"/>
      <c r="G14" s="54">
        <v>898</v>
      </c>
      <c r="H14" s="44">
        <v>5.61</v>
      </c>
      <c r="I14" s="44">
        <v>82.2</v>
      </c>
      <c r="J14" s="22"/>
      <c r="K14" s="54">
        <v>1334</v>
      </c>
      <c r="L14" s="44">
        <v>8.18</v>
      </c>
      <c r="M14" s="44">
        <v>82.4</v>
      </c>
    </row>
    <row r="15" spans="1:13" x14ac:dyDescent="0.2">
      <c r="A15" s="66"/>
      <c r="B15" s="2" t="s">
        <v>138</v>
      </c>
      <c r="C15" s="54">
        <v>270</v>
      </c>
      <c r="D15" s="44">
        <v>1.76</v>
      </c>
      <c r="E15" s="44">
        <v>15.3</v>
      </c>
      <c r="F15" s="22"/>
      <c r="G15" s="54">
        <v>187</v>
      </c>
      <c r="H15" s="44">
        <v>1.17</v>
      </c>
      <c r="I15" s="44">
        <v>17.100000000000001</v>
      </c>
      <c r="J15" s="22"/>
      <c r="K15" s="54">
        <v>271</v>
      </c>
      <c r="L15" s="44">
        <v>1.66</v>
      </c>
      <c r="M15" s="44">
        <v>16.739999999999998</v>
      </c>
    </row>
    <row r="16" spans="1:13" x14ac:dyDescent="0.2">
      <c r="A16" s="66"/>
      <c r="B16" s="2" t="s">
        <v>139</v>
      </c>
      <c r="C16" s="54">
        <v>9</v>
      </c>
      <c r="D16" s="44">
        <v>0.06</v>
      </c>
      <c r="E16" s="44">
        <v>0.51</v>
      </c>
      <c r="F16" s="22"/>
      <c r="G16" s="54">
        <v>7</v>
      </c>
      <c r="H16" s="44">
        <v>0.04</v>
      </c>
      <c r="I16" s="44">
        <v>0.6</v>
      </c>
      <c r="J16" s="22"/>
      <c r="K16" s="54">
        <v>13</v>
      </c>
      <c r="L16" s="44">
        <v>0.08</v>
      </c>
      <c r="M16" s="44">
        <v>0.8</v>
      </c>
    </row>
    <row r="17" spans="1:13" x14ac:dyDescent="0.2">
      <c r="A17" s="66"/>
      <c r="B17" s="2" t="s">
        <v>140</v>
      </c>
      <c r="C17" s="54">
        <v>2</v>
      </c>
      <c r="D17" s="44">
        <v>0.01</v>
      </c>
      <c r="E17" s="44">
        <v>0.11</v>
      </c>
      <c r="F17" s="22"/>
      <c r="G17" s="54">
        <v>1</v>
      </c>
      <c r="H17" s="44">
        <v>0.01</v>
      </c>
      <c r="I17" s="44">
        <v>0.1</v>
      </c>
      <c r="J17" s="22"/>
      <c r="K17" s="54">
        <v>1</v>
      </c>
      <c r="L17" s="44">
        <v>0.01</v>
      </c>
      <c r="M17" s="44">
        <v>0.06</v>
      </c>
    </row>
    <row r="18" spans="1:13" x14ac:dyDescent="0.2">
      <c r="C18" s="54"/>
      <c r="D18" s="44"/>
      <c r="E18" s="44"/>
      <c r="F18" s="22"/>
      <c r="G18" s="54"/>
      <c r="H18" s="44"/>
      <c r="I18" s="44"/>
      <c r="J18" s="22"/>
      <c r="K18" s="54"/>
      <c r="L18" s="44"/>
      <c r="M18" s="44"/>
    </row>
    <row r="19" spans="1:13" x14ac:dyDescent="0.2">
      <c r="A19" s="66" t="s">
        <v>127</v>
      </c>
      <c r="B19" s="2" t="s">
        <v>141</v>
      </c>
      <c r="C19" s="54">
        <v>7173</v>
      </c>
      <c r="D19" s="44">
        <v>46.84</v>
      </c>
      <c r="E19" s="44">
        <v>54.84</v>
      </c>
      <c r="F19" s="22"/>
      <c r="G19" s="54">
        <v>8363</v>
      </c>
      <c r="H19" s="44">
        <v>52.29</v>
      </c>
      <c r="I19" s="44">
        <v>57.4</v>
      </c>
      <c r="J19" s="22"/>
      <c r="K19" s="54">
        <v>8301</v>
      </c>
      <c r="L19" s="44">
        <v>50.9</v>
      </c>
      <c r="M19" s="44">
        <v>58.15</v>
      </c>
    </row>
    <row r="20" spans="1:13" x14ac:dyDescent="0.2">
      <c r="A20" s="66"/>
      <c r="B20" s="2" t="s">
        <v>142</v>
      </c>
      <c r="C20" s="54">
        <v>2294</v>
      </c>
      <c r="D20" s="44">
        <v>14.98</v>
      </c>
      <c r="E20" s="44">
        <v>17.54</v>
      </c>
      <c r="F20" s="22"/>
      <c r="G20" s="54">
        <v>2784</v>
      </c>
      <c r="H20" s="44">
        <v>17.41</v>
      </c>
      <c r="I20" s="44">
        <v>19.100000000000001</v>
      </c>
      <c r="J20" s="22"/>
      <c r="K20" s="54">
        <v>2381</v>
      </c>
      <c r="L20" s="44">
        <v>14.6</v>
      </c>
      <c r="M20" s="44">
        <v>16.68</v>
      </c>
    </row>
    <row r="21" spans="1:13" x14ac:dyDescent="0.2">
      <c r="A21" s="66"/>
      <c r="B21" s="2" t="s">
        <v>143</v>
      </c>
      <c r="C21" s="54">
        <v>1641</v>
      </c>
      <c r="D21" s="44">
        <v>10.71</v>
      </c>
      <c r="E21" s="44">
        <v>12.55</v>
      </c>
      <c r="F21" s="22"/>
      <c r="G21" s="54">
        <v>1745</v>
      </c>
      <c r="H21" s="44">
        <v>10.91</v>
      </c>
      <c r="I21" s="44">
        <v>12</v>
      </c>
      <c r="J21" s="22"/>
      <c r="K21" s="54">
        <v>1768</v>
      </c>
      <c r="L21" s="44">
        <v>10.84</v>
      </c>
      <c r="M21" s="44">
        <v>12.39</v>
      </c>
    </row>
    <row r="22" spans="1:13" x14ac:dyDescent="0.2">
      <c r="A22" s="66"/>
      <c r="B22" s="2" t="s">
        <v>144</v>
      </c>
      <c r="C22" s="54">
        <v>1475</v>
      </c>
      <c r="D22" s="44">
        <v>9.6300000000000008</v>
      </c>
      <c r="E22" s="44">
        <v>11.28</v>
      </c>
      <c r="F22" s="22"/>
      <c r="G22" s="54">
        <v>1355</v>
      </c>
      <c r="H22" s="44">
        <v>8.4700000000000006</v>
      </c>
      <c r="I22" s="44">
        <v>9.3000000000000007</v>
      </c>
      <c r="J22" s="22"/>
      <c r="K22" s="54">
        <v>1377</v>
      </c>
      <c r="L22" s="44">
        <v>8.44</v>
      </c>
      <c r="M22" s="44">
        <v>9.65</v>
      </c>
    </row>
    <row r="23" spans="1:13" x14ac:dyDescent="0.2">
      <c r="A23" s="66"/>
      <c r="B23" s="2" t="s">
        <v>145</v>
      </c>
      <c r="C23" s="54">
        <v>433</v>
      </c>
      <c r="D23" s="44">
        <v>2.83</v>
      </c>
      <c r="E23" s="44">
        <v>3.31</v>
      </c>
      <c r="F23" s="22"/>
      <c r="G23" s="54">
        <v>271</v>
      </c>
      <c r="H23" s="44">
        <v>1.69</v>
      </c>
      <c r="I23" s="44">
        <v>1.9</v>
      </c>
      <c r="J23" s="22"/>
      <c r="K23" s="54">
        <v>370</v>
      </c>
      <c r="L23" s="44">
        <v>2.27</v>
      </c>
      <c r="M23" s="44">
        <v>2.59</v>
      </c>
    </row>
    <row r="24" spans="1:13" x14ac:dyDescent="0.2">
      <c r="A24" s="66"/>
      <c r="B24" s="2" t="s">
        <v>146</v>
      </c>
      <c r="C24" s="54">
        <v>47</v>
      </c>
      <c r="D24" s="44">
        <v>0.31</v>
      </c>
      <c r="E24" s="44">
        <v>0.36</v>
      </c>
      <c r="F24" s="22"/>
      <c r="G24" s="54">
        <v>44</v>
      </c>
      <c r="H24" s="44">
        <v>0.28000000000000003</v>
      </c>
      <c r="I24" s="44">
        <v>0.3</v>
      </c>
      <c r="J24" s="22"/>
      <c r="K24" s="54">
        <v>68</v>
      </c>
      <c r="L24" s="44">
        <v>0.42</v>
      </c>
      <c r="M24" s="44">
        <v>0.48</v>
      </c>
    </row>
    <row r="25" spans="1:13" ht="17" thickBot="1" x14ac:dyDescent="0.25">
      <c r="A25" s="69"/>
      <c r="B25" s="6" t="s">
        <v>147</v>
      </c>
      <c r="C25" s="55">
        <v>16</v>
      </c>
      <c r="D25" s="45">
        <v>0.1</v>
      </c>
      <c r="E25" s="45">
        <v>0.12</v>
      </c>
      <c r="F25" s="30"/>
      <c r="G25" s="55">
        <v>9</v>
      </c>
      <c r="H25" s="45">
        <v>0.06</v>
      </c>
      <c r="I25" s="45">
        <v>0.1</v>
      </c>
      <c r="J25" s="30"/>
      <c r="K25" s="55">
        <v>9</v>
      </c>
      <c r="L25" s="45">
        <v>0.06</v>
      </c>
      <c r="M25" s="45">
        <v>0.06</v>
      </c>
    </row>
    <row r="26" spans="1:13" x14ac:dyDescent="0.2">
      <c r="A26" s="2" t="s">
        <v>128</v>
      </c>
      <c r="C26" s="54">
        <v>15315</v>
      </c>
      <c r="D26" s="31"/>
      <c r="E26" s="23"/>
      <c r="F26" s="23"/>
      <c r="G26" s="54">
        <f>SUM(G6:G25)</f>
        <v>15993</v>
      </c>
      <c r="H26" s="23"/>
      <c r="I26" s="23"/>
      <c r="J26" s="23"/>
      <c r="K26" s="54">
        <f>SUM(K6:K25)</f>
        <v>16307</v>
      </c>
      <c r="L26" s="23"/>
      <c r="M26" s="23"/>
    </row>
  </sheetData>
  <mergeCells count="8">
    <mergeCell ref="C3:M3"/>
    <mergeCell ref="A19:A25"/>
    <mergeCell ref="C4:E4"/>
    <mergeCell ref="G4:I4"/>
    <mergeCell ref="K4:M4"/>
    <mergeCell ref="A4:B4"/>
    <mergeCell ref="A6:A10"/>
    <mergeCell ref="A14:A17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F8435-FDD3-574B-A294-CBA8F4691CCD}">
  <sheetPr>
    <pageSetUpPr fitToPage="1"/>
  </sheetPr>
  <dimension ref="A1:T31"/>
  <sheetViews>
    <sheetView zoomScale="187" zoomScaleNormal="110" workbookViewId="0"/>
  </sheetViews>
  <sheetFormatPr baseColWidth="10" defaultColWidth="10.83203125" defaultRowHeight="16" x14ac:dyDescent="0.2"/>
  <cols>
    <col min="1" max="1" width="13.83203125" style="32" customWidth="1"/>
    <col min="2" max="2" width="13.5" style="3" bestFit="1" customWidth="1"/>
    <col min="3" max="3" width="13.1640625" style="3" bestFit="1" customWidth="1"/>
    <col min="4" max="4" width="12.1640625" style="3" customWidth="1"/>
    <col min="5" max="5" width="7.33203125" style="3" customWidth="1"/>
    <col min="6" max="6" width="11.33203125" style="3" customWidth="1"/>
    <col min="7" max="7" width="2.6640625" style="3" customWidth="1"/>
    <col min="8" max="8" width="9.1640625" style="3" customWidth="1"/>
    <col min="9" max="9" width="17.33203125" style="3" bestFit="1" customWidth="1"/>
    <col min="10" max="10" width="7.33203125" style="3" bestFit="1" customWidth="1"/>
    <col min="11" max="11" width="12.6640625" style="3" bestFit="1" customWidth="1"/>
    <col min="12" max="12" width="7.33203125" style="3" bestFit="1" customWidth="1"/>
    <col min="13" max="13" width="9.83203125" style="3" bestFit="1" customWidth="1"/>
    <col min="14" max="14" width="17.33203125" style="3" customWidth="1"/>
    <col min="15" max="15" width="7.33203125" style="3" bestFit="1" customWidth="1"/>
    <col min="16" max="16" width="15.33203125" style="3" customWidth="1"/>
    <col min="17" max="17" width="21.5" style="3" bestFit="1" customWidth="1"/>
    <col min="18" max="18" width="13.1640625" style="3" customWidth="1"/>
    <col min="19" max="20" width="10.83203125" style="3"/>
    <col min="21" max="16384" width="10.83203125" style="32"/>
  </cols>
  <sheetData>
    <row r="1" spans="1:20" x14ac:dyDescent="0.2">
      <c r="A1" s="32" t="s">
        <v>192</v>
      </c>
    </row>
    <row r="3" spans="1:20" ht="17" thickBot="1" x14ac:dyDescent="0.25">
      <c r="D3" s="64" t="s">
        <v>121</v>
      </c>
      <c r="E3" s="64"/>
      <c r="F3" s="64"/>
      <c r="H3" s="64" t="s">
        <v>129</v>
      </c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20" s="47" customFormat="1" ht="52" thickBot="1" x14ac:dyDescent="0.25">
      <c r="A4" s="12" t="s">
        <v>2</v>
      </c>
      <c r="B4" s="12" t="s">
        <v>148</v>
      </c>
      <c r="C4" s="12" t="s">
        <v>149</v>
      </c>
      <c r="D4" s="12" t="s">
        <v>125</v>
      </c>
      <c r="E4" s="12" t="s">
        <v>126</v>
      </c>
      <c r="F4" s="12" t="s">
        <v>127</v>
      </c>
      <c r="G4" s="12"/>
      <c r="H4" s="12" t="s">
        <v>145</v>
      </c>
      <c r="I4" s="12" t="s">
        <v>139</v>
      </c>
      <c r="J4" s="12" t="s">
        <v>146</v>
      </c>
      <c r="K4" s="12" t="s">
        <v>144</v>
      </c>
      <c r="L4" s="12" t="s">
        <v>141</v>
      </c>
      <c r="M4" s="12" t="s">
        <v>136</v>
      </c>
      <c r="N4" s="12" t="s">
        <v>150</v>
      </c>
      <c r="O4" s="12" t="s">
        <v>138</v>
      </c>
      <c r="P4" s="12" t="s">
        <v>151</v>
      </c>
      <c r="Q4" s="12" t="s">
        <v>152</v>
      </c>
      <c r="R4" s="12" t="s">
        <v>137</v>
      </c>
      <c r="S4" s="12" t="s">
        <v>143</v>
      </c>
    </row>
    <row r="5" spans="1:20" x14ac:dyDescent="0.2">
      <c r="A5" s="63" t="s">
        <v>89</v>
      </c>
      <c r="B5" s="33" t="s">
        <v>153</v>
      </c>
      <c r="C5" s="3">
        <v>407</v>
      </c>
      <c r="D5" s="3">
        <v>3</v>
      </c>
      <c r="E5" s="3">
        <v>19</v>
      </c>
      <c r="F5" s="3">
        <v>385</v>
      </c>
      <c r="H5" s="3">
        <v>5</v>
      </c>
      <c r="I5" s="3">
        <v>0</v>
      </c>
      <c r="J5" s="3">
        <v>3</v>
      </c>
      <c r="K5" s="3">
        <v>27</v>
      </c>
      <c r="L5" s="3">
        <v>330</v>
      </c>
      <c r="M5" s="3">
        <v>3</v>
      </c>
      <c r="N5" s="3">
        <v>0</v>
      </c>
      <c r="O5" s="3">
        <v>0</v>
      </c>
      <c r="P5" s="3">
        <v>4</v>
      </c>
      <c r="Q5" s="3">
        <v>0</v>
      </c>
      <c r="R5" s="3">
        <v>15</v>
      </c>
      <c r="S5" s="3">
        <v>20</v>
      </c>
      <c r="T5" s="32"/>
    </row>
    <row r="6" spans="1:20" x14ac:dyDescent="0.2">
      <c r="A6" s="62"/>
      <c r="B6" s="33" t="s">
        <v>154</v>
      </c>
      <c r="C6" s="3">
        <v>273</v>
      </c>
      <c r="D6" s="3">
        <v>18</v>
      </c>
      <c r="E6" s="3">
        <v>115</v>
      </c>
      <c r="F6" s="3">
        <v>140</v>
      </c>
      <c r="H6" s="3">
        <v>0</v>
      </c>
      <c r="I6" s="3">
        <v>0</v>
      </c>
      <c r="J6" s="3">
        <v>2</v>
      </c>
      <c r="K6" s="3">
        <v>0</v>
      </c>
      <c r="L6" s="3">
        <v>135</v>
      </c>
      <c r="M6" s="3">
        <v>17</v>
      </c>
      <c r="N6" s="3">
        <v>1</v>
      </c>
      <c r="O6" s="3">
        <v>0</v>
      </c>
      <c r="P6" s="3">
        <v>18</v>
      </c>
      <c r="Q6" s="3">
        <v>0</v>
      </c>
      <c r="R6" s="3">
        <v>97</v>
      </c>
      <c r="S6" s="3">
        <v>3</v>
      </c>
      <c r="T6" s="32"/>
    </row>
    <row r="7" spans="1:20" x14ac:dyDescent="0.2">
      <c r="A7" s="62"/>
      <c r="B7" s="33" t="s">
        <v>155</v>
      </c>
      <c r="C7" s="3">
        <v>265</v>
      </c>
      <c r="D7" s="3">
        <v>2</v>
      </c>
      <c r="E7" s="3">
        <v>93</v>
      </c>
      <c r="F7" s="3">
        <v>170</v>
      </c>
      <c r="H7" s="3">
        <v>8</v>
      </c>
      <c r="I7" s="3">
        <v>0</v>
      </c>
      <c r="J7" s="3">
        <v>0</v>
      </c>
      <c r="K7" s="3">
        <v>33</v>
      </c>
      <c r="L7" s="3">
        <v>104</v>
      </c>
      <c r="M7" s="3">
        <v>1</v>
      </c>
      <c r="N7" s="3">
        <v>1</v>
      </c>
      <c r="O7" s="3">
        <v>0</v>
      </c>
      <c r="P7" s="3">
        <v>14</v>
      </c>
      <c r="Q7" s="3">
        <v>6</v>
      </c>
      <c r="R7" s="3">
        <v>73</v>
      </c>
      <c r="S7" s="3">
        <v>25</v>
      </c>
      <c r="T7" s="32"/>
    </row>
    <row r="8" spans="1:20" x14ac:dyDescent="0.2">
      <c r="A8" s="62"/>
      <c r="B8" s="33" t="s">
        <v>156</v>
      </c>
      <c r="C8" s="3">
        <v>73</v>
      </c>
      <c r="D8" s="3">
        <v>5</v>
      </c>
      <c r="E8" s="3">
        <v>17</v>
      </c>
      <c r="F8" s="3">
        <v>51</v>
      </c>
      <c r="H8" s="3">
        <v>25</v>
      </c>
      <c r="I8" s="3">
        <v>0</v>
      </c>
      <c r="J8" s="3">
        <v>0</v>
      </c>
      <c r="K8" s="3">
        <v>9</v>
      </c>
      <c r="L8" s="3">
        <v>0</v>
      </c>
      <c r="M8" s="3">
        <v>5</v>
      </c>
      <c r="N8" s="3">
        <v>0</v>
      </c>
      <c r="O8" s="3">
        <v>0</v>
      </c>
      <c r="P8" s="3">
        <v>1</v>
      </c>
      <c r="Q8" s="3">
        <v>0</v>
      </c>
      <c r="R8" s="3">
        <v>16</v>
      </c>
      <c r="S8" s="3">
        <v>17</v>
      </c>
      <c r="T8" s="32"/>
    </row>
    <row r="9" spans="1:20" x14ac:dyDescent="0.2">
      <c r="A9" s="62"/>
      <c r="B9" s="33" t="s">
        <v>157</v>
      </c>
      <c r="C9" s="3">
        <v>72</v>
      </c>
      <c r="D9" s="3">
        <v>7</v>
      </c>
      <c r="E9" s="3">
        <v>33</v>
      </c>
      <c r="F9" s="3">
        <v>32</v>
      </c>
      <c r="H9" s="3">
        <v>0</v>
      </c>
      <c r="I9" s="3">
        <v>1</v>
      </c>
      <c r="J9" s="3">
        <v>2</v>
      </c>
      <c r="K9" s="3">
        <v>0</v>
      </c>
      <c r="L9" s="3">
        <v>22</v>
      </c>
      <c r="M9" s="3">
        <v>6</v>
      </c>
      <c r="N9" s="3">
        <v>1</v>
      </c>
      <c r="O9" s="3">
        <v>0</v>
      </c>
      <c r="P9" s="3">
        <v>4</v>
      </c>
      <c r="Q9" s="3">
        <v>3</v>
      </c>
      <c r="R9" s="3">
        <v>25</v>
      </c>
      <c r="S9" s="3">
        <v>8</v>
      </c>
      <c r="T9" s="32"/>
    </row>
    <row r="10" spans="1:20" x14ac:dyDescent="0.2">
      <c r="A10" s="62"/>
      <c r="B10" s="33" t="s">
        <v>158</v>
      </c>
      <c r="C10" s="3">
        <v>60</v>
      </c>
      <c r="D10" s="3">
        <v>2</v>
      </c>
      <c r="E10" s="3">
        <v>26</v>
      </c>
      <c r="F10" s="3">
        <v>32</v>
      </c>
      <c r="H10" s="3">
        <v>0</v>
      </c>
      <c r="I10" s="3">
        <v>0</v>
      </c>
      <c r="J10" s="3">
        <v>0</v>
      </c>
      <c r="K10" s="3">
        <v>4</v>
      </c>
      <c r="L10" s="3">
        <v>28</v>
      </c>
      <c r="M10" s="3">
        <v>1</v>
      </c>
      <c r="N10" s="3">
        <v>1</v>
      </c>
      <c r="O10" s="3">
        <v>0</v>
      </c>
      <c r="P10" s="3">
        <v>2</v>
      </c>
      <c r="Q10" s="3">
        <v>0</v>
      </c>
      <c r="R10" s="3">
        <v>24</v>
      </c>
      <c r="S10" s="3">
        <v>0</v>
      </c>
      <c r="T10" s="32"/>
    </row>
    <row r="11" spans="1:20" x14ac:dyDescent="0.2">
      <c r="A11" s="62"/>
      <c r="B11" s="33" t="s">
        <v>159</v>
      </c>
      <c r="C11" s="3">
        <v>41</v>
      </c>
      <c r="D11" s="3">
        <v>1</v>
      </c>
      <c r="E11" s="3">
        <v>28</v>
      </c>
      <c r="F11" s="3">
        <v>12</v>
      </c>
      <c r="H11" s="3">
        <v>0</v>
      </c>
      <c r="I11" s="3">
        <v>0</v>
      </c>
      <c r="J11" s="3">
        <v>0</v>
      </c>
      <c r="K11" s="3">
        <v>10</v>
      </c>
      <c r="L11" s="3">
        <v>2</v>
      </c>
      <c r="M11" s="3">
        <v>1</v>
      </c>
      <c r="N11" s="3">
        <v>0</v>
      </c>
      <c r="O11" s="3">
        <v>1</v>
      </c>
      <c r="P11" s="3">
        <v>2</v>
      </c>
      <c r="Q11" s="3">
        <v>2</v>
      </c>
      <c r="R11" s="3">
        <v>23</v>
      </c>
      <c r="S11" s="3">
        <v>0</v>
      </c>
      <c r="T11" s="32"/>
    </row>
    <row r="12" spans="1:20" x14ac:dyDescent="0.2">
      <c r="A12" s="3"/>
      <c r="B12" s="33"/>
      <c r="T12" s="32"/>
    </row>
    <row r="13" spans="1:20" x14ac:dyDescent="0.2">
      <c r="A13" s="62" t="s">
        <v>90</v>
      </c>
      <c r="B13" s="33" t="s">
        <v>160</v>
      </c>
      <c r="C13" s="3">
        <v>87</v>
      </c>
      <c r="D13" s="3">
        <v>4</v>
      </c>
      <c r="E13" s="3">
        <v>37</v>
      </c>
      <c r="F13" s="3">
        <v>46</v>
      </c>
      <c r="H13" s="3">
        <v>12</v>
      </c>
      <c r="I13" s="3">
        <v>0</v>
      </c>
      <c r="J13" s="3">
        <v>2</v>
      </c>
      <c r="K13" s="3">
        <v>2</v>
      </c>
      <c r="L13" s="3">
        <v>24</v>
      </c>
      <c r="M13" s="3">
        <v>4</v>
      </c>
      <c r="N13" s="3">
        <v>0</v>
      </c>
      <c r="O13" s="3">
        <v>0</v>
      </c>
      <c r="P13" s="3">
        <v>4</v>
      </c>
      <c r="Q13" s="3">
        <v>1</v>
      </c>
      <c r="R13" s="3">
        <v>32</v>
      </c>
      <c r="S13" s="3">
        <v>6</v>
      </c>
      <c r="T13" s="32"/>
    </row>
    <row r="14" spans="1:20" x14ac:dyDescent="0.2">
      <c r="A14" s="62"/>
      <c r="B14" s="33" t="s">
        <v>161</v>
      </c>
      <c r="C14" s="3">
        <v>80</v>
      </c>
      <c r="D14" s="3">
        <v>2</v>
      </c>
      <c r="E14" s="3">
        <v>8</v>
      </c>
      <c r="F14" s="3">
        <v>70</v>
      </c>
      <c r="H14" s="3">
        <v>36</v>
      </c>
      <c r="I14" s="3">
        <v>0</v>
      </c>
      <c r="J14" s="3">
        <v>0</v>
      </c>
      <c r="K14" s="3">
        <v>12</v>
      </c>
      <c r="L14" s="3">
        <v>22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8</v>
      </c>
      <c r="S14" s="3">
        <v>0</v>
      </c>
      <c r="T14" s="32"/>
    </row>
    <row r="15" spans="1:20" x14ac:dyDescent="0.2">
      <c r="A15" s="62"/>
      <c r="B15" s="33" t="s">
        <v>162</v>
      </c>
      <c r="C15" s="3">
        <v>76</v>
      </c>
      <c r="D15" s="3">
        <v>1</v>
      </c>
      <c r="E15" s="3">
        <v>14</v>
      </c>
      <c r="F15" s="3">
        <v>61</v>
      </c>
      <c r="H15" s="3">
        <v>6</v>
      </c>
      <c r="I15" s="3">
        <v>0</v>
      </c>
      <c r="J15" s="3">
        <v>0</v>
      </c>
      <c r="K15" s="3">
        <v>0</v>
      </c>
      <c r="L15" s="3">
        <v>21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13</v>
      </c>
      <c r="S15" s="3">
        <v>34</v>
      </c>
      <c r="T15" s="32"/>
    </row>
    <row r="16" spans="1:20" x14ac:dyDescent="0.2">
      <c r="A16" s="62"/>
      <c r="B16" s="33" t="s">
        <v>163</v>
      </c>
      <c r="C16" s="3">
        <v>67</v>
      </c>
      <c r="D16" s="3">
        <v>3</v>
      </c>
      <c r="E16" s="3">
        <v>21</v>
      </c>
      <c r="F16" s="3">
        <v>43</v>
      </c>
      <c r="H16" s="3">
        <v>0</v>
      </c>
      <c r="I16" s="3">
        <v>0</v>
      </c>
      <c r="J16" s="3">
        <v>0</v>
      </c>
      <c r="K16" s="3">
        <v>0</v>
      </c>
      <c r="L16" s="3">
        <v>34</v>
      </c>
      <c r="M16" s="3">
        <v>3</v>
      </c>
      <c r="N16" s="3">
        <v>0</v>
      </c>
      <c r="O16" s="3">
        <v>0</v>
      </c>
      <c r="P16" s="3">
        <v>2</v>
      </c>
      <c r="Q16" s="3">
        <v>2</v>
      </c>
      <c r="R16" s="3">
        <v>17</v>
      </c>
      <c r="S16" s="3">
        <v>9</v>
      </c>
      <c r="T16" s="32"/>
    </row>
    <row r="17" spans="1:20" x14ac:dyDescent="0.2">
      <c r="A17" s="62"/>
      <c r="B17" s="33" t="s">
        <v>164</v>
      </c>
      <c r="C17" s="3">
        <v>59</v>
      </c>
      <c r="D17" s="3">
        <v>1</v>
      </c>
      <c r="E17" s="3">
        <v>9</v>
      </c>
      <c r="F17" s="3">
        <v>49</v>
      </c>
      <c r="H17" s="3">
        <v>0</v>
      </c>
      <c r="I17" s="3">
        <v>0</v>
      </c>
      <c r="J17" s="3">
        <v>0</v>
      </c>
      <c r="K17" s="3">
        <v>8</v>
      </c>
      <c r="L17" s="3">
        <v>41</v>
      </c>
      <c r="M17" s="3">
        <v>1</v>
      </c>
      <c r="N17" s="3">
        <v>0</v>
      </c>
      <c r="O17" s="3">
        <v>0</v>
      </c>
      <c r="P17" s="3">
        <v>4</v>
      </c>
      <c r="Q17" s="3">
        <v>0</v>
      </c>
      <c r="R17" s="3">
        <v>5</v>
      </c>
      <c r="S17" s="3">
        <v>0</v>
      </c>
      <c r="T17" s="32"/>
    </row>
    <row r="18" spans="1:20" x14ac:dyDescent="0.2">
      <c r="A18" s="62"/>
      <c r="B18" s="33" t="s">
        <v>165</v>
      </c>
      <c r="C18" s="3">
        <v>53</v>
      </c>
      <c r="D18" s="3">
        <v>1</v>
      </c>
      <c r="E18" s="3">
        <v>11</v>
      </c>
      <c r="F18" s="3">
        <v>41</v>
      </c>
      <c r="H18" s="3">
        <v>20</v>
      </c>
      <c r="I18" s="3">
        <v>0</v>
      </c>
      <c r="J18" s="3">
        <v>0</v>
      </c>
      <c r="K18" s="3">
        <v>8</v>
      </c>
      <c r="L18" s="3">
        <v>13</v>
      </c>
      <c r="M18" s="3">
        <v>1</v>
      </c>
      <c r="N18" s="3">
        <v>0</v>
      </c>
      <c r="O18" s="3">
        <v>0</v>
      </c>
      <c r="P18" s="3">
        <v>1</v>
      </c>
      <c r="Q18" s="3">
        <v>0</v>
      </c>
      <c r="R18" s="3">
        <v>10</v>
      </c>
      <c r="S18" s="3">
        <v>0</v>
      </c>
      <c r="T18" s="32"/>
    </row>
    <row r="19" spans="1:20" x14ac:dyDescent="0.2">
      <c r="A19" s="62"/>
      <c r="B19" s="33" t="s">
        <v>166</v>
      </c>
      <c r="C19" s="3">
        <v>41</v>
      </c>
      <c r="D19" s="3">
        <v>1</v>
      </c>
      <c r="E19" s="3">
        <v>3</v>
      </c>
      <c r="F19" s="3">
        <v>37</v>
      </c>
      <c r="H19" s="3">
        <v>4</v>
      </c>
      <c r="I19" s="3">
        <v>0</v>
      </c>
      <c r="J19" s="3">
        <v>0</v>
      </c>
      <c r="K19" s="3">
        <v>18</v>
      </c>
      <c r="L19" s="3">
        <v>15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3</v>
      </c>
      <c r="S19" s="3">
        <v>0</v>
      </c>
      <c r="T19" s="32"/>
    </row>
    <row r="20" spans="1:20" x14ac:dyDescent="0.2">
      <c r="A20" s="62"/>
      <c r="B20" s="33" t="s">
        <v>167</v>
      </c>
      <c r="C20" s="3">
        <v>13</v>
      </c>
      <c r="D20" s="3">
        <v>1</v>
      </c>
      <c r="E20" s="3">
        <v>1</v>
      </c>
      <c r="F20" s="3">
        <v>11</v>
      </c>
      <c r="H20" s="3">
        <v>5</v>
      </c>
      <c r="I20" s="3">
        <v>0</v>
      </c>
      <c r="J20" s="3">
        <v>0</v>
      </c>
      <c r="K20" s="3">
        <v>0</v>
      </c>
      <c r="L20" s="3">
        <v>4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2</v>
      </c>
      <c r="T20" s="32"/>
    </row>
    <row r="21" spans="1:20" x14ac:dyDescent="0.2">
      <c r="A21" s="3"/>
      <c r="B21" s="33"/>
      <c r="T21" s="32"/>
    </row>
    <row r="22" spans="1:20" x14ac:dyDescent="0.2">
      <c r="A22" s="62" t="s">
        <v>91</v>
      </c>
      <c r="B22" s="33" t="s">
        <v>168</v>
      </c>
      <c r="C22" s="3">
        <v>284</v>
      </c>
      <c r="D22" s="3">
        <v>1</v>
      </c>
      <c r="E22" s="3">
        <v>2</v>
      </c>
      <c r="F22" s="3">
        <v>281</v>
      </c>
      <c r="H22" s="3">
        <v>0</v>
      </c>
      <c r="I22" s="3">
        <v>0</v>
      </c>
      <c r="J22" s="3">
        <v>0</v>
      </c>
      <c r="K22" s="3">
        <v>0</v>
      </c>
      <c r="L22" s="3">
        <v>281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2</v>
      </c>
      <c r="S22" s="3">
        <v>0</v>
      </c>
      <c r="T22" s="32"/>
    </row>
    <row r="23" spans="1:20" x14ac:dyDescent="0.2">
      <c r="A23" s="62"/>
      <c r="B23" s="33" t="s">
        <v>169</v>
      </c>
      <c r="C23" s="3">
        <v>110</v>
      </c>
      <c r="D23" s="3">
        <v>1</v>
      </c>
      <c r="E23" s="3">
        <v>1</v>
      </c>
      <c r="F23" s="3">
        <v>108</v>
      </c>
      <c r="H23" s="3">
        <v>0</v>
      </c>
      <c r="I23" s="3">
        <v>0</v>
      </c>
      <c r="J23" s="3">
        <v>0</v>
      </c>
      <c r="K23" s="3">
        <v>0</v>
      </c>
      <c r="L23" s="3">
        <v>108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0</v>
      </c>
      <c r="T23" s="32"/>
    </row>
    <row r="24" spans="1:20" x14ac:dyDescent="0.2">
      <c r="A24" s="62"/>
      <c r="B24" s="33" t="s">
        <v>170</v>
      </c>
      <c r="C24" s="3">
        <v>88</v>
      </c>
      <c r="D24" s="3">
        <v>1</v>
      </c>
      <c r="E24" s="3">
        <v>1</v>
      </c>
      <c r="F24" s="3">
        <v>86</v>
      </c>
      <c r="H24" s="3">
        <v>0</v>
      </c>
      <c r="I24" s="3">
        <v>0</v>
      </c>
      <c r="J24" s="3">
        <v>0</v>
      </c>
      <c r="K24" s="3">
        <v>0</v>
      </c>
      <c r="L24" s="3">
        <v>81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5</v>
      </c>
      <c r="T24" s="32"/>
    </row>
    <row r="25" spans="1:20" x14ac:dyDescent="0.2">
      <c r="A25" s="62"/>
      <c r="B25" s="33" t="s">
        <v>171</v>
      </c>
      <c r="C25" s="3">
        <v>80</v>
      </c>
      <c r="D25" s="3">
        <v>1</v>
      </c>
      <c r="E25" s="3">
        <v>2</v>
      </c>
      <c r="F25" s="3">
        <v>77</v>
      </c>
      <c r="H25" s="3">
        <v>0</v>
      </c>
      <c r="I25" s="3">
        <v>0</v>
      </c>
      <c r="J25" s="3">
        <v>0</v>
      </c>
      <c r="K25" s="3">
        <v>3</v>
      </c>
      <c r="L25" s="3">
        <v>74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2</v>
      </c>
      <c r="S25" s="3">
        <v>0</v>
      </c>
      <c r="T25" s="32"/>
    </row>
    <row r="26" spans="1:20" x14ac:dyDescent="0.2">
      <c r="A26" s="62"/>
      <c r="B26" s="33" t="s">
        <v>172</v>
      </c>
      <c r="C26" s="3">
        <v>42</v>
      </c>
      <c r="D26" s="3">
        <v>2</v>
      </c>
      <c r="E26" s="3">
        <v>0</v>
      </c>
      <c r="F26" s="3">
        <v>40</v>
      </c>
      <c r="H26" s="3">
        <v>1</v>
      </c>
      <c r="I26" s="3">
        <v>0</v>
      </c>
      <c r="J26" s="3">
        <v>0</v>
      </c>
      <c r="K26" s="3">
        <v>0</v>
      </c>
      <c r="L26" s="3">
        <v>39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2"/>
    </row>
    <row r="27" spans="1:20" x14ac:dyDescent="0.2">
      <c r="A27" s="62"/>
      <c r="B27" s="33" t="s">
        <v>173</v>
      </c>
      <c r="C27" s="3">
        <v>26</v>
      </c>
      <c r="D27" s="3">
        <v>1</v>
      </c>
      <c r="E27" s="3">
        <v>1</v>
      </c>
      <c r="F27" s="3">
        <v>24</v>
      </c>
      <c r="H27" s="3">
        <v>0</v>
      </c>
      <c r="I27" s="3">
        <v>0</v>
      </c>
      <c r="J27" s="3">
        <v>0</v>
      </c>
      <c r="K27" s="3">
        <v>1</v>
      </c>
      <c r="L27" s="3">
        <v>21</v>
      </c>
      <c r="M27" s="3">
        <v>1</v>
      </c>
      <c r="N27" s="3">
        <v>0</v>
      </c>
      <c r="O27" s="3">
        <v>0</v>
      </c>
      <c r="P27" s="3">
        <v>0</v>
      </c>
      <c r="Q27" s="3">
        <v>1</v>
      </c>
      <c r="R27" s="3">
        <v>0</v>
      </c>
      <c r="S27" s="3">
        <v>2</v>
      </c>
      <c r="T27" s="32"/>
    </row>
    <row r="28" spans="1:20" x14ac:dyDescent="0.2">
      <c r="A28" s="62"/>
      <c r="B28" s="33" t="s">
        <v>174</v>
      </c>
      <c r="C28" s="3">
        <v>16</v>
      </c>
      <c r="D28" s="3">
        <v>1</v>
      </c>
      <c r="E28" s="3">
        <v>3</v>
      </c>
      <c r="F28" s="3">
        <v>12</v>
      </c>
      <c r="H28" s="3">
        <v>0</v>
      </c>
      <c r="I28" s="3">
        <v>0</v>
      </c>
      <c r="J28" s="3">
        <v>0</v>
      </c>
      <c r="K28" s="3">
        <v>0</v>
      </c>
      <c r="L28" s="3">
        <v>7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3</v>
      </c>
      <c r="S28" s="3">
        <v>5</v>
      </c>
      <c r="T28" s="32"/>
    </row>
    <row r="29" spans="1:20" ht="17" thickBot="1" x14ac:dyDescent="0.25">
      <c r="A29" s="64"/>
      <c r="B29" s="34" t="s">
        <v>175</v>
      </c>
      <c r="C29" s="20">
        <v>7</v>
      </c>
      <c r="D29" s="20">
        <v>1</v>
      </c>
      <c r="E29" s="20">
        <v>0</v>
      </c>
      <c r="F29" s="20">
        <v>6</v>
      </c>
      <c r="G29" s="20"/>
      <c r="H29" s="20">
        <v>0</v>
      </c>
      <c r="I29" s="20">
        <v>0</v>
      </c>
      <c r="J29" s="20">
        <v>0</v>
      </c>
      <c r="K29" s="20">
        <v>0</v>
      </c>
      <c r="L29" s="20">
        <v>4</v>
      </c>
      <c r="M29" s="20">
        <v>0</v>
      </c>
      <c r="N29" s="20">
        <v>1</v>
      </c>
      <c r="O29" s="20">
        <v>0</v>
      </c>
      <c r="P29" s="20">
        <v>0</v>
      </c>
      <c r="Q29" s="20">
        <v>0</v>
      </c>
      <c r="R29" s="20">
        <v>0</v>
      </c>
      <c r="S29" s="20">
        <v>2</v>
      </c>
      <c r="T29" s="32"/>
    </row>
    <row r="30" spans="1:20" x14ac:dyDescent="0.2">
      <c r="A30" s="3"/>
      <c r="T30" s="32"/>
    </row>
    <row r="31" spans="1:20" x14ac:dyDescent="0.2">
      <c r="A31" s="32" t="s">
        <v>176</v>
      </c>
    </row>
  </sheetData>
  <sortState xmlns:xlrd2="http://schemas.microsoft.com/office/spreadsheetml/2017/richdata2" ref="A5:S29">
    <sortCondition ref="A5:A29"/>
    <sortCondition descending="1" ref="C5:C29"/>
  </sortState>
  <mergeCells count="5">
    <mergeCell ref="H3:S3"/>
    <mergeCell ref="D3:F3"/>
    <mergeCell ref="A5:A11"/>
    <mergeCell ref="A13:A20"/>
    <mergeCell ref="A22:A29"/>
  </mergeCells>
  <pageMargins left="0.7" right="0.7" top="0.75" bottom="0.75" header="0.3" footer="0.3"/>
  <pageSetup paperSize="9" scale="57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BED7-B196-CF4F-831C-C3223AECA2C4}">
  <sheetPr>
    <pageSetUpPr fitToPage="1"/>
  </sheetPr>
  <dimension ref="A1:Q24"/>
  <sheetViews>
    <sheetView zoomScale="117" zoomScaleNormal="120" workbookViewId="0"/>
  </sheetViews>
  <sheetFormatPr baseColWidth="10" defaultColWidth="11" defaultRowHeight="16" x14ac:dyDescent="0.2"/>
  <cols>
    <col min="1" max="1" width="13.6640625" style="3" customWidth="1"/>
    <col min="2" max="2" width="9.5" style="2" bestFit="1" customWidth="1"/>
    <col min="3" max="3" width="13.1640625" style="3" bestFit="1" customWidth="1"/>
    <col min="4" max="4" width="13.1640625" style="3" customWidth="1"/>
    <col min="5" max="5" width="7.1640625" style="3" customWidth="1"/>
    <col min="6" max="6" width="12.33203125" style="3" customWidth="1"/>
    <col min="7" max="7" width="7.33203125" style="3" bestFit="1" customWidth="1"/>
    <col min="8" max="8" width="17.33203125" style="3" bestFit="1" customWidth="1"/>
    <col min="9" max="9" width="7.33203125" style="3" bestFit="1" customWidth="1"/>
    <col min="10" max="10" width="12.6640625" style="3" bestFit="1" customWidth="1"/>
    <col min="11" max="11" width="7.33203125" style="3" bestFit="1" customWidth="1"/>
    <col min="12" max="12" width="9.83203125" style="3" bestFit="1" customWidth="1"/>
    <col min="13" max="13" width="16.6640625" style="3" bestFit="1" customWidth="1"/>
    <col min="14" max="14" width="14.83203125" style="3" bestFit="1" customWidth="1"/>
    <col min="15" max="15" width="20.6640625" style="3" bestFit="1" customWidth="1"/>
    <col min="16" max="16" width="13" style="3" bestFit="1" customWidth="1"/>
    <col min="17" max="17" width="10" style="3" bestFit="1" customWidth="1"/>
    <col min="18" max="16384" width="11" style="3"/>
  </cols>
  <sheetData>
    <row r="1" spans="1:17" s="32" customFormat="1" x14ac:dyDescent="0.2">
      <c r="A1" s="32" t="s">
        <v>191</v>
      </c>
      <c r="B1" s="2"/>
    </row>
    <row r="3" spans="1:17" ht="17" thickBot="1" x14ac:dyDescent="0.25">
      <c r="A3" s="32"/>
      <c r="D3" s="64" t="s">
        <v>121</v>
      </c>
      <c r="E3" s="64"/>
      <c r="F3" s="64"/>
    </row>
    <row r="4" spans="1:17" s="43" customFormat="1" ht="52" thickBot="1" x14ac:dyDescent="0.25">
      <c r="A4" s="12" t="s">
        <v>2</v>
      </c>
      <c r="B4" s="12" t="s">
        <v>148</v>
      </c>
      <c r="C4" s="12" t="s">
        <v>149</v>
      </c>
      <c r="D4" s="12" t="s">
        <v>125</v>
      </c>
      <c r="E4" s="12" t="s">
        <v>126</v>
      </c>
      <c r="F4" s="12" t="s">
        <v>127</v>
      </c>
      <c r="G4" s="12" t="s">
        <v>145</v>
      </c>
      <c r="H4" s="12" t="s">
        <v>139</v>
      </c>
      <c r="I4" s="12" t="s">
        <v>146</v>
      </c>
      <c r="J4" s="12" t="s">
        <v>144</v>
      </c>
      <c r="K4" s="12" t="s">
        <v>141</v>
      </c>
      <c r="L4" s="12" t="s">
        <v>136</v>
      </c>
      <c r="M4" s="12" t="s">
        <v>150</v>
      </c>
      <c r="N4" s="12" t="s">
        <v>151</v>
      </c>
      <c r="O4" s="12" t="s">
        <v>152</v>
      </c>
      <c r="P4" s="12" t="s">
        <v>137</v>
      </c>
      <c r="Q4" s="12" t="s">
        <v>143</v>
      </c>
    </row>
    <row r="5" spans="1:17" x14ac:dyDescent="0.2">
      <c r="A5" s="63" t="s">
        <v>89</v>
      </c>
      <c r="B5" s="36" t="s">
        <v>153</v>
      </c>
      <c r="C5" s="3">
        <v>463</v>
      </c>
      <c r="D5" s="3">
        <v>4</v>
      </c>
      <c r="E5" s="3">
        <v>23</v>
      </c>
      <c r="F5" s="3">
        <v>436</v>
      </c>
      <c r="G5" s="3">
        <v>4</v>
      </c>
      <c r="H5" s="3">
        <v>0</v>
      </c>
      <c r="I5" s="3">
        <v>3</v>
      </c>
      <c r="J5" s="3">
        <v>34</v>
      </c>
      <c r="K5" s="3">
        <v>377</v>
      </c>
      <c r="L5" s="3">
        <v>4</v>
      </c>
      <c r="M5" s="3">
        <v>0</v>
      </c>
      <c r="N5" s="3">
        <v>5</v>
      </c>
      <c r="O5" s="3">
        <v>0</v>
      </c>
      <c r="P5" s="3">
        <v>18</v>
      </c>
      <c r="Q5" s="3">
        <v>18</v>
      </c>
    </row>
    <row r="6" spans="1:17" x14ac:dyDescent="0.2">
      <c r="A6" s="62"/>
      <c r="B6" s="36" t="s">
        <v>177</v>
      </c>
      <c r="C6" s="3">
        <v>290</v>
      </c>
      <c r="D6" s="3">
        <v>5</v>
      </c>
      <c r="E6" s="3">
        <v>70</v>
      </c>
      <c r="F6" s="3">
        <v>215</v>
      </c>
      <c r="G6" s="3">
        <v>3</v>
      </c>
      <c r="H6" s="3">
        <v>0</v>
      </c>
      <c r="I6" s="3">
        <v>0</v>
      </c>
      <c r="J6" s="3">
        <v>23</v>
      </c>
      <c r="K6" s="3">
        <v>189</v>
      </c>
      <c r="L6" s="3">
        <v>4</v>
      </c>
      <c r="M6" s="3">
        <v>1</v>
      </c>
      <c r="N6" s="3">
        <v>13</v>
      </c>
      <c r="O6" s="3">
        <v>3</v>
      </c>
      <c r="P6" s="3">
        <v>54</v>
      </c>
      <c r="Q6" s="3">
        <v>0</v>
      </c>
    </row>
    <row r="7" spans="1:17" x14ac:dyDescent="0.2">
      <c r="A7" s="62"/>
      <c r="B7" s="36" t="s">
        <v>155</v>
      </c>
      <c r="C7" s="3">
        <v>269</v>
      </c>
      <c r="D7" s="3">
        <v>1</v>
      </c>
      <c r="E7" s="3">
        <v>81</v>
      </c>
      <c r="F7" s="3">
        <v>187</v>
      </c>
      <c r="G7" s="3">
        <v>8</v>
      </c>
      <c r="H7" s="3">
        <v>0</v>
      </c>
      <c r="I7" s="3">
        <v>0</v>
      </c>
      <c r="J7" s="3">
        <v>34</v>
      </c>
      <c r="K7" s="3">
        <v>103</v>
      </c>
      <c r="L7" s="3">
        <v>1</v>
      </c>
      <c r="M7" s="3">
        <v>0</v>
      </c>
      <c r="N7" s="3">
        <v>10</v>
      </c>
      <c r="O7" s="3">
        <v>5</v>
      </c>
      <c r="P7" s="3">
        <v>66</v>
      </c>
      <c r="Q7" s="3">
        <v>42</v>
      </c>
    </row>
    <row r="8" spans="1:17" x14ac:dyDescent="0.2">
      <c r="A8" s="62"/>
      <c r="B8" s="36" t="s">
        <v>178</v>
      </c>
      <c r="C8" s="3">
        <v>139</v>
      </c>
      <c r="D8" s="3">
        <v>1</v>
      </c>
      <c r="E8" s="3">
        <v>28</v>
      </c>
      <c r="F8" s="3">
        <v>110</v>
      </c>
      <c r="G8" s="3">
        <v>1</v>
      </c>
      <c r="H8" s="3">
        <v>0</v>
      </c>
      <c r="I8" s="3">
        <v>6</v>
      </c>
      <c r="J8" s="3">
        <v>0</v>
      </c>
      <c r="K8" s="3">
        <v>75</v>
      </c>
      <c r="L8" s="3">
        <v>0</v>
      </c>
      <c r="M8" s="3">
        <v>1</v>
      </c>
      <c r="N8" s="3">
        <v>3</v>
      </c>
      <c r="O8" s="3">
        <v>1</v>
      </c>
      <c r="P8" s="3">
        <v>24</v>
      </c>
      <c r="Q8" s="3">
        <v>28</v>
      </c>
    </row>
    <row r="9" spans="1:17" x14ac:dyDescent="0.2">
      <c r="A9" s="62"/>
      <c r="B9" s="36" t="s">
        <v>157</v>
      </c>
      <c r="C9" s="3">
        <v>117</v>
      </c>
      <c r="D9" s="3">
        <v>9</v>
      </c>
      <c r="E9" s="3">
        <v>41</v>
      </c>
      <c r="F9" s="3">
        <v>67</v>
      </c>
      <c r="G9" s="3">
        <v>12</v>
      </c>
      <c r="H9" s="3">
        <v>1</v>
      </c>
      <c r="I9" s="3">
        <v>2</v>
      </c>
      <c r="J9" s="3">
        <v>5</v>
      </c>
      <c r="K9" s="3">
        <v>38</v>
      </c>
      <c r="L9" s="3">
        <v>8</v>
      </c>
      <c r="M9" s="3">
        <v>1</v>
      </c>
      <c r="N9" s="3">
        <v>5</v>
      </c>
      <c r="O9" s="3">
        <v>3</v>
      </c>
      <c r="P9" s="3">
        <v>32</v>
      </c>
      <c r="Q9" s="3">
        <v>10</v>
      </c>
    </row>
    <row r="10" spans="1:17" x14ac:dyDescent="0.2">
      <c r="A10" s="62"/>
      <c r="B10" s="36" t="s">
        <v>179</v>
      </c>
      <c r="C10" s="3">
        <v>111</v>
      </c>
      <c r="D10" s="3">
        <v>1</v>
      </c>
      <c r="E10" s="3">
        <v>3</v>
      </c>
      <c r="F10" s="3">
        <v>107</v>
      </c>
      <c r="G10" s="3">
        <v>0</v>
      </c>
      <c r="H10" s="3">
        <v>0</v>
      </c>
      <c r="I10" s="3">
        <v>0</v>
      </c>
      <c r="J10" s="3">
        <v>0</v>
      </c>
      <c r="K10" s="3">
        <v>107</v>
      </c>
      <c r="L10" s="3">
        <v>1</v>
      </c>
      <c r="M10" s="3">
        <v>0</v>
      </c>
      <c r="N10" s="3">
        <v>0</v>
      </c>
      <c r="O10" s="3">
        <v>0</v>
      </c>
      <c r="P10" s="3">
        <v>3</v>
      </c>
      <c r="Q10" s="3">
        <v>0</v>
      </c>
    </row>
    <row r="11" spans="1:17" x14ac:dyDescent="0.2">
      <c r="A11" s="62"/>
      <c r="B11" s="36" t="s">
        <v>180</v>
      </c>
      <c r="C11" s="3">
        <v>73</v>
      </c>
      <c r="D11" s="3">
        <v>1</v>
      </c>
      <c r="E11" s="3">
        <v>35</v>
      </c>
      <c r="F11" s="3">
        <v>37</v>
      </c>
      <c r="G11" s="3">
        <v>1</v>
      </c>
      <c r="H11" s="3">
        <v>0</v>
      </c>
      <c r="I11" s="3">
        <v>4</v>
      </c>
      <c r="J11" s="3">
        <v>3</v>
      </c>
      <c r="K11" s="3">
        <v>26</v>
      </c>
      <c r="L11" s="3">
        <v>1</v>
      </c>
      <c r="M11" s="3">
        <v>0</v>
      </c>
      <c r="N11" s="3">
        <v>7</v>
      </c>
      <c r="O11" s="3">
        <v>2</v>
      </c>
      <c r="P11" s="3">
        <v>26</v>
      </c>
      <c r="Q11" s="3">
        <v>3</v>
      </c>
    </row>
    <row r="12" spans="1:17" x14ac:dyDescent="0.2">
      <c r="A12" s="62"/>
      <c r="B12" s="36" t="s">
        <v>181</v>
      </c>
      <c r="C12" s="3">
        <v>53</v>
      </c>
      <c r="D12" s="3">
        <v>3</v>
      </c>
      <c r="E12" s="3">
        <v>14</v>
      </c>
      <c r="F12" s="3">
        <v>36</v>
      </c>
      <c r="G12" s="3">
        <v>0</v>
      </c>
      <c r="H12" s="3">
        <v>0</v>
      </c>
      <c r="I12" s="3">
        <v>0</v>
      </c>
      <c r="J12" s="3">
        <v>14</v>
      </c>
      <c r="K12" s="3">
        <v>22</v>
      </c>
      <c r="L12" s="3">
        <v>3</v>
      </c>
      <c r="M12" s="3">
        <v>0</v>
      </c>
      <c r="N12" s="3">
        <v>3</v>
      </c>
      <c r="O12" s="3">
        <v>1</v>
      </c>
      <c r="P12" s="3">
        <v>10</v>
      </c>
      <c r="Q12" s="3">
        <v>0</v>
      </c>
    </row>
    <row r="13" spans="1:17" x14ac:dyDescent="0.2">
      <c r="A13" s="62"/>
      <c r="B13" s="36" t="s">
        <v>156</v>
      </c>
      <c r="C13" s="3">
        <v>50</v>
      </c>
      <c r="D13" s="3">
        <v>2</v>
      </c>
      <c r="E13" s="3">
        <v>13</v>
      </c>
      <c r="F13" s="3">
        <v>35</v>
      </c>
      <c r="G13" s="3">
        <v>16</v>
      </c>
      <c r="H13" s="3">
        <v>0</v>
      </c>
      <c r="I13" s="3">
        <v>0</v>
      </c>
      <c r="J13" s="3">
        <v>3</v>
      </c>
      <c r="K13" s="3">
        <v>0</v>
      </c>
      <c r="L13" s="3">
        <v>2</v>
      </c>
      <c r="M13" s="3">
        <v>0</v>
      </c>
      <c r="N13" s="3">
        <v>1</v>
      </c>
      <c r="O13" s="3">
        <v>0</v>
      </c>
      <c r="P13" s="3">
        <v>12</v>
      </c>
      <c r="Q13" s="3">
        <v>16</v>
      </c>
    </row>
    <row r="14" spans="1:17" x14ac:dyDescent="0.2">
      <c r="B14" s="36"/>
    </row>
    <row r="15" spans="1:17" x14ac:dyDescent="0.2">
      <c r="A15" s="62" t="s">
        <v>91</v>
      </c>
      <c r="B15" s="36" t="s">
        <v>168</v>
      </c>
      <c r="C15" s="3">
        <v>251</v>
      </c>
      <c r="D15" s="3">
        <v>1</v>
      </c>
      <c r="E15" s="3">
        <v>2</v>
      </c>
      <c r="F15" s="3">
        <v>248</v>
      </c>
      <c r="G15" s="3">
        <v>0</v>
      </c>
      <c r="H15" s="3">
        <v>0</v>
      </c>
      <c r="I15" s="3">
        <v>0</v>
      </c>
      <c r="J15" s="3">
        <v>0</v>
      </c>
      <c r="K15" s="3">
        <v>240</v>
      </c>
      <c r="L15" s="3">
        <v>1</v>
      </c>
      <c r="M15" s="3">
        <v>0</v>
      </c>
      <c r="N15" s="3">
        <v>1</v>
      </c>
      <c r="O15" s="3">
        <v>0</v>
      </c>
      <c r="P15" s="3">
        <v>1</v>
      </c>
      <c r="Q15" s="3">
        <v>8</v>
      </c>
    </row>
    <row r="16" spans="1:17" x14ac:dyDescent="0.2">
      <c r="A16" s="62"/>
      <c r="B16" s="36" t="s">
        <v>182</v>
      </c>
      <c r="C16" s="3">
        <v>213</v>
      </c>
      <c r="D16" s="3">
        <v>1</v>
      </c>
      <c r="E16" s="3">
        <v>0</v>
      </c>
      <c r="F16" s="3">
        <v>212</v>
      </c>
      <c r="G16" s="3">
        <v>0</v>
      </c>
      <c r="H16" s="3">
        <v>0</v>
      </c>
      <c r="I16" s="3">
        <v>0</v>
      </c>
      <c r="J16" s="3">
        <v>0</v>
      </c>
      <c r="K16" s="3">
        <v>212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x14ac:dyDescent="0.2">
      <c r="A17" s="62"/>
      <c r="B17" s="36" t="s">
        <v>170</v>
      </c>
      <c r="C17" s="3">
        <v>158</v>
      </c>
      <c r="D17" s="3">
        <v>1</v>
      </c>
      <c r="E17" s="3">
        <v>3</v>
      </c>
      <c r="F17" s="3">
        <v>154</v>
      </c>
      <c r="G17" s="3">
        <v>0</v>
      </c>
      <c r="H17" s="3">
        <v>0</v>
      </c>
      <c r="I17" s="3">
        <v>0</v>
      </c>
      <c r="J17" s="3">
        <v>0</v>
      </c>
      <c r="K17" s="3">
        <v>150</v>
      </c>
      <c r="L17" s="3">
        <v>1</v>
      </c>
      <c r="M17" s="3">
        <v>0</v>
      </c>
      <c r="N17" s="3">
        <v>1</v>
      </c>
      <c r="O17" s="3">
        <v>0</v>
      </c>
      <c r="P17" s="3">
        <v>2</v>
      </c>
      <c r="Q17" s="3">
        <v>4</v>
      </c>
    </row>
    <row r="18" spans="1:17" x14ac:dyDescent="0.2">
      <c r="A18" s="62"/>
      <c r="B18" s="36" t="s">
        <v>172</v>
      </c>
      <c r="C18" s="3">
        <v>114</v>
      </c>
      <c r="D18" s="3">
        <v>3</v>
      </c>
      <c r="E18" s="3">
        <v>1</v>
      </c>
      <c r="F18" s="3">
        <v>110</v>
      </c>
      <c r="G18" s="3">
        <v>1</v>
      </c>
      <c r="H18" s="3">
        <v>0</v>
      </c>
      <c r="I18" s="3">
        <v>0</v>
      </c>
      <c r="J18" s="3">
        <v>2</v>
      </c>
      <c r="K18" s="3">
        <v>107</v>
      </c>
      <c r="L18" s="3">
        <v>3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</row>
    <row r="19" spans="1:17" x14ac:dyDescent="0.2">
      <c r="A19" s="62"/>
      <c r="B19" s="36" t="s">
        <v>169</v>
      </c>
      <c r="C19" s="3">
        <v>92</v>
      </c>
      <c r="D19" s="3">
        <v>1</v>
      </c>
      <c r="E19" s="3">
        <v>1</v>
      </c>
      <c r="F19" s="3">
        <v>90</v>
      </c>
      <c r="G19" s="3">
        <v>0</v>
      </c>
      <c r="H19" s="3">
        <v>0</v>
      </c>
      <c r="I19" s="3">
        <v>0</v>
      </c>
      <c r="J19" s="3">
        <v>0</v>
      </c>
      <c r="K19" s="3">
        <v>90</v>
      </c>
      <c r="L19" s="3">
        <v>1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</row>
    <row r="20" spans="1:17" x14ac:dyDescent="0.2">
      <c r="A20" s="62"/>
      <c r="B20" s="36" t="s">
        <v>183</v>
      </c>
      <c r="C20" s="3">
        <v>61</v>
      </c>
      <c r="D20" s="3">
        <v>1</v>
      </c>
      <c r="E20" s="3">
        <v>1</v>
      </c>
      <c r="F20" s="3">
        <v>59</v>
      </c>
      <c r="G20" s="3">
        <v>1</v>
      </c>
      <c r="H20" s="3">
        <v>0</v>
      </c>
      <c r="I20" s="3">
        <v>0</v>
      </c>
      <c r="J20" s="3">
        <v>0</v>
      </c>
      <c r="K20" s="3">
        <v>56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2</v>
      </c>
    </row>
    <row r="21" spans="1:17" x14ac:dyDescent="0.2">
      <c r="A21" s="62"/>
      <c r="B21" s="36" t="s">
        <v>173</v>
      </c>
      <c r="C21" s="3">
        <v>57</v>
      </c>
      <c r="D21" s="3">
        <v>1</v>
      </c>
      <c r="E21" s="3">
        <v>2</v>
      </c>
      <c r="F21" s="3">
        <v>54</v>
      </c>
      <c r="G21" s="3">
        <v>0</v>
      </c>
      <c r="H21" s="3">
        <v>0</v>
      </c>
      <c r="I21" s="3">
        <v>0</v>
      </c>
      <c r="J21" s="3">
        <v>1</v>
      </c>
      <c r="K21" s="3">
        <v>47</v>
      </c>
      <c r="L21" s="3">
        <v>1</v>
      </c>
      <c r="M21" s="3">
        <v>0</v>
      </c>
      <c r="N21" s="3">
        <v>0</v>
      </c>
      <c r="O21" s="3">
        <v>1</v>
      </c>
      <c r="P21" s="3">
        <v>1</v>
      </c>
      <c r="Q21" s="3">
        <v>6</v>
      </c>
    </row>
    <row r="22" spans="1:17" ht="17" thickBot="1" x14ac:dyDescent="0.25">
      <c r="A22" s="64"/>
      <c r="B22" s="37" t="s">
        <v>184</v>
      </c>
      <c r="C22" s="20">
        <v>4</v>
      </c>
      <c r="D22" s="20">
        <v>1</v>
      </c>
      <c r="E22" s="20">
        <v>0</v>
      </c>
      <c r="F22" s="20">
        <v>3</v>
      </c>
      <c r="G22" s="20">
        <v>0</v>
      </c>
      <c r="H22" s="20">
        <v>0</v>
      </c>
      <c r="I22" s="20">
        <v>0</v>
      </c>
      <c r="J22" s="20">
        <v>1</v>
      </c>
      <c r="K22" s="20">
        <v>0</v>
      </c>
      <c r="L22" s="20">
        <v>1</v>
      </c>
      <c r="M22" s="20">
        <v>0</v>
      </c>
      <c r="N22" s="20">
        <v>0</v>
      </c>
      <c r="O22" s="20">
        <v>0</v>
      </c>
      <c r="P22" s="20">
        <v>0</v>
      </c>
      <c r="Q22" s="20">
        <v>2</v>
      </c>
    </row>
    <row r="24" spans="1:17" x14ac:dyDescent="0.2">
      <c r="A24" s="32" t="s">
        <v>176</v>
      </c>
    </row>
  </sheetData>
  <sortState xmlns:xlrd2="http://schemas.microsoft.com/office/spreadsheetml/2017/richdata2" ref="A5:Q22">
    <sortCondition ref="A5:A22"/>
    <sortCondition descending="1" ref="C5:C22"/>
  </sortState>
  <mergeCells count="3">
    <mergeCell ref="D3:F3"/>
    <mergeCell ref="A5:A13"/>
    <mergeCell ref="A15:A22"/>
  </mergeCells>
  <pageMargins left="0.7" right="0.7" top="0.75" bottom="0.75" header="0.3" footer="0.3"/>
  <pageSetup paperSize="9" scale="62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8FF18-98D4-0347-82A8-24E028E72159}">
  <sheetPr>
    <pageSetUpPr fitToPage="1"/>
  </sheetPr>
  <dimension ref="A1:W11"/>
  <sheetViews>
    <sheetView zoomScale="183" zoomScaleNormal="90" workbookViewId="0"/>
  </sheetViews>
  <sheetFormatPr baseColWidth="10" defaultColWidth="11" defaultRowHeight="16" x14ac:dyDescent="0.2"/>
  <cols>
    <col min="1" max="1" width="14.83203125" style="32" customWidth="1"/>
    <col min="2" max="2" width="11" style="32"/>
    <col min="3" max="3" width="13.1640625" style="3" bestFit="1" customWidth="1"/>
    <col min="4" max="4" width="7" style="3" customWidth="1"/>
    <col min="5" max="5" width="12.83203125" style="3" customWidth="1"/>
    <col min="6" max="6" width="8.83203125" style="3" customWidth="1"/>
    <col min="7" max="7" width="11" style="3" customWidth="1"/>
    <col min="8" max="8" width="11" style="35" customWidth="1"/>
    <col min="9" max="9" width="22.1640625" style="35" bestFit="1" customWidth="1"/>
    <col min="10" max="10" width="7.5" style="35" bestFit="1" customWidth="1"/>
    <col min="11" max="11" width="12.83203125" style="35" bestFit="1" customWidth="1"/>
    <col min="12" max="12" width="7.33203125" style="35" bestFit="1" customWidth="1"/>
    <col min="13" max="13" width="10" style="35" bestFit="1" customWidth="1"/>
    <col min="14" max="14" width="19.6640625" style="35" bestFit="1" customWidth="1"/>
    <col min="15" max="15" width="21.5" style="35" customWidth="1"/>
    <col min="16" max="16" width="13.83203125" style="35" customWidth="1"/>
    <col min="17" max="17" width="11" style="35"/>
    <col min="18" max="18" width="14.1640625" style="35" customWidth="1"/>
    <col min="19" max="19" width="20" style="35" customWidth="1"/>
    <col min="20" max="20" width="13" style="35" customWidth="1"/>
    <col min="21" max="21" width="13.33203125" style="35" customWidth="1"/>
    <col min="22" max="22" width="11" style="35"/>
    <col min="23" max="23" width="11" style="39"/>
    <col min="24" max="16384" width="11" style="32"/>
  </cols>
  <sheetData>
    <row r="1" spans="1:23" s="2" customFormat="1" x14ac:dyDescent="0.2">
      <c r="A1" s="32" t="s">
        <v>190</v>
      </c>
      <c r="B1" s="32"/>
      <c r="C1" s="3"/>
      <c r="D1" s="3"/>
      <c r="E1" s="3"/>
      <c r="F1" s="3"/>
      <c r="G1" s="3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24"/>
    </row>
    <row r="3" spans="1:23" ht="17" thickBot="1" x14ac:dyDescent="0.25">
      <c r="D3" s="64" t="s">
        <v>121</v>
      </c>
      <c r="E3" s="64"/>
      <c r="F3" s="64"/>
      <c r="G3" s="64"/>
    </row>
    <row r="4" spans="1:23" s="43" customFormat="1" ht="59" customHeight="1" thickBot="1" x14ac:dyDescent="0.25">
      <c r="A4" s="12" t="s">
        <v>2</v>
      </c>
      <c r="B4" s="12" t="s">
        <v>148</v>
      </c>
      <c r="C4" s="12" t="s">
        <v>149</v>
      </c>
      <c r="D4" s="38" t="s">
        <v>124</v>
      </c>
      <c r="E4" s="12" t="s">
        <v>125</v>
      </c>
      <c r="F4" s="12" t="s">
        <v>126</v>
      </c>
      <c r="G4" s="12" t="s">
        <v>127</v>
      </c>
      <c r="H4" s="12" t="s">
        <v>145</v>
      </c>
      <c r="I4" s="12" t="s">
        <v>139</v>
      </c>
      <c r="J4" s="12" t="s">
        <v>146</v>
      </c>
      <c r="K4" s="12" t="s">
        <v>144</v>
      </c>
      <c r="L4" s="12" t="s">
        <v>141</v>
      </c>
      <c r="M4" s="12" t="s">
        <v>136</v>
      </c>
      <c r="N4" s="12" t="s">
        <v>150</v>
      </c>
      <c r="O4" s="12" t="s">
        <v>185</v>
      </c>
      <c r="P4" s="12" t="s">
        <v>186</v>
      </c>
      <c r="Q4" s="12" t="s">
        <v>138</v>
      </c>
      <c r="R4" s="12" t="s">
        <v>151</v>
      </c>
      <c r="S4" s="12" t="s">
        <v>152</v>
      </c>
      <c r="T4" s="12" t="s">
        <v>134</v>
      </c>
      <c r="U4" s="12" t="s">
        <v>137</v>
      </c>
      <c r="V4" s="12" t="s">
        <v>143</v>
      </c>
      <c r="W4" s="47"/>
    </row>
    <row r="5" spans="1:23" x14ac:dyDescent="0.2">
      <c r="A5" s="63" t="s">
        <v>89</v>
      </c>
      <c r="B5" s="33" t="s">
        <v>154</v>
      </c>
      <c r="C5" s="3">
        <v>380</v>
      </c>
      <c r="D5" s="3">
        <v>1</v>
      </c>
      <c r="E5" s="3">
        <v>32</v>
      </c>
      <c r="F5" s="3">
        <v>146</v>
      </c>
      <c r="G5" s="3">
        <v>201</v>
      </c>
      <c r="H5" s="35">
        <v>0</v>
      </c>
      <c r="I5" s="35">
        <v>0</v>
      </c>
      <c r="J5" s="35">
        <v>3</v>
      </c>
      <c r="K5" s="35">
        <v>31</v>
      </c>
      <c r="L5" s="35">
        <v>162</v>
      </c>
      <c r="M5" s="35">
        <v>30</v>
      </c>
      <c r="N5" s="35">
        <v>2</v>
      </c>
      <c r="O5" s="35">
        <v>0</v>
      </c>
      <c r="P5" s="35">
        <v>0</v>
      </c>
      <c r="Q5" s="35">
        <v>0</v>
      </c>
      <c r="R5" s="35">
        <v>20</v>
      </c>
      <c r="S5" s="35">
        <v>3</v>
      </c>
      <c r="T5" s="35">
        <v>1</v>
      </c>
      <c r="U5" s="35">
        <v>123</v>
      </c>
      <c r="V5" s="35">
        <v>5</v>
      </c>
    </row>
    <row r="6" spans="1:23" x14ac:dyDescent="0.2">
      <c r="A6" s="62"/>
      <c r="B6" s="33" t="s">
        <v>187</v>
      </c>
      <c r="C6" s="3">
        <v>34</v>
      </c>
      <c r="D6" s="3">
        <v>0</v>
      </c>
      <c r="E6" s="3">
        <v>2</v>
      </c>
      <c r="F6" s="3">
        <v>5</v>
      </c>
      <c r="G6" s="3">
        <v>27</v>
      </c>
      <c r="H6" s="35">
        <v>0</v>
      </c>
      <c r="I6" s="35">
        <v>0</v>
      </c>
      <c r="J6" s="35">
        <v>0</v>
      </c>
      <c r="K6" s="35">
        <v>0</v>
      </c>
      <c r="L6" s="35">
        <v>27</v>
      </c>
      <c r="M6" s="35">
        <v>2</v>
      </c>
      <c r="N6" s="35">
        <v>0</v>
      </c>
      <c r="O6" s="35">
        <v>0</v>
      </c>
      <c r="P6" s="35">
        <v>0</v>
      </c>
      <c r="Q6" s="35">
        <v>0</v>
      </c>
      <c r="R6" s="35">
        <v>1</v>
      </c>
      <c r="S6" s="35">
        <v>0</v>
      </c>
      <c r="T6" s="35">
        <v>0</v>
      </c>
      <c r="U6" s="35">
        <v>4</v>
      </c>
      <c r="V6" s="35">
        <v>0</v>
      </c>
    </row>
    <row r="7" spans="1:23" x14ac:dyDescent="0.2">
      <c r="B7" s="33"/>
    </row>
    <row r="8" spans="1:23" ht="17" thickBot="1" x14ac:dyDescent="0.25">
      <c r="A8" s="3" t="s">
        <v>91</v>
      </c>
      <c r="B8" s="33" t="s">
        <v>168</v>
      </c>
      <c r="C8" s="3">
        <v>139</v>
      </c>
      <c r="D8" s="3">
        <v>0</v>
      </c>
      <c r="E8" s="3">
        <v>1</v>
      </c>
      <c r="F8" s="3">
        <v>1</v>
      </c>
      <c r="G8" s="3">
        <v>137</v>
      </c>
      <c r="H8" s="35">
        <v>0</v>
      </c>
      <c r="I8" s="35">
        <v>0</v>
      </c>
      <c r="J8" s="35">
        <v>0</v>
      </c>
      <c r="K8" s="35">
        <v>0</v>
      </c>
      <c r="L8" s="35">
        <v>129</v>
      </c>
      <c r="M8" s="35">
        <v>1</v>
      </c>
      <c r="N8" s="35">
        <v>0</v>
      </c>
      <c r="O8" s="35">
        <v>0</v>
      </c>
      <c r="P8" s="35">
        <v>0</v>
      </c>
      <c r="Q8" s="35">
        <v>0</v>
      </c>
      <c r="R8" s="35">
        <v>1</v>
      </c>
      <c r="S8" s="35">
        <v>0</v>
      </c>
      <c r="T8" s="35">
        <v>0</v>
      </c>
      <c r="U8" s="35">
        <v>0</v>
      </c>
      <c r="V8" s="35">
        <v>8</v>
      </c>
    </row>
    <row r="9" spans="1:23" x14ac:dyDescent="0.2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3" x14ac:dyDescent="0.2">
      <c r="A10" s="32" t="s">
        <v>176</v>
      </c>
    </row>
    <row r="11" spans="1:23" x14ac:dyDescent="0.2">
      <c r="B11" s="2"/>
      <c r="D11" s="62"/>
      <c r="E11" s="62"/>
      <c r="F11" s="62"/>
    </row>
  </sheetData>
  <sortState xmlns:xlrd2="http://schemas.microsoft.com/office/spreadsheetml/2017/richdata2" ref="A5:W8">
    <sortCondition ref="A5:A8"/>
    <sortCondition descending="1" ref="C5:C8"/>
  </sortState>
  <mergeCells count="3">
    <mergeCell ref="D11:F11"/>
    <mergeCell ref="A5:A6"/>
    <mergeCell ref="D3:G3"/>
  </mergeCells>
  <pageMargins left="0.7" right="0.7" top="0.75" bottom="0.75" header="0.3" footer="0.3"/>
  <pageSetup paperSize="9" scale="48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36A8-B540-304B-A518-445BFF4EF4F0}">
  <dimension ref="A1:K36"/>
  <sheetViews>
    <sheetView tabSelected="1" zoomScale="184" workbookViewId="0">
      <selection activeCell="G17" sqref="G17"/>
    </sheetView>
  </sheetViews>
  <sheetFormatPr baseColWidth="10" defaultColWidth="10.83203125" defaultRowHeight="16" x14ac:dyDescent="0.2"/>
  <cols>
    <col min="1" max="1" width="12" style="56" customWidth="1"/>
    <col min="2" max="2" width="10.83203125" style="56"/>
    <col min="3" max="3" width="13" style="56" customWidth="1"/>
    <col min="4" max="4" width="12.5" style="56" customWidth="1"/>
    <col min="5" max="5" width="19.6640625" style="56" customWidth="1"/>
    <col min="6" max="10" width="10.83203125" style="56"/>
    <col min="11" max="11" width="26" style="56" customWidth="1"/>
    <col min="12" max="16384" width="10.83203125" style="56"/>
  </cols>
  <sheetData>
    <row r="1" spans="1:11" x14ac:dyDescent="0.2">
      <c r="A1" s="56" t="s">
        <v>188</v>
      </c>
    </row>
    <row r="4" spans="1:11" s="43" customFormat="1" ht="37" thickBot="1" x14ac:dyDescent="0.25">
      <c r="A4" s="7" t="s">
        <v>0</v>
      </c>
      <c r="B4" s="7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7" t="s">
        <v>9</v>
      </c>
      <c r="K4" s="12" t="s">
        <v>10</v>
      </c>
    </row>
    <row r="5" spans="1:11" x14ac:dyDescent="0.2">
      <c r="A5" s="56" t="s">
        <v>11</v>
      </c>
      <c r="B5" s="43" t="s">
        <v>12</v>
      </c>
      <c r="C5" s="43" t="s">
        <v>13</v>
      </c>
      <c r="D5" s="43">
        <v>7029790</v>
      </c>
      <c r="E5" s="43" t="s">
        <v>14</v>
      </c>
      <c r="F5" s="43" t="s">
        <v>15</v>
      </c>
      <c r="G5" s="43" t="s">
        <v>16</v>
      </c>
      <c r="H5" s="43">
        <f>I5+J5</f>
        <v>73</v>
      </c>
      <c r="I5" s="43">
        <v>26</v>
      </c>
      <c r="J5" s="43">
        <v>47</v>
      </c>
      <c r="K5" s="59">
        <v>64.38</v>
      </c>
    </row>
    <row r="6" spans="1:11" x14ac:dyDescent="0.2">
      <c r="A6" s="56" t="s">
        <v>17</v>
      </c>
      <c r="B6" s="43" t="s">
        <v>12</v>
      </c>
      <c r="C6" s="43" t="s">
        <v>13</v>
      </c>
      <c r="D6" s="43">
        <v>7029790</v>
      </c>
      <c r="E6" s="43" t="s">
        <v>14</v>
      </c>
      <c r="F6" s="43" t="s">
        <v>15</v>
      </c>
      <c r="G6" s="43" t="s">
        <v>16</v>
      </c>
      <c r="H6" s="43">
        <f t="shared" ref="H6:H16" si="0">I6+J6</f>
        <v>56</v>
      </c>
      <c r="I6" s="43">
        <v>9</v>
      </c>
      <c r="J6" s="43">
        <v>47</v>
      </c>
      <c r="K6" s="59">
        <v>83.93</v>
      </c>
    </row>
    <row r="7" spans="1:11" x14ac:dyDescent="0.2">
      <c r="A7" s="56" t="s">
        <v>18</v>
      </c>
      <c r="B7" s="43" t="s">
        <v>12</v>
      </c>
      <c r="C7" s="43" t="s">
        <v>13</v>
      </c>
      <c r="D7" s="43">
        <v>7029790</v>
      </c>
      <c r="E7" s="43" t="s">
        <v>14</v>
      </c>
      <c r="F7" s="43" t="s">
        <v>15</v>
      </c>
      <c r="G7" s="43" t="s">
        <v>16</v>
      </c>
      <c r="H7" s="43">
        <f t="shared" si="0"/>
        <v>48</v>
      </c>
      <c r="I7" s="43">
        <v>3</v>
      </c>
      <c r="J7" s="43">
        <v>45</v>
      </c>
      <c r="K7" s="59">
        <v>93.75</v>
      </c>
    </row>
    <row r="8" spans="1:11" x14ac:dyDescent="0.2">
      <c r="A8" s="56" t="s">
        <v>19</v>
      </c>
      <c r="B8" s="43" t="s">
        <v>12</v>
      </c>
      <c r="C8" s="43" t="s">
        <v>13</v>
      </c>
      <c r="D8" s="43">
        <v>7029790</v>
      </c>
      <c r="E8" s="43" t="s">
        <v>14</v>
      </c>
      <c r="F8" s="43" t="s">
        <v>15</v>
      </c>
      <c r="G8" s="43" t="s">
        <v>16</v>
      </c>
      <c r="H8" s="43">
        <f t="shared" si="0"/>
        <v>81</v>
      </c>
      <c r="I8" s="43">
        <v>46</v>
      </c>
      <c r="J8" s="43">
        <v>35</v>
      </c>
      <c r="K8" s="59">
        <v>43.21</v>
      </c>
    </row>
    <row r="9" spans="1:11" x14ac:dyDescent="0.2">
      <c r="A9" s="56" t="s">
        <v>20</v>
      </c>
      <c r="B9" s="43" t="s">
        <v>12</v>
      </c>
      <c r="C9" s="43" t="s">
        <v>13</v>
      </c>
      <c r="D9" s="43">
        <v>7029790</v>
      </c>
      <c r="E9" s="43" t="s">
        <v>14</v>
      </c>
      <c r="F9" s="43" t="s">
        <v>15</v>
      </c>
      <c r="G9" s="43" t="s">
        <v>16</v>
      </c>
      <c r="H9" s="43">
        <f t="shared" si="0"/>
        <v>110</v>
      </c>
      <c r="I9" s="43">
        <v>46</v>
      </c>
      <c r="J9" s="43">
        <v>64</v>
      </c>
      <c r="K9" s="59">
        <v>58.18</v>
      </c>
    </row>
    <row r="10" spans="1:11" x14ac:dyDescent="0.2">
      <c r="A10" s="56" t="s">
        <v>21</v>
      </c>
      <c r="B10" s="43" t="s">
        <v>12</v>
      </c>
      <c r="C10" s="43" t="s">
        <v>13</v>
      </c>
      <c r="D10" s="43">
        <v>7029790</v>
      </c>
      <c r="E10" s="43" t="s">
        <v>14</v>
      </c>
      <c r="F10" s="43" t="s">
        <v>15</v>
      </c>
      <c r="G10" s="43" t="s">
        <v>16</v>
      </c>
      <c r="H10" s="43">
        <f t="shared" si="0"/>
        <v>72</v>
      </c>
      <c r="I10" s="43">
        <v>4</v>
      </c>
      <c r="J10" s="43">
        <v>68</v>
      </c>
      <c r="K10" s="59">
        <v>94.44</v>
      </c>
    </row>
    <row r="11" spans="1:11" x14ac:dyDescent="0.2">
      <c r="A11" s="56" t="s">
        <v>22</v>
      </c>
      <c r="B11" s="43" t="s">
        <v>12</v>
      </c>
      <c r="C11" s="43" t="s">
        <v>13</v>
      </c>
      <c r="D11" s="43">
        <v>7029790</v>
      </c>
      <c r="E11" s="43" t="s">
        <v>14</v>
      </c>
      <c r="F11" s="43" t="s">
        <v>15</v>
      </c>
      <c r="G11" s="43" t="s">
        <v>16</v>
      </c>
      <c r="H11" s="43">
        <f t="shared" si="0"/>
        <v>48</v>
      </c>
      <c r="I11" s="43">
        <v>4</v>
      </c>
      <c r="J11" s="43">
        <v>44</v>
      </c>
      <c r="K11" s="59">
        <v>91.67</v>
      </c>
    </row>
    <row r="12" spans="1:11" x14ac:dyDescent="0.2">
      <c r="A12" s="56" t="s">
        <v>23</v>
      </c>
      <c r="B12" s="43" t="s">
        <v>12</v>
      </c>
      <c r="C12" s="43" t="s">
        <v>13</v>
      </c>
      <c r="D12" s="43">
        <v>7029790</v>
      </c>
      <c r="E12" s="43" t="s">
        <v>14</v>
      </c>
      <c r="F12" s="43" t="s">
        <v>15</v>
      </c>
      <c r="G12" s="43" t="s">
        <v>16</v>
      </c>
      <c r="H12" s="43">
        <f t="shared" si="0"/>
        <v>48</v>
      </c>
      <c r="I12" s="43">
        <v>2</v>
      </c>
      <c r="J12" s="43">
        <v>46</v>
      </c>
      <c r="K12" s="59">
        <v>95.83</v>
      </c>
    </row>
    <row r="13" spans="1:11" x14ac:dyDescent="0.2">
      <c r="A13" s="56" t="s">
        <v>24</v>
      </c>
      <c r="B13" s="43" t="s">
        <v>12</v>
      </c>
      <c r="C13" s="43" t="s">
        <v>13</v>
      </c>
      <c r="D13" s="43">
        <v>7029790</v>
      </c>
      <c r="E13" s="43" t="s">
        <v>14</v>
      </c>
      <c r="F13" s="43" t="s">
        <v>15</v>
      </c>
      <c r="G13" s="43" t="s">
        <v>16</v>
      </c>
      <c r="H13" s="43">
        <f t="shared" si="0"/>
        <v>41</v>
      </c>
      <c r="I13" s="43">
        <v>3</v>
      </c>
      <c r="J13" s="43">
        <v>38</v>
      </c>
      <c r="K13" s="59">
        <v>92.68</v>
      </c>
    </row>
    <row r="14" spans="1:11" x14ac:dyDescent="0.2">
      <c r="A14" s="56" t="s">
        <v>25</v>
      </c>
      <c r="B14" s="43" t="s">
        <v>12</v>
      </c>
      <c r="C14" s="43" t="s">
        <v>13</v>
      </c>
      <c r="D14" s="43">
        <v>7029790</v>
      </c>
      <c r="E14" s="43" t="s">
        <v>14</v>
      </c>
      <c r="F14" s="43" t="s">
        <v>15</v>
      </c>
      <c r="G14" s="43" t="s">
        <v>16</v>
      </c>
      <c r="H14" s="43">
        <f t="shared" si="0"/>
        <v>47</v>
      </c>
      <c r="I14" s="43">
        <v>0</v>
      </c>
      <c r="J14" s="43">
        <v>47</v>
      </c>
      <c r="K14" s="59">
        <v>100</v>
      </c>
    </row>
    <row r="15" spans="1:11" x14ac:dyDescent="0.2">
      <c r="A15" s="56" t="s">
        <v>26</v>
      </c>
      <c r="B15" s="43" t="s">
        <v>12</v>
      </c>
      <c r="C15" s="43" t="s">
        <v>13</v>
      </c>
      <c r="D15" s="43">
        <v>7029790</v>
      </c>
      <c r="E15" s="43" t="s">
        <v>14</v>
      </c>
      <c r="F15" s="43" t="s">
        <v>15</v>
      </c>
      <c r="G15" s="43" t="s">
        <v>16</v>
      </c>
      <c r="H15" s="43">
        <f t="shared" si="0"/>
        <v>40</v>
      </c>
      <c r="I15" s="43">
        <v>11</v>
      </c>
      <c r="J15" s="43">
        <v>29</v>
      </c>
      <c r="K15" s="59">
        <v>72.5</v>
      </c>
    </row>
    <row r="16" spans="1:11" ht="17" thickBot="1" x14ac:dyDescent="0.25">
      <c r="A16" s="6" t="s">
        <v>27</v>
      </c>
      <c r="B16" s="9" t="s">
        <v>12</v>
      </c>
      <c r="C16" s="9" t="s">
        <v>13</v>
      </c>
      <c r="D16" s="20">
        <v>7029790</v>
      </c>
      <c r="E16" s="9" t="s">
        <v>14</v>
      </c>
      <c r="F16" s="9" t="s">
        <v>15</v>
      </c>
      <c r="G16" s="20" t="s">
        <v>16</v>
      </c>
      <c r="H16" s="9">
        <f t="shared" si="0"/>
        <v>81</v>
      </c>
      <c r="I16" s="9">
        <v>8</v>
      </c>
      <c r="J16" s="20">
        <v>73</v>
      </c>
      <c r="K16" s="42">
        <v>90.12</v>
      </c>
    </row>
    <row r="17" spans="1:1" ht="18" x14ac:dyDescent="0.2">
      <c r="A17" s="56" t="s">
        <v>28</v>
      </c>
    </row>
    <row r="18" spans="1:1" ht="18" x14ac:dyDescent="0.2">
      <c r="A18" s="56" t="s">
        <v>29</v>
      </c>
    </row>
    <row r="19" spans="1:1" ht="18" x14ac:dyDescent="0.2">
      <c r="A19" s="56" t="s">
        <v>30</v>
      </c>
    </row>
    <row r="20" spans="1:1" ht="18" x14ac:dyDescent="0.2">
      <c r="A20" s="56" t="s">
        <v>31</v>
      </c>
    </row>
    <row r="22" spans="1:1" x14ac:dyDescent="0.2">
      <c r="A22" s="56" t="s">
        <v>32</v>
      </c>
    </row>
    <row r="23" spans="1:1" x14ac:dyDescent="0.2">
      <c r="A23" s="56" t="s">
        <v>33</v>
      </c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</sheetData>
  <phoneticPr fontId="9" type="noConversion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A070F9DE1AA743A8EAC15D7FCA19DD" ma:contentTypeVersion="11" ma:contentTypeDescription="Skapa ett nytt dokument." ma:contentTypeScope="" ma:versionID="42927d99bbf3b450546c822a6d899f13">
  <xsd:schema xmlns:xsd="http://www.w3.org/2001/XMLSchema" xmlns:xs="http://www.w3.org/2001/XMLSchema" xmlns:p="http://schemas.microsoft.com/office/2006/metadata/properties" xmlns:ns2="ea512f0e-3eb1-4300-9b2b-f0f7b31d3c74" xmlns:ns3="df9164a3-893a-4a46-8681-f7285a515a96" targetNamespace="http://schemas.microsoft.com/office/2006/metadata/properties" ma:root="true" ma:fieldsID="b17ffb5e4ed9c91dd57455d69f9b23d1" ns2:_="" ns3:_="">
    <xsd:import namespace="ea512f0e-3eb1-4300-9b2b-f0f7b31d3c74"/>
    <xsd:import namespace="df9164a3-893a-4a46-8681-f7285a515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2f0e-3eb1-4300-9b2b-f0f7b31d3c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357ce2f8-f89c-471c-b8ae-5f01d94496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164a3-893a-4a46-8681-f7285a515a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a7ab4a-9c10-4db0-837b-e77045c191a6}" ma:internalName="TaxCatchAll" ma:showField="CatchAllData" ma:web="df9164a3-893a-4a46-8681-f7285a515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9164a3-893a-4a46-8681-f7285a515a96" xsi:nil="true"/>
    <lcf76f155ced4ddcb4097134ff3c332f xmlns="ea512f0e-3eb1-4300-9b2b-f0f7b31d3c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9E7FB5-C956-4693-881B-977D385E7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DC7C01-A0C1-4D7E-9BF3-CF5F906B3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512f0e-3eb1-4300-9b2b-f0f7b31d3c74"/>
    <ds:schemaRef ds:uri="df9164a3-893a-4a46-8681-f7285a515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98F8BD-F6D9-4C4F-8E54-3F5F300C53DC}">
  <ds:schemaRefs>
    <ds:schemaRef ds:uri="http://schemas.microsoft.com/office/2006/metadata/properties"/>
    <ds:schemaRef ds:uri="http://schemas.microsoft.com/office/infopath/2007/PartnerControls"/>
    <ds:schemaRef ds:uri="df9164a3-893a-4a46-8681-f7285a515a96"/>
    <ds:schemaRef ds:uri="ea512f0e-3eb1-4300-9b2b-f0f7b31d3c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 </vt:lpstr>
      <vt:lpstr>Table S6</vt:lpstr>
      <vt:lpstr>Table S7</vt:lpstr>
      <vt:lpstr>Table S8</vt:lpstr>
      <vt:lpstr>Table S9</vt:lpstr>
      <vt:lpstr>Table S10</vt:lpstr>
      <vt:lpstr>Table S11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Nanxing Liu</dc:creator>
  <cp:keywords/>
  <dc:description/>
  <cp:lastModifiedBy>Nanxing Liu</cp:lastModifiedBy>
  <cp:revision/>
  <dcterms:created xsi:type="dcterms:W3CDTF">2025-10-25T16:51:17Z</dcterms:created>
  <dcterms:modified xsi:type="dcterms:W3CDTF">2026-09-25T19:16:00Z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0x01010005A070F9DE1AA743A8EAC15D7FCA19DD</vt:lpwstr>
  </property>
  <property fmtid="{D5CDD505-2E9C-101B-9397-08002B2CF9AE}" pid="3" name="MediaServiceImageTags">
    <vt:lpwstr/>
  </property>
</Properties>
</file>