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queryTables/queryTable2.xml" ContentType="application/vnd.openxmlformats-officedocument.spreadsheetml.queryTab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queryTables/queryTable3.xml" ContentType="application/vnd.openxmlformats-officedocument.spreadsheetml.queryTable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queryTables/queryTable4.xml" ContentType="application/vnd.openxmlformats-officedocument.spreadsheetml.queryTable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-5340" yWindow="-18000" windowWidth="25600" windowHeight="17460" tabRatio="500"/>
  </bookViews>
  <sheets>
    <sheet name="Ca1_K1" sheetId="1" r:id="rId1"/>
    <sheet name="Ca1_K2" sheetId="3" r:id="rId2"/>
    <sheet name="Ca2_K1" sheetId="2" r:id="rId3"/>
    <sheet name="Ca2_K2" sheetId="4" r:id="rId4"/>
    <sheet name="Figures" sheetId="5" r:id="rId5"/>
  </sheets>
  <definedNames>
    <definedName name="aln.K1.E33L.k0.Ca1" localSheetId="0">Ca1_K1!$B$5:$Q$59</definedName>
    <definedName name="aln.K1.E33L.k0.Ca2" localSheetId="2">Ca2_K1!$B$5:$Q$59</definedName>
    <definedName name="aln.K2.E33L.k0.Ca1" localSheetId="1">Ca1_K2!$B$5:$Q$59</definedName>
    <definedName name="aln.K2.E33L.k0.Ca2" localSheetId="3">Ca2_K2!$B$5:$Q$59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V8" i="4" l="1"/>
  <c r="W8" i="4"/>
  <c r="X8" i="4"/>
  <c r="Y8" i="4"/>
  <c r="Z8" i="4"/>
  <c r="AA8" i="4"/>
  <c r="AB8" i="4"/>
  <c r="AD8" i="4"/>
  <c r="V7" i="4"/>
  <c r="W7" i="4"/>
  <c r="X7" i="4"/>
  <c r="Y7" i="4"/>
  <c r="Z7" i="4"/>
  <c r="AA7" i="4"/>
  <c r="AB7" i="4"/>
  <c r="AD7" i="4"/>
  <c r="V6" i="4"/>
  <c r="W6" i="4"/>
  <c r="X6" i="4"/>
  <c r="Y6" i="4"/>
  <c r="Z6" i="4"/>
  <c r="AA6" i="4"/>
  <c r="AB6" i="4"/>
  <c r="AD6" i="4"/>
  <c r="V5" i="4"/>
  <c r="W5" i="4"/>
  <c r="X5" i="4"/>
  <c r="Y5" i="4"/>
  <c r="Z5" i="4"/>
  <c r="AA5" i="4"/>
  <c r="AB5" i="4"/>
  <c r="AD5" i="4"/>
  <c r="V8" i="3"/>
  <c r="W8" i="3"/>
  <c r="X8" i="3"/>
  <c r="Y8" i="3"/>
  <c r="Z8" i="3"/>
  <c r="AA8" i="3"/>
  <c r="AB8" i="3"/>
  <c r="AD8" i="3"/>
  <c r="V7" i="3"/>
  <c r="W7" i="3"/>
  <c r="X7" i="3"/>
  <c r="Y7" i="3"/>
  <c r="Z7" i="3"/>
  <c r="AA7" i="3"/>
  <c r="AB7" i="3"/>
  <c r="AD7" i="3"/>
  <c r="V6" i="3"/>
  <c r="W6" i="3"/>
  <c r="X6" i="3"/>
  <c r="Y6" i="3"/>
  <c r="Z6" i="3"/>
  <c r="AA6" i="3"/>
  <c r="AB6" i="3"/>
  <c r="AD6" i="3"/>
  <c r="V5" i="3"/>
  <c r="W5" i="3"/>
  <c r="X5" i="3"/>
  <c r="Y5" i="3"/>
  <c r="Z5" i="3"/>
  <c r="AA5" i="3"/>
  <c r="AB5" i="3"/>
  <c r="AD5" i="3"/>
  <c r="V8" i="1"/>
  <c r="W8" i="1"/>
  <c r="X8" i="1"/>
  <c r="Y8" i="1"/>
  <c r="Z8" i="1"/>
  <c r="AA8" i="1"/>
  <c r="AB8" i="1"/>
  <c r="AD8" i="1"/>
  <c r="V7" i="1"/>
  <c r="W7" i="1"/>
  <c r="X7" i="1"/>
  <c r="Y7" i="1"/>
  <c r="Z7" i="1"/>
  <c r="AA7" i="1"/>
  <c r="AB7" i="1"/>
  <c r="AD7" i="1"/>
  <c r="V6" i="1"/>
  <c r="W6" i="1"/>
  <c r="X6" i="1"/>
  <c r="Y6" i="1"/>
  <c r="Z6" i="1"/>
  <c r="AA6" i="1"/>
  <c r="AB6" i="1"/>
  <c r="AD6" i="1"/>
  <c r="V5" i="1"/>
  <c r="W5" i="1"/>
  <c r="X5" i="1"/>
  <c r="Y5" i="1"/>
  <c r="Z5" i="1"/>
  <c r="AA5" i="1"/>
  <c r="AB5" i="1"/>
  <c r="AD5" i="1"/>
  <c r="V8" i="2"/>
  <c r="W8" i="2"/>
  <c r="X8" i="2"/>
  <c r="Y8" i="2"/>
  <c r="Z8" i="2"/>
  <c r="AA8" i="2"/>
  <c r="AB8" i="2"/>
  <c r="AD8" i="2"/>
  <c r="V7" i="2"/>
  <c r="W7" i="2"/>
  <c r="X7" i="2"/>
  <c r="Y7" i="2"/>
  <c r="Z7" i="2"/>
  <c r="AA7" i="2"/>
  <c r="AB7" i="2"/>
  <c r="AD7" i="2"/>
  <c r="V6" i="2"/>
  <c r="W6" i="2"/>
  <c r="X6" i="2"/>
  <c r="Y6" i="2"/>
  <c r="Z6" i="2"/>
  <c r="AA6" i="2"/>
  <c r="AB6" i="2"/>
  <c r="AD6" i="2"/>
  <c r="V5" i="2"/>
  <c r="W5" i="2"/>
  <c r="X5" i="2"/>
  <c r="Y5" i="2"/>
  <c r="Z5" i="2"/>
  <c r="AA5" i="2"/>
  <c r="AB5" i="2"/>
  <c r="AD5" i="2"/>
  <c r="U8" i="4"/>
  <c r="U7" i="4"/>
  <c r="U6" i="4"/>
  <c r="U5" i="4"/>
  <c r="U8" i="3"/>
  <c r="U7" i="3"/>
  <c r="U6" i="3"/>
  <c r="U5" i="3"/>
  <c r="U8" i="2"/>
  <c r="U7" i="2"/>
  <c r="U6" i="2"/>
  <c r="U5" i="2"/>
  <c r="U8" i="1"/>
  <c r="U7" i="1"/>
  <c r="U6" i="1"/>
  <c r="U5" i="1"/>
</calcChain>
</file>

<file path=xl/connections.xml><?xml version="1.0" encoding="utf-8"?>
<connections xmlns="http://schemas.openxmlformats.org/spreadsheetml/2006/main">
  <connection id="1" name="aln.K1.E33L.k0.Ca1.txt" type="6" refreshedVersion="0" background="1" saveData="1">
    <textPr fileType="mac" sourceFile="Macintosh HD:Users:Thomieh_cloud:Dropbox:Anthrax:mapping_testing:Final_mapping:aln.K1.E33L.k0.Ca1.txt" decimal="," thousands=" 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aln.K1.E33L.k0.Ca2.txt" type="6" refreshedVersion="0" background="1" saveData="1">
    <textPr fileType="mac" sourceFile="Macintosh HD:Users:Thomieh_cloud:Dropbox:Anthrax:mapping_testing:Final_mapping:aln.K1.E33L.k0.Ca2.txt" decimal="," thousands=" 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aln.K2.E33L.k0.Ca1.txt" type="6" refreshedVersion="0" background="1" saveData="1">
    <textPr fileType="mac" sourceFile="Macintosh HD:Users:Thomieh_cloud:Dropbox:Anthrax:mapping_testing:Final_mapping:aln.K2.E33L.k0.Ca1.txt" decimal="," thousands=" 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aln.K2.E33L.k0.Ca2.txt" type="6" refreshedVersion="0" background="1" saveData="1">
    <textPr fileType="mac" sourceFile="Macintosh HD:Users:Thomieh_cloud:Dropbox:Anthrax:mapping_testing:Final_mapping:aln.K2.E33L.k0.Ca2.txt" decimal="," thousands=" ">
      <textFields count="16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<sst xmlns="http://schemas.openxmlformats.org/spreadsheetml/2006/main" count="406" uniqueCount="146">
  <si>
    <t>K1_contig_9B</t>
  </si>
  <si>
    <t>K1_contig_24</t>
  </si>
  <si>
    <t>K1_contig_14</t>
  </si>
  <si>
    <t>K1_contig_2</t>
  </si>
  <si>
    <t>K1_contig_1</t>
  </si>
  <si>
    <t>K1_contig_15</t>
  </si>
  <si>
    <t>K1_contig_12</t>
  </si>
  <si>
    <t>K1_contig_18</t>
  </si>
  <si>
    <t>K1_contig_23</t>
  </si>
  <si>
    <t>K1_contig_4</t>
  </si>
  <si>
    <t>K1_contig_7</t>
  </si>
  <si>
    <t>K1_contig_3</t>
  </si>
  <si>
    <t>K1_contig_8</t>
  </si>
  <si>
    <t>K1_contig_29</t>
  </si>
  <si>
    <t>K1_contig_22</t>
  </si>
  <si>
    <t>K1_contig_5</t>
  </si>
  <si>
    <t>K1_contig_19</t>
  </si>
  <si>
    <t>K1_contig_28</t>
  </si>
  <si>
    <t>K1_contig_31</t>
  </si>
  <si>
    <t>K1_contig_33</t>
  </si>
  <si>
    <t>K1_contig_13</t>
  </si>
  <si>
    <t>K1_contig_10</t>
  </si>
  <si>
    <t>K1_contig_9A</t>
  </si>
  <si>
    <t>K1_contig_32</t>
  </si>
  <si>
    <t>K1_contig_11</t>
  </si>
  <si>
    <t>K1_contig_17</t>
  </si>
  <si>
    <t>K1_contig_6</t>
  </si>
  <si>
    <t>K1_contig_30</t>
  </si>
  <si>
    <t>K1_contig_16</t>
  </si>
  <si>
    <t>K1_contig_20</t>
  </si>
  <si>
    <t>K1_contig_25</t>
  </si>
  <si>
    <t>K1_contig_26</t>
  </si>
  <si>
    <t>K1_contig_27</t>
  </si>
  <si>
    <t>K1_contig_34</t>
  </si>
  <si>
    <t>K1_contig_35</t>
  </si>
  <si>
    <t>K1_contig_36</t>
  </si>
  <si>
    <t>K1_contig_37</t>
  </si>
  <si>
    <t>K1_contig_38</t>
  </si>
  <si>
    <t>NC_006274.1</t>
  </si>
  <si>
    <t>NC_007103</t>
  </si>
  <si>
    <t>NC_007104</t>
  </si>
  <si>
    <t>NC_007105</t>
  </si>
  <si>
    <t>NC_007106</t>
  </si>
  <si>
    <t>NC_007107</t>
  </si>
  <si>
    <t>NC_018500.1Bt_HD-771</t>
  </si>
  <si>
    <t>NC_018486.1_Bt_HD-771_p01</t>
  </si>
  <si>
    <t>NC_018501.1_Bt_HD-771_p02</t>
  </si>
  <si>
    <t>NC_018487.1_Bt_HD-771_p03</t>
  </si>
  <si>
    <t>NC_018488.1_Bt_HD-771_p04</t>
  </si>
  <si>
    <t>NC_018502.1_Bt_HD-771_p05</t>
  </si>
  <si>
    <t>NC_018489.1_Bt_HD-771_p06</t>
  </si>
  <si>
    <t>NC_018503.1_Bt_HD-771_p07</t>
  </si>
  <si>
    <t>NC_018490.1_Bt_HD-771_p08</t>
  </si>
  <si>
    <t>NC_000964.3_B_subtilis_168</t>
  </si>
  <si>
    <t>*</t>
  </si>
  <si>
    <t>Name</t>
  </si>
  <si>
    <t>Length</t>
  </si>
  <si>
    <t>Ca1T0_Bm</t>
  </si>
  <si>
    <t>Ca1T0_Bum</t>
  </si>
  <si>
    <t>Ca1T0m</t>
  </si>
  <si>
    <t>Ca1T0um</t>
  </si>
  <si>
    <t>Ca1T3m</t>
  </si>
  <si>
    <t>Ca1T3um</t>
  </si>
  <si>
    <t>Ca1T7m</t>
  </si>
  <si>
    <t>Ca1T7um</t>
  </si>
  <si>
    <t>Ca1T14m</t>
  </si>
  <si>
    <t>Ca1T14um</t>
  </si>
  <si>
    <t>Ca1T21m</t>
  </si>
  <si>
    <t>Ca1T21um</t>
  </si>
  <si>
    <t>Ca1T30m</t>
  </si>
  <si>
    <t>Ca1T30um</t>
  </si>
  <si>
    <t>Ba_K1</t>
  </si>
  <si>
    <t>Bs_E33L</t>
  </si>
  <si>
    <t>Bt_Hd-771</t>
  </si>
  <si>
    <t>Bs_168</t>
  </si>
  <si>
    <t>K2_contig_6B</t>
  </si>
  <si>
    <t>K2_contig_11</t>
  </si>
  <si>
    <t>K2_contig_1</t>
  </si>
  <si>
    <t>K2_contig_21</t>
  </si>
  <si>
    <t>K2_contig_4</t>
  </si>
  <si>
    <t>K2_contig_12</t>
  </si>
  <si>
    <t>K2_contig_16</t>
  </si>
  <si>
    <t>K2_contig_10</t>
  </si>
  <si>
    <t>K2_contig_18</t>
  </si>
  <si>
    <t>K2_contig_32</t>
  </si>
  <si>
    <t>K2_contig_19</t>
  </si>
  <si>
    <t>K2_contig_27</t>
  </si>
  <si>
    <t>K2_contig_14</t>
  </si>
  <si>
    <t>K2_contig_3</t>
  </si>
  <si>
    <t>K2_contig_33</t>
  </si>
  <si>
    <t>K2_contig_30</t>
  </si>
  <si>
    <t>K2_contig_15</t>
  </si>
  <si>
    <t>K2_contig_26</t>
  </si>
  <si>
    <t>K2_contig_29</t>
  </si>
  <si>
    <t>K2_contig_28</t>
  </si>
  <si>
    <t>K2_contig_35</t>
  </si>
  <si>
    <t>K2_contig_13</t>
  </si>
  <si>
    <t>K2_contig_22</t>
  </si>
  <si>
    <t>K2_contig_6A</t>
  </si>
  <si>
    <t>K2_contig_25</t>
  </si>
  <si>
    <t>K2_contig_20</t>
  </si>
  <si>
    <t>K2_contig_17</t>
  </si>
  <si>
    <t>K2_contig_8</t>
  </si>
  <si>
    <t>K2_contig_9</t>
  </si>
  <si>
    <t>K2_contig_7</t>
  </si>
  <si>
    <t>K2_contig_23</t>
  </si>
  <si>
    <t>K2_contig_34</t>
  </si>
  <si>
    <t>K2_contig_2</t>
  </si>
  <si>
    <t>K2_contig_24</t>
  </si>
  <si>
    <t>K2_contig_31</t>
  </si>
  <si>
    <t>K2_contig_36</t>
  </si>
  <si>
    <t>K2_contig_37</t>
  </si>
  <si>
    <t>K2_contig_38</t>
  </si>
  <si>
    <t>Ca2T0_Bm</t>
  </si>
  <si>
    <t>Ca2T0_Bum</t>
  </si>
  <si>
    <t>Ca2T0m</t>
  </si>
  <si>
    <t>Ca2T0um</t>
  </si>
  <si>
    <t>Ca2T3m</t>
  </si>
  <si>
    <t>Ca2T3um</t>
  </si>
  <si>
    <t>Ca2T7m</t>
  </si>
  <si>
    <t>Ca2T7um</t>
  </si>
  <si>
    <t>Ca2T14m</t>
  </si>
  <si>
    <t>Ca2T14um</t>
  </si>
  <si>
    <t>Ca2T21m</t>
  </si>
  <si>
    <t>Ca2T21um</t>
  </si>
  <si>
    <t>Ca2T30m</t>
  </si>
  <si>
    <t>Ca2T30um</t>
  </si>
  <si>
    <t>Ba_K2</t>
  </si>
  <si>
    <t>Total</t>
  </si>
  <si>
    <t>Plasmid contigs</t>
  </si>
  <si>
    <t>pXO1</t>
  </si>
  <si>
    <t>pXO2</t>
  </si>
  <si>
    <t>Species</t>
  </si>
  <si>
    <r>
      <rPr>
        <i/>
        <sz val="12"/>
        <color theme="1"/>
        <rFont val="Calibri"/>
        <scheme val="minor"/>
      </rPr>
      <t>B. cereus</t>
    </r>
    <r>
      <rPr>
        <sz val="12"/>
        <color theme="1"/>
        <rFont val="Calibri"/>
        <family val="2"/>
        <scheme val="minor"/>
      </rPr>
      <t xml:space="preserve"> E33L</t>
    </r>
  </si>
  <si>
    <r>
      <rPr>
        <i/>
        <sz val="12"/>
        <color theme="1"/>
        <rFont val="Calibri"/>
        <scheme val="minor"/>
      </rPr>
      <t>B. thuringiensis</t>
    </r>
    <r>
      <rPr>
        <sz val="12"/>
        <color theme="1"/>
        <rFont val="Calibri"/>
        <family val="2"/>
        <scheme val="minor"/>
      </rPr>
      <t xml:space="preserve"> HD-771</t>
    </r>
  </si>
  <si>
    <r>
      <rPr>
        <i/>
        <sz val="12"/>
        <color theme="1"/>
        <rFont val="Calibri"/>
        <scheme val="minor"/>
      </rPr>
      <t>Bacillus subtilis subsp. subtilis</t>
    </r>
    <r>
      <rPr>
        <sz val="12"/>
        <color theme="1"/>
        <rFont val="Calibri"/>
        <family val="2"/>
        <scheme val="minor"/>
      </rPr>
      <t xml:space="preserve"> str. 168</t>
    </r>
  </si>
  <si>
    <r>
      <t>B. Anthracis</t>
    </r>
    <r>
      <rPr>
        <sz val="12"/>
        <color theme="1"/>
        <rFont val="Calibri"/>
        <family val="2"/>
        <scheme val="minor"/>
      </rPr>
      <t xml:space="preserve"> K1</t>
    </r>
  </si>
  <si>
    <r>
      <t>B. Anthracis</t>
    </r>
    <r>
      <rPr>
        <sz val="12"/>
        <color theme="1"/>
        <rFont val="Calibri"/>
        <family val="2"/>
        <scheme val="minor"/>
      </rPr>
      <t xml:space="preserve"> K2</t>
    </r>
  </si>
  <si>
    <t>Worksheet E: Figures</t>
  </si>
  <si>
    <t>Worksheet A: Ca1 metagenomes vs K1 genome</t>
  </si>
  <si>
    <t>Worksheet B: Ca1 metagenomes vs K2 genome</t>
  </si>
  <si>
    <t>Worksheet C: Ca2 metagenomes vs K1 genome</t>
  </si>
  <si>
    <t>Worksheet D: Ca2 metagenomes vs K2 genome</t>
  </si>
  <si>
    <t>Supplementary Table S2: Mapped metagenomic reads of each sample per contig</t>
  </si>
  <si>
    <t>Ctrl0</t>
  </si>
  <si>
    <t>Time-point (days)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</si>
</sst>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scheme val="minor"/>
    </font>
    <font>
      <sz val="14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98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4" fillId="0" borderId="0" xfId="0" applyFont="1"/>
    <xf numFmtId="0" fontId="0" fillId="0" borderId="0" xfId="0" applyAlignment="1">
      <alignment wrapText="1"/>
    </xf>
    <xf numFmtId="0" fontId="5" fillId="2" borderId="0" xfId="0" applyFont="1" applyFill="1"/>
    <xf numFmtId="0" fontId="0" fillId="0" borderId="0" xfId="0" applyFill="1"/>
    <xf numFmtId="0" fontId="5" fillId="4" borderId="0" xfId="0" applyFont="1" applyFill="1"/>
  </cellXfs>
  <cellStyles count="9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connections" Target="connections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Ca1 samples</a:t>
            </a:r>
            <a:r>
              <a:rPr lang="en-US" baseline="0"/>
              <a:t> vs Ba_K1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15604330708661"/>
          <c:y val="0.0277777777777778"/>
          <c:w val="0.652437445319335"/>
          <c:h val="0.7289603382910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Ca1_K1!$T$5</c:f>
              <c:strCache>
                <c:ptCount val="1"/>
                <c:pt idx="0">
                  <c:v>Ba_K1</c:v>
                </c:pt>
              </c:strCache>
            </c:strRef>
          </c:tx>
          <c:invertIfNegative val="0"/>
          <c:cat>
            <c:strRef>
              <c:f>(Ca1_K1!$V$4,Ca1_K1!$W$4,Ca1_K1!$X$4,Ca1_K1!$Y$4,Ca1_K1!$Z$4,Ca1_K1!$AA$4,Ca1_K1!$AB$4)</c:f>
              <c:strCache>
                <c:ptCount val="7"/>
                <c:pt idx="0">
                  <c:v>Ca1T0_Bm</c:v>
                </c:pt>
                <c:pt idx="1">
                  <c:v>Ca1T0m</c:v>
                </c:pt>
                <c:pt idx="2">
                  <c:v>Ca1T3m</c:v>
                </c:pt>
                <c:pt idx="3">
                  <c:v>Ca1T7m</c:v>
                </c:pt>
                <c:pt idx="4">
                  <c:v>Ca1T14m</c:v>
                </c:pt>
                <c:pt idx="5">
                  <c:v>Ca1T21m</c:v>
                </c:pt>
                <c:pt idx="6">
                  <c:v>Ca1T30m</c:v>
                </c:pt>
              </c:strCache>
            </c:strRef>
          </c:cat>
          <c:val>
            <c:numRef>
              <c:f>(Ca1_K1!$V$5,Ca1_K1!$W$5,Ca1_K1!$X$5,Ca1_K1!$Y$5,Ca1_K1!$Z$5,Ca1_K1!$AA$5,Ca1_K1!$AB$5)</c:f>
              <c:numCache>
                <c:formatCode>General</c:formatCode>
                <c:ptCount val="7"/>
                <c:pt idx="0">
                  <c:v>851.0</c:v>
                </c:pt>
                <c:pt idx="1">
                  <c:v>14115.0</c:v>
                </c:pt>
                <c:pt idx="2">
                  <c:v>3587.0</c:v>
                </c:pt>
                <c:pt idx="3">
                  <c:v>885.0</c:v>
                </c:pt>
                <c:pt idx="4">
                  <c:v>228.0</c:v>
                </c:pt>
                <c:pt idx="5">
                  <c:v>119.0</c:v>
                </c:pt>
                <c:pt idx="6">
                  <c:v>154.0</c:v>
                </c:pt>
              </c:numCache>
            </c:numRef>
          </c:val>
        </c:ser>
        <c:ser>
          <c:idx val="2"/>
          <c:order val="1"/>
          <c:tx>
            <c:strRef>
              <c:f>Ca1_K1!$T$6</c:f>
              <c:strCache>
                <c:ptCount val="1"/>
                <c:pt idx="0">
                  <c:v>Bs_E33L</c:v>
                </c:pt>
              </c:strCache>
            </c:strRef>
          </c:tx>
          <c:invertIfNegative val="0"/>
          <c:cat>
            <c:strRef>
              <c:f>(Ca1_K1!$V$4,Ca1_K1!$W$4,Ca1_K1!$X$4,Ca1_K1!$Y$4,Ca1_K1!$Z$4,Ca1_K1!$AA$4,Ca1_K1!$AB$4)</c:f>
              <c:strCache>
                <c:ptCount val="7"/>
                <c:pt idx="0">
                  <c:v>Ca1T0_Bm</c:v>
                </c:pt>
                <c:pt idx="1">
                  <c:v>Ca1T0m</c:v>
                </c:pt>
                <c:pt idx="2">
                  <c:v>Ca1T3m</c:v>
                </c:pt>
                <c:pt idx="3">
                  <c:v>Ca1T7m</c:v>
                </c:pt>
                <c:pt idx="4">
                  <c:v>Ca1T14m</c:v>
                </c:pt>
                <c:pt idx="5">
                  <c:v>Ca1T21m</c:v>
                </c:pt>
                <c:pt idx="6">
                  <c:v>Ca1T30m</c:v>
                </c:pt>
              </c:strCache>
            </c:strRef>
          </c:cat>
          <c:val>
            <c:numRef>
              <c:f>(Ca1_K1!$V$6,Ca1_K1!$W$6,Ca1_K1!$X$6,Ca1_K1!$Y$6,Ca1_K1!$Z$6,Ca1_K1!$AA$6,Ca1_K1!$AB$6)</c:f>
              <c:numCache>
                <c:formatCode>General</c:formatCode>
                <c:ptCount val="7"/>
                <c:pt idx="0">
                  <c:v>53.0</c:v>
                </c:pt>
                <c:pt idx="1">
                  <c:v>1036.0</c:v>
                </c:pt>
                <c:pt idx="2">
                  <c:v>1473.0</c:v>
                </c:pt>
                <c:pt idx="3">
                  <c:v>498.0</c:v>
                </c:pt>
                <c:pt idx="4">
                  <c:v>142.0</c:v>
                </c:pt>
                <c:pt idx="5">
                  <c:v>8.0</c:v>
                </c:pt>
                <c:pt idx="6">
                  <c:v>90.0</c:v>
                </c:pt>
              </c:numCache>
            </c:numRef>
          </c:val>
        </c:ser>
        <c:ser>
          <c:idx val="4"/>
          <c:order val="2"/>
          <c:tx>
            <c:strRef>
              <c:f>Ca1_K1!$T$7</c:f>
              <c:strCache>
                <c:ptCount val="1"/>
                <c:pt idx="0">
                  <c:v>Bt_Hd-771</c:v>
                </c:pt>
              </c:strCache>
            </c:strRef>
          </c:tx>
          <c:invertIfNegative val="0"/>
          <c:cat>
            <c:strRef>
              <c:f>(Ca1_K1!$V$4,Ca1_K1!$W$4,Ca1_K1!$X$4,Ca1_K1!$Y$4,Ca1_K1!$Z$4,Ca1_K1!$AA$4,Ca1_K1!$AB$4)</c:f>
              <c:strCache>
                <c:ptCount val="7"/>
                <c:pt idx="0">
                  <c:v>Ca1T0_Bm</c:v>
                </c:pt>
                <c:pt idx="1">
                  <c:v>Ca1T0m</c:v>
                </c:pt>
                <c:pt idx="2">
                  <c:v>Ca1T3m</c:v>
                </c:pt>
                <c:pt idx="3">
                  <c:v>Ca1T7m</c:v>
                </c:pt>
                <c:pt idx="4">
                  <c:v>Ca1T14m</c:v>
                </c:pt>
                <c:pt idx="5">
                  <c:v>Ca1T21m</c:v>
                </c:pt>
                <c:pt idx="6">
                  <c:v>Ca1T30m</c:v>
                </c:pt>
              </c:strCache>
            </c:strRef>
          </c:cat>
          <c:val>
            <c:numRef>
              <c:f>(Ca1_K1!$V$7,Ca1_K1!$W$7,Ca1_K1!$X$7,Ca1_K1!$Y$7,Ca1_K1!$Z$7,Ca1_K1!$AA$7,Ca1_K1!$AB$7)</c:f>
              <c:numCache>
                <c:formatCode>General</c:formatCode>
                <c:ptCount val="7"/>
                <c:pt idx="0">
                  <c:v>7.0</c:v>
                </c:pt>
                <c:pt idx="1">
                  <c:v>169.0</c:v>
                </c:pt>
                <c:pt idx="2">
                  <c:v>648.0</c:v>
                </c:pt>
                <c:pt idx="3">
                  <c:v>271.0</c:v>
                </c:pt>
                <c:pt idx="4">
                  <c:v>80.0</c:v>
                </c:pt>
                <c:pt idx="5">
                  <c:v>5.0</c:v>
                </c:pt>
                <c:pt idx="6">
                  <c:v>69.0</c:v>
                </c:pt>
              </c:numCache>
            </c:numRef>
          </c:val>
        </c:ser>
        <c:ser>
          <c:idx val="6"/>
          <c:order val="3"/>
          <c:tx>
            <c:strRef>
              <c:f>Ca1_K1!$T$8</c:f>
              <c:strCache>
                <c:ptCount val="1"/>
                <c:pt idx="0">
                  <c:v>Bs_168</c:v>
                </c:pt>
              </c:strCache>
            </c:strRef>
          </c:tx>
          <c:invertIfNegative val="0"/>
          <c:cat>
            <c:strRef>
              <c:f>(Ca1_K1!$V$4,Ca1_K1!$W$4,Ca1_K1!$X$4,Ca1_K1!$Y$4,Ca1_K1!$Z$4,Ca1_K1!$AA$4,Ca1_K1!$AB$4)</c:f>
              <c:strCache>
                <c:ptCount val="7"/>
                <c:pt idx="0">
                  <c:v>Ca1T0_Bm</c:v>
                </c:pt>
                <c:pt idx="1">
                  <c:v>Ca1T0m</c:v>
                </c:pt>
                <c:pt idx="2">
                  <c:v>Ca1T3m</c:v>
                </c:pt>
                <c:pt idx="3">
                  <c:v>Ca1T7m</c:v>
                </c:pt>
                <c:pt idx="4">
                  <c:v>Ca1T14m</c:v>
                </c:pt>
                <c:pt idx="5">
                  <c:v>Ca1T21m</c:v>
                </c:pt>
                <c:pt idx="6">
                  <c:v>Ca1T30m</c:v>
                </c:pt>
              </c:strCache>
            </c:strRef>
          </c:cat>
          <c:val>
            <c:numRef>
              <c:f>(Ca1_K1!$V$8,Ca1_K1!$W$8,Ca1_K1!$X$8,Ca1_K1!$Y$8,Ca1_K1!$Z$8,Ca1_K1!$AA$8,Ca1_K1!$AB$8)</c:f>
              <c:numCache>
                <c:formatCode>General</c:formatCode>
                <c:ptCount val="7"/>
                <c:pt idx="0">
                  <c:v>2.0</c:v>
                </c:pt>
                <c:pt idx="1">
                  <c:v>10.0</c:v>
                </c:pt>
                <c:pt idx="2">
                  <c:v>341.0</c:v>
                </c:pt>
                <c:pt idx="3">
                  <c:v>193.0</c:v>
                </c:pt>
                <c:pt idx="4">
                  <c:v>82.0</c:v>
                </c:pt>
                <c:pt idx="5">
                  <c:v>15.0</c:v>
                </c:pt>
                <c:pt idx="6">
                  <c:v>74.0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09982760"/>
        <c:axId val="-2109816808"/>
      </c:barChart>
      <c:catAx>
        <c:axId val="-2109982760"/>
        <c:scaling>
          <c:orientation val="minMax"/>
        </c:scaling>
        <c:delete val="0"/>
        <c:axPos val="b"/>
        <c:majorTickMark val="out"/>
        <c:minorTickMark val="none"/>
        <c:tickLblPos val="nextTo"/>
        <c:crossAx val="-2109816808"/>
        <c:crosses val="autoZero"/>
        <c:auto val="1"/>
        <c:lblAlgn val="ctr"/>
        <c:lblOffset val="100"/>
        <c:noMultiLvlLbl val="0"/>
      </c:catAx>
      <c:valAx>
        <c:axId val="-21098168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-210998276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Ca1_vs Ba_K2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15604330708661"/>
          <c:y val="0.0277777777777778"/>
          <c:w val="0.652437445319335"/>
          <c:h val="0.7382195975503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Ca1_K2!$T$5</c:f>
              <c:strCache>
                <c:ptCount val="1"/>
                <c:pt idx="0">
                  <c:v>Ba_K2</c:v>
                </c:pt>
              </c:strCache>
            </c:strRef>
          </c:tx>
          <c:invertIfNegative val="0"/>
          <c:cat>
            <c:strRef>
              <c:f>(Ca1_K2!$V$4,Ca1_K2!$W$4,Ca1_K2!$X$4,Ca1_K2!$Y$4,Ca1_K2!$Z$4,Ca1_K2!$AA$4,Ca1_K2!$AB$4)</c:f>
              <c:strCache>
                <c:ptCount val="7"/>
                <c:pt idx="0">
                  <c:v>Ca1T0_Bm</c:v>
                </c:pt>
                <c:pt idx="1">
                  <c:v>Ca1T0m</c:v>
                </c:pt>
                <c:pt idx="2">
                  <c:v>Ca1T3m</c:v>
                </c:pt>
                <c:pt idx="3">
                  <c:v>Ca1T7m</c:v>
                </c:pt>
                <c:pt idx="4">
                  <c:v>Ca1T14m</c:v>
                </c:pt>
                <c:pt idx="5">
                  <c:v>Ca1T21m</c:v>
                </c:pt>
                <c:pt idx="6">
                  <c:v>Ca1T30m</c:v>
                </c:pt>
              </c:strCache>
            </c:strRef>
          </c:cat>
          <c:val>
            <c:numRef>
              <c:f>(Ca1_K2!$V$5,Ca1_K2!$W$5,Ca1_K2!$X$5,Ca1_K2!$Y$5,Ca1_K2!$Z$5,Ca1_K2!$AA$5,Ca1_K2!$AB$5)</c:f>
              <c:numCache>
                <c:formatCode>General</c:formatCode>
                <c:ptCount val="7"/>
                <c:pt idx="0">
                  <c:v>848.0</c:v>
                </c:pt>
                <c:pt idx="1">
                  <c:v>14134.0</c:v>
                </c:pt>
                <c:pt idx="2">
                  <c:v>3568.0</c:v>
                </c:pt>
                <c:pt idx="3">
                  <c:v>876.0</c:v>
                </c:pt>
                <c:pt idx="4">
                  <c:v>225.0</c:v>
                </c:pt>
                <c:pt idx="5">
                  <c:v>120.0</c:v>
                </c:pt>
                <c:pt idx="6">
                  <c:v>154.0</c:v>
                </c:pt>
              </c:numCache>
            </c:numRef>
          </c:val>
        </c:ser>
        <c:ser>
          <c:idx val="2"/>
          <c:order val="1"/>
          <c:tx>
            <c:strRef>
              <c:f>Ca1_K2!$T$6</c:f>
              <c:strCache>
                <c:ptCount val="1"/>
                <c:pt idx="0">
                  <c:v>Bs_E33L</c:v>
                </c:pt>
              </c:strCache>
            </c:strRef>
          </c:tx>
          <c:invertIfNegative val="0"/>
          <c:cat>
            <c:strRef>
              <c:f>(Ca1_K2!$V$4,Ca1_K2!$W$4,Ca1_K2!$X$4,Ca1_K2!$Y$4,Ca1_K2!$Z$4,Ca1_K2!$AA$4,Ca1_K2!$AB$4)</c:f>
              <c:strCache>
                <c:ptCount val="7"/>
                <c:pt idx="0">
                  <c:v>Ca1T0_Bm</c:v>
                </c:pt>
                <c:pt idx="1">
                  <c:v>Ca1T0m</c:v>
                </c:pt>
                <c:pt idx="2">
                  <c:v>Ca1T3m</c:v>
                </c:pt>
                <c:pt idx="3">
                  <c:v>Ca1T7m</c:v>
                </c:pt>
                <c:pt idx="4">
                  <c:v>Ca1T14m</c:v>
                </c:pt>
                <c:pt idx="5">
                  <c:v>Ca1T21m</c:v>
                </c:pt>
                <c:pt idx="6">
                  <c:v>Ca1T30m</c:v>
                </c:pt>
              </c:strCache>
            </c:strRef>
          </c:cat>
          <c:val>
            <c:numRef>
              <c:f>(Ca1_K2!$V$6,Ca1_K2!$W$6,Ca1_K2!$X$6,Ca1_K2!$Y$6,Ca1_K2!$Z$6,Ca1_K2!$AA$6,Ca1_K2!$AB$6)</c:f>
              <c:numCache>
                <c:formatCode>General</c:formatCode>
                <c:ptCount val="7"/>
                <c:pt idx="0">
                  <c:v>54.0</c:v>
                </c:pt>
                <c:pt idx="1">
                  <c:v>1017.0</c:v>
                </c:pt>
                <c:pt idx="2">
                  <c:v>1494.0</c:v>
                </c:pt>
                <c:pt idx="3">
                  <c:v>484.0</c:v>
                </c:pt>
                <c:pt idx="4">
                  <c:v>140.0</c:v>
                </c:pt>
                <c:pt idx="5">
                  <c:v>8.0</c:v>
                </c:pt>
                <c:pt idx="6">
                  <c:v>92.0</c:v>
                </c:pt>
              </c:numCache>
            </c:numRef>
          </c:val>
        </c:ser>
        <c:ser>
          <c:idx val="4"/>
          <c:order val="2"/>
          <c:tx>
            <c:strRef>
              <c:f>Ca1_K2!$T$7</c:f>
              <c:strCache>
                <c:ptCount val="1"/>
                <c:pt idx="0">
                  <c:v>Bt_Hd-771</c:v>
                </c:pt>
              </c:strCache>
            </c:strRef>
          </c:tx>
          <c:invertIfNegative val="0"/>
          <c:cat>
            <c:strRef>
              <c:f>(Ca1_K2!$V$4,Ca1_K2!$W$4,Ca1_K2!$X$4,Ca1_K2!$Y$4,Ca1_K2!$Z$4,Ca1_K2!$AA$4,Ca1_K2!$AB$4)</c:f>
              <c:strCache>
                <c:ptCount val="7"/>
                <c:pt idx="0">
                  <c:v>Ca1T0_Bm</c:v>
                </c:pt>
                <c:pt idx="1">
                  <c:v>Ca1T0m</c:v>
                </c:pt>
                <c:pt idx="2">
                  <c:v>Ca1T3m</c:v>
                </c:pt>
                <c:pt idx="3">
                  <c:v>Ca1T7m</c:v>
                </c:pt>
                <c:pt idx="4">
                  <c:v>Ca1T14m</c:v>
                </c:pt>
                <c:pt idx="5">
                  <c:v>Ca1T21m</c:v>
                </c:pt>
                <c:pt idx="6">
                  <c:v>Ca1T30m</c:v>
                </c:pt>
              </c:strCache>
            </c:strRef>
          </c:cat>
          <c:val>
            <c:numRef>
              <c:f>(Ca1_K2!$V$7,Ca1_K2!$W$7,Ca1_K2!$X$7,Ca1_K2!$Y$7,Ca1_K2!$Z$7,Ca1_K2!$AA$7,Ca1_K2!$AB$7)</c:f>
              <c:numCache>
                <c:formatCode>General</c:formatCode>
                <c:ptCount val="7"/>
                <c:pt idx="0">
                  <c:v>9.0</c:v>
                </c:pt>
                <c:pt idx="1">
                  <c:v>156.0</c:v>
                </c:pt>
                <c:pt idx="2">
                  <c:v>626.0</c:v>
                </c:pt>
                <c:pt idx="3">
                  <c:v>293.0</c:v>
                </c:pt>
                <c:pt idx="4">
                  <c:v>85.0</c:v>
                </c:pt>
                <c:pt idx="5">
                  <c:v>5.0</c:v>
                </c:pt>
                <c:pt idx="6">
                  <c:v>67.0</c:v>
                </c:pt>
              </c:numCache>
            </c:numRef>
          </c:val>
        </c:ser>
        <c:ser>
          <c:idx val="6"/>
          <c:order val="3"/>
          <c:tx>
            <c:strRef>
              <c:f>Ca1_K2!$T$8</c:f>
              <c:strCache>
                <c:ptCount val="1"/>
                <c:pt idx="0">
                  <c:v>Bs_168</c:v>
                </c:pt>
              </c:strCache>
            </c:strRef>
          </c:tx>
          <c:invertIfNegative val="0"/>
          <c:cat>
            <c:strRef>
              <c:f>(Ca1_K2!$V$4,Ca1_K2!$W$4,Ca1_K2!$X$4,Ca1_K2!$Y$4,Ca1_K2!$Z$4,Ca1_K2!$AA$4,Ca1_K2!$AB$4)</c:f>
              <c:strCache>
                <c:ptCount val="7"/>
                <c:pt idx="0">
                  <c:v>Ca1T0_Bm</c:v>
                </c:pt>
                <c:pt idx="1">
                  <c:v>Ca1T0m</c:v>
                </c:pt>
                <c:pt idx="2">
                  <c:v>Ca1T3m</c:v>
                </c:pt>
                <c:pt idx="3">
                  <c:v>Ca1T7m</c:v>
                </c:pt>
                <c:pt idx="4">
                  <c:v>Ca1T14m</c:v>
                </c:pt>
                <c:pt idx="5">
                  <c:v>Ca1T21m</c:v>
                </c:pt>
                <c:pt idx="6">
                  <c:v>Ca1T30m</c:v>
                </c:pt>
              </c:strCache>
            </c:strRef>
          </c:cat>
          <c:val>
            <c:numRef>
              <c:f>(Ca1_K2!$V$8,Ca1_K2!$W$8,Ca1_K2!$X$8,Ca1_K2!$Y$8,Ca1_K2!$Z$8,Ca1_K2!$AA$8,Ca1_K2!$AB$8)</c:f>
              <c:numCache>
                <c:formatCode>General</c:formatCode>
                <c:ptCount val="7"/>
                <c:pt idx="0">
                  <c:v>2.0</c:v>
                </c:pt>
                <c:pt idx="1">
                  <c:v>7.0</c:v>
                </c:pt>
                <c:pt idx="2">
                  <c:v>353.0</c:v>
                </c:pt>
                <c:pt idx="3">
                  <c:v>193.0</c:v>
                </c:pt>
                <c:pt idx="4">
                  <c:v>82.0</c:v>
                </c:pt>
                <c:pt idx="5">
                  <c:v>14.0</c:v>
                </c:pt>
                <c:pt idx="6">
                  <c:v>74.0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82751576"/>
        <c:axId val="-2082748456"/>
      </c:barChart>
      <c:catAx>
        <c:axId val="-2082751576"/>
        <c:scaling>
          <c:orientation val="minMax"/>
        </c:scaling>
        <c:delete val="0"/>
        <c:axPos val="b"/>
        <c:majorTickMark val="out"/>
        <c:minorTickMark val="none"/>
        <c:tickLblPos val="nextTo"/>
        <c:crossAx val="-2082748456"/>
        <c:crosses val="autoZero"/>
        <c:auto val="1"/>
        <c:lblAlgn val="ctr"/>
        <c:lblOffset val="100"/>
        <c:noMultiLvlLbl val="0"/>
      </c:catAx>
      <c:valAx>
        <c:axId val="-20827484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-208275157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Ca2_vs_Ba_K1</a:t>
            </a:r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115604330708661"/>
          <c:y val="0.0601851851851852"/>
          <c:w val="0.86890113735783"/>
          <c:h val="0.6962069845435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Ca2_K1!$T$5</c:f>
              <c:strCache>
                <c:ptCount val="1"/>
                <c:pt idx="0">
                  <c:v>Ba_K1</c:v>
                </c:pt>
              </c:strCache>
            </c:strRef>
          </c:tx>
          <c:invertIfNegative val="0"/>
          <c:cat>
            <c:strRef>
              <c:f>(Ca2_K1!$V$4,Ca2_K1!$W$4,Ca2_K1!$X$4,Ca2_K1!$Y$4,Ca2_K1!$Z$4,Ca2_K1!$AA$4,Ca2_K1!$AB$4)</c:f>
              <c:strCache>
                <c:ptCount val="7"/>
                <c:pt idx="0">
                  <c:v>Ca2T0_Bm</c:v>
                </c:pt>
                <c:pt idx="1">
                  <c:v>Ca2T0m</c:v>
                </c:pt>
                <c:pt idx="2">
                  <c:v>Ca2T3m</c:v>
                </c:pt>
                <c:pt idx="3">
                  <c:v>Ca2T7m</c:v>
                </c:pt>
                <c:pt idx="4">
                  <c:v>Ca2T14m</c:v>
                </c:pt>
                <c:pt idx="5">
                  <c:v>Ca2T21m</c:v>
                </c:pt>
                <c:pt idx="6">
                  <c:v>Ca2T30m</c:v>
                </c:pt>
              </c:strCache>
            </c:strRef>
          </c:cat>
          <c:val>
            <c:numRef>
              <c:f>(Ca2_K1!$V$5,Ca2_K1!$W$5,Ca2_K1!$X$5,Ca2_K1!$Y$5,Ca2_K1!$Z$5,Ca2_K1!$AA$5,Ca2_K1!$AB$5)</c:f>
              <c:numCache>
                <c:formatCode>General</c:formatCode>
                <c:ptCount val="7"/>
                <c:pt idx="0">
                  <c:v>1603.0</c:v>
                </c:pt>
                <c:pt idx="1">
                  <c:v>3071.0</c:v>
                </c:pt>
                <c:pt idx="2">
                  <c:v>29058.0</c:v>
                </c:pt>
                <c:pt idx="3">
                  <c:v>90.0</c:v>
                </c:pt>
                <c:pt idx="4">
                  <c:v>66.0</c:v>
                </c:pt>
                <c:pt idx="5">
                  <c:v>3.0</c:v>
                </c:pt>
                <c:pt idx="6">
                  <c:v>23.0</c:v>
                </c:pt>
              </c:numCache>
            </c:numRef>
          </c:val>
        </c:ser>
        <c:ser>
          <c:idx val="2"/>
          <c:order val="1"/>
          <c:tx>
            <c:strRef>
              <c:f>Ca2_K1!$T$6</c:f>
              <c:strCache>
                <c:ptCount val="1"/>
                <c:pt idx="0">
                  <c:v>Bs_E33L</c:v>
                </c:pt>
              </c:strCache>
            </c:strRef>
          </c:tx>
          <c:invertIfNegative val="0"/>
          <c:cat>
            <c:strRef>
              <c:f>(Ca2_K1!$V$4,Ca2_K1!$W$4,Ca2_K1!$X$4,Ca2_K1!$Y$4,Ca2_K1!$Z$4,Ca2_K1!$AA$4,Ca2_K1!$AB$4)</c:f>
              <c:strCache>
                <c:ptCount val="7"/>
                <c:pt idx="0">
                  <c:v>Ca2T0_Bm</c:v>
                </c:pt>
                <c:pt idx="1">
                  <c:v>Ca2T0m</c:v>
                </c:pt>
                <c:pt idx="2">
                  <c:v>Ca2T3m</c:v>
                </c:pt>
                <c:pt idx="3">
                  <c:v>Ca2T7m</c:v>
                </c:pt>
                <c:pt idx="4">
                  <c:v>Ca2T14m</c:v>
                </c:pt>
                <c:pt idx="5">
                  <c:v>Ca2T21m</c:v>
                </c:pt>
                <c:pt idx="6">
                  <c:v>Ca2T30m</c:v>
                </c:pt>
              </c:strCache>
            </c:strRef>
          </c:cat>
          <c:val>
            <c:numRef>
              <c:f>(Ca2_K1!$V$6,Ca2_K1!$W$6,Ca2_K1!$X$6,Ca2_K1!$Y$6,Ca2_K1!$Z$6,Ca2_K1!$AA$6,Ca2_K1!$AB$6)</c:f>
              <c:numCache>
                <c:formatCode>General</c:formatCode>
                <c:ptCount val="7"/>
                <c:pt idx="0">
                  <c:v>87.0</c:v>
                </c:pt>
                <c:pt idx="1">
                  <c:v>228.0</c:v>
                </c:pt>
                <c:pt idx="2">
                  <c:v>5908.0</c:v>
                </c:pt>
                <c:pt idx="3">
                  <c:v>173.0</c:v>
                </c:pt>
                <c:pt idx="4">
                  <c:v>45.0</c:v>
                </c:pt>
                <c:pt idx="5">
                  <c:v>4.0</c:v>
                </c:pt>
                <c:pt idx="6">
                  <c:v>7.0</c:v>
                </c:pt>
              </c:numCache>
            </c:numRef>
          </c:val>
        </c:ser>
        <c:ser>
          <c:idx val="4"/>
          <c:order val="2"/>
          <c:tx>
            <c:strRef>
              <c:f>Ca2_K1!$T$7</c:f>
              <c:strCache>
                <c:ptCount val="1"/>
                <c:pt idx="0">
                  <c:v>Bt_Hd-771</c:v>
                </c:pt>
              </c:strCache>
            </c:strRef>
          </c:tx>
          <c:invertIfNegative val="0"/>
          <c:cat>
            <c:strRef>
              <c:f>(Ca2_K1!$V$4,Ca2_K1!$W$4,Ca2_K1!$X$4,Ca2_K1!$Y$4,Ca2_K1!$Z$4,Ca2_K1!$AA$4,Ca2_K1!$AB$4)</c:f>
              <c:strCache>
                <c:ptCount val="7"/>
                <c:pt idx="0">
                  <c:v>Ca2T0_Bm</c:v>
                </c:pt>
                <c:pt idx="1">
                  <c:v>Ca2T0m</c:v>
                </c:pt>
                <c:pt idx="2">
                  <c:v>Ca2T3m</c:v>
                </c:pt>
                <c:pt idx="3">
                  <c:v>Ca2T7m</c:v>
                </c:pt>
                <c:pt idx="4">
                  <c:v>Ca2T14m</c:v>
                </c:pt>
                <c:pt idx="5">
                  <c:v>Ca2T21m</c:v>
                </c:pt>
                <c:pt idx="6">
                  <c:v>Ca2T30m</c:v>
                </c:pt>
              </c:strCache>
            </c:strRef>
          </c:cat>
          <c:val>
            <c:numRef>
              <c:f>(Ca2_K1!$V$7,Ca2_K1!$W$7,Ca2_K1!$X$7,Ca2_K1!$Y$7,Ca2_K1!$Z$7,Ca2_K1!$AA$7,Ca2_K1!$AB$7)</c:f>
              <c:numCache>
                <c:formatCode>General</c:formatCode>
                <c:ptCount val="7"/>
                <c:pt idx="0">
                  <c:v>6.0</c:v>
                </c:pt>
                <c:pt idx="1">
                  <c:v>18.0</c:v>
                </c:pt>
                <c:pt idx="2">
                  <c:v>3765.0</c:v>
                </c:pt>
                <c:pt idx="3">
                  <c:v>171.0</c:v>
                </c:pt>
                <c:pt idx="4">
                  <c:v>29.0</c:v>
                </c:pt>
                <c:pt idx="5">
                  <c:v>4.0</c:v>
                </c:pt>
                <c:pt idx="6">
                  <c:v>10.0</c:v>
                </c:pt>
              </c:numCache>
            </c:numRef>
          </c:val>
        </c:ser>
        <c:ser>
          <c:idx val="6"/>
          <c:order val="3"/>
          <c:tx>
            <c:strRef>
              <c:f>Ca2_K1!$T$8</c:f>
              <c:strCache>
                <c:ptCount val="1"/>
                <c:pt idx="0">
                  <c:v>Bs_168</c:v>
                </c:pt>
              </c:strCache>
            </c:strRef>
          </c:tx>
          <c:invertIfNegative val="0"/>
          <c:cat>
            <c:strRef>
              <c:f>(Ca2_K1!$V$4,Ca2_K1!$W$4,Ca2_K1!$X$4,Ca2_K1!$Y$4,Ca2_K1!$Z$4,Ca2_K1!$AA$4,Ca2_K1!$AB$4)</c:f>
              <c:strCache>
                <c:ptCount val="7"/>
                <c:pt idx="0">
                  <c:v>Ca2T0_Bm</c:v>
                </c:pt>
                <c:pt idx="1">
                  <c:v>Ca2T0m</c:v>
                </c:pt>
                <c:pt idx="2">
                  <c:v>Ca2T3m</c:v>
                </c:pt>
                <c:pt idx="3">
                  <c:v>Ca2T7m</c:v>
                </c:pt>
                <c:pt idx="4">
                  <c:v>Ca2T14m</c:v>
                </c:pt>
                <c:pt idx="5">
                  <c:v>Ca2T21m</c:v>
                </c:pt>
                <c:pt idx="6">
                  <c:v>Ca2T30m</c:v>
                </c:pt>
              </c:strCache>
            </c:strRef>
          </c:cat>
          <c:val>
            <c:numRef>
              <c:f>(Ca2_K1!$V$8,Ca2_K1!$W$8,Ca2_K1!$X$8,Ca2_K1!$Y$8,Ca2_K1!$Z$8,Ca2_K1!$AA$8,Ca2_K1!$AB$8)</c:f>
              <c:numCache>
                <c:formatCode>General</c:formatCode>
                <c:ptCount val="7"/>
                <c:pt idx="0">
                  <c:v>3.0</c:v>
                </c:pt>
                <c:pt idx="1">
                  <c:v>2.0</c:v>
                </c:pt>
                <c:pt idx="2">
                  <c:v>674.0</c:v>
                </c:pt>
                <c:pt idx="3">
                  <c:v>64.0</c:v>
                </c:pt>
                <c:pt idx="4">
                  <c:v>33.0</c:v>
                </c:pt>
                <c:pt idx="5">
                  <c:v>0.0</c:v>
                </c:pt>
                <c:pt idx="6">
                  <c:v>6.0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65668968"/>
        <c:axId val="-2065667560"/>
      </c:barChart>
      <c:catAx>
        <c:axId val="-2065668968"/>
        <c:scaling>
          <c:orientation val="minMax"/>
        </c:scaling>
        <c:delete val="0"/>
        <c:axPos val="b"/>
        <c:majorTickMark val="out"/>
        <c:minorTickMark val="none"/>
        <c:tickLblPos val="nextTo"/>
        <c:crossAx val="-2065667560"/>
        <c:crosses val="autoZero"/>
        <c:auto val="1"/>
        <c:lblAlgn val="ctr"/>
        <c:lblOffset val="100"/>
        <c:noMultiLvlLbl val="0"/>
      </c:catAx>
      <c:valAx>
        <c:axId val="-20656675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-206566896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Ca2_ vs Ba-K2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15604330708661"/>
          <c:y val="0.0305555555555556"/>
          <c:w val="0.652437445319335"/>
          <c:h val="0.7243307086614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Ca2_K2!$T$5</c:f>
              <c:strCache>
                <c:ptCount val="1"/>
                <c:pt idx="0">
                  <c:v>Ba_K2</c:v>
                </c:pt>
              </c:strCache>
            </c:strRef>
          </c:tx>
          <c:invertIfNegative val="0"/>
          <c:cat>
            <c:strRef>
              <c:f>(Ca2_K2!$V$4,Ca2_K2!$W$4,Ca2_K2!$X$4,Ca2_K2!$Y$4,Ca2_K2!$Z$4,Ca2_K2!$AA$4,Ca2_K2!$AB$4)</c:f>
              <c:strCache>
                <c:ptCount val="7"/>
                <c:pt idx="0">
                  <c:v>Ca2T0_Bm</c:v>
                </c:pt>
                <c:pt idx="1">
                  <c:v>Ca2T0m</c:v>
                </c:pt>
                <c:pt idx="2">
                  <c:v>Ca2T3m</c:v>
                </c:pt>
                <c:pt idx="3">
                  <c:v>Ca2T7m</c:v>
                </c:pt>
                <c:pt idx="4">
                  <c:v>Ca2T14m</c:v>
                </c:pt>
                <c:pt idx="5">
                  <c:v>Ca2T21m</c:v>
                </c:pt>
                <c:pt idx="6">
                  <c:v>Ca2T30m</c:v>
                </c:pt>
              </c:strCache>
            </c:strRef>
          </c:cat>
          <c:val>
            <c:numRef>
              <c:f>(Ca2_K2!$V$5,Ca2_K2!$W$5,Ca2_K2!$X$5,Ca2_K2!$Y$5,Ca2_K2!$Z$5,Ca2_K2!$AA$5,Ca2_K2!$AB$5)</c:f>
              <c:numCache>
                <c:formatCode>General</c:formatCode>
                <c:ptCount val="7"/>
                <c:pt idx="0">
                  <c:v>1595.0</c:v>
                </c:pt>
                <c:pt idx="1">
                  <c:v>3102.0</c:v>
                </c:pt>
                <c:pt idx="2">
                  <c:v>29084.0</c:v>
                </c:pt>
                <c:pt idx="3">
                  <c:v>91.0</c:v>
                </c:pt>
                <c:pt idx="4">
                  <c:v>67.0</c:v>
                </c:pt>
                <c:pt idx="5">
                  <c:v>3.0</c:v>
                </c:pt>
                <c:pt idx="6">
                  <c:v>23.0</c:v>
                </c:pt>
              </c:numCache>
            </c:numRef>
          </c:val>
        </c:ser>
        <c:ser>
          <c:idx val="2"/>
          <c:order val="1"/>
          <c:tx>
            <c:strRef>
              <c:f>Ca2_K2!$T$6</c:f>
              <c:strCache>
                <c:ptCount val="1"/>
                <c:pt idx="0">
                  <c:v>Bs_E33L</c:v>
                </c:pt>
              </c:strCache>
            </c:strRef>
          </c:tx>
          <c:invertIfNegative val="0"/>
          <c:cat>
            <c:strRef>
              <c:f>(Ca2_K2!$V$4,Ca2_K2!$W$4,Ca2_K2!$X$4,Ca2_K2!$Y$4,Ca2_K2!$Z$4,Ca2_K2!$AA$4,Ca2_K2!$AB$4)</c:f>
              <c:strCache>
                <c:ptCount val="7"/>
                <c:pt idx="0">
                  <c:v>Ca2T0_Bm</c:v>
                </c:pt>
                <c:pt idx="1">
                  <c:v>Ca2T0m</c:v>
                </c:pt>
                <c:pt idx="2">
                  <c:v>Ca2T3m</c:v>
                </c:pt>
                <c:pt idx="3">
                  <c:v>Ca2T7m</c:v>
                </c:pt>
                <c:pt idx="4">
                  <c:v>Ca2T14m</c:v>
                </c:pt>
                <c:pt idx="5">
                  <c:v>Ca2T21m</c:v>
                </c:pt>
                <c:pt idx="6">
                  <c:v>Ca2T30m</c:v>
                </c:pt>
              </c:strCache>
            </c:strRef>
          </c:cat>
          <c:val>
            <c:numRef>
              <c:f>(Ca2_K2!$V$6,Ca2_K2!$W$6,Ca2_K2!$X$6,Ca2_K2!$Y$6,Ca2_K2!$Z$6,Ca2_K2!$AA$6,Ca2_K2!$AB$6)</c:f>
              <c:numCache>
                <c:formatCode>General</c:formatCode>
                <c:ptCount val="7"/>
                <c:pt idx="0">
                  <c:v>94.0</c:v>
                </c:pt>
                <c:pt idx="1">
                  <c:v>190.0</c:v>
                </c:pt>
                <c:pt idx="2">
                  <c:v>5943.0</c:v>
                </c:pt>
                <c:pt idx="3">
                  <c:v>161.0</c:v>
                </c:pt>
                <c:pt idx="4">
                  <c:v>33.0</c:v>
                </c:pt>
                <c:pt idx="5">
                  <c:v>4.0</c:v>
                </c:pt>
                <c:pt idx="6">
                  <c:v>9.0</c:v>
                </c:pt>
              </c:numCache>
            </c:numRef>
          </c:val>
        </c:ser>
        <c:ser>
          <c:idx val="4"/>
          <c:order val="2"/>
          <c:tx>
            <c:strRef>
              <c:f>Ca2_K2!$T$7</c:f>
              <c:strCache>
                <c:ptCount val="1"/>
                <c:pt idx="0">
                  <c:v>Bt_Hd-771</c:v>
                </c:pt>
              </c:strCache>
            </c:strRef>
          </c:tx>
          <c:invertIfNegative val="0"/>
          <c:cat>
            <c:strRef>
              <c:f>(Ca2_K2!$V$4,Ca2_K2!$W$4,Ca2_K2!$X$4,Ca2_K2!$Y$4,Ca2_K2!$Z$4,Ca2_K2!$AA$4,Ca2_K2!$AB$4)</c:f>
              <c:strCache>
                <c:ptCount val="7"/>
                <c:pt idx="0">
                  <c:v>Ca2T0_Bm</c:v>
                </c:pt>
                <c:pt idx="1">
                  <c:v>Ca2T0m</c:v>
                </c:pt>
                <c:pt idx="2">
                  <c:v>Ca2T3m</c:v>
                </c:pt>
                <c:pt idx="3">
                  <c:v>Ca2T7m</c:v>
                </c:pt>
                <c:pt idx="4">
                  <c:v>Ca2T14m</c:v>
                </c:pt>
                <c:pt idx="5">
                  <c:v>Ca2T21m</c:v>
                </c:pt>
                <c:pt idx="6">
                  <c:v>Ca2T30m</c:v>
                </c:pt>
              </c:strCache>
            </c:strRef>
          </c:cat>
          <c:val>
            <c:numRef>
              <c:f>(Ca2_K2!$V$7,Ca2_K2!$W$7,Ca2_K2!$X$7,Ca2_K2!$Y$7,Ca2_K2!$Z$7,Ca2_K2!$AA$7,Ca2_K2!$AB$7)</c:f>
              <c:numCache>
                <c:formatCode>General</c:formatCode>
                <c:ptCount val="7"/>
                <c:pt idx="0">
                  <c:v>7.0</c:v>
                </c:pt>
                <c:pt idx="1">
                  <c:v>19.0</c:v>
                </c:pt>
                <c:pt idx="2">
                  <c:v>3717.0</c:v>
                </c:pt>
                <c:pt idx="3">
                  <c:v>182.0</c:v>
                </c:pt>
                <c:pt idx="4">
                  <c:v>38.0</c:v>
                </c:pt>
                <c:pt idx="5">
                  <c:v>4.0</c:v>
                </c:pt>
                <c:pt idx="6">
                  <c:v>8.0</c:v>
                </c:pt>
              </c:numCache>
            </c:numRef>
          </c:val>
        </c:ser>
        <c:ser>
          <c:idx val="6"/>
          <c:order val="3"/>
          <c:tx>
            <c:strRef>
              <c:f>Ca2_K2!$T$8</c:f>
              <c:strCache>
                <c:ptCount val="1"/>
                <c:pt idx="0">
                  <c:v>Bs_168</c:v>
                </c:pt>
              </c:strCache>
            </c:strRef>
          </c:tx>
          <c:invertIfNegative val="0"/>
          <c:cat>
            <c:strRef>
              <c:f>(Ca2_K2!$V$4,Ca2_K2!$W$4,Ca2_K2!$X$4,Ca2_K2!$Y$4,Ca2_K2!$Z$4,Ca2_K2!$AA$4,Ca2_K2!$AB$4)</c:f>
              <c:strCache>
                <c:ptCount val="7"/>
                <c:pt idx="0">
                  <c:v>Ca2T0_Bm</c:v>
                </c:pt>
                <c:pt idx="1">
                  <c:v>Ca2T0m</c:v>
                </c:pt>
                <c:pt idx="2">
                  <c:v>Ca2T3m</c:v>
                </c:pt>
                <c:pt idx="3">
                  <c:v>Ca2T7m</c:v>
                </c:pt>
                <c:pt idx="4">
                  <c:v>Ca2T14m</c:v>
                </c:pt>
                <c:pt idx="5">
                  <c:v>Ca2T21m</c:v>
                </c:pt>
                <c:pt idx="6">
                  <c:v>Ca2T30m</c:v>
                </c:pt>
              </c:strCache>
            </c:strRef>
          </c:cat>
          <c:val>
            <c:numRef>
              <c:f>(Ca2_K2!$V$8,Ca2_K2!$W$8,Ca2_K2!$X$8,Ca2_K2!$Y$8,Ca2_K2!$Z$8,Ca2_K2!$AA$8,Ca2_K2!$AB$8)</c:f>
              <c:numCache>
                <c:formatCode>General</c:formatCode>
                <c:ptCount val="7"/>
                <c:pt idx="0">
                  <c:v>3.0</c:v>
                </c:pt>
                <c:pt idx="1">
                  <c:v>2.0</c:v>
                </c:pt>
                <c:pt idx="2">
                  <c:v>666.0</c:v>
                </c:pt>
                <c:pt idx="3">
                  <c:v>64.0</c:v>
                </c:pt>
                <c:pt idx="4">
                  <c:v>35.0</c:v>
                </c:pt>
                <c:pt idx="5">
                  <c:v>0.0</c:v>
                </c:pt>
                <c:pt idx="6">
                  <c:v>6.0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82694600"/>
        <c:axId val="-2082691480"/>
      </c:barChart>
      <c:catAx>
        <c:axId val="-2082694600"/>
        <c:scaling>
          <c:orientation val="minMax"/>
        </c:scaling>
        <c:delete val="0"/>
        <c:axPos val="b"/>
        <c:majorTickMark val="out"/>
        <c:minorTickMark val="none"/>
        <c:tickLblPos val="nextTo"/>
        <c:crossAx val="-2082691480"/>
        <c:crosses val="autoZero"/>
        <c:auto val="1"/>
        <c:lblAlgn val="ctr"/>
        <c:lblOffset val="100"/>
        <c:noMultiLvlLbl val="0"/>
      </c:catAx>
      <c:valAx>
        <c:axId val="-20826914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-208269460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Ca1 samples</a:t>
            </a:r>
            <a:r>
              <a:rPr lang="en-US" baseline="0"/>
              <a:t> vs Ba_K1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15604330708661"/>
          <c:y val="0.0277777777777778"/>
          <c:w val="0.652437445319335"/>
          <c:h val="0.7289603382910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Ca1_K1!$T$5</c:f>
              <c:strCache>
                <c:ptCount val="1"/>
                <c:pt idx="0">
                  <c:v>Ba_K1</c:v>
                </c:pt>
              </c:strCache>
            </c:strRef>
          </c:tx>
          <c:invertIfNegative val="0"/>
          <c:cat>
            <c:strRef>
              <c:f>(Ca1_K1!$V$4,Ca1_K1!$W$4,Ca1_K1!$X$4,Ca1_K1!$Y$4,Ca1_K1!$Z$4,Ca1_K1!$AA$4,Ca1_K1!$AB$4)</c:f>
              <c:strCache>
                <c:ptCount val="7"/>
                <c:pt idx="0">
                  <c:v>Ca1T0_Bm</c:v>
                </c:pt>
                <c:pt idx="1">
                  <c:v>Ca1T0m</c:v>
                </c:pt>
                <c:pt idx="2">
                  <c:v>Ca1T3m</c:v>
                </c:pt>
                <c:pt idx="3">
                  <c:v>Ca1T7m</c:v>
                </c:pt>
                <c:pt idx="4">
                  <c:v>Ca1T14m</c:v>
                </c:pt>
                <c:pt idx="5">
                  <c:v>Ca1T21m</c:v>
                </c:pt>
                <c:pt idx="6">
                  <c:v>Ca1T30m</c:v>
                </c:pt>
              </c:strCache>
            </c:strRef>
          </c:cat>
          <c:val>
            <c:numRef>
              <c:f>(Ca1_K1!$V$5,Ca1_K1!$W$5,Ca1_K1!$X$5,Ca1_K1!$Y$5,Ca1_K1!$Z$5,Ca1_K1!$AA$5,Ca1_K1!$AB$5)</c:f>
              <c:numCache>
                <c:formatCode>General</c:formatCode>
                <c:ptCount val="7"/>
                <c:pt idx="0">
                  <c:v>851.0</c:v>
                </c:pt>
                <c:pt idx="1">
                  <c:v>14115.0</c:v>
                </c:pt>
                <c:pt idx="2">
                  <c:v>3587.0</c:v>
                </c:pt>
                <c:pt idx="3">
                  <c:v>885.0</c:v>
                </c:pt>
                <c:pt idx="4">
                  <c:v>228.0</c:v>
                </c:pt>
                <c:pt idx="5">
                  <c:v>119.0</c:v>
                </c:pt>
                <c:pt idx="6">
                  <c:v>154.0</c:v>
                </c:pt>
              </c:numCache>
            </c:numRef>
          </c:val>
        </c:ser>
        <c:ser>
          <c:idx val="2"/>
          <c:order val="1"/>
          <c:tx>
            <c:strRef>
              <c:f>Ca1_K1!$T$6</c:f>
              <c:strCache>
                <c:ptCount val="1"/>
                <c:pt idx="0">
                  <c:v>Bs_E33L</c:v>
                </c:pt>
              </c:strCache>
            </c:strRef>
          </c:tx>
          <c:invertIfNegative val="0"/>
          <c:cat>
            <c:strRef>
              <c:f>(Ca1_K1!$V$4,Ca1_K1!$W$4,Ca1_K1!$X$4,Ca1_K1!$Y$4,Ca1_K1!$Z$4,Ca1_K1!$AA$4,Ca1_K1!$AB$4)</c:f>
              <c:strCache>
                <c:ptCount val="7"/>
                <c:pt idx="0">
                  <c:v>Ca1T0_Bm</c:v>
                </c:pt>
                <c:pt idx="1">
                  <c:v>Ca1T0m</c:v>
                </c:pt>
                <c:pt idx="2">
                  <c:v>Ca1T3m</c:v>
                </c:pt>
                <c:pt idx="3">
                  <c:v>Ca1T7m</c:v>
                </c:pt>
                <c:pt idx="4">
                  <c:v>Ca1T14m</c:v>
                </c:pt>
                <c:pt idx="5">
                  <c:v>Ca1T21m</c:v>
                </c:pt>
                <c:pt idx="6">
                  <c:v>Ca1T30m</c:v>
                </c:pt>
              </c:strCache>
            </c:strRef>
          </c:cat>
          <c:val>
            <c:numRef>
              <c:f>(Ca1_K1!$V$6,Ca1_K1!$W$6,Ca1_K1!$X$6,Ca1_K1!$Y$6,Ca1_K1!$Z$6,Ca1_K1!$AA$6,Ca1_K1!$AB$6)</c:f>
              <c:numCache>
                <c:formatCode>General</c:formatCode>
                <c:ptCount val="7"/>
                <c:pt idx="0">
                  <c:v>53.0</c:v>
                </c:pt>
                <c:pt idx="1">
                  <c:v>1036.0</c:v>
                </c:pt>
                <c:pt idx="2">
                  <c:v>1473.0</c:v>
                </c:pt>
                <c:pt idx="3">
                  <c:v>498.0</c:v>
                </c:pt>
                <c:pt idx="4">
                  <c:v>142.0</c:v>
                </c:pt>
                <c:pt idx="5">
                  <c:v>8.0</c:v>
                </c:pt>
                <c:pt idx="6">
                  <c:v>90.0</c:v>
                </c:pt>
              </c:numCache>
            </c:numRef>
          </c:val>
        </c:ser>
        <c:ser>
          <c:idx val="4"/>
          <c:order val="2"/>
          <c:tx>
            <c:strRef>
              <c:f>Ca1_K1!$T$7</c:f>
              <c:strCache>
                <c:ptCount val="1"/>
                <c:pt idx="0">
                  <c:v>Bt_Hd-771</c:v>
                </c:pt>
              </c:strCache>
            </c:strRef>
          </c:tx>
          <c:invertIfNegative val="0"/>
          <c:cat>
            <c:strRef>
              <c:f>(Ca1_K1!$V$4,Ca1_K1!$W$4,Ca1_K1!$X$4,Ca1_K1!$Y$4,Ca1_K1!$Z$4,Ca1_K1!$AA$4,Ca1_K1!$AB$4)</c:f>
              <c:strCache>
                <c:ptCount val="7"/>
                <c:pt idx="0">
                  <c:v>Ca1T0_Bm</c:v>
                </c:pt>
                <c:pt idx="1">
                  <c:v>Ca1T0m</c:v>
                </c:pt>
                <c:pt idx="2">
                  <c:v>Ca1T3m</c:v>
                </c:pt>
                <c:pt idx="3">
                  <c:v>Ca1T7m</c:v>
                </c:pt>
                <c:pt idx="4">
                  <c:v>Ca1T14m</c:v>
                </c:pt>
                <c:pt idx="5">
                  <c:v>Ca1T21m</c:v>
                </c:pt>
                <c:pt idx="6">
                  <c:v>Ca1T30m</c:v>
                </c:pt>
              </c:strCache>
            </c:strRef>
          </c:cat>
          <c:val>
            <c:numRef>
              <c:f>(Ca1_K1!$V$7,Ca1_K1!$W$7,Ca1_K1!$X$7,Ca1_K1!$Y$7,Ca1_K1!$Z$7,Ca1_K1!$AA$7,Ca1_K1!$AB$7)</c:f>
              <c:numCache>
                <c:formatCode>General</c:formatCode>
                <c:ptCount val="7"/>
                <c:pt idx="0">
                  <c:v>7.0</c:v>
                </c:pt>
                <c:pt idx="1">
                  <c:v>169.0</c:v>
                </c:pt>
                <c:pt idx="2">
                  <c:v>648.0</c:v>
                </c:pt>
                <c:pt idx="3">
                  <c:v>271.0</c:v>
                </c:pt>
                <c:pt idx="4">
                  <c:v>80.0</c:v>
                </c:pt>
                <c:pt idx="5">
                  <c:v>5.0</c:v>
                </c:pt>
                <c:pt idx="6">
                  <c:v>69.0</c:v>
                </c:pt>
              </c:numCache>
            </c:numRef>
          </c:val>
        </c:ser>
        <c:ser>
          <c:idx val="6"/>
          <c:order val="3"/>
          <c:tx>
            <c:strRef>
              <c:f>Ca1_K1!$T$8</c:f>
              <c:strCache>
                <c:ptCount val="1"/>
                <c:pt idx="0">
                  <c:v>Bs_168</c:v>
                </c:pt>
              </c:strCache>
            </c:strRef>
          </c:tx>
          <c:invertIfNegative val="0"/>
          <c:cat>
            <c:strRef>
              <c:f>(Ca1_K1!$V$4,Ca1_K1!$W$4,Ca1_K1!$X$4,Ca1_K1!$Y$4,Ca1_K1!$Z$4,Ca1_K1!$AA$4,Ca1_K1!$AB$4)</c:f>
              <c:strCache>
                <c:ptCount val="7"/>
                <c:pt idx="0">
                  <c:v>Ca1T0_Bm</c:v>
                </c:pt>
                <c:pt idx="1">
                  <c:v>Ca1T0m</c:v>
                </c:pt>
                <c:pt idx="2">
                  <c:v>Ca1T3m</c:v>
                </c:pt>
                <c:pt idx="3">
                  <c:v>Ca1T7m</c:v>
                </c:pt>
                <c:pt idx="4">
                  <c:v>Ca1T14m</c:v>
                </c:pt>
                <c:pt idx="5">
                  <c:v>Ca1T21m</c:v>
                </c:pt>
                <c:pt idx="6">
                  <c:v>Ca1T30m</c:v>
                </c:pt>
              </c:strCache>
            </c:strRef>
          </c:cat>
          <c:val>
            <c:numRef>
              <c:f>(Ca1_K1!$V$8,Ca1_K1!$W$8,Ca1_K1!$X$8,Ca1_K1!$Y$8,Ca1_K1!$Z$8,Ca1_K1!$AA$8,Ca1_K1!$AB$8)</c:f>
              <c:numCache>
                <c:formatCode>General</c:formatCode>
                <c:ptCount val="7"/>
                <c:pt idx="0">
                  <c:v>2.0</c:v>
                </c:pt>
                <c:pt idx="1">
                  <c:v>10.0</c:v>
                </c:pt>
                <c:pt idx="2">
                  <c:v>341.0</c:v>
                </c:pt>
                <c:pt idx="3">
                  <c:v>193.0</c:v>
                </c:pt>
                <c:pt idx="4">
                  <c:v>82.0</c:v>
                </c:pt>
                <c:pt idx="5">
                  <c:v>15.0</c:v>
                </c:pt>
                <c:pt idx="6">
                  <c:v>74.0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82642024"/>
        <c:axId val="-2082638904"/>
      </c:barChart>
      <c:catAx>
        <c:axId val="-2082642024"/>
        <c:scaling>
          <c:orientation val="minMax"/>
        </c:scaling>
        <c:delete val="0"/>
        <c:axPos val="b"/>
        <c:majorTickMark val="out"/>
        <c:minorTickMark val="none"/>
        <c:tickLblPos val="nextTo"/>
        <c:crossAx val="-2082638904"/>
        <c:crosses val="autoZero"/>
        <c:auto val="1"/>
        <c:lblAlgn val="ctr"/>
        <c:lblOffset val="100"/>
        <c:noMultiLvlLbl val="0"/>
      </c:catAx>
      <c:valAx>
        <c:axId val="-20826389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-208264202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Ca1_vs Ba_K2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15604330708661"/>
          <c:y val="0.0277777777777778"/>
          <c:w val="0.652437445319335"/>
          <c:h val="0.7382195975503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Ca1_K2!$T$5</c:f>
              <c:strCache>
                <c:ptCount val="1"/>
                <c:pt idx="0">
                  <c:v>Ba_K2</c:v>
                </c:pt>
              </c:strCache>
            </c:strRef>
          </c:tx>
          <c:invertIfNegative val="0"/>
          <c:cat>
            <c:strRef>
              <c:f>(Ca1_K2!$V$4,Ca1_K2!$W$4,Ca1_K2!$X$4,Ca1_K2!$Y$4,Ca1_K2!$Z$4,Ca1_K2!$AA$4,Ca1_K2!$AB$4)</c:f>
              <c:strCache>
                <c:ptCount val="7"/>
                <c:pt idx="0">
                  <c:v>Ca1T0_Bm</c:v>
                </c:pt>
                <c:pt idx="1">
                  <c:v>Ca1T0m</c:v>
                </c:pt>
                <c:pt idx="2">
                  <c:v>Ca1T3m</c:v>
                </c:pt>
                <c:pt idx="3">
                  <c:v>Ca1T7m</c:v>
                </c:pt>
                <c:pt idx="4">
                  <c:v>Ca1T14m</c:v>
                </c:pt>
                <c:pt idx="5">
                  <c:v>Ca1T21m</c:v>
                </c:pt>
                <c:pt idx="6">
                  <c:v>Ca1T30m</c:v>
                </c:pt>
              </c:strCache>
            </c:strRef>
          </c:cat>
          <c:val>
            <c:numRef>
              <c:f>(Ca1_K2!$V$5,Ca1_K2!$W$5,Ca1_K2!$X$5,Ca1_K2!$Y$5,Ca1_K2!$Z$5,Ca1_K2!$AA$5,Ca1_K2!$AB$5)</c:f>
              <c:numCache>
                <c:formatCode>General</c:formatCode>
                <c:ptCount val="7"/>
                <c:pt idx="0">
                  <c:v>848.0</c:v>
                </c:pt>
                <c:pt idx="1">
                  <c:v>14134.0</c:v>
                </c:pt>
                <c:pt idx="2">
                  <c:v>3568.0</c:v>
                </c:pt>
                <c:pt idx="3">
                  <c:v>876.0</c:v>
                </c:pt>
                <c:pt idx="4">
                  <c:v>225.0</c:v>
                </c:pt>
                <c:pt idx="5">
                  <c:v>120.0</c:v>
                </c:pt>
                <c:pt idx="6">
                  <c:v>154.0</c:v>
                </c:pt>
              </c:numCache>
            </c:numRef>
          </c:val>
        </c:ser>
        <c:ser>
          <c:idx val="2"/>
          <c:order val="1"/>
          <c:tx>
            <c:strRef>
              <c:f>Ca1_K2!$T$6</c:f>
              <c:strCache>
                <c:ptCount val="1"/>
                <c:pt idx="0">
                  <c:v>Bs_E33L</c:v>
                </c:pt>
              </c:strCache>
            </c:strRef>
          </c:tx>
          <c:invertIfNegative val="0"/>
          <c:cat>
            <c:strRef>
              <c:f>(Ca1_K2!$V$4,Ca1_K2!$W$4,Ca1_K2!$X$4,Ca1_K2!$Y$4,Ca1_K2!$Z$4,Ca1_K2!$AA$4,Ca1_K2!$AB$4)</c:f>
              <c:strCache>
                <c:ptCount val="7"/>
                <c:pt idx="0">
                  <c:v>Ca1T0_Bm</c:v>
                </c:pt>
                <c:pt idx="1">
                  <c:v>Ca1T0m</c:v>
                </c:pt>
                <c:pt idx="2">
                  <c:v>Ca1T3m</c:v>
                </c:pt>
                <c:pt idx="3">
                  <c:v>Ca1T7m</c:v>
                </c:pt>
                <c:pt idx="4">
                  <c:v>Ca1T14m</c:v>
                </c:pt>
                <c:pt idx="5">
                  <c:v>Ca1T21m</c:v>
                </c:pt>
                <c:pt idx="6">
                  <c:v>Ca1T30m</c:v>
                </c:pt>
              </c:strCache>
            </c:strRef>
          </c:cat>
          <c:val>
            <c:numRef>
              <c:f>(Ca1_K2!$V$6,Ca1_K2!$W$6,Ca1_K2!$X$6,Ca1_K2!$Y$6,Ca1_K2!$Z$6,Ca1_K2!$AA$6,Ca1_K2!$AB$6)</c:f>
              <c:numCache>
                <c:formatCode>General</c:formatCode>
                <c:ptCount val="7"/>
                <c:pt idx="0">
                  <c:v>54.0</c:v>
                </c:pt>
                <c:pt idx="1">
                  <c:v>1017.0</c:v>
                </c:pt>
                <c:pt idx="2">
                  <c:v>1494.0</c:v>
                </c:pt>
                <c:pt idx="3">
                  <c:v>484.0</c:v>
                </c:pt>
                <c:pt idx="4">
                  <c:v>140.0</c:v>
                </c:pt>
                <c:pt idx="5">
                  <c:v>8.0</c:v>
                </c:pt>
                <c:pt idx="6">
                  <c:v>92.0</c:v>
                </c:pt>
              </c:numCache>
            </c:numRef>
          </c:val>
        </c:ser>
        <c:ser>
          <c:idx val="4"/>
          <c:order val="2"/>
          <c:tx>
            <c:strRef>
              <c:f>Ca1_K2!$T$7</c:f>
              <c:strCache>
                <c:ptCount val="1"/>
                <c:pt idx="0">
                  <c:v>Bt_Hd-771</c:v>
                </c:pt>
              </c:strCache>
            </c:strRef>
          </c:tx>
          <c:invertIfNegative val="0"/>
          <c:cat>
            <c:strRef>
              <c:f>(Ca1_K2!$V$4,Ca1_K2!$W$4,Ca1_K2!$X$4,Ca1_K2!$Y$4,Ca1_K2!$Z$4,Ca1_K2!$AA$4,Ca1_K2!$AB$4)</c:f>
              <c:strCache>
                <c:ptCount val="7"/>
                <c:pt idx="0">
                  <c:v>Ca1T0_Bm</c:v>
                </c:pt>
                <c:pt idx="1">
                  <c:v>Ca1T0m</c:v>
                </c:pt>
                <c:pt idx="2">
                  <c:v>Ca1T3m</c:v>
                </c:pt>
                <c:pt idx="3">
                  <c:v>Ca1T7m</c:v>
                </c:pt>
                <c:pt idx="4">
                  <c:v>Ca1T14m</c:v>
                </c:pt>
                <c:pt idx="5">
                  <c:v>Ca1T21m</c:v>
                </c:pt>
                <c:pt idx="6">
                  <c:v>Ca1T30m</c:v>
                </c:pt>
              </c:strCache>
            </c:strRef>
          </c:cat>
          <c:val>
            <c:numRef>
              <c:f>(Ca1_K2!$V$7,Ca1_K2!$W$7,Ca1_K2!$X$7,Ca1_K2!$Y$7,Ca1_K2!$Z$7,Ca1_K2!$AA$7,Ca1_K2!$AB$7)</c:f>
              <c:numCache>
                <c:formatCode>General</c:formatCode>
                <c:ptCount val="7"/>
                <c:pt idx="0">
                  <c:v>9.0</c:v>
                </c:pt>
                <c:pt idx="1">
                  <c:v>156.0</c:v>
                </c:pt>
                <c:pt idx="2">
                  <c:v>626.0</c:v>
                </c:pt>
                <c:pt idx="3">
                  <c:v>293.0</c:v>
                </c:pt>
                <c:pt idx="4">
                  <c:v>85.0</c:v>
                </c:pt>
                <c:pt idx="5">
                  <c:v>5.0</c:v>
                </c:pt>
                <c:pt idx="6">
                  <c:v>67.0</c:v>
                </c:pt>
              </c:numCache>
            </c:numRef>
          </c:val>
        </c:ser>
        <c:ser>
          <c:idx val="6"/>
          <c:order val="3"/>
          <c:tx>
            <c:strRef>
              <c:f>Ca1_K2!$T$8</c:f>
              <c:strCache>
                <c:ptCount val="1"/>
                <c:pt idx="0">
                  <c:v>Bs_168</c:v>
                </c:pt>
              </c:strCache>
            </c:strRef>
          </c:tx>
          <c:invertIfNegative val="0"/>
          <c:cat>
            <c:strRef>
              <c:f>(Ca1_K2!$V$4,Ca1_K2!$W$4,Ca1_K2!$X$4,Ca1_K2!$Y$4,Ca1_K2!$Z$4,Ca1_K2!$AA$4,Ca1_K2!$AB$4)</c:f>
              <c:strCache>
                <c:ptCount val="7"/>
                <c:pt idx="0">
                  <c:v>Ca1T0_Bm</c:v>
                </c:pt>
                <c:pt idx="1">
                  <c:v>Ca1T0m</c:v>
                </c:pt>
                <c:pt idx="2">
                  <c:v>Ca1T3m</c:v>
                </c:pt>
                <c:pt idx="3">
                  <c:v>Ca1T7m</c:v>
                </c:pt>
                <c:pt idx="4">
                  <c:v>Ca1T14m</c:v>
                </c:pt>
                <c:pt idx="5">
                  <c:v>Ca1T21m</c:v>
                </c:pt>
                <c:pt idx="6">
                  <c:v>Ca1T30m</c:v>
                </c:pt>
              </c:strCache>
            </c:strRef>
          </c:cat>
          <c:val>
            <c:numRef>
              <c:f>(Ca1_K2!$V$8,Ca1_K2!$W$8,Ca1_K2!$X$8,Ca1_K2!$Y$8,Ca1_K2!$Z$8,Ca1_K2!$AA$8,Ca1_K2!$AB$8)</c:f>
              <c:numCache>
                <c:formatCode>General</c:formatCode>
                <c:ptCount val="7"/>
                <c:pt idx="0">
                  <c:v>2.0</c:v>
                </c:pt>
                <c:pt idx="1">
                  <c:v>7.0</c:v>
                </c:pt>
                <c:pt idx="2">
                  <c:v>353.0</c:v>
                </c:pt>
                <c:pt idx="3">
                  <c:v>193.0</c:v>
                </c:pt>
                <c:pt idx="4">
                  <c:v>82.0</c:v>
                </c:pt>
                <c:pt idx="5">
                  <c:v>14.0</c:v>
                </c:pt>
                <c:pt idx="6">
                  <c:v>74.0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82556072"/>
        <c:axId val="-2082552952"/>
      </c:barChart>
      <c:catAx>
        <c:axId val="-2082556072"/>
        <c:scaling>
          <c:orientation val="minMax"/>
        </c:scaling>
        <c:delete val="0"/>
        <c:axPos val="b"/>
        <c:majorTickMark val="out"/>
        <c:minorTickMark val="none"/>
        <c:tickLblPos val="nextTo"/>
        <c:crossAx val="-2082552952"/>
        <c:crosses val="autoZero"/>
        <c:auto val="1"/>
        <c:lblAlgn val="ctr"/>
        <c:lblOffset val="100"/>
        <c:noMultiLvlLbl val="0"/>
      </c:catAx>
      <c:valAx>
        <c:axId val="-20825529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-208255607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Ca2_ vs Ba-K2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15604330708661"/>
          <c:y val="0.0305555555555556"/>
          <c:w val="0.652437445319335"/>
          <c:h val="0.7243307086614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Ca2_K2!$T$5</c:f>
              <c:strCache>
                <c:ptCount val="1"/>
                <c:pt idx="0">
                  <c:v>Ba_K2</c:v>
                </c:pt>
              </c:strCache>
            </c:strRef>
          </c:tx>
          <c:invertIfNegative val="0"/>
          <c:cat>
            <c:strRef>
              <c:f>(Ca2_K2!$V$4,Ca2_K2!$W$4,Ca2_K2!$X$4,Ca2_K2!$Y$4,Ca2_K2!$Z$4,Ca2_K2!$AA$4,Ca2_K2!$AB$4)</c:f>
              <c:strCache>
                <c:ptCount val="7"/>
                <c:pt idx="0">
                  <c:v>Ca2T0_Bm</c:v>
                </c:pt>
                <c:pt idx="1">
                  <c:v>Ca2T0m</c:v>
                </c:pt>
                <c:pt idx="2">
                  <c:v>Ca2T3m</c:v>
                </c:pt>
                <c:pt idx="3">
                  <c:v>Ca2T7m</c:v>
                </c:pt>
                <c:pt idx="4">
                  <c:v>Ca2T14m</c:v>
                </c:pt>
                <c:pt idx="5">
                  <c:v>Ca2T21m</c:v>
                </c:pt>
                <c:pt idx="6">
                  <c:v>Ca2T30m</c:v>
                </c:pt>
              </c:strCache>
            </c:strRef>
          </c:cat>
          <c:val>
            <c:numRef>
              <c:f>(Ca2_K2!$V$5,Ca2_K2!$W$5,Ca2_K2!$X$5,Ca2_K2!$Y$5,Ca2_K2!$Z$5,Ca2_K2!$AA$5,Ca2_K2!$AB$5)</c:f>
              <c:numCache>
                <c:formatCode>General</c:formatCode>
                <c:ptCount val="7"/>
                <c:pt idx="0">
                  <c:v>1595.0</c:v>
                </c:pt>
                <c:pt idx="1">
                  <c:v>3102.0</c:v>
                </c:pt>
                <c:pt idx="2">
                  <c:v>29084.0</c:v>
                </c:pt>
                <c:pt idx="3">
                  <c:v>91.0</c:v>
                </c:pt>
                <c:pt idx="4">
                  <c:v>67.0</c:v>
                </c:pt>
                <c:pt idx="5">
                  <c:v>3.0</c:v>
                </c:pt>
                <c:pt idx="6">
                  <c:v>23.0</c:v>
                </c:pt>
              </c:numCache>
            </c:numRef>
          </c:val>
        </c:ser>
        <c:ser>
          <c:idx val="2"/>
          <c:order val="1"/>
          <c:tx>
            <c:strRef>
              <c:f>Ca2_K2!$T$6</c:f>
              <c:strCache>
                <c:ptCount val="1"/>
                <c:pt idx="0">
                  <c:v>Bs_E33L</c:v>
                </c:pt>
              </c:strCache>
            </c:strRef>
          </c:tx>
          <c:invertIfNegative val="0"/>
          <c:cat>
            <c:strRef>
              <c:f>(Ca2_K2!$V$4,Ca2_K2!$W$4,Ca2_K2!$X$4,Ca2_K2!$Y$4,Ca2_K2!$Z$4,Ca2_K2!$AA$4,Ca2_K2!$AB$4)</c:f>
              <c:strCache>
                <c:ptCount val="7"/>
                <c:pt idx="0">
                  <c:v>Ca2T0_Bm</c:v>
                </c:pt>
                <c:pt idx="1">
                  <c:v>Ca2T0m</c:v>
                </c:pt>
                <c:pt idx="2">
                  <c:v>Ca2T3m</c:v>
                </c:pt>
                <c:pt idx="3">
                  <c:v>Ca2T7m</c:v>
                </c:pt>
                <c:pt idx="4">
                  <c:v>Ca2T14m</c:v>
                </c:pt>
                <c:pt idx="5">
                  <c:v>Ca2T21m</c:v>
                </c:pt>
                <c:pt idx="6">
                  <c:v>Ca2T30m</c:v>
                </c:pt>
              </c:strCache>
            </c:strRef>
          </c:cat>
          <c:val>
            <c:numRef>
              <c:f>(Ca2_K2!$V$6,Ca2_K2!$W$6,Ca2_K2!$X$6,Ca2_K2!$Y$6,Ca2_K2!$Z$6,Ca2_K2!$AA$6,Ca2_K2!$AB$6)</c:f>
              <c:numCache>
                <c:formatCode>General</c:formatCode>
                <c:ptCount val="7"/>
                <c:pt idx="0">
                  <c:v>94.0</c:v>
                </c:pt>
                <c:pt idx="1">
                  <c:v>190.0</c:v>
                </c:pt>
                <c:pt idx="2">
                  <c:v>5943.0</c:v>
                </c:pt>
                <c:pt idx="3">
                  <c:v>161.0</c:v>
                </c:pt>
                <c:pt idx="4">
                  <c:v>33.0</c:v>
                </c:pt>
                <c:pt idx="5">
                  <c:v>4.0</c:v>
                </c:pt>
                <c:pt idx="6">
                  <c:v>9.0</c:v>
                </c:pt>
              </c:numCache>
            </c:numRef>
          </c:val>
        </c:ser>
        <c:ser>
          <c:idx val="4"/>
          <c:order val="2"/>
          <c:tx>
            <c:strRef>
              <c:f>Ca2_K2!$T$7</c:f>
              <c:strCache>
                <c:ptCount val="1"/>
                <c:pt idx="0">
                  <c:v>Bt_Hd-771</c:v>
                </c:pt>
              </c:strCache>
            </c:strRef>
          </c:tx>
          <c:invertIfNegative val="0"/>
          <c:cat>
            <c:strRef>
              <c:f>(Ca2_K2!$V$4,Ca2_K2!$W$4,Ca2_K2!$X$4,Ca2_K2!$Y$4,Ca2_K2!$Z$4,Ca2_K2!$AA$4,Ca2_K2!$AB$4)</c:f>
              <c:strCache>
                <c:ptCount val="7"/>
                <c:pt idx="0">
                  <c:v>Ca2T0_Bm</c:v>
                </c:pt>
                <c:pt idx="1">
                  <c:v>Ca2T0m</c:v>
                </c:pt>
                <c:pt idx="2">
                  <c:v>Ca2T3m</c:v>
                </c:pt>
                <c:pt idx="3">
                  <c:v>Ca2T7m</c:v>
                </c:pt>
                <c:pt idx="4">
                  <c:v>Ca2T14m</c:v>
                </c:pt>
                <c:pt idx="5">
                  <c:v>Ca2T21m</c:v>
                </c:pt>
                <c:pt idx="6">
                  <c:v>Ca2T30m</c:v>
                </c:pt>
              </c:strCache>
            </c:strRef>
          </c:cat>
          <c:val>
            <c:numRef>
              <c:f>(Ca2_K2!$V$7,Ca2_K2!$W$7,Ca2_K2!$X$7,Ca2_K2!$Y$7,Ca2_K2!$Z$7,Ca2_K2!$AA$7,Ca2_K2!$AB$7)</c:f>
              <c:numCache>
                <c:formatCode>General</c:formatCode>
                <c:ptCount val="7"/>
                <c:pt idx="0">
                  <c:v>7.0</c:v>
                </c:pt>
                <c:pt idx="1">
                  <c:v>19.0</c:v>
                </c:pt>
                <c:pt idx="2">
                  <c:v>3717.0</c:v>
                </c:pt>
                <c:pt idx="3">
                  <c:v>182.0</c:v>
                </c:pt>
                <c:pt idx="4">
                  <c:v>38.0</c:v>
                </c:pt>
                <c:pt idx="5">
                  <c:v>4.0</c:v>
                </c:pt>
                <c:pt idx="6">
                  <c:v>8.0</c:v>
                </c:pt>
              </c:numCache>
            </c:numRef>
          </c:val>
        </c:ser>
        <c:ser>
          <c:idx val="6"/>
          <c:order val="3"/>
          <c:tx>
            <c:strRef>
              <c:f>Ca2_K2!$T$8</c:f>
              <c:strCache>
                <c:ptCount val="1"/>
                <c:pt idx="0">
                  <c:v>Bs_168</c:v>
                </c:pt>
              </c:strCache>
            </c:strRef>
          </c:tx>
          <c:invertIfNegative val="0"/>
          <c:cat>
            <c:strRef>
              <c:f>(Ca2_K2!$V$4,Ca2_K2!$W$4,Ca2_K2!$X$4,Ca2_K2!$Y$4,Ca2_K2!$Z$4,Ca2_K2!$AA$4,Ca2_K2!$AB$4)</c:f>
              <c:strCache>
                <c:ptCount val="7"/>
                <c:pt idx="0">
                  <c:v>Ca2T0_Bm</c:v>
                </c:pt>
                <c:pt idx="1">
                  <c:v>Ca2T0m</c:v>
                </c:pt>
                <c:pt idx="2">
                  <c:v>Ca2T3m</c:v>
                </c:pt>
                <c:pt idx="3">
                  <c:v>Ca2T7m</c:v>
                </c:pt>
                <c:pt idx="4">
                  <c:v>Ca2T14m</c:v>
                </c:pt>
                <c:pt idx="5">
                  <c:v>Ca2T21m</c:v>
                </c:pt>
                <c:pt idx="6">
                  <c:v>Ca2T30m</c:v>
                </c:pt>
              </c:strCache>
            </c:strRef>
          </c:cat>
          <c:val>
            <c:numRef>
              <c:f>(Ca2_K2!$V$8,Ca2_K2!$W$8,Ca2_K2!$X$8,Ca2_K2!$Y$8,Ca2_K2!$Z$8,Ca2_K2!$AA$8,Ca2_K2!$AB$8)</c:f>
              <c:numCache>
                <c:formatCode>General</c:formatCode>
                <c:ptCount val="7"/>
                <c:pt idx="0">
                  <c:v>3.0</c:v>
                </c:pt>
                <c:pt idx="1">
                  <c:v>2.0</c:v>
                </c:pt>
                <c:pt idx="2">
                  <c:v>666.0</c:v>
                </c:pt>
                <c:pt idx="3">
                  <c:v>64.0</c:v>
                </c:pt>
                <c:pt idx="4">
                  <c:v>35.0</c:v>
                </c:pt>
                <c:pt idx="5">
                  <c:v>0.0</c:v>
                </c:pt>
                <c:pt idx="6">
                  <c:v>6.0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82513256"/>
        <c:axId val="-2082510136"/>
      </c:barChart>
      <c:catAx>
        <c:axId val="-2082513256"/>
        <c:scaling>
          <c:orientation val="minMax"/>
        </c:scaling>
        <c:delete val="0"/>
        <c:axPos val="b"/>
        <c:majorTickMark val="out"/>
        <c:minorTickMark val="none"/>
        <c:tickLblPos val="nextTo"/>
        <c:crossAx val="-2082510136"/>
        <c:crosses val="autoZero"/>
        <c:auto val="1"/>
        <c:lblAlgn val="ctr"/>
        <c:lblOffset val="100"/>
        <c:noMultiLvlLbl val="0"/>
      </c:catAx>
      <c:valAx>
        <c:axId val="-20825101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-208251325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Ca2_vs_Ba_K1</a:t>
            </a:r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115604330708661"/>
          <c:y val="0.0601851851851852"/>
          <c:w val="0.655012248468941"/>
          <c:h val="0.6962069845435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Ca2_K1!$T$5</c:f>
              <c:strCache>
                <c:ptCount val="1"/>
                <c:pt idx="0">
                  <c:v>Ba_K1</c:v>
                </c:pt>
              </c:strCache>
            </c:strRef>
          </c:tx>
          <c:invertIfNegative val="0"/>
          <c:cat>
            <c:strRef>
              <c:f>(Ca2_K1!$V$4,Ca2_K1!$W$4,Ca2_K1!$X$4,Ca2_K1!$Y$4,Ca2_K1!$Z$4,Ca2_K1!$AA$4,Ca2_K1!$AB$4)</c:f>
              <c:strCache>
                <c:ptCount val="7"/>
                <c:pt idx="0">
                  <c:v>Ca2T0_Bm</c:v>
                </c:pt>
                <c:pt idx="1">
                  <c:v>Ca2T0m</c:v>
                </c:pt>
                <c:pt idx="2">
                  <c:v>Ca2T3m</c:v>
                </c:pt>
                <c:pt idx="3">
                  <c:v>Ca2T7m</c:v>
                </c:pt>
                <c:pt idx="4">
                  <c:v>Ca2T14m</c:v>
                </c:pt>
                <c:pt idx="5">
                  <c:v>Ca2T21m</c:v>
                </c:pt>
                <c:pt idx="6">
                  <c:v>Ca2T30m</c:v>
                </c:pt>
              </c:strCache>
            </c:strRef>
          </c:cat>
          <c:val>
            <c:numRef>
              <c:f>(Ca2_K1!$V$5,Ca2_K1!$W$5,Ca2_K1!$X$5,Ca2_K1!$Y$5,Ca2_K1!$Z$5,Ca2_K1!$AA$5,Ca2_K1!$AB$5)</c:f>
              <c:numCache>
                <c:formatCode>General</c:formatCode>
                <c:ptCount val="7"/>
                <c:pt idx="0">
                  <c:v>1603.0</c:v>
                </c:pt>
                <c:pt idx="1">
                  <c:v>3071.0</c:v>
                </c:pt>
                <c:pt idx="2">
                  <c:v>29058.0</c:v>
                </c:pt>
                <c:pt idx="3">
                  <c:v>90.0</c:v>
                </c:pt>
                <c:pt idx="4">
                  <c:v>66.0</c:v>
                </c:pt>
                <c:pt idx="5">
                  <c:v>3.0</c:v>
                </c:pt>
                <c:pt idx="6">
                  <c:v>23.0</c:v>
                </c:pt>
              </c:numCache>
            </c:numRef>
          </c:val>
        </c:ser>
        <c:ser>
          <c:idx val="2"/>
          <c:order val="1"/>
          <c:tx>
            <c:strRef>
              <c:f>Ca2_K1!$T$6</c:f>
              <c:strCache>
                <c:ptCount val="1"/>
                <c:pt idx="0">
                  <c:v>Bs_E33L</c:v>
                </c:pt>
              </c:strCache>
            </c:strRef>
          </c:tx>
          <c:invertIfNegative val="0"/>
          <c:cat>
            <c:strRef>
              <c:f>(Ca2_K1!$V$4,Ca2_K1!$W$4,Ca2_K1!$X$4,Ca2_K1!$Y$4,Ca2_K1!$Z$4,Ca2_K1!$AA$4,Ca2_K1!$AB$4)</c:f>
              <c:strCache>
                <c:ptCount val="7"/>
                <c:pt idx="0">
                  <c:v>Ca2T0_Bm</c:v>
                </c:pt>
                <c:pt idx="1">
                  <c:v>Ca2T0m</c:v>
                </c:pt>
                <c:pt idx="2">
                  <c:v>Ca2T3m</c:v>
                </c:pt>
                <c:pt idx="3">
                  <c:v>Ca2T7m</c:v>
                </c:pt>
                <c:pt idx="4">
                  <c:v>Ca2T14m</c:v>
                </c:pt>
                <c:pt idx="5">
                  <c:v>Ca2T21m</c:v>
                </c:pt>
                <c:pt idx="6">
                  <c:v>Ca2T30m</c:v>
                </c:pt>
              </c:strCache>
            </c:strRef>
          </c:cat>
          <c:val>
            <c:numRef>
              <c:f>(Ca2_K1!$V$6,Ca2_K1!$W$6,Ca2_K1!$X$6,Ca2_K1!$Y$6,Ca2_K1!$Z$6,Ca2_K1!$AA$6,Ca2_K1!$AB$6)</c:f>
              <c:numCache>
                <c:formatCode>General</c:formatCode>
                <c:ptCount val="7"/>
                <c:pt idx="0">
                  <c:v>87.0</c:v>
                </c:pt>
                <c:pt idx="1">
                  <c:v>228.0</c:v>
                </c:pt>
                <c:pt idx="2">
                  <c:v>5908.0</c:v>
                </c:pt>
                <c:pt idx="3">
                  <c:v>173.0</c:v>
                </c:pt>
                <c:pt idx="4">
                  <c:v>45.0</c:v>
                </c:pt>
                <c:pt idx="5">
                  <c:v>4.0</c:v>
                </c:pt>
                <c:pt idx="6">
                  <c:v>7.0</c:v>
                </c:pt>
              </c:numCache>
            </c:numRef>
          </c:val>
        </c:ser>
        <c:ser>
          <c:idx val="4"/>
          <c:order val="2"/>
          <c:tx>
            <c:strRef>
              <c:f>Ca2_K1!$T$7</c:f>
              <c:strCache>
                <c:ptCount val="1"/>
                <c:pt idx="0">
                  <c:v>Bt_Hd-771</c:v>
                </c:pt>
              </c:strCache>
            </c:strRef>
          </c:tx>
          <c:invertIfNegative val="0"/>
          <c:cat>
            <c:strRef>
              <c:f>(Ca2_K1!$V$4,Ca2_K1!$W$4,Ca2_K1!$X$4,Ca2_K1!$Y$4,Ca2_K1!$Z$4,Ca2_K1!$AA$4,Ca2_K1!$AB$4)</c:f>
              <c:strCache>
                <c:ptCount val="7"/>
                <c:pt idx="0">
                  <c:v>Ca2T0_Bm</c:v>
                </c:pt>
                <c:pt idx="1">
                  <c:v>Ca2T0m</c:v>
                </c:pt>
                <c:pt idx="2">
                  <c:v>Ca2T3m</c:v>
                </c:pt>
                <c:pt idx="3">
                  <c:v>Ca2T7m</c:v>
                </c:pt>
                <c:pt idx="4">
                  <c:v>Ca2T14m</c:v>
                </c:pt>
                <c:pt idx="5">
                  <c:v>Ca2T21m</c:v>
                </c:pt>
                <c:pt idx="6">
                  <c:v>Ca2T30m</c:v>
                </c:pt>
              </c:strCache>
            </c:strRef>
          </c:cat>
          <c:val>
            <c:numRef>
              <c:f>(Ca2_K1!$V$7,Ca2_K1!$W$7,Ca2_K1!$X$7,Ca2_K1!$Y$7,Ca2_K1!$Z$7,Ca2_K1!$AA$7,Ca2_K1!$AB$7)</c:f>
              <c:numCache>
                <c:formatCode>General</c:formatCode>
                <c:ptCount val="7"/>
                <c:pt idx="0">
                  <c:v>6.0</c:v>
                </c:pt>
                <c:pt idx="1">
                  <c:v>18.0</c:v>
                </c:pt>
                <c:pt idx="2">
                  <c:v>3765.0</c:v>
                </c:pt>
                <c:pt idx="3">
                  <c:v>171.0</c:v>
                </c:pt>
                <c:pt idx="4">
                  <c:v>29.0</c:v>
                </c:pt>
                <c:pt idx="5">
                  <c:v>4.0</c:v>
                </c:pt>
                <c:pt idx="6">
                  <c:v>10.0</c:v>
                </c:pt>
              </c:numCache>
            </c:numRef>
          </c:val>
        </c:ser>
        <c:ser>
          <c:idx val="6"/>
          <c:order val="3"/>
          <c:tx>
            <c:strRef>
              <c:f>Ca2_K1!$T$8</c:f>
              <c:strCache>
                <c:ptCount val="1"/>
                <c:pt idx="0">
                  <c:v>Bs_168</c:v>
                </c:pt>
              </c:strCache>
            </c:strRef>
          </c:tx>
          <c:invertIfNegative val="0"/>
          <c:cat>
            <c:strRef>
              <c:f>(Ca2_K1!$V$4,Ca2_K1!$W$4,Ca2_K1!$X$4,Ca2_K1!$Y$4,Ca2_K1!$Z$4,Ca2_K1!$AA$4,Ca2_K1!$AB$4)</c:f>
              <c:strCache>
                <c:ptCount val="7"/>
                <c:pt idx="0">
                  <c:v>Ca2T0_Bm</c:v>
                </c:pt>
                <c:pt idx="1">
                  <c:v>Ca2T0m</c:v>
                </c:pt>
                <c:pt idx="2">
                  <c:v>Ca2T3m</c:v>
                </c:pt>
                <c:pt idx="3">
                  <c:v>Ca2T7m</c:v>
                </c:pt>
                <c:pt idx="4">
                  <c:v>Ca2T14m</c:v>
                </c:pt>
                <c:pt idx="5">
                  <c:v>Ca2T21m</c:v>
                </c:pt>
                <c:pt idx="6">
                  <c:v>Ca2T30m</c:v>
                </c:pt>
              </c:strCache>
            </c:strRef>
          </c:cat>
          <c:val>
            <c:numRef>
              <c:f>(Ca2_K1!$V$8,Ca2_K1!$W$8,Ca2_K1!$X$8,Ca2_K1!$Y$8,Ca2_K1!$Z$8,Ca2_K1!$AA$8,Ca2_K1!$AB$8)</c:f>
              <c:numCache>
                <c:formatCode>General</c:formatCode>
                <c:ptCount val="7"/>
                <c:pt idx="0">
                  <c:v>3.0</c:v>
                </c:pt>
                <c:pt idx="1">
                  <c:v>2.0</c:v>
                </c:pt>
                <c:pt idx="2">
                  <c:v>674.0</c:v>
                </c:pt>
                <c:pt idx="3">
                  <c:v>64.0</c:v>
                </c:pt>
                <c:pt idx="4">
                  <c:v>33.0</c:v>
                </c:pt>
                <c:pt idx="5">
                  <c:v>0.0</c:v>
                </c:pt>
                <c:pt idx="6">
                  <c:v>6.0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79503096"/>
        <c:axId val="-2069390328"/>
      </c:barChart>
      <c:catAx>
        <c:axId val="-2079503096"/>
        <c:scaling>
          <c:orientation val="minMax"/>
        </c:scaling>
        <c:delete val="0"/>
        <c:axPos val="b"/>
        <c:majorTickMark val="out"/>
        <c:minorTickMark val="none"/>
        <c:tickLblPos val="nextTo"/>
        <c:crossAx val="-2069390328"/>
        <c:crosses val="autoZero"/>
        <c:auto val="1"/>
        <c:lblAlgn val="ctr"/>
        <c:lblOffset val="100"/>
        <c:noMultiLvlLbl val="0"/>
      </c:catAx>
      <c:valAx>
        <c:axId val="-20693903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-207950309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4" Type="http://schemas.openxmlformats.org/officeDocument/2006/relationships/chart" Target="../charts/chart8.xml"/><Relationship Id="rId1" Type="http://schemas.openxmlformats.org/officeDocument/2006/relationships/chart" Target="../charts/chart5.xml"/><Relationship Id="rId2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76200</xdr:colOff>
      <xdr:row>11</xdr:row>
      <xdr:rowOff>88900</xdr:rowOff>
    </xdr:from>
    <xdr:to>
      <xdr:col>27</xdr:col>
      <xdr:colOff>520700</xdr:colOff>
      <xdr:row>25</xdr:row>
      <xdr:rowOff>165100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304800</xdr:colOff>
      <xdr:row>9</xdr:row>
      <xdr:rowOff>88900</xdr:rowOff>
    </xdr:from>
    <xdr:to>
      <xdr:col>25</xdr:col>
      <xdr:colOff>749300</xdr:colOff>
      <xdr:row>23</xdr:row>
      <xdr:rowOff>165100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266700</xdr:colOff>
      <xdr:row>10</xdr:row>
      <xdr:rowOff>6350</xdr:rowOff>
    </xdr:from>
    <xdr:to>
      <xdr:col>26</xdr:col>
      <xdr:colOff>711200</xdr:colOff>
      <xdr:row>24</xdr:row>
      <xdr:rowOff>82550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12700</xdr:colOff>
      <xdr:row>9</xdr:row>
      <xdr:rowOff>38100</xdr:rowOff>
    </xdr:from>
    <xdr:to>
      <xdr:col>26</xdr:col>
      <xdr:colOff>457200</xdr:colOff>
      <xdr:row>23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3</xdr:row>
      <xdr:rowOff>127000</xdr:rowOff>
    </xdr:from>
    <xdr:to>
      <xdr:col>8</xdr:col>
      <xdr:colOff>596900</xdr:colOff>
      <xdr:row>18</xdr:row>
      <xdr:rowOff>12700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4</xdr:row>
      <xdr:rowOff>0</xdr:rowOff>
    </xdr:from>
    <xdr:to>
      <xdr:col>15</xdr:col>
      <xdr:colOff>444500</xdr:colOff>
      <xdr:row>18</xdr:row>
      <xdr:rowOff>76200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19</xdr:row>
      <xdr:rowOff>0</xdr:rowOff>
    </xdr:from>
    <xdr:to>
      <xdr:col>15</xdr:col>
      <xdr:colOff>444500</xdr:colOff>
      <xdr:row>33</xdr:row>
      <xdr:rowOff>76200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165100</xdr:colOff>
      <xdr:row>18</xdr:row>
      <xdr:rowOff>165100</xdr:rowOff>
    </xdr:from>
    <xdr:to>
      <xdr:col>8</xdr:col>
      <xdr:colOff>609600</xdr:colOff>
      <xdr:row>33</xdr:row>
      <xdr:rowOff>50800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name="aln.K1.E33L.k0.Ca1" connectionId="1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aln.K2.E33L.k0.Ca1" connectionId="3" autoFormatId="0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aln.K1.E33L.k0.Ca2" connectionId="2" autoFormatId="0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aln.K2.E33L.k0.Ca2" connectionId="4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tabSelected="1" workbookViewId="0">
      <selection activeCell="A3" sqref="A3"/>
    </sheetView>
  </sheetViews>
  <sheetFormatPr baseColWidth="10" defaultRowHeight="15" x14ac:dyDescent="0"/>
  <cols>
    <col min="1" max="1" width="20.5" customWidth="1"/>
    <col min="2" max="2" width="26.1640625" bestFit="1" customWidth="1"/>
    <col min="3" max="3" width="8.1640625" bestFit="1" customWidth="1"/>
    <col min="4" max="4" width="8.1640625" customWidth="1"/>
    <col min="5" max="5" width="8.1640625" hidden="1" customWidth="1"/>
    <col min="6" max="6" width="8.1640625" customWidth="1"/>
    <col min="7" max="7" width="8.1640625" hidden="1" customWidth="1"/>
    <col min="8" max="8" width="8.1640625" customWidth="1"/>
    <col min="9" max="9" width="8.1640625" hidden="1" customWidth="1"/>
    <col min="10" max="10" width="8.1640625" customWidth="1"/>
    <col min="11" max="11" width="8.1640625" hidden="1" customWidth="1"/>
    <col min="12" max="12" width="8.1640625" customWidth="1"/>
    <col min="13" max="13" width="8.1640625" hidden="1" customWidth="1"/>
    <col min="14" max="14" width="8.1640625" customWidth="1"/>
    <col min="15" max="15" width="8.1640625" hidden="1" customWidth="1"/>
    <col min="16" max="16" width="8.1640625" customWidth="1"/>
    <col min="17" max="17" width="5.33203125" hidden="1" customWidth="1"/>
    <col min="18" max="18" width="14.1640625" customWidth="1"/>
    <col min="19" max="19" width="10.83203125" style="2"/>
  </cols>
  <sheetData>
    <row r="1" spans="1:30" s="5" customFormat="1" ht="18">
      <c r="A1" s="5" t="s">
        <v>143</v>
      </c>
    </row>
    <row r="2" spans="1:30" s="7" customFormat="1" ht="18">
      <c r="A2" s="7" t="s">
        <v>139</v>
      </c>
    </row>
    <row r="3" spans="1:30">
      <c r="C3" t="s">
        <v>145</v>
      </c>
      <c r="D3" t="s">
        <v>144</v>
      </c>
      <c r="F3">
        <v>0</v>
      </c>
      <c r="H3">
        <v>3</v>
      </c>
      <c r="J3">
        <v>7</v>
      </c>
      <c r="L3">
        <v>14</v>
      </c>
      <c r="N3">
        <v>21</v>
      </c>
      <c r="P3">
        <v>30</v>
      </c>
    </row>
    <row r="4" spans="1:30">
      <c r="A4" t="s">
        <v>132</v>
      </c>
      <c r="B4" t="s">
        <v>55</v>
      </c>
      <c r="C4" t="s">
        <v>56</v>
      </c>
      <c r="D4" t="s">
        <v>57</v>
      </c>
      <c r="E4" t="s">
        <v>58</v>
      </c>
      <c r="F4" t="s">
        <v>59</v>
      </c>
      <c r="G4" t="s">
        <v>60</v>
      </c>
      <c r="H4" t="s">
        <v>61</v>
      </c>
      <c r="I4" t="s">
        <v>62</v>
      </c>
      <c r="J4" t="s">
        <v>63</v>
      </c>
      <c r="K4" t="s">
        <v>64</v>
      </c>
      <c r="L4" t="s">
        <v>65</v>
      </c>
      <c r="M4" t="s">
        <v>66</v>
      </c>
      <c r="N4" t="s">
        <v>67</v>
      </c>
      <c r="O4" t="s">
        <v>68</v>
      </c>
      <c r="P4" t="s">
        <v>69</v>
      </c>
      <c r="Q4" t="s">
        <v>70</v>
      </c>
      <c r="R4" t="s">
        <v>129</v>
      </c>
      <c r="T4" t="s">
        <v>55</v>
      </c>
      <c r="U4" t="s">
        <v>56</v>
      </c>
      <c r="V4" t="s">
        <v>57</v>
      </c>
      <c r="W4" t="s">
        <v>59</v>
      </c>
      <c r="X4" t="s">
        <v>61</v>
      </c>
      <c r="Y4" t="s">
        <v>63</v>
      </c>
      <c r="Z4" t="s">
        <v>65</v>
      </c>
      <c r="AA4" t="s">
        <v>67</v>
      </c>
      <c r="AB4" t="s">
        <v>69</v>
      </c>
      <c r="AD4" t="s">
        <v>128</v>
      </c>
    </row>
    <row r="5" spans="1:30">
      <c r="A5" s="3" t="s">
        <v>136</v>
      </c>
      <c r="B5" t="s">
        <v>4</v>
      </c>
      <c r="C5">
        <v>235497</v>
      </c>
      <c r="D5">
        <v>27</v>
      </c>
      <c r="E5">
        <v>0</v>
      </c>
      <c r="F5">
        <v>469</v>
      </c>
      <c r="G5">
        <v>0</v>
      </c>
      <c r="H5">
        <v>100</v>
      </c>
      <c r="I5">
        <v>0</v>
      </c>
      <c r="J5">
        <v>36</v>
      </c>
      <c r="K5">
        <v>0</v>
      </c>
      <c r="L5">
        <v>7</v>
      </c>
      <c r="M5">
        <v>0</v>
      </c>
      <c r="N5">
        <v>8</v>
      </c>
      <c r="O5">
        <v>0</v>
      </c>
      <c r="P5">
        <v>8</v>
      </c>
      <c r="Q5">
        <v>0</v>
      </c>
      <c r="T5" t="s">
        <v>71</v>
      </c>
      <c r="U5">
        <f>SUM(C5:C42)</f>
        <v>5458511</v>
      </c>
      <c r="V5">
        <f t="shared" ref="V5" si="0">SUM(D5:D42)</f>
        <v>851</v>
      </c>
      <c r="W5">
        <f>SUM(F5:F42)</f>
        <v>14115</v>
      </c>
      <c r="X5">
        <f>SUM(H5:H42)</f>
        <v>3587</v>
      </c>
      <c r="Y5">
        <f>SUM(J5:J42)</f>
        <v>885</v>
      </c>
      <c r="Z5">
        <f>SUM(L5:L42)</f>
        <v>228</v>
      </c>
      <c r="AA5">
        <f>SUM(N5:N42)</f>
        <v>119</v>
      </c>
      <c r="AB5">
        <f>SUM(P5:P42)</f>
        <v>154</v>
      </c>
      <c r="AD5">
        <f>SUM(V5:AB5)</f>
        <v>19939</v>
      </c>
    </row>
    <row r="6" spans="1:30">
      <c r="B6" t="s">
        <v>21</v>
      </c>
      <c r="C6">
        <v>204451</v>
      </c>
      <c r="D6">
        <v>40</v>
      </c>
      <c r="E6">
        <v>0</v>
      </c>
      <c r="F6">
        <v>542</v>
      </c>
      <c r="G6">
        <v>0</v>
      </c>
      <c r="H6">
        <v>129</v>
      </c>
      <c r="I6">
        <v>0</v>
      </c>
      <c r="J6">
        <v>27</v>
      </c>
      <c r="K6">
        <v>0</v>
      </c>
      <c r="L6">
        <v>5</v>
      </c>
      <c r="M6">
        <v>0</v>
      </c>
      <c r="N6">
        <v>9</v>
      </c>
      <c r="O6">
        <v>0</v>
      </c>
      <c r="P6">
        <v>7</v>
      </c>
      <c r="Q6">
        <v>0</v>
      </c>
      <c r="T6" t="s">
        <v>72</v>
      </c>
      <c r="U6">
        <f>SUM(C43:C48)</f>
        <v>5843235</v>
      </c>
      <c r="V6">
        <f t="shared" ref="V6" si="1">SUM(D43:D48)</f>
        <v>53</v>
      </c>
      <c r="W6">
        <f>SUM(F43:F48)</f>
        <v>1036</v>
      </c>
      <c r="X6">
        <f>SUM(H43:H48)</f>
        <v>1473</v>
      </c>
      <c r="Y6">
        <f>SUM(J43:J48)</f>
        <v>498</v>
      </c>
      <c r="Z6">
        <f>SUM(L43:L48)</f>
        <v>142</v>
      </c>
      <c r="AA6">
        <f>SUM(N43:N48)</f>
        <v>8</v>
      </c>
      <c r="AB6">
        <f>SUM(P43:P48)</f>
        <v>90</v>
      </c>
      <c r="AD6">
        <f>SUM(V6:AB6)</f>
        <v>3300</v>
      </c>
    </row>
    <row r="7" spans="1:30">
      <c r="B7" t="s">
        <v>24</v>
      </c>
      <c r="C7">
        <v>94590</v>
      </c>
      <c r="D7">
        <v>33</v>
      </c>
      <c r="E7">
        <v>0</v>
      </c>
      <c r="F7">
        <v>494</v>
      </c>
      <c r="G7">
        <v>0</v>
      </c>
      <c r="H7">
        <v>122</v>
      </c>
      <c r="I7">
        <v>0</v>
      </c>
      <c r="J7">
        <v>15</v>
      </c>
      <c r="K7">
        <v>0</v>
      </c>
      <c r="L7">
        <v>2</v>
      </c>
      <c r="M7">
        <v>0</v>
      </c>
      <c r="N7">
        <v>3</v>
      </c>
      <c r="O7">
        <v>0</v>
      </c>
      <c r="P7">
        <v>2</v>
      </c>
      <c r="Q7">
        <v>0</v>
      </c>
      <c r="R7" s="1" t="s">
        <v>130</v>
      </c>
      <c r="T7" t="s">
        <v>73</v>
      </c>
      <c r="U7">
        <f>SUM(C49:C57)</f>
        <v>6438373</v>
      </c>
      <c r="V7">
        <f t="shared" ref="V7" si="2">SUM(D49:D57)</f>
        <v>7</v>
      </c>
      <c r="W7">
        <f>SUM(F49:F57)</f>
        <v>169</v>
      </c>
      <c r="X7">
        <f>SUM(H49:H57)</f>
        <v>648</v>
      </c>
      <c r="Y7">
        <f>SUM(J49:J57)</f>
        <v>271</v>
      </c>
      <c r="Z7">
        <f>SUM(L49:L57)</f>
        <v>80</v>
      </c>
      <c r="AA7">
        <f>SUM(N49:N57)</f>
        <v>5</v>
      </c>
      <c r="AB7">
        <f>SUM(P49:P57)</f>
        <v>69</v>
      </c>
      <c r="AD7">
        <f>SUM(V7:AB7)</f>
        <v>1249</v>
      </c>
    </row>
    <row r="8" spans="1:30">
      <c r="B8" t="s">
        <v>6</v>
      </c>
      <c r="C8">
        <v>401017</v>
      </c>
      <c r="D8">
        <v>44</v>
      </c>
      <c r="E8">
        <v>0</v>
      </c>
      <c r="F8">
        <v>716</v>
      </c>
      <c r="G8">
        <v>0</v>
      </c>
      <c r="H8">
        <v>192</v>
      </c>
      <c r="I8">
        <v>0</v>
      </c>
      <c r="J8">
        <v>59</v>
      </c>
      <c r="K8">
        <v>0</v>
      </c>
      <c r="L8">
        <v>13</v>
      </c>
      <c r="M8">
        <v>0</v>
      </c>
      <c r="N8">
        <v>11</v>
      </c>
      <c r="O8">
        <v>0</v>
      </c>
      <c r="P8">
        <v>4</v>
      </c>
      <c r="Q8">
        <v>0</v>
      </c>
      <c r="T8" t="s">
        <v>74</v>
      </c>
      <c r="U8">
        <f>SUM(C58)</f>
        <v>4215606</v>
      </c>
      <c r="V8">
        <f t="shared" ref="V8" si="3">SUM(D58)</f>
        <v>2</v>
      </c>
      <c r="W8">
        <f>SUM(F58)</f>
        <v>10</v>
      </c>
      <c r="X8">
        <f>SUM(H58)</f>
        <v>341</v>
      </c>
      <c r="Y8">
        <f>SUM(J58)</f>
        <v>193</v>
      </c>
      <c r="Z8">
        <f>SUM(L58)</f>
        <v>82</v>
      </c>
      <c r="AA8">
        <f>SUM(N58)</f>
        <v>15</v>
      </c>
      <c r="AB8">
        <f>SUM(P58)</f>
        <v>74</v>
      </c>
      <c r="AD8">
        <f>SUM(V8:AB8)</f>
        <v>717</v>
      </c>
    </row>
    <row r="9" spans="1:30">
      <c r="B9" t="s">
        <v>20</v>
      </c>
      <c r="C9">
        <v>237162</v>
      </c>
      <c r="D9">
        <v>38</v>
      </c>
      <c r="E9">
        <v>0</v>
      </c>
      <c r="F9">
        <v>631</v>
      </c>
      <c r="G9">
        <v>0</v>
      </c>
      <c r="H9">
        <v>169</v>
      </c>
      <c r="I9">
        <v>0</v>
      </c>
      <c r="J9">
        <v>35</v>
      </c>
      <c r="K9">
        <v>0</v>
      </c>
      <c r="L9">
        <v>17</v>
      </c>
      <c r="M9">
        <v>0</v>
      </c>
      <c r="N9">
        <v>2</v>
      </c>
      <c r="O9">
        <v>0</v>
      </c>
      <c r="P9">
        <v>2</v>
      </c>
      <c r="Q9">
        <v>0</v>
      </c>
    </row>
    <row r="10" spans="1:30">
      <c r="B10" t="s">
        <v>2</v>
      </c>
      <c r="C10">
        <v>233272</v>
      </c>
      <c r="D10">
        <v>31</v>
      </c>
      <c r="E10">
        <v>0</v>
      </c>
      <c r="F10">
        <v>489</v>
      </c>
      <c r="G10">
        <v>0</v>
      </c>
      <c r="H10">
        <v>154</v>
      </c>
      <c r="I10">
        <v>0</v>
      </c>
      <c r="J10">
        <v>34</v>
      </c>
      <c r="K10">
        <v>0</v>
      </c>
      <c r="L10">
        <v>3</v>
      </c>
      <c r="M10">
        <v>0</v>
      </c>
      <c r="N10">
        <v>4</v>
      </c>
      <c r="O10">
        <v>0</v>
      </c>
      <c r="P10">
        <v>4</v>
      </c>
      <c r="Q10">
        <v>0</v>
      </c>
    </row>
    <row r="11" spans="1:30">
      <c r="B11" t="s">
        <v>5</v>
      </c>
      <c r="C11">
        <v>128852</v>
      </c>
      <c r="D11">
        <v>13</v>
      </c>
      <c r="E11">
        <v>0</v>
      </c>
      <c r="F11">
        <v>250</v>
      </c>
      <c r="G11">
        <v>0</v>
      </c>
      <c r="H11">
        <v>73</v>
      </c>
      <c r="I11">
        <v>0</v>
      </c>
      <c r="J11">
        <v>14</v>
      </c>
      <c r="K11">
        <v>0</v>
      </c>
      <c r="L11">
        <v>4</v>
      </c>
      <c r="M11">
        <v>0</v>
      </c>
      <c r="N11">
        <v>0</v>
      </c>
      <c r="O11">
        <v>0</v>
      </c>
      <c r="P11">
        <v>0</v>
      </c>
      <c r="Q11">
        <v>0</v>
      </c>
    </row>
    <row r="12" spans="1:30">
      <c r="B12" t="s">
        <v>28</v>
      </c>
      <c r="C12">
        <v>929</v>
      </c>
      <c r="D12">
        <v>0</v>
      </c>
      <c r="E12">
        <v>0</v>
      </c>
      <c r="F12">
        <v>11</v>
      </c>
      <c r="G12">
        <v>0</v>
      </c>
      <c r="H12">
        <v>0</v>
      </c>
      <c r="I12">
        <v>0</v>
      </c>
      <c r="J12">
        <v>0</v>
      </c>
      <c r="K12">
        <v>0</v>
      </c>
      <c r="L12">
        <v>2</v>
      </c>
      <c r="M12">
        <v>0</v>
      </c>
      <c r="N12">
        <v>0</v>
      </c>
      <c r="O12">
        <v>0</v>
      </c>
      <c r="P12">
        <v>0</v>
      </c>
      <c r="Q12">
        <v>0</v>
      </c>
      <c r="R12" t="s">
        <v>131</v>
      </c>
    </row>
    <row r="13" spans="1:30">
      <c r="B13" t="s">
        <v>25</v>
      </c>
      <c r="C13">
        <v>78367</v>
      </c>
      <c r="D13">
        <v>14</v>
      </c>
      <c r="E13">
        <v>0</v>
      </c>
      <c r="F13">
        <v>534</v>
      </c>
      <c r="G13">
        <v>0</v>
      </c>
      <c r="H13">
        <v>105</v>
      </c>
      <c r="I13">
        <v>0</v>
      </c>
      <c r="J13">
        <v>16</v>
      </c>
      <c r="K13">
        <v>0</v>
      </c>
      <c r="L13">
        <v>6</v>
      </c>
      <c r="M13">
        <v>0</v>
      </c>
      <c r="N13">
        <v>3</v>
      </c>
      <c r="O13">
        <v>0</v>
      </c>
      <c r="P13">
        <v>0</v>
      </c>
      <c r="Q13">
        <v>0</v>
      </c>
      <c r="R13" t="s">
        <v>131</v>
      </c>
    </row>
    <row r="14" spans="1:30">
      <c r="B14" t="s">
        <v>7</v>
      </c>
      <c r="C14">
        <v>646990</v>
      </c>
      <c r="D14">
        <v>97</v>
      </c>
      <c r="E14">
        <v>0</v>
      </c>
      <c r="F14">
        <v>1381</v>
      </c>
      <c r="G14">
        <v>0</v>
      </c>
      <c r="H14">
        <v>359</v>
      </c>
      <c r="I14">
        <v>0</v>
      </c>
      <c r="J14">
        <v>71</v>
      </c>
      <c r="K14">
        <v>0</v>
      </c>
      <c r="L14">
        <v>16</v>
      </c>
      <c r="M14">
        <v>0</v>
      </c>
      <c r="N14">
        <v>18</v>
      </c>
      <c r="O14">
        <v>0</v>
      </c>
      <c r="P14">
        <v>11</v>
      </c>
      <c r="Q14">
        <v>0</v>
      </c>
    </row>
    <row r="15" spans="1:30">
      <c r="B15" t="s">
        <v>16</v>
      </c>
      <c r="C15">
        <v>96063</v>
      </c>
      <c r="D15">
        <v>19</v>
      </c>
      <c r="E15">
        <v>0</v>
      </c>
      <c r="F15">
        <v>274</v>
      </c>
      <c r="G15">
        <v>0</v>
      </c>
      <c r="H15">
        <v>82</v>
      </c>
      <c r="I15">
        <v>0</v>
      </c>
      <c r="J15">
        <v>20</v>
      </c>
      <c r="K15">
        <v>0</v>
      </c>
      <c r="L15">
        <v>0</v>
      </c>
      <c r="M15">
        <v>0</v>
      </c>
      <c r="N15">
        <v>0</v>
      </c>
      <c r="O15">
        <v>0</v>
      </c>
      <c r="P15">
        <v>7</v>
      </c>
      <c r="Q15">
        <v>0</v>
      </c>
    </row>
    <row r="16" spans="1:30">
      <c r="B16" t="s">
        <v>3</v>
      </c>
      <c r="C16">
        <v>432310</v>
      </c>
      <c r="D16">
        <v>57</v>
      </c>
      <c r="E16">
        <v>0</v>
      </c>
      <c r="F16">
        <v>891</v>
      </c>
      <c r="G16">
        <v>0</v>
      </c>
      <c r="H16">
        <v>234</v>
      </c>
      <c r="I16">
        <v>0</v>
      </c>
      <c r="J16">
        <v>59</v>
      </c>
      <c r="K16">
        <v>0</v>
      </c>
      <c r="L16">
        <v>15</v>
      </c>
      <c r="M16">
        <v>0</v>
      </c>
      <c r="N16">
        <v>7</v>
      </c>
      <c r="O16">
        <v>0</v>
      </c>
      <c r="P16">
        <v>17</v>
      </c>
      <c r="Q16">
        <v>0</v>
      </c>
    </row>
    <row r="17" spans="2:18">
      <c r="B17" t="s">
        <v>29</v>
      </c>
      <c r="C17">
        <v>4997</v>
      </c>
      <c r="D17">
        <v>0</v>
      </c>
      <c r="E17">
        <v>0</v>
      </c>
      <c r="F17">
        <v>23</v>
      </c>
      <c r="G17">
        <v>0</v>
      </c>
      <c r="H17">
        <v>67</v>
      </c>
      <c r="I17">
        <v>0</v>
      </c>
      <c r="J17">
        <v>16</v>
      </c>
      <c r="K17">
        <v>0</v>
      </c>
      <c r="L17">
        <v>6</v>
      </c>
      <c r="M17">
        <v>0</v>
      </c>
      <c r="N17">
        <v>1</v>
      </c>
      <c r="O17">
        <v>0</v>
      </c>
      <c r="P17">
        <v>3</v>
      </c>
      <c r="Q17">
        <v>0</v>
      </c>
    </row>
    <row r="18" spans="2:18">
      <c r="B18" t="s">
        <v>14</v>
      </c>
      <c r="C18">
        <v>48240</v>
      </c>
      <c r="D18">
        <v>9</v>
      </c>
      <c r="E18">
        <v>0</v>
      </c>
      <c r="F18">
        <v>148</v>
      </c>
      <c r="G18">
        <v>0</v>
      </c>
      <c r="H18">
        <v>39</v>
      </c>
      <c r="I18">
        <v>0</v>
      </c>
      <c r="J18">
        <v>18</v>
      </c>
      <c r="K18">
        <v>0</v>
      </c>
      <c r="L18">
        <v>2</v>
      </c>
      <c r="M18">
        <v>0</v>
      </c>
      <c r="N18">
        <v>2</v>
      </c>
      <c r="O18">
        <v>0</v>
      </c>
      <c r="P18">
        <v>0</v>
      </c>
      <c r="Q18">
        <v>0</v>
      </c>
    </row>
    <row r="19" spans="2:18">
      <c r="B19" t="s">
        <v>8</v>
      </c>
      <c r="C19">
        <v>81978</v>
      </c>
      <c r="D19">
        <v>9</v>
      </c>
      <c r="E19">
        <v>0</v>
      </c>
      <c r="F19">
        <v>166</v>
      </c>
      <c r="G19">
        <v>0</v>
      </c>
      <c r="H19">
        <v>51</v>
      </c>
      <c r="I19">
        <v>0</v>
      </c>
      <c r="J19">
        <v>12</v>
      </c>
      <c r="K19">
        <v>0</v>
      </c>
      <c r="L19">
        <v>6</v>
      </c>
      <c r="M19">
        <v>0</v>
      </c>
      <c r="N19">
        <v>0</v>
      </c>
      <c r="O19">
        <v>0</v>
      </c>
      <c r="P19">
        <v>2</v>
      </c>
      <c r="Q19">
        <v>0</v>
      </c>
    </row>
    <row r="20" spans="2:18">
      <c r="B20" t="s">
        <v>1</v>
      </c>
      <c r="C20">
        <v>114890</v>
      </c>
      <c r="D20">
        <v>13</v>
      </c>
      <c r="E20">
        <v>0</v>
      </c>
      <c r="F20">
        <v>284</v>
      </c>
      <c r="G20">
        <v>0</v>
      </c>
      <c r="H20">
        <v>68</v>
      </c>
      <c r="I20">
        <v>0</v>
      </c>
      <c r="J20">
        <v>25</v>
      </c>
      <c r="K20">
        <v>0</v>
      </c>
      <c r="L20">
        <v>7</v>
      </c>
      <c r="M20">
        <v>0</v>
      </c>
      <c r="N20">
        <v>2</v>
      </c>
      <c r="O20">
        <v>0</v>
      </c>
      <c r="P20">
        <v>4</v>
      </c>
      <c r="Q20">
        <v>0</v>
      </c>
    </row>
    <row r="21" spans="2:18">
      <c r="B21" t="s">
        <v>30</v>
      </c>
      <c r="C21">
        <v>640</v>
      </c>
      <c r="D21">
        <v>0</v>
      </c>
      <c r="E21">
        <v>0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</row>
    <row r="22" spans="2:18">
      <c r="B22" t="s">
        <v>31</v>
      </c>
      <c r="C22">
        <v>537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</row>
    <row r="23" spans="2:18">
      <c r="B23" t="s">
        <v>32</v>
      </c>
      <c r="C23">
        <v>2922</v>
      </c>
      <c r="D23">
        <v>0</v>
      </c>
      <c r="E23">
        <v>0</v>
      </c>
      <c r="F23">
        <v>9</v>
      </c>
      <c r="G23">
        <v>0</v>
      </c>
      <c r="H23">
        <v>4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</row>
    <row r="24" spans="2:18">
      <c r="B24" t="s">
        <v>17</v>
      </c>
      <c r="C24">
        <v>15724</v>
      </c>
      <c r="D24">
        <v>4</v>
      </c>
      <c r="E24">
        <v>0</v>
      </c>
      <c r="F24">
        <v>74</v>
      </c>
      <c r="G24">
        <v>0</v>
      </c>
      <c r="H24">
        <v>5</v>
      </c>
      <c r="I24">
        <v>0</v>
      </c>
      <c r="J24">
        <v>4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</row>
    <row r="25" spans="2:18">
      <c r="B25" t="s">
        <v>13</v>
      </c>
      <c r="C25">
        <v>14680</v>
      </c>
      <c r="D25">
        <v>5</v>
      </c>
      <c r="E25">
        <v>0</v>
      </c>
      <c r="F25">
        <v>57</v>
      </c>
      <c r="G25">
        <v>0</v>
      </c>
      <c r="H25">
        <v>22</v>
      </c>
      <c r="I25">
        <v>0</v>
      </c>
      <c r="J25">
        <v>6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</row>
    <row r="26" spans="2:18">
      <c r="B26" t="s">
        <v>11</v>
      </c>
      <c r="C26">
        <v>431680</v>
      </c>
      <c r="D26">
        <v>69</v>
      </c>
      <c r="E26">
        <v>0</v>
      </c>
      <c r="F26">
        <v>1206</v>
      </c>
      <c r="G26">
        <v>0</v>
      </c>
      <c r="H26">
        <v>260</v>
      </c>
      <c r="I26">
        <v>0</v>
      </c>
      <c r="J26">
        <v>79</v>
      </c>
      <c r="K26">
        <v>0</v>
      </c>
      <c r="L26">
        <v>25</v>
      </c>
      <c r="M26">
        <v>0</v>
      </c>
      <c r="N26">
        <v>12</v>
      </c>
      <c r="O26">
        <v>0</v>
      </c>
      <c r="P26">
        <v>26</v>
      </c>
      <c r="Q26">
        <v>0</v>
      </c>
    </row>
    <row r="27" spans="2:18">
      <c r="B27" t="s">
        <v>27</v>
      </c>
      <c r="C27">
        <v>5795</v>
      </c>
      <c r="D27">
        <v>0</v>
      </c>
      <c r="E27">
        <v>0</v>
      </c>
      <c r="F27">
        <v>30</v>
      </c>
      <c r="G27">
        <v>0</v>
      </c>
      <c r="H27">
        <v>10</v>
      </c>
      <c r="I27">
        <v>0</v>
      </c>
      <c r="J27">
        <v>1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 t="s">
        <v>131</v>
      </c>
    </row>
    <row r="28" spans="2:18">
      <c r="B28" t="s">
        <v>18</v>
      </c>
      <c r="C28">
        <v>8458</v>
      </c>
      <c r="D28">
        <v>1</v>
      </c>
      <c r="E28">
        <v>0</v>
      </c>
      <c r="F28">
        <v>26</v>
      </c>
      <c r="G28">
        <v>0</v>
      </c>
      <c r="H28">
        <v>2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</row>
    <row r="29" spans="2:18">
      <c r="B29" t="s">
        <v>23</v>
      </c>
      <c r="C29">
        <v>565</v>
      </c>
      <c r="D29">
        <v>0</v>
      </c>
      <c r="E29">
        <v>0</v>
      </c>
      <c r="F29">
        <v>2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</row>
    <row r="30" spans="2:18">
      <c r="B30" t="s">
        <v>19</v>
      </c>
      <c r="C30">
        <v>5132</v>
      </c>
      <c r="D30">
        <v>2</v>
      </c>
      <c r="E30">
        <v>0</v>
      </c>
      <c r="F30">
        <v>8</v>
      </c>
      <c r="G30">
        <v>0</v>
      </c>
      <c r="H30">
        <v>10</v>
      </c>
      <c r="I30">
        <v>0</v>
      </c>
      <c r="J30">
        <v>0</v>
      </c>
      <c r="K30">
        <v>0</v>
      </c>
      <c r="L30">
        <v>1</v>
      </c>
      <c r="M30">
        <v>0</v>
      </c>
      <c r="N30">
        <v>0</v>
      </c>
      <c r="O30">
        <v>0</v>
      </c>
      <c r="P30">
        <v>0</v>
      </c>
      <c r="Q30">
        <v>0</v>
      </c>
    </row>
    <row r="31" spans="2:18">
      <c r="B31" t="s">
        <v>33</v>
      </c>
      <c r="C31">
        <v>1277</v>
      </c>
      <c r="D31">
        <v>0</v>
      </c>
      <c r="E31">
        <v>0</v>
      </c>
      <c r="F31">
        <v>9</v>
      </c>
      <c r="G31">
        <v>0</v>
      </c>
      <c r="H31">
        <v>2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</row>
    <row r="32" spans="2:18">
      <c r="B32" t="s">
        <v>34</v>
      </c>
      <c r="C32">
        <v>794</v>
      </c>
      <c r="D32">
        <v>0</v>
      </c>
      <c r="E32">
        <v>0</v>
      </c>
      <c r="F32">
        <v>0</v>
      </c>
      <c r="G32">
        <v>0</v>
      </c>
      <c r="H32">
        <v>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</row>
    <row r="33" spans="1:18">
      <c r="B33" t="s">
        <v>35</v>
      </c>
      <c r="C33">
        <v>1901</v>
      </c>
      <c r="D33">
        <v>0</v>
      </c>
      <c r="E33">
        <v>0</v>
      </c>
      <c r="F33">
        <v>0</v>
      </c>
      <c r="G33">
        <v>0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</row>
    <row r="34" spans="1:18">
      <c r="B34" t="s">
        <v>36</v>
      </c>
      <c r="C34">
        <v>2901</v>
      </c>
      <c r="D34">
        <v>0</v>
      </c>
      <c r="E34">
        <v>0</v>
      </c>
      <c r="F34">
        <v>3</v>
      </c>
      <c r="G34">
        <v>0</v>
      </c>
      <c r="H34">
        <v>4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</row>
    <row r="35" spans="1:18">
      <c r="B35" t="s">
        <v>37</v>
      </c>
      <c r="C35">
        <v>2317</v>
      </c>
      <c r="D35">
        <v>0</v>
      </c>
      <c r="E35">
        <v>0</v>
      </c>
      <c r="F35">
        <v>4</v>
      </c>
      <c r="G35">
        <v>0</v>
      </c>
      <c r="H35">
        <v>2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</row>
    <row r="36" spans="1:18">
      <c r="B36" t="s">
        <v>9</v>
      </c>
      <c r="C36">
        <v>987529</v>
      </c>
      <c r="D36">
        <v>168</v>
      </c>
      <c r="E36">
        <v>0</v>
      </c>
      <c r="F36">
        <v>2507</v>
      </c>
      <c r="G36">
        <v>0</v>
      </c>
      <c r="H36">
        <v>670</v>
      </c>
      <c r="I36">
        <v>0</v>
      </c>
      <c r="J36">
        <v>183</v>
      </c>
      <c r="K36">
        <v>0</v>
      </c>
      <c r="L36">
        <v>57</v>
      </c>
      <c r="M36">
        <v>0</v>
      </c>
      <c r="N36">
        <v>12</v>
      </c>
      <c r="O36">
        <v>0</v>
      </c>
      <c r="P36">
        <v>43</v>
      </c>
      <c r="Q36">
        <v>0</v>
      </c>
    </row>
    <row r="37" spans="1:18">
      <c r="B37" t="s">
        <v>15</v>
      </c>
      <c r="C37">
        <v>58375</v>
      </c>
      <c r="D37">
        <v>14</v>
      </c>
      <c r="E37">
        <v>0</v>
      </c>
      <c r="F37">
        <v>154</v>
      </c>
      <c r="G37">
        <v>0</v>
      </c>
      <c r="H37">
        <v>62</v>
      </c>
      <c r="I37">
        <v>0</v>
      </c>
      <c r="J37">
        <v>14</v>
      </c>
      <c r="K37">
        <v>0</v>
      </c>
      <c r="L37">
        <v>7</v>
      </c>
      <c r="M37">
        <v>0</v>
      </c>
      <c r="N37">
        <v>0</v>
      </c>
      <c r="O37">
        <v>0</v>
      </c>
      <c r="P37">
        <v>1</v>
      </c>
      <c r="Q37">
        <v>0</v>
      </c>
    </row>
    <row r="38" spans="1:18">
      <c r="B38" t="s">
        <v>26</v>
      </c>
      <c r="C38">
        <v>92918</v>
      </c>
      <c r="D38">
        <v>28</v>
      </c>
      <c r="E38">
        <v>0</v>
      </c>
      <c r="F38">
        <v>711</v>
      </c>
      <c r="G38">
        <v>0</v>
      </c>
      <c r="H38">
        <v>159</v>
      </c>
      <c r="I38">
        <v>0</v>
      </c>
      <c r="J38">
        <v>10</v>
      </c>
      <c r="K38">
        <v>0</v>
      </c>
      <c r="L38">
        <v>5</v>
      </c>
      <c r="M38">
        <v>0</v>
      </c>
      <c r="N38">
        <v>8</v>
      </c>
      <c r="O38">
        <v>0</v>
      </c>
      <c r="P38">
        <v>0</v>
      </c>
      <c r="Q38">
        <v>0</v>
      </c>
      <c r="R38" t="s">
        <v>131</v>
      </c>
    </row>
    <row r="39" spans="1:18">
      <c r="B39" t="s">
        <v>10</v>
      </c>
      <c r="C39">
        <v>50795</v>
      </c>
      <c r="D39">
        <v>12</v>
      </c>
      <c r="E39">
        <v>0</v>
      </c>
      <c r="F39">
        <v>130</v>
      </c>
      <c r="G39">
        <v>0</v>
      </c>
      <c r="H39">
        <v>28</v>
      </c>
      <c r="I39">
        <v>0</v>
      </c>
      <c r="J39">
        <v>5</v>
      </c>
      <c r="K39">
        <v>0</v>
      </c>
      <c r="L39">
        <v>0</v>
      </c>
      <c r="M39">
        <v>0</v>
      </c>
      <c r="N39">
        <v>0</v>
      </c>
      <c r="O39">
        <v>0</v>
      </c>
      <c r="P39">
        <v>2</v>
      </c>
      <c r="Q39">
        <v>0</v>
      </c>
    </row>
    <row r="40" spans="1:18">
      <c r="B40" t="s">
        <v>12</v>
      </c>
      <c r="C40">
        <v>147450</v>
      </c>
      <c r="D40">
        <v>10</v>
      </c>
      <c r="E40">
        <v>0</v>
      </c>
      <c r="F40">
        <v>430</v>
      </c>
      <c r="G40">
        <v>0</v>
      </c>
      <c r="H40">
        <v>91</v>
      </c>
      <c r="I40">
        <v>0</v>
      </c>
      <c r="J40">
        <v>31</v>
      </c>
      <c r="K40">
        <v>0</v>
      </c>
      <c r="L40">
        <v>8</v>
      </c>
      <c r="M40">
        <v>0</v>
      </c>
      <c r="N40">
        <v>4</v>
      </c>
      <c r="O40">
        <v>0</v>
      </c>
      <c r="P40">
        <v>6</v>
      </c>
      <c r="Q40">
        <v>0</v>
      </c>
    </row>
    <row r="41" spans="1:18">
      <c r="B41" t="s">
        <v>22</v>
      </c>
      <c r="C41">
        <v>379641</v>
      </c>
      <c r="D41">
        <v>55</v>
      </c>
      <c r="E41">
        <v>0</v>
      </c>
      <c r="F41">
        <v>1007</v>
      </c>
      <c r="G41">
        <v>0</v>
      </c>
      <c r="H41">
        <v>185</v>
      </c>
      <c r="I41">
        <v>0</v>
      </c>
      <c r="J41">
        <v>57</v>
      </c>
      <c r="K41">
        <v>0</v>
      </c>
      <c r="L41">
        <v>7</v>
      </c>
      <c r="M41">
        <v>0</v>
      </c>
      <c r="N41">
        <v>6</v>
      </c>
      <c r="O41">
        <v>0</v>
      </c>
      <c r="P41">
        <v>0</v>
      </c>
      <c r="Q41">
        <v>0</v>
      </c>
    </row>
    <row r="42" spans="1:18">
      <c r="B42" t="s">
        <v>0</v>
      </c>
      <c r="C42">
        <v>206875</v>
      </c>
      <c r="D42">
        <v>39</v>
      </c>
      <c r="E42">
        <v>0</v>
      </c>
      <c r="F42">
        <v>444</v>
      </c>
      <c r="G42">
        <v>0</v>
      </c>
      <c r="H42">
        <v>125</v>
      </c>
      <c r="I42">
        <v>0</v>
      </c>
      <c r="J42">
        <v>38</v>
      </c>
      <c r="K42">
        <v>0</v>
      </c>
      <c r="L42">
        <v>7</v>
      </c>
      <c r="M42">
        <v>0</v>
      </c>
      <c r="N42">
        <v>7</v>
      </c>
      <c r="O42">
        <v>0</v>
      </c>
      <c r="P42">
        <v>5</v>
      </c>
      <c r="Q42">
        <v>0</v>
      </c>
    </row>
    <row r="43" spans="1:18">
      <c r="A43" t="s">
        <v>133</v>
      </c>
      <c r="B43" t="s">
        <v>38</v>
      </c>
      <c r="C43">
        <v>5300915</v>
      </c>
      <c r="D43">
        <v>53</v>
      </c>
      <c r="E43">
        <v>0</v>
      </c>
      <c r="F43">
        <v>1035</v>
      </c>
      <c r="G43">
        <v>0</v>
      </c>
      <c r="H43">
        <v>1472</v>
      </c>
      <c r="I43">
        <v>0</v>
      </c>
      <c r="J43">
        <v>497</v>
      </c>
      <c r="K43">
        <v>0</v>
      </c>
      <c r="L43">
        <v>142</v>
      </c>
      <c r="M43">
        <v>0</v>
      </c>
      <c r="N43">
        <v>8</v>
      </c>
      <c r="O43">
        <v>0</v>
      </c>
      <c r="P43">
        <v>88</v>
      </c>
      <c r="Q43">
        <v>0</v>
      </c>
    </row>
    <row r="44" spans="1:18">
      <c r="B44" t="s">
        <v>39</v>
      </c>
      <c r="C44">
        <v>466370</v>
      </c>
      <c r="D44">
        <v>0</v>
      </c>
      <c r="E44">
        <v>0</v>
      </c>
      <c r="F44">
        <v>1</v>
      </c>
      <c r="G44">
        <v>0</v>
      </c>
      <c r="H44">
        <v>1</v>
      </c>
      <c r="I44">
        <v>0</v>
      </c>
      <c r="J44">
        <v>1</v>
      </c>
      <c r="K44">
        <v>0</v>
      </c>
      <c r="L44">
        <v>0</v>
      </c>
      <c r="M44">
        <v>0</v>
      </c>
      <c r="N44">
        <v>0</v>
      </c>
      <c r="O44">
        <v>0</v>
      </c>
      <c r="P44">
        <v>2</v>
      </c>
      <c r="Q44">
        <v>0</v>
      </c>
    </row>
    <row r="45" spans="1:18">
      <c r="B45" t="s">
        <v>40</v>
      </c>
      <c r="C45">
        <v>5108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</row>
    <row r="46" spans="1:18">
      <c r="B46" t="s">
        <v>41</v>
      </c>
      <c r="C46">
        <v>53501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</row>
    <row r="47" spans="1:18">
      <c r="B47" t="s">
        <v>42</v>
      </c>
      <c r="C47">
        <v>8191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</row>
    <row r="48" spans="1:18">
      <c r="B48" t="s">
        <v>43</v>
      </c>
      <c r="C48">
        <v>9150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</row>
    <row r="49" spans="1:17">
      <c r="A49" t="s">
        <v>134</v>
      </c>
      <c r="B49" t="s">
        <v>44</v>
      </c>
      <c r="C49">
        <v>5886036</v>
      </c>
      <c r="D49">
        <v>7</v>
      </c>
      <c r="E49">
        <v>0</v>
      </c>
      <c r="F49">
        <v>169</v>
      </c>
      <c r="G49">
        <v>0</v>
      </c>
      <c r="H49">
        <v>648</v>
      </c>
      <c r="I49">
        <v>0</v>
      </c>
      <c r="J49">
        <v>270</v>
      </c>
      <c r="K49">
        <v>0</v>
      </c>
      <c r="L49">
        <v>80</v>
      </c>
      <c r="M49">
        <v>0</v>
      </c>
      <c r="N49">
        <v>5</v>
      </c>
      <c r="O49">
        <v>0</v>
      </c>
      <c r="P49">
        <v>69</v>
      </c>
      <c r="Q49">
        <v>0</v>
      </c>
    </row>
    <row r="50" spans="1:17">
      <c r="B50" t="s">
        <v>45</v>
      </c>
      <c r="C50">
        <v>171030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1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</row>
    <row r="51" spans="1:17">
      <c r="B51" t="s">
        <v>46</v>
      </c>
      <c r="C51">
        <v>168999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</row>
    <row r="52" spans="1:17">
      <c r="B52" t="s">
        <v>47</v>
      </c>
      <c r="C52">
        <v>69876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</row>
    <row r="53" spans="1:17">
      <c r="B53" t="s">
        <v>48</v>
      </c>
      <c r="C53">
        <v>65470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</row>
    <row r="54" spans="1:17">
      <c r="B54" t="s">
        <v>49</v>
      </c>
      <c r="C54">
        <v>45262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</row>
    <row r="55" spans="1:17">
      <c r="B55" t="s">
        <v>50</v>
      </c>
      <c r="C55">
        <v>14056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</row>
    <row r="56" spans="1:17">
      <c r="B56" t="s">
        <v>51</v>
      </c>
      <c r="C56">
        <v>9070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</row>
    <row r="57" spans="1:17">
      <c r="B57" t="s">
        <v>52</v>
      </c>
      <c r="C57">
        <v>8574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</row>
    <row r="58" spans="1:17" ht="30">
      <c r="A58" s="4" t="s">
        <v>135</v>
      </c>
      <c r="B58" t="s">
        <v>53</v>
      </c>
      <c r="C58">
        <v>4215606</v>
      </c>
      <c r="D58">
        <v>2</v>
      </c>
      <c r="E58">
        <v>0</v>
      </c>
      <c r="F58">
        <v>10</v>
      </c>
      <c r="G58">
        <v>0</v>
      </c>
      <c r="H58">
        <v>341</v>
      </c>
      <c r="I58">
        <v>0</v>
      </c>
      <c r="J58">
        <v>193</v>
      </c>
      <c r="K58">
        <v>0</v>
      </c>
      <c r="L58">
        <v>82</v>
      </c>
      <c r="M58">
        <v>0</v>
      </c>
      <c r="N58">
        <v>15</v>
      </c>
      <c r="O58">
        <v>0</v>
      </c>
      <c r="P58">
        <v>74</v>
      </c>
      <c r="Q58">
        <v>0</v>
      </c>
    </row>
    <row r="59" spans="1:17">
      <c r="B59" t="s">
        <v>54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</row>
  </sheetData>
  <sortState ref="B2:R39">
    <sortCondition ref="B2"/>
  </sortState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topLeftCell="A22" workbookViewId="0">
      <selection activeCell="C3" sqref="C3:P3"/>
    </sheetView>
  </sheetViews>
  <sheetFormatPr baseColWidth="10" defaultRowHeight="15" x14ac:dyDescent="0"/>
  <cols>
    <col min="1" max="1" width="20.5" customWidth="1"/>
    <col min="2" max="2" width="26.1640625" bestFit="1" customWidth="1"/>
    <col min="3" max="3" width="8.1640625" bestFit="1" customWidth="1"/>
    <col min="4" max="4" width="9.6640625" customWidth="1"/>
    <col min="5" max="5" width="9.6640625" hidden="1" customWidth="1"/>
    <col min="6" max="6" width="9.6640625" customWidth="1"/>
    <col min="7" max="7" width="9.6640625" hidden="1" customWidth="1"/>
    <col min="8" max="8" width="9.6640625" customWidth="1"/>
    <col min="9" max="9" width="9.6640625" hidden="1" customWidth="1"/>
    <col min="10" max="10" width="9.6640625" customWidth="1"/>
    <col min="11" max="11" width="9.6640625" hidden="1" customWidth="1"/>
    <col min="12" max="12" width="9.6640625" customWidth="1"/>
    <col min="13" max="13" width="9.6640625" hidden="1" customWidth="1"/>
    <col min="14" max="14" width="9.6640625" customWidth="1"/>
    <col min="15" max="15" width="9.6640625" hidden="1" customWidth="1"/>
    <col min="16" max="16" width="9.6640625" customWidth="1"/>
    <col min="17" max="17" width="9.6640625" hidden="1" customWidth="1"/>
    <col min="19" max="19" width="10.83203125" style="2"/>
  </cols>
  <sheetData>
    <row r="1" spans="1:30" s="5" customFormat="1" ht="18">
      <c r="A1" s="5" t="s">
        <v>143</v>
      </c>
    </row>
    <row r="2" spans="1:30" s="7" customFormat="1" ht="18">
      <c r="A2" s="7" t="s">
        <v>140</v>
      </c>
    </row>
    <row r="3" spans="1:30">
      <c r="C3" t="s">
        <v>145</v>
      </c>
      <c r="D3" t="s">
        <v>144</v>
      </c>
      <c r="F3">
        <v>0</v>
      </c>
      <c r="H3">
        <v>3</v>
      </c>
      <c r="J3">
        <v>7</v>
      </c>
      <c r="L3">
        <v>14</v>
      </c>
      <c r="N3">
        <v>21</v>
      </c>
      <c r="P3">
        <v>30</v>
      </c>
    </row>
    <row r="4" spans="1:30">
      <c r="A4" t="s">
        <v>132</v>
      </c>
      <c r="B4" t="s">
        <v>55</v>
      </c>
      <c r="C4" t="s">
        <v>56</v>
      </c>
      <c r="D4" t="s">
        <v>57</v>
      </c>
      <c r="E4" t="s">
        <v>58</v>
      </c>
      <c r="F4" t="s">
        <v>59</v>
      </c>
      <c r="G4" t="s">
        <v>60</v>
      </c>
      <c r="H4" t="s">
        <v>61</v>
      </c>
      <c r="I4" t="s">
        <v>62</v>
      </c>
      <c r="J4" t="s">
        <v>63</v>
      </c>
      <c r="K4" t="s">
        <v>64</v>
      </c>
      <c r="L4" t="s">
        <v>65</v>
      </c>
      <c r="M4" t="s">
        <v>66</v>
      </c>
      <c r="N4" t="s">
        <v>67</v>
      </c>
      <c r="O4" t="s">
        <v>68</v>
      </c>
      <c r="P4" t="s">
        <v>69</v>
      </c>
      <c r="Q4" t="s">
        <v>70</v>
      </c>
      <c r="R4" t="s">
        <v>129</v>
      </c>
      <c r="T4" t="s">
        <v>55</v>
      </c>
      <c r="U4" t="s">
        <v>56</v>
      </c>
      <c r="V4" t="s">
        <v>57</v>
      </c>
      <c r="W4" t="s">
        <v>59</v>
      </c>
      <c r="X4" t="s">
        <v>61</v>
      </c>
      <c r="Y4" t="s">
        <v>63</v>
      </c>
      <c r="Z4" t="s">
        <v>65</v>
      </c>
      <c r="AA4" t="s">
        <v>67</v>
      </c>
      <c r="AB4" t="s">
        <v>69</v>
      </c>
      <c r="AD4" t="s">
        <v>128</v>
      </c>
    </row>
    <row r="5" spans="1:30">
      <c r="A5" s="3" t="s">
        <v>137</v>
      </c>
      <c r="B5" t="s">
        <v>77</v>
      </c>
      <c r="C5">
        <v>421154</v>
      </c>
      <c r="D5">
        <v>57</v>
      </c>
      <c r="E5">
        <v>0</v>
      </c>
      <c r="F5">
        <v>856</v>
      </c>
      <c r="G5">
        <v>0</v>
      </c>
      <c r="H5">
        <v>235</v>
      </c>
      <c r="I5">
        <v>0</v>
      </c>
      <c r="J5">
        <v>59</v>
      </c>
      <c r="K5">
        <v>0</v>
      </c>
      <c r="L5">
        <v>13</v>
      </c>
      <c r="M5">
        <v>0</v>
      </c>
      <c r="N5">
        <v>7</v>
      </c>
      <c r="O5">
        <v>0</v>
      </c>
      <c r="P5">
        <v>17</v>
      </c>
      <c r="Q5">
        <v>0</v>
      </c>
      <c r="T5" t="s">
        <v>127</v>
      </c>
      <c r="U5">
        <f>SUM(C5:C42)</f>
        <v>5461141</v>
      </c>
      <c r="V5">
        <f t="shared" ref="V5" si="0">SUM(D5:D42)</f>
        <v>848</v>
      </c>
      <c r="W5">
        <f>SUM(F5:F42)</f>
        <v>14134</v>
      </c>
      <c r="X5">
        <f>SUM(H5:H42)</f>
        <v>3568</v>
      </c>
      <c r="Y5">
        <f>SUM(J5:J42)</f>
        <v>876</v>
      </c>
      <c r="Z5">
        <f>SUM(L5:L42)</f>
        <v>225</v>
      </c>
      <c r="AA5">
        <f>SUM(N5:N42)</f>
        <v>120</v>
      </c>
      <c r="AB5">
        <f>SUM(P5:P42)</f>
        <v>154</v>
      </c>
      <c r="AD5">
        <f>SUM(V5:AB5)</f>
        <v>19925</v>
      </c>
    </row>
    <row r="6" spans="1:30">
      <c r="B6" t="s">
        <v>82</v>
      </c>
      <c r="C6">
        <v>264610</v>
      </c>
      <c r="D6">
        <v>40</v>
      </c>
      <c r="E6">
        <v>0</v>
      </c>
      <c r="F6">
        <v>603</v>
      </c>
      <c r="G6">
        <v>0</v>
      </c>
      <c r="H6">
        <v>181</v>
      </c>
      <c r="I6">
        <v>0</v>
      </c>
      <c r="J6">
        <v>44</v>
      </c>
      <c r="K6">
        <v>0</v>
      </c>
      <c r="L6">
        <v>15</v>
      </c>
      <c r="M6">
        <v>0</v>
      </c>
      <c r="N6">
        <v>6</v>
      </c>
      <c r="O6">
        <v>0</v>
      </c>
      <c r="P6">
        <v>13</v>
      </c>
      <c r="Q6">
        <v>0</v>
      </c>
      <c r="T6" t="s">
        <v>72</v>
      </c>
      <c r="U6">
        <f>SUM(C43:C48)</f>
        <v>5843235</v>
      </c>
      <c r="V6">
        <f t="shared" ref="V6" si="1">SUM(D43:D48)</f>
        <v>54</v>
      </c>
      <c r="W6">
        <f>SUM(F43:F48)</f>
        <v>1017</v>
      </c>
      <c r="X6">
        <f>SUM(H43:H48)</f>
        <v>1494</v>
      </c>
      <c r="Y6">
        <f>SUM(J43:J48)</f>
        <v>484</v>
      </c>
      <c r="Z6">
        <f>SUM(L43:L48)</f>
        <v>140</v>
      </c>
      <c r="AA6">
        <f>SUM(N43:N48)</f>
        <v>8</v>
      </c>
      <c r="AB6">
        <f>SUM(P43:P48)</f>
        <v>92</v>
      </c>
      <c r="AD6">
        <f>SUM(V6:AB6)</f>
        <v>3289</v>
      </c>
    </row>
    <row r="7" spans="1:30">
      <c r="B7" t="s">
        <v>76</v>
      </c>
      <c r="C7">
        <v>348634</v>
      </c>
      <c r="D7">
        <v>44</v>
      </c>
      <c r="E7">
        <v>0</v>
      </c>
      <c r="F7">
        <v>788</v>
      </c>
      <c r="G7">
        <v>0</v>
      </c>
      <c r="H7">
        <v>225</v>
      </c>
      <c r="I7">
        <v>0</v>
      </c>
      <c r="J7">
        <v>55</v>
      </c>
      <c r="K7">
        <v>0</v>
      </c>
      <c r="L7">
        <v>10</v>
      </c>
      <c r="M7">
        <v>0</v>
      </c>
      <c r="N7">
        <v>6</v>
      </c>
      <c r="O7">
        <v>0</v>
      </c>
      <c r="P7">
        <v>6</v>
      </c>
      <c r="Q7">
        <v>0</v>
      </c>
      <c r="T7" t="s">
        <v>73</v>
      </c>
      <c r="U7">
        <f>SUM(C49:C57)</f>
        <v>6438373</v>
      </c>
      <c r="V7">
        <f t="shared" ref="V7" si="2">SUM(D49:D57)</f>
        <v>9</v>
      </c>
      <c r="W7">
        <f>SUM(F49:F57)</f>
        <v>156</v>
      </c>
      <c r="X7">
        <f>SUM(H49:H57)</f>
        <v>626</v>
      </c>
      <c r="Y7">
        <f>SUM(J49:J57)</f>
        <v>293</v>
      </c>
      <c r="Z7">
        <f>SUM(L49:L57)</f>
        <v>85</v>
      </c>
      <c r="AA7">
        <f>SUM(N49:N57)</f>
        <v>5</v>
      </c>
      <c r="AB7">
        <f>SUM(P49:P57)</f>
        <v>67</v>
      </c>
      <c r="AD7">
        <f>SUM(V7:AB7)</f>
        <v>1241</v>
      </c>
    </row>
    <row r="8" spans="1:30">
      <c r="B8" t="s">
        <v>80</v>
      </c>
      <c r="C8">
        <v>354382</v>
      </c>
      <c r="D8">
        <v>53</v>
      </c>
      <c r="E8">
        <v>0</v>
      </c>
      <c r="F8">
        <v>705</v>
      </c>
      <c r="G8">
        <v>0</v>
      </c>
      <c r="H8">
        <v>195</v>
      </c>
      <c r="I8">
        <v>0</v>
      </c>
      <c r="J8">
        <v>36</v>
      </c>
      <c r="K8">
        <v>0</v>
      </c>
      <c r="L8">
        <v>8</v>
      </c>
      <c r="M8">
        <v>0</v>
      </c>
      <c r="N8">
        <v>11</v>
      </c>
      <c r="O8">
        <v>0</v>
      </c>
      <c r="P8">
        <v>3</v>
      </c>
      <c r="Q8">
        <v>0</v>
      </c>
      <c r="T8" t="s">
        <v>74</v>
      </c>
      <c r="U8">
        <f>SUM(C58)</f>
        <v>4215606</v>
      </c>
      <c r="V8">
        <f t="shared" ref="V8" si="3">SUM(D58)</f>
        <v>2</v>
      </c>
      <c r="W8">
        <f>SUM(F58)</f>
        <v>7</v>
      </c>
      <c r="X8">
        <f>SUM(H58)</f>
        <v>353</v>
      </c>
      <c r="Y8">
        <f>SUM(J58)</f>
        <v>193</v>
      </c>
      <c r="Z8">
        <f>SUM(L58)</f>
        <v>82</v>
      </c>
      <c r="AA8">
        <f>SUM(N58)</f>
        <v>14</v>
      </c>
      <c r="AB8">
        <f>SUM(P58)</f>
        <v>74</v>
      </c>
      <c r="AD8">
        <f>SUM(V8:AB8)</f>
        <v>725</v>
      </c>
    </row>
    <row r="9" spans="1:30">
      <c r="B9" t="s">
        <v>96</v>
      </c>
      <c r="C9">
        <v>237210</v>
      </c>
      <c r="D9">
        <v>38</v>
      </c>
      <c r="E9">
        <v>0</v>
      </c>
      <c r="F9">
        <v>635</v>
      </c>
      <c r="G9">
        <v>0</v>
      </c>
      <c r="H9">
        <v>169</v>
      </c>
      <c r="I9">
        <v>0</v>
      </c>
      <c r="J9">
        <v>34</v>
      </c>
      <c r="K9">
        <v>0</v>
      </c>
      <c r="L9">
        <v>15</v>
      </c>
      <c r="M9">
        <v>0</v>
      </c>
      <c r="N9">
        <v>2</v>
      </c>
      <c r="O9">
        <v>0</v>
      </c>
      <c r="P9">
        <v>2</v>
      </c>
      <c r="Q9">
        <v>0</v>
      </c>
    </row>
    <row r="10" spans="1:30">
      <c r="B10" t="s">
        <v>87</v>
      </c>
      <c r="C10">
        <v>418394</v>
      </c>
      <c r="D10">
        <v>69</v>
      </c>
      <c r="E10">
        <v>0</v>
      </c>
      <c r="F10">
        <v>1162</v>
      </c>
      <c r="G10">
        <v>0</v>
      </c>
      <c r="H10">
        <v>311</v>
      </c>
      <c r="I10">
        <v>0</v>
      </c>
      <c r="J10">
        <v>61</v>
      </c>
      <c r="K10">
        <v>0</v>
      </c>
      <c r="L10">
        <v>17</v>
      </c>
      <c r="M10">
        <v>0</v>
      </c>
      <c r="N10">
        <v>1</v>
      </c>
      <c r="O10">
        <v>0</v>
      </c>
      <c r="P10">
        <v>13</v>
      </c>
      <c r="Q10">
        <v>0</v>
      </c>
    </row>
    <row r="11" spans="1:30">
      <c r="B11" t="s">
        <v>91</v>
      </c>
      <c r="C11">
        <v>58375</v>
      </c>
      <c r="D11">
        <v>12</v>
      </c>
      <c r="E11">
        <v>0</v>
      </c>
      <c r="F11">
        <v>162</v>
      </c>
      <c r="G11">
        <v>0</v>
      </c>
      <c r="H11">
        <v>60</v>
      </c>
      <c r="I11">
        <v>0</v>
      </c>
      <c r="J11">
        <v>13</v>
      </c>
      <c r="K11">
        <v>0</v>
      </c>
      <c r="L11">
        <v>7</v>
      </c>
      <c r="M11">
        <v>0</v>
      </c>
      <c r="N11">
        <v>0</v>
      </c>
      <c r="O11">
        <v>0</v>
      </c>
      <c r="P11">
        <v>1</v>
      </c>
      <c r="Q11">
        <v>0</v>
      </c>
    </row>
    <row r="12" spans="1:30">
      <c r="B12" t="s">
        <v>81</v>
      </c>
      <c r="C12">
        <v>373833</v>
      </c>
      <c r="D12">
        <v>51</v>
      </c>
      <c r="E12">
        <v>0</v>
      </c>
      <c r="F12">
        <v>850</v>
      </c>
      <c r="G12">
        <v>0</v>
      </c>
      <c r="H12">
        <v>218</v>
      </c>
      <c r="I12">
        <v>0</v>
      </c>
      <c r="J12">
        <v>45</v>
      </c>
      <c r="K12">
        <v>0</v>
      </c>
      <c r="L12">
        <v>16</v>
      </c>
      <c r="M12">
        <v>0</v>
      </c>
      <c r="N12">
        <v>7</v>
      </c>
      <c r="O12">
        <v>0</v>
      </c>
      <c r="P12">
        <v>10</v>
      </c>
      <c r="Q12">
        <v>0</v>
      </c>
    </row>
    <row r="13" spans="1:30">
      <c r="B13" t="s">
        <v>101</v>
      </c>
      <c r="C13">
        <v>13745</v>
      </c>
      <c r="D13">
        <v>6</v>
      </c>
      <c r="E13">
        <v>0</v>
      </c>
      <c r="F13">
        <v>83</v>
      </c>
      <c r="G13">
        <v>0</v>
      </c>
      <c r="H13">
        <v>8</v>
      </c>
      <c r="I13">
        <v>0</v>
      </c>
      <c r="J13">
        <v>6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 t="s">
        <v>131</v>
      </c>
    </row>
    <row r="14" spans="1:30">
      <c r="B14" t="s">
        <v>83</v>
      </c>
      <c r="C14">
        <v>185566</v>
      </c>
      <c r="D14">
        <v>29</v>
      </c>
      <c r="E14">
        <v>0</v>
      </c>
      <c r="F14">
        <v>488</v>
      </c>
      <c r="G14">
        <v>0</v>
      </c>
      <c r="H14">
        <v>98</v>
      </c>
      <c r="I14">
        <v>0</v>
      </c>
      <c r="J14">
        <v>51</v>
      </c>
      <c r="K14">
        <v>0</v>
      </c>
      <c r="L14">
        <v>13</v>
      </c>
      <c r="M14">
        <v>0</v>
      </c>
      <c r="N14">
        <v>3</v>
      </c>
      <c r="O14">
        <v>0</v>
      </c>
      <c r="P14">
        <v>10</v>
      </c>
      <c r="Q14">
        <v>0</v>
      </c>
    </row>
    <row r="15" spans="1:30">
      <c r="B15" t="s">
        <v>85</v>
      </c>
      <c r="C15">
        <v>84464</v>
      </c>
      <c r="D15">
        <v>30</v>
      </c>
      <c r="E15">
        <v>0</v>
      </c>
      <c r="F15">
        <v>188</v>
      </c>
      <c r="G15">
        <v>0</v>
      </c>
      <c r="H15">
        <v>55</v>
      </c>
      <c r="I15">
        <v>0</v>
      </c>
      <c r="J15">
        <v>5</v>
      </c>
      <c r="K15">
        <v>0</v>
      </c>
      <c r="L15">
        <v>2</v>
      </c>
      <c r="M15">
        <v>0</v>
      </c>
      <c r="N15">
        <v>1</v>
      </c>
      <c r="O15">
        <v>0</v>
      </c>
      <c r="P15">
        <v>5</v>
      </c>
      <c r="Q15">
        <v>0</v>
      </c>
    </row>
    <row r="16" spans="1:30">
      <c r="B16" t="s">
        <v>107</v>
      </c>
      <c r="C16">
        <v>4865</v>
      </c>
      <c r="D16">
        <v>1</v>
      </c>
      <c r="E16">
        <v>0</v>
      </c>
      <c r="F16">
        <v>12</v>
      </c>
      <c r="G16">
        <v>0</v>
      </c>
      <c r="H16">
        <v>33</v>
      </c>
      <c r="I16">
        <v>0</v>
      </c>
      <c r="J16">
        <v>13</v>
      </c>
      <c r="K16">
        <v>0</v>
      </c>
      <c r="L16">
        <v>5</v>
      </c>
      <c r="M16">
        <v>0</v>
      </c>
      <c r="N16">
        <v>0</v>
      </c>
      <c r="O16">
        <v>0</v>
      </c>
      <c r="P16">
        <v>5</v>
      </c>
      <c r="Q16">
        <v>0</v>
      </c>
    </row>
    <row r="17" spans="2:18">
      <c r="B17" t="s">
        <v>100</v>
      </c>
      <c r="C17">
        <v>47512</v>
      </c>
      <c r="D17">
        <v>5</v>
      </c>
      <c r="E17">
        <v>0</v>
      </c>
      <c r="F17">
        <v>348</v>
      </c>
      <c r="G17">
        <v>0</v>
      </c>
      <c r="H17">
        <v>70</v>
      </c>
      <c r="I17">
        <v>0</v>
      </c>
      <c r="J17">
        <v>8</v>
      </c>
      <c r="K17">
        <v>0</v>
      </c>
      <c r="L17">
        <v>4</v>
      </c>
      <c r="M17">
        <v>0</v>
      </c>
      <c r="N17">
        <v>3</v>
      </c>
      <c r="O17">
        <v>0</v>
      </c>
      <c r="P17">
        <v>0</v>
      </c>
      <c r="Q17">
        <v>0</v>
      </c>
      <c r="R17" t="s">
        <v>131</v>
      </c>
    </row>
    <row r="18" spans="2:18">
      <c r="B18" t="s">
        <v>78</v>
      </c>
      <c r="C18">
        <v>283726</v>
      </c>
      <c r="D18">
        <v>31</v>
      </c>
      <c r="E18">
        <v>0</v>
      </c>
      <c r="F18">
        <v>582</v>
      </c>
      <c r="G18">
        <v>0</v>
      </c>
      <c r="H18">
        <v>109</v>
      </c>
      <c r="I18">
        <v>0</v>
      </c>
      <c r="J18">
        <v>44</v>
      </c>
      <c r="K18">
        <v>0</v>
      </c>
      <c r="L18">
        <v>11</v>
      </c>
      <c r="M18">
        <v>0</v>
      </c>
      <c r="N18">
        <v>8</v>
      </c>
      <c r="O18">
        <v>0</v>
      </c>
      <c r="P18">
        <v>8</v>
      </c>
      <c r="Q18">
        <v>0</v>
      </c>
    </row>
    <row r="19" spans="2:18">
      <c r="B19" t="s">
        <v>97</v>
      </c>
      <c r="C19">
        <v>204284</v>
      </c>
      <c r="D19">
        <v>38</v>
      </c>
      <c r="E19">
        <v>0</v>
      </c>
      <c r="F19">
        <v>548</v>
      </c>
      <c r="G19">
        <v>0</v>
      </c>
      <c r="H19">
        <v>133</v>
      </c>
      <c r="I19">
        <v>0</v>
      </c>
      <c r="J19">
        <v>28</v>
      </c>
      <c r="K19">
        <v>0</v>
      </c>
      <c r="L19">
        <v>7</v>
      </c>
      <c r="M19">
        <v>0</v>
      </c>
      <c r="N19">
        <v>9</v>
      </c>
      <c r="O19">
        <v>0</v>
      </c>
      <c r="P19">
        <v>6</v>
      </c>
      <c r="Q19">
        <v>0</v>
      </c>
    </row>
    <row r="20" spans="2:18">
      <c r="B20" t="s">
        <v>105</v>
      </c>
      <c r="C20">
        <v>5795</v>
      </c>
      <c r="D20">
        <v>0</v>
      </c>
      <c r="E20">
        <v>0</v>
      </c>
      <c r="F20">
        <v>30</v>
      </c>
      <c r="G20">
        <v>0</v>
      </c>
      <c r="H20">
        <v>10</v>
      </c>
      <c r="I20">
        <v>0</v>
      </c>
      <c r="J20">
        <v>1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 t="s">
        <v>131</v>
      </c>
    </row>
    <row r="21" spans="2:18">
      <c r="B21" t="s">
        <v>108</v>
      </c>
      <c r="C21">
        <v>992</v>
      </c>
      <c r="D21">
        <v>0</v>
      </c>
      <c r="E21">
        <v>0</v>
      </c>
      <c r="F21">
        <v>11</v>
      </c>
      <c r="G21">
        <v>0</v>
      </c>
      <c r="H21">
        <v>0</v>
      </c>
      <c r="I21">
        <v>0</v>
      </c>
      <c r="J21">
        <v>0</v>
      </c>
      <c r="K21">
        <v>0</v>
      </c>
      <c r="L21">
        <v>2</v>
      </c>
      <c r="M21">
        <v>0</v>
      </c>
      <c r="N21">
        <v>0</v>
      </c>
      <c r="O21">
        <v>0</v>
      </c>
      <c r="P21">
        <v>0</v>
      </c>
      <c r="Q21">
        <v>0</v>
      </c>
    </row>
    <row r="22" spans="2:18">
      <c r="B22" t="s">
        <v>99</v>
      </c>
      <c r="C22">
        <v>94560</v>
      </c>
      <c r="D22">
        <v>33</v>
      </c>
      <c r="E22">
        <v>0</v>
      </c>
      <c r="F22">
        <v>479</v>
      </c>
      <c r="G22">
        <v>0</v>
      </c>
      <c r="H22">
        <v>120</v>
      </c>
      <c r="I22">
        <v>0</v>
      </c>
      <c r="J22">
        <v>12</v>
      </c>
      <c r="K22">
        <v>0</v>
      </c>
      <c r="L22">
        <v>2</v>
      </c>
      <c r="M22">
        <v>0</v>
      </c>
      <c r="N22">
        <v>3</v>
      </c>
      <c r="O22">
        <v>0</v>
      </c>
      <c r="P22">
        <v>2</v>
      </c>
      <c r="Q22">
        <v>0</v>
      </c>
      <c r="R22" s="1" t="s">
        <v>130</v>
      </c>
    </row>
    <row r="23" spans="2:18">
      <c r="B23" t="s">
        <v>92</v>
      </c>
      <c r="C23">
        <v>96019</v>
      </c>
      <c r="D23">
        <v>19</v>
      </c>
      <c r="E23">
        <v>0</v>
      </c>
      <c r="F23">
        <v>272</v>
      </c>
      <c r="G23">
        <v>0</v>
      </c>
      <c r="H23">
        <v>83</v>
      </c>
      <c r="I23">
        <v>0</v>
      </c>
      <c r="J23">
        <v>20</v>
      </c>
      <c r="K23">
        <v>0</v>
      </c>
      <c r="L23">
        <v>0</v>
      </c>
      <c r="M23">
        <v>0</v>
      </c>
      <c r="N23">
        <v>0</v>
      </c>
      <c r="O23">
        <v>0</v>
      </c>
      <c r="P23">
        <v>7</v>
      </c>
      <c r="Q23">
        <v>0</v>
      </c>
    </row>
    <row r="24" spans="2:18">
      <c r="B24" t="s">
        <v>86</v>
      </c>
      <c r="C24">
        <v>83106</v>
      </c>
      <c r="D24">
        <v>12</v>
      </c>
      <c r="E24">
        <v>0</v>
      </c>
      <c r="F24">
        <v>209</v>
      </c>
      <c r="G24">
        <v>1</v>
      </c>
      <c r="H24">
        <v>68</v>
      </c>
      <c r="I24">
        <v>0</v>
      </c>
      <c r="J24">
        <v>25</v>
      </c>
      <c r="K24">
        <v>0</v>
      </c>
      <c r="L24">
        <v>8</v>
      </c>
      <c r="M24">
        <v>0</v>
      </c>
      <c r="N24">
        <v>1</v>
      </c>
      <c r="O24">
        <v>0</v>
      </c>
      <c r="P24">
        <v>4</v>
      </c>
      <c r="Q24">
        <v>0</v>
      </c>
    </row>
    <row r="25" spans="2:18">
      <c r="B25" t="s">
        <v>94</v>
      </c>
      <c r="C25">
        <v>8577</v>
      </c>
      <c r="D25">
        <v>1</v>
      </c>
      <c r="E25">
        <v>0</v>
      </c>
      <c r="F25">
        <v>28</v>
      </c>
      <c r="G25">
        <v>0</v>
      </c>
      <c r="H25">
        <v>2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</row>
    <row r="26" spans="2:18">
      <c r="B26" t="s">
        <v>93</v>
      </c>
      <c r="C26">
        <v>15890</v>
      </c>
      <c r="D26">
        <v>4</v>
      </c>
      <c r="E26">
        <v>0</v>
      </c>
      <c r="F26">
        <v>74</v>
      </c>
      <c r="G26">
        <v>0</v>
      </c>
      <c r="H26">
        <v>6</v>
      </c>
      <c r="I26">
        <v>0</v>
      </c>
      <c r="J26">
        <v>5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</row>
    <row r="27" spans="2:18">
      <c r="B27" t="s">
        <v>88</v>
      </c>
      <c r="C27">
        <v>579918</v>
      </c>
      <c r="D27">
        <v>81</v>
      </c>
      <c r="E27">
        <v>0</v>
      </c>
      <c r="F27">
        <v>1643</v>
      </c>
      <c r="G27">
        <v>0</v>
      </c>
      <c r="H27">
        <v>353</v>
      </c>
      <c r="I27">
        <v>0</v>
      </c>
      <c r="J27">
        <v>112</v>
      </c>
      <c r="K27">
        <v>0</v>
      </c>
      <c r="L27">
        <v>31</v>
      </c>
      <c r="M27">
        <v>0</v>
      </c>
      <c r="N27">
        <v>18</v>
      </c>
      <c r="O27">
        <v>0</v>
      </c>
      <c r="P27">
        <v>33</v>
      </c>
      <c r="Q27">
        <v>0</v>
      </c>
    </row>
    <row r="28" spans="2:18">
      <c r="B28" t="s">
        <v>90</v>
      </c>
      <c r="C28">
        <v>48240</v>
      </c>
      <c r="D28">
        <v>9</v>
      </c>
      <c r="E28">
        <v>0</v>
      </c>
      <c r="F28">
        <v>144</v>
      </c>
      <c r="G28">
        <v>0</v>
      </c>
      <c r="H28">
        <v>38</v>
      </c>
      <c r="I28">
        <v>0</v>
      </c>
      <c r="J28">
        <v>17</v>
      </c>
      <c r="K28">
        <v>0</v>
      </c>
      <c r="L28">
        <v>2</v>
      </c>
      <c r="M28">
        <v>0</v>
      </c>
      <c r="N28">
        <v>2</v>
      </c>
      <c r="O28">
        <v>0</v>
      </c>
      <c r="P28">
        <v>0</v>
      </c>
      <c r="Q28">
        <v>0</v>
      </c>
    </row>
    <row r="29" spans="2:18">
      <c r="B29" t="s">
        <v>109</v>
      </c>
      <c r="C29">
        <v>530</v>
      </c>
      <c r="D29">
        <v>0</v>
      </c>
      <c r="E29">
        <v>0</v>
      </c>
      <c r="F29">
        <v>4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</row>
    <row r="30" spans="2:18">
      <c r="B30" t="s">
        <v>84</v>
      </c>
      <c r="C30">
        <v>3086</v>
      </c>
      <c r="D30">
        <v>0</v>
      </c>
      <c r="E30">
        <v>0</v>
      </c>
      <c r="F30">
        <v>7</v>
      </c>
      <c r="G30">
        <v>0</v>
      </c>
      <c r="H30">
        <v>2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</row>
    <row r="31" spans="2:18">
      <c r="B31" t="s">
        <v>89</v>
      </c>
      <c r="C31">
        <v>14686</v>
      </c>
      <c r="D31">
        <v>5</v>
      </c>
      <c r="E31">
        <v>0</v>
      </c>
      <c r="F31">
        <v>58</v>
      </c>
      <c r="G31">
        <v>0</v>
      </c>
      <c r="H31">
        <v>22</v>
      </c>
      <c r="I31">
        <v>0</v>
      </c>
      <c r="J31">
        <v>6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</row>
    <row r="32" spans="2:18">
      <c r="B32" t="s">
        <v>106</v>
      </c>
      <c r="C32">
        <v>4822</v>
      </c>
      <c r="D32">
        <v>0</v>
      </c>
      <c r="E32">
        <v>0</v>
      </c>
      <c r="F32">
        <v>7</v>
      </c>
      <c r="G32">
        <v>0</v>
      </c>
      <c r="H32">
        <v>2</v>
      </c>
      <c r="I32">
        <v>0</v>
      </c>
      <c r="J32">
        <v>3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</row>
    <row r="33" spans="1:18">
      <c r="B33" t="s">
        <v>95</v>
      </c>
      <c r="C33">
        <v>5151</v>
      </c>
      <c r="D33">
        <v>2</v>
      </c>
      <c r="E33">
        <v>0</v>
      </c>
      <c r="F33">
        <v>8</v>
      </c>
      <c r="G33">
        <v>0</v>
      </c>
      <c r="H33">
        <v>10</v>
      </c>
      <c r="I33">
        <v>0</v>
      </c>
      <c r="J33">
        <v>0</v>
      </c>
      <c r="K33">
        <v>0</v>
      </c>
      <c r="L33">
        <v>1</v>
      </c>
      <c r="M33">
        <v>0</v>
      </c>
      <c r="N33">
        <v>0</v>
      </c>
      <c r="O33">
        <v>0</v>
      </c>
      <c r="P33">
        <v>0</v>
      </c>
      <c r="Q33">
        <v>0</v>
      </c>
    </row>
    <row r="34" spans="1:18">
      <c r="B34" t="s">
        <v>110</v>
      </c>
      <c r="C34">
        <v>1277</v>
      </c>
      <c r="D34">
        <v>0</v>
      </c>
      <c r="E34">
        <v>0</v>
      </c>
      <c r="F34">
        <v>9</v>
      </c>
      <c r="G34">
        <v>0</v>
      </c>
      <c r="H34">
        <v>2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</row>
    <row r="35" spans="1:18">
      <c r="B35" t="s">
        <v>111</v>
      </c>
      <c r="C35">
        <v>1724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2</v>
      </c>
      <c r="M35">
        <v>0</v>
      </c>
      <c r="N35">
        <v>0</v>
      </c>
      <c r="O35">
        <v>0</v>
      </c>
      <c r="P35">
        <v>0</v>
      </c>
      <c r="Q35">
        <v>0</v>
      </c>
    </row>
    <row r="36" spans="1:18">
      <c r="B36" t="s">
        <v>112</v>
      </c>
      <c r="C36">
        <v>2705</v>
      </c>
      <c r="D36">
        <v>0</v>
      </c>
      <c r="E36">
        <v>0</v>
      </c>
      <c r="F36">
        <v>11</v>
      </c>
      <c r="G36">
        <v>0</v>
      </c>
      <c r="H36">
        <v>1</v>
      </c>
      <c r="I36">
        <v>0</v>
      </c>
      <c r="J36">
        <v>2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</row>
    <row r="37" spans="1:18">
      <c r="B37" t="s">
        <v>79</v>
      </c>
      <c r="C37">
        <v>493071</v>
      </c>
      <c r="D37">
        <v>53</v>
      </c>
      <c r="E37">
        <v>0</v>
      </c>
      <c r="F37">
        <v>873</v>
      </c>
      <c r="G37">
        <v>0</v>
      </c>
      <c r="H37">
        <v>257</v>
      </c>
      <c r="I37">
        <v>0</v>
      </c>
      <c r="J37">
        <v>64</v>
      </c>
      <c r="K37">
        <v>0</v>
      </c>
      <c r="L37">
        <v>13</v>
      </c>
      <c r="M37">
        <v>0</v>
      </c>
      <c r="N37">
        <v>11</v>
      </c>
      <c r="O37">
        <v>0</v>
      </c>
      <c r="P37">
        <v>4</v>
      </c>
      <c r="Q37">
        <v>0</v>
      </c>
    </row>
    <row r="38" spans="1:18">
      <c r="B38" t="s">
        <v>98</v>
      </c>
      <c r="C38">
        <v>380719</v>
      </c>
      <c r="D38">
        <v>55</v>
      </c>
      <c r="E38">
        <v>0</v>
      </c>
      <c r="F38">
        <v>1013</v>
      </c>
      <c r="G38">
        <v>0</v>
      </c>
      <c r="H38">
        <v>182</v>
      </c>
      <c r="I38">
        <v>0</v>
      </c>
      <c r="J38">
        <v>58</v>
      </c>
      <c r="K38">
        <v>0</v>
      </c>
      <c r="L38">
        <v>7</v>
      </c>
      <c r="M38">
        <v>0</v>
      </c>
      <c r="N38">
        <v>6</v>
      </c>
      <c r="O38">
        <v>0</v>
      </c>
      <c r="P38">
        <v>0</v>
      </c>
      <c r="Q38">
        <v>0</v>
      </c>
    </row>
    <row r="39" spans="1:18">
      <c r="B39" t="s">
        <v>75</v>
      </c>
      <c r="C39">
        <v>206878</v>
      </c>
      <c r="D39">
        <v>39</v>
      </c>
      <c r="E39">
        <v>0</v>
      </c>
      <c r="F39">
        <v>440</v>
      </c>
      <c r="G39">
        <v>0</v>
      </c>
      <c r="H39">
        <v>118</v>
      </c>
      <c r="I39">
        <v>0</v>
      </c>
      <c r="J39">
        <v>39</v>
      </c>
      <c r="K39">
        <v>0</v>
      </c>
      <c r="L39">
        <v>7</v>
      </c>
      <c r="M39">
        <v>0</v>
      </c>
      <c r="N39">
        <v>7</v>
      </c>
      <c r="O39">
        <v>0</v>
      </c>
      <c r="P39">
        <v>5</v>
      </c>
      <c r="Q39">
        <v>0</v>
      </c>
    </row>
    <row r="40" spans="1:18">
      <c r="B40" t="s">
        <v>104</v>
      </c>
      <c r="C40">
        <v>66431</v>
      </c>
      <c r="D40">
        <v>28</v>
      </c>
      <c r="E40">
        <v>0</v>
      </c>
      <c r="F40">
        <v>536</v>
      </c>
      <c r="G40">
        <v>0</v>
      </c>
      <c r="H40">
        <v>118</v>
      </c>
      <c r="I40">
        <v>0</v>
      </c>
      <c r="J40">
        <v>8</v>
      </c>
      <c r="K40">
        <v>0</v>
      </c>
      <c r="L40">
        <v>4</v>
      </c>
      <c r="M40">
        <v>0</v>
      </c>
      <c r="N40">
        <v>8</v>
      </c>
      <c r="O40">
        <v>0</v>
      </c>
      <c r="P40">
        <v>0</v>
      </c>
      <c r="Q40">
        <v>0</v>
      </c>
      <c r="R40" t="s">
        <v>131</v>
      </c>
    </row>
    <row r="41" spans="1:18">
      <c r="B41" t="s">
        <v>102</v>
      </c>
      <c r="C41">
        <v>45481</v>
      </c>
      <c r="D41">
        <v>3</v>
      </c>
      <c r="E41">
        <v>0</v>
      </c>
      <c r="F41">
        <v>259</v>
      </c>
      <c r="G41">
        <v>0</v>
      </c>
      <c r="H41">
        <v>73</v>
      </c>
      <c r="I41">
        <v>0</v>
      </c>
      <c r="J41">
        <v>2</v>
      </c>
      <c r="K41">
        <v>0</v>
      </c>
      <c r="L41">
        <v>3</v>
      </c>
      <c r="M41">
        <v>0</v>
      </c>
      <c r="N41">
        <v>0</v>
      </c>
      <c r="O41">
        <v>0</v>
      </c>
      <c r="P41">
        <v>0</v>
      </c>
      <c r="Q41">
        <v>0</v>
      </c>
      <c r="R41" t="s">
        <v>131</v>
      </c>
    </row>
    <row r="42" spans="1:18">
      <c r="B42" t="s">
        <v>103</v>
      </c>
      <c r="C42">
        <v>729</v>
      </c>
      <c r="D42">
        <v>0</v>
      </c>
      <c r="E42">
        <v>0</v>
      </c>
      <c r="F42">
        <v>9</v>
      </c>
      <c r="G42">
        <v>0</v>
      </c>
      <c r="H42">
        <v>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 t="s">
        <v>131</v>
      </c>
    </row>
    <row r="43" spans="1:18">
      <c r="A43" t="s">
        <v>133</v>
      </c>
      <c r="B43" t="s">
        <v>38</v>
      </c>
      <c r="C43">
        <v>5300915</v>
      </c>
      <c r="D43">
        <v>54</v>
      </c>
      <c r="E43">
        <v>0</v>
      </c>
      <c r="F43">
        <v>1016</v>
      </c>
      <c r="G43">
        <v>0</v>
      </c>
      <c r="H43">
        <v>1493</v>
      </c>
      <c r="I43">
        <v>0</v>
      </c>
      <c r="J43">
        <v>483</v>
      </c>
      <c r="K43">
        <v>0</v>
      </c>
      <c r="L43">
        <v>140</v>
      </c>
      <c r="M43">
        <v>0</v>
      </c>
      <c r="N43">
        <v>8</v>
      </c>
      <c r="O43">
        <v>0</v>
      </c>
      <c r="P43">
        <v>90</v>
      </c>
      <c r="Q43">
        <v>0</v>
      </c>
    </row>
    <row r="44" spans="1:18">
      <c r="B44" t="s">
        <v>39</v>
      </c>
      <c r="C44">
        <v>466370</v>
      </c>
      <c r="D44">
        <v>0</v>
      </c>
      <c r="E44">
        <v>0</v>
      </c>
      <c r="F44">
        <v>1</v>
      </c>
      <c r="G44">
        <v>0</v>
      </c>
      <c r="H44">
        <v>1</v>
      </c>
      <c r="I44">
        <v>0</v>
      </c>
      <c r="J44">
        <v>1</v>
      </c>
      <c r="K44">
        <v>0</v>
      </c>
      <c r="L44">
        <v>0</v>
      </c>
      <c r="M44">
        <v>0</v>
      </c>
      <c r="N44">
        <v>0</v>
      </c>
      <c r="O44">
        <v>0</v>
      </c>
      <c r="P44">
        <v>2</v>
      </c>
      <c r="Q44">
        <v>0</v>
      </c>
    </row>
    <row r="45" spans="1:18">
      <c r="B45" t="s">
        <v>40</v>
      </c>
      <c r="C45">
        <v>5108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</row>
    <row r="46" spans="1:18">
      <c r="B46" t="s">
        <v>41</v>
      </c>
      <c r="C46">
        <v>53501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</row>
    <row r="47" spans="1:18">
      <c r="B47" t="s">
        <v>42</v>
      </c>
      <c r="C47">
        <v>8191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</row>
    <row r="48" spans="1:18">
      <c r="B48" t="s">
        <v>43</v>
      </c>
      <c r="C48">
        <v>9150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</row>
    <row r="49" spans="1:17">
      <c r="A49" t="s">
        <v>134</v>
      </c>
      <c r="B49" t="s">
        <v>44</v>
      </c>
      <c r="C49">
        <v>5886036</v>
      </c>
      <c r="D49">
        <v>9</v>
      </c>
      <c r="E49">
        <v>0</v>
      </c>
      <c r="F49">
        <v>156</v>
      </c>
      <c r="G49">
        <v>0</v>
      </c>
      <c r="H49">
        <v>626</v>
      </c>
      <c r="I49">
        <v>0</v>
      </c>
      <c r="J49">
        <v>292</v>
      </c>
      <c r="K49">
        <v>0</v>
      </c>
      <c r="L49">
        <v>85</v>
      </c>
      <c r="M49">
        <v>0</v>
      </c>
      <c r="N49">
        <v>5</v>
      </c>
      <c r="O49">
        <v>0</v>
      </c>
      <c r="P49">
        <v>67</v>
      </c>
      <c r="Q49">
        <v>0</v>
      </c>
    </row>
    <row r="50" spans="1:17">
      <c r="B50" t="s">
        <v>45</v>
      </c>
      <c r="C50">
        <v>171030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1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</row>
    <row r="51" spans="1:17">
      <c r="B51" t="s">
        <v>46</v>
      </c>
      <c r="C51">
        <v>168999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</row>
    <row r="52" spans="1:17">
      <c r="B52" t="s">
        <v>47</v>
      </c>
      <c r="C52">
        <v>69876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</row>
    <row r="53" spans="1:17">
      <c r="B53" t="s">
        <v>48</v>
      </c>
      <c r="C53">
        <v>65470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</row>
    <row r="54" spans="1:17">
      <c r="B54" t="s">
        <v>49</v>
      </c>
      <c r="C54">
        <v>45262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</row>
    <row r="55" spans="1:17">
      <c r="B55" t="s">
        <v>50</v>
      </c>
      <c r="C55">
        <v>14056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</row>
    <row r="56" spans="1:17">
      <c r="B56" t="s">
        <v>51</v>
      </c>
      <c r="C56">
        <v>9070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</row>
    <row r="57" spans="1:17">
      <c r="B57" t="s">
        <v>52</v>
      </c>
      <c r="C57">
        <v>8574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</row>
    <row r="58" spans="1:17" ht="30">
      <c r="A58" s="4" t="s">
        <v>135</v>
      </c>
      <c r="B58" t="s">
        <v>53</v>
      </c>
      <c r="C58">
        <v>4215606</v>
      </c>
      <c r="D58">
        <v>2</v>
      </c>
      <c r="E58">
        <v>0</v>
      </c>
      <c r="F58">
        <v>7</v>
      </c>
      <c r="G58">
        <v>0</v>
      </c>
      <c r="H58">
        <v>353</v>
      </c>
      <c r="I58">
        <v>0</v>
      </c>
      <c r="J58">
        <v>193</v>
      </c>
      <c r="K58">
        <v>0</v>
      </c>
      <c r="L58">
        <v>82</v>
      </c>
      <c r="M58">
        <v>0</v>
      </c>
      <c r="N58">
        <v>14</v>
      </c>
      <c r="O58">
        <v>0</v>
      </c>
      <c r="P58">
        <v>74</v>
      </c>
      <c r="Q58">
        <v>0</v>
      </c>
    </row>
    <row r="59" spans="1:17">
      <c r="B59" t="s">
        <v>54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</row>
  </sheetData>
  <sortState ref="B2:R39">
    <sortCondition ref="B2:B39"/>
  </sortState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topLeftCell="A18" workbookViewId="0">
      <selection activeCell="C3" sqref="C3:P3"/>
    </sheetView>
  </sheetViews>
  <sheetFormatPr baseColWidth="10" defaultRowHeight="15" x14ac:dyDescent="0"/>
  <cols>
    <col min="1" max="1" width="20.5" customWidth="1"/>
    <col min="2" max="2" width="26.1640625" bestFit="1" customWidth="1"/>
    <col min="3" max="3" width="8.1640625" bestFit="1" customWidth="1"/>
    <col min="4" max="4" width="10" customWidth="1"/>
    <col min="5" max="5" width="10" hidden="1" customWidth="1"/>
    <col min="6" max="6" width="10" customWidth="1"/>
    <col min="7" max="7" width="10" hidden="1" customWidth="1"/>
    <col min="8" max="8" width="10" customWidth="1"/>
    <col min="9" max="9" width="10" hidden="1" customWidth="1"/>
    <col min="10" max="10" width="10" customWidth="1"/>
    <col min="11" max="11" width="10" hidden="1" customWidth="1"/>
    <col min="12" max="12" width="10" customWidth="1"/>
    <col min="13" max="13" width="10" hidden="1" customWidth="1"/>
    <col min="14" max="14" width="10" customWidth="1"/>
    <col min="15" max="15" width="10" hidden="1" customWidth="1"/>
    <col min="16" max="16" width="10" customWidth="1"/>
    <col min="17" max="17" width="10" hidden="1" customWidth="1"/>
    <col min="19" max="19" width="10.83203125" style="2"/>
  </cols>
  <sheetData>
    <row r="1" spans="1:30" s="5" customFormat="1" ht="18">
      <c r="A1" s="5" t="s">
        <v>143</v>
      </c>
    </row>
    <row r="2" spans="1:30" s="7" customFormat="1" ht="18">
      <c r="A2" s="7" t="s">
        <v>141</v>
      </c>
    </row>
    <row r="3" spans="1:30">
      <c r="C3" t="s">
        <v>145</v>
      </c>
      <c r="D3" t="s">
        <v>144</v>
      </c>
      <c r="F3">
        <v>0</v>
      </c>
      <c r="H3">
        <v>3</v>
      </c>
      <c r="J3">
        <v>7</v>
      </c>
      <c r="L3">
        <v>14</v>
      </c>
      <c r="N3">
        <v>21</v>
      </c>
      <c r="P3">
        <v>30</v>
      </c>
    </row>
    <row r="4" spans="1:30">
      <c r="A4" t="s">
        <v>132</v>
      </c>
      <c r="B4" t="s">
        <v>55</v>
      </c>
      <c r="C4" t="s">
        <v>56</v>
      </c>
      <c r="D4" t="s">
        <v>113</v>
      </c>
      <c r="E4" t="s">
        <v>114</v>
      </c>
      <c r="F4" t="s">
        <v>115</v>
      </c>
      <c r="G4" t="s">
        <v>116</v>
      </c>
      <c r="H4" t="s">
        <v>117</v>
      </c>
      <c r="I4" t="s">
        <v>118</v>
      </c>
      <c r="J4" t="s">
        <v>119</v>
      </c>
      <c r="K4" t="s">
        <v>120</v>
      </c>
      <c r="L4" t="s">
        <v>121</v>
      </c>
      <c r="M4" t="s">
        <v>122</v>
      </c>
      <c r="N4" t="s">
        <v>123</v>
      </c>
      <c r="O4" t="s">
        <v>124</v>
      </c>
      <c r="P4" t="s">
        <v>125</v>
      </c>
      <c r="Q4" t="s">
        <v>126</v>
      </c>
      <c r="R4" t="s">
        <v>129</v>
      </c>
      <c r="T4" t="s">
        <v>55</v>
      </c>
      <c r="U4" t="s">
        <v>56</v>
      </c>
      <c r="V4" t="s">
        <v>113</v>
      </c>
      <c r="W4" t="s">
        <v>115</v>
      </c>
      <c r="X4" t="s">
        <v>117</v>
      </c>
      <c r="Y4" t="s">
        <v>119</v>
      </c>
      <c r="Z4" t="s">
        <v>121</v>
      </c>
      <c r="AA4" t="s">
        <v>123</v>
      </c>
      <c r="AB4" t="s">
        <v>125</v>
      </c>
      <c r="AD4" t="s">
        <v>128</v>
      </c>
    </row>
    <row r="5" spans="1:30">
      <c r="A5" s="3" t="s">
        <v>136</v>
      </c>
      <c r="B5" t="s">
        <v>4</v>
      </c>
      <c r="C5">
        <v>235497</v>
      </c>
      <c r="D5">
        <v>41</v>
      </c>
      <c r="E5">
        <v>0</v>
      </c>
      <c r="F5">
        <v>108</v>
      </c>
      <c r="G5">
        <v>0</v>
      </c>
      <c r="H5">
        <v>974</v>
      </c>
      <c r="I5">
        <v>0</v>
      </c>
      <c r="J5">
        <v>0</v>
      </c>
      <c r="K5">
        <v>0</v>
      </c>
      <c r="L5">
        <v>2</v>
      </c>
      <c r="M5">
        <v>0</v>
      </c>
      <c r="N5">
        <v>0</v>
      </c>
      <c r="O5">
        <v>0</v>
      </c>
      <c r="P5">
        <v>0</v>
      </c>
      <c r="Q5">
        <v>0</v>
      </c>
      <c r="T5" t="s">
        <v>71</v>
      </c>
      <c r="U5">
        <f>SUM(C5:C42)</f>
        <v>5458511</v>
      </c>
      <c r="V5">
        <f t="shared" ref="V5" si="0">SUM(D5:D42)</f>
        <v>1603</v>
      </c>
      <c r="W5">
        <f>SUM(F5:F42)</f>
        <v>3071</v>
      </c>
      <c r="X5">
        <f>SUM(H5:H42)</f>
        <v>29058</v>
      </c>
      <c r="Y5">
        <f>SUM(J5:J42)</f>
        <v>90</v>
      </c>
      <c r="Z5">
        <f>SUM(L5:L42)</f>
        <v>66</v>
      </c>
      <c r="AA5">
        <f>SUM(N5:N42)</f>
        <v>3</v>
      </c>
      <c r="AB5">
        <f>SUM(P5:P42)</f>
        <v>23</v>
      </c>
      <c r="AD5">
        <f>SUM(V5:AB5)</f>
        <v>33914</v>
      </c>
    </row>
    <row r="6" spans="1:30">
      <c r="B6" t="s">
        <v>21</v>
      </c>
      <c r="C6">
        <v>204451</v>
      </c>
      <c r="D6">
        <v>68</v>
      </c>
      <c r="E6">
        <v>0</v>
      </c>
      <c r="F6">
        <v>90</v>
      </c>
      <c r="G6">
        <v>0</v>
      </c>
      <c r="H6">
        <v>1073</v>
      </c>
      <c r="I6">
        <v>0</v>
      </c>
      <c r="J6">
        <v>8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T6" t="s">
        <v>72</v>
      </c>
      <c r="U6">
        <f>SUM(C43:C48)</f>
        <v>5843235</v>
      </c>
      <c r="V6">
        <f t="shared" ref="V6" si="1">SUM(D43:D48)</f>
        <v>87</v>
      </c>
      <c r="W6">
        <f>SUM(F43:F48)</f>
        <v>228</v>
      </c>
      <c r="X6">
        <f>SUM(H43:H48)</f>
        <v>5908</v>
      </c>
      <c r="Y6">
        <f>SUM(J43:J48)</f>
        <v>173</v>
      </c>
      <c r="Z6">
        <f>SUM(L43:L48)</f>
        <v>45</v>
      </c>
      <c r="AA6">
        <f>SUM(N43:N48)</f>
        <v>4</v>
      </c>
      <c r="AB6">
        <f>SUM(P43:P48)</f>
        <v>7</v>
      </c>
      <c r="AD6">
        <f>SUM(V6:AB6)</f>
        <v>6452</v>
      </c>
    </row>
    <row r="7" spans="1:30">
      <c r="B7" t="s">
        <v>24</v>
      </c>
      <c r="C7">
        <v>94590</v>
      </c>
      <c r="D7">
        <v>48</v>
      </c>
      <c r="E7">
        <v>0</v>
      </c>
      <c r="F7">
        <v>114</v>
      </c>
      <c r="G7">
        <v>0</v>
      </c>
      <c r="H7">
        <v>991</v>
      </c>
      <c r="I7">
        <v>0</v>
      </c>
      <c r="J7">
        <v>2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 s="1" t="s">
        <v>130</v>
      </c>
      <c r="T7" t="s">
        <v>73</v>
      </c>
      <c r="U7">
        <f>SUM(C49:C57)</f>
        <v>6438373</v>
      </c>
      <c r="V7">
        <f t="shared" ref="V7" si="2">SUM(D49:D57)</f>
        <v>6</v>
      </c>
      <c r="W7">
        <f>SUM(F49:F57)</f>
        <v>18</v>
      </c>
      <c r="X7">
        <f>SUM(H49:H57)</f>
        <v>3765</v>
      </c>
      <c r="Y7">
        <f>SUM(J49:J57)</f>
        <v>171</v>
      </c>
      <c r="Z7">
        <f>SUM(L49:L57)</f>
        <v>29</v>
      </c>
      <c r="AA7">
        <f>SUM(N49:N57)</f>
        <v>4</v>
      </c>
      <c r="AB7">
        <f>SUM(P49:P57)</f>
        <v>10</v>
      </c>
      <c r="AD7">
        <f>SUM(V7:AB7)</f>
        <v>4003</v>
      </c>
    </row>
    <row r="8" spans="1:30">
      <c r="B8" t="s">
        <v>6</v>
      </c>
      <c r="C8">
        <v>401017</v>
      </c>
      <c r="D8">
        <v>86</v>
      </c>
      <c r="E8">
        <v>0</v>
      </c>
      <c r="F8">
        <v>173</v>
      </c>
      <c r="G8">
        <v>0</v>
      </c>
      <c r="H8">
        <v>1689</v>
      </c>
      <c r="I8">
        <v>0</v>
      </c>
      <c r="J8">
        <v>4</v>
      </c>
      <c r="K8">
        <v>0</v>
      </c>
      <c r="L8">
        <v>7</v>
      </c>
      <c r="M8">
        <v>0</v>
      </c>
      <c r="N8">
        <v>0</v>
      </c>
      <c r="O8">
        <v>0</v>
      </c>
      <c r="P8">
        <v>0</v>
      </c>
      <c r="Q8">
        <v>0</v>
      </c>
      <c r="T8" t="s">
        <v>74</v>
      </c>
      <c r="U8">
        <f>SUM(C58)</f>
        <v>4215606</v>
      </c>
      <c r="V8">
        <f t="shared" ref="V8" si="3">SUM(D58)</f>
        <v>3</v>
      </c>
      <c r="W8">
        <f>SUM(F58)</f>
        <v>2</v>
      </c>
      <c r="X8">
        <f>SUM(H58)</f>
        <v>674</v>
      </c>
      <c r="Y8">
        <f>SUM(J58)</f>
        <v>64</v>
      </c>
      <c r="Z8">
        <f>SUM(L58)</f>
        <v>33</v>
      </c>
      <c r="AA8">
        <f>SUM(N58)</f>
        <v>0</v>
      </c>
      <c r="AB8">
        <f>SUM(P58)</f>
        <v>6</v>
      </c>
      <c r="AD8">
        <f>SUM(V8:AB8)</f>
        <v>782</v>
      </c>
    </row>
    <row r="9" spans="1:30">
      <c r="B9" t="s">
        <v>20</v>
      </c>
      <c r="C9">
        <v>237162</v>
      </c>
      <c r="D9">
        <v>73</v>
      </c>
      <c r="E9">
        <v>0</v>
      </c>
      <c r="F9">
        <v>154</v>
      </c>
      <c r="G9">
        <v>0</v>
      </c>
      <c r="H9">
        <v>1316</v>
      </c>
      <c r="I9">
        <v>0</v>
      </c>
      <c r="J9">
        <v>7</v>
      </c>
      <c r="K9">
        <v>0</v>
      </c>
      <c r="L9">
        <v>2</v>
      </c>
      <c r="M9">
        <v>0</v>
      </c>
      <c r="N9">
        <v>0</v>
      </c>
      <c r="O9">
        <v>0</v>
      </c>
      <c r="P9">
        <v>2</v>
      </c>
      <c r="Q9">
        <v>0</v>
      </c>
    </row>
    <row r="10" spans="1:30">
      <c r="B10" t="s">
        <v>2</v>
      </c>
      <c r="C10">
        <v>233272</v>
      </c>
      <c r="D10">
        <v>67</v>
      </c>
      <c r="E10">
        <v>0</v>
      </c>
      <c r="F10">
        <v>91</v>
      </c>
      <c r="G10">
        <v>0</v>
      </c>
      <c r="H10">
        <v>1157</v>
      </c>
      <c r="I10">
        <v>0</v>
      </c>
      <c r="J10">
        <v>0</v>
      </c>
      <c r="K10">
        <v>0</v>
      </c>
      <c r="L10">
        <v>2</v>
      </c>
      <c r="M10">
        <v>0</v>
      </c>
      <c r="N10">
        <v>0</v>
      </c>
      <c r="O10">
        <v>0</v>
      </c>
      <c r="P10">
        <v>5</v>
      </c>
      <c r="Q10">
        <v>0</v>
      </c>
    </row>
    <row r="11" spans="1:30">
      <c r="B11" t="s">
        <v>5</v>
      </c>
      <c r="C11">
        <v>128852</v>
      </c>
      <c r="D11">
        <v>33</v>
      </c>
      <c r="E11">
        <v>0</v>
      </c>
      <c r="F11">
        <v>36</v>
      </c>
      <c r="G11">
        <v>0</v>
      </c>
      <c r="H11">
        <v>428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</row>
    <row r="12" spans="1:30">
      <c r="B12" t="s">
        <v>28</v>
      </c>
      <c r="C12">
        <v>929</v>
      </c>
      <c r="D12">
        <v>2</v>
      </c>
      <c r="E12">
        <v>0</v>
      </c>
      <c r="F12">
        <v>4</v>
      </c>
      <c r="G12">
        <v>0</v>
      </c>
      <c r="H12">
        <v>9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 t="s">
        <v>131</v>
      </c>
    </row>
    <row r="13" spans="1:30">
      <c r="B13" t="s">
        <v>25</v>
      </c>
      <c r="C13">
        <v>78367</v>
      </c>
      <c r="D13">
        <v>60</v>
      </c>
      <c r="E13">
        <v>0</v>
      </c>
      <c r="F13">
        <v>176</v>
      </c>
      <c r="G13">
        <v>0</v>
      </c>
      <c r="H13">
        <v>891</v>
      </c>
      <c r="I13">
        <v>0</v>
      </c>
      <c r="J13">
        <v>4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 t="s">
        <v>131</v>
      </c>
    </row>
    <row r="14" spans="1:30">
      <c r="B14" t="s">
        <v>7</v>
      </c>
      <c r="C14">
        <v>646990</v>
      </c>
      <c r="D14">
        <v>131</v>
      </c>
      <c r="E14">
        <v>0</v>
      </c>
      <c r="F14">
        <v>277</v>
      </c>
      <c r="G14">
        <v>0</v>
      </c>
      <c r="H14">
        <v>2703</v>
      </c>
      <c r="I14">
        <v>0</v>
      </c>
      <c r="J14">
        <v>3</v>
      </c>
      <c r="K14">
        <v>0</v>
      </c>
      <c r="L14">
        <v>3</v>
      </c>
      <c r="M14">
        <v>0</v>
      </c>
      <c r="N14">
        <v>0</v>
      </c>
      <c r="O14">
        <v>0</v>
      </c>
      <c r="P14">
        <v>2</v>
      </c>
      <c r="Q14">
        <v>0</v>
      </c>
    </row>
    <row r="15" spans="1:30">
      <c r="B15" t="s">
        <v>16</v>
      </c>
      <c r="C15">
        <v>96063</v>
      </c>
      <c r="D15">
        <v>41</v>
      </c>
      <c r="E15">
        <v>0</v>
      </c>
      <c r="F15">
        <v>55</v>
      </c>
      <c r="G15">
        <v>0</v>
      </c>
      <c r="H15">
        <v>625</v>
      </c>
      <c r="I15">
        <v>0</v>
      </c>
      <c r="J15">
        <v>1</v>
      </c>
      <c r="K15">
        <v>0</v>
      </c>
      <c r="L15">
        <v>1</v>
      </c>
      <c r="M15">
        <v>0</v>
      </c>
      <c r="N15">
        <v>0</v>
      </c>
      <c r="O15">
        <v>0</v>
      </c>
      <c r="P15">
        <v>2</v>
      </c>
      <c r="Q15">
        <v>0</v>
      </c>
    </row>
    <row r="16" spans="1:30">
      <c r="B16" t="s">
        <v>3</v>
      </c>
      <c r="C16">
        <v>432310</v>
      </c>
      <c r="D16">
        <v>94</v>
      </c>
      <c r="E16">
        <v>0</v>
      </c>
      <c r="F16">
        <v>192</v>
      </c>
      <c r="G16">
        <v>0</v>
      </c>
      <c r="H16">
        <v>1847</v>
      </c>
      <c r="I16">
        <v>0</v>
      </c>
      <c r="J16">
        <v>6</v>
      </c>
      <c r="K16">
        <v>0</v>
      </c>
      <c r="L16">
        <v>8</v>
      </c>
      <c r="M16">
        <v>0</v>
      </c>
      <c r="N16">
        <v>1</v>
      </c>
      <c r="O16">
        <v>0</v>
      </c>
      <c r="P16">
        <v>0</v>
      </c>
      <c r="Q16">
        <v>0</v>
      </c>
    </row>
    <row r="17" spans="2:18">
      <c r="B17" t="s">
        <v>29</v>
      </c>
      <c r="C17">
        <v>4997</v>
      </c>
      <c r="D17">
        <v>1</v>
      </c>
      <c r="E17">
        <v>0</v>
      </c>
      <c r="F17">
        <v>5</v>
      </c>
      <c r="G17">
        <v>0</v>
      </c>
      <c r="H17">
        <v>115</v>
      </c>
      <c r="I17">
        <v>0</v>
      </c>
      <c r="J17">
        <v>10</v>
      </c>
      <c r="K17">
        <v>0</v>
      </c>
      <c r="L17">
        <v>4</v>
      </c>
      <c r="M17">
        <v>0</v>
      </c>
      <c r="N17">
        <v>0</v>
      </c>
      <c r="O17">
        <v>0</v>
      </c>
      <c r="P17">
        <v>0</v>
      </c>
      <c r="Q17">
        <v>0</v>
      </c>
    </row>
    <row r="18" spans="2:18">
      <c r="B18" t="s">
        <v>14</v>
      </c>
      <c r="C18">
        <v>48240</v>
      </c>
      <c r="D18">
        <v>13</v>
      </c>
      <c r="E18">
        <v>0</v>
      </c>
      <c r="F18">
        <v>29</v>
      </c>
      <c r="G18">
        <v>0</v>
      </c>
      <c r="H18">
        <v>298</v>
      </c>
      <c r="I18">
        <v>0</v>
      </c>
      <c r="J18">
        <v>4</v>
      </c>
      <c r="K18">
        <v>0</v>
      </c>
      <c r="L18">
        <v>1</v>
      </c>
      <c r="M18">
        <v>0</v>
      </c>
      <c r="N18">
        <v>0</v>
      </c>
      <c r="O18">
        <v>0</v>
      </c>
      <c r="P18">
        <v>0</v>
      </c>
      <c r="Q18">
        <v>0</v>
      </c>
    </row>
    <row r="19" spans="2:18">
      <c r="B19" t="s">
        <v>8</v>
      </c>
      <c r="C19">
        <v>81978</v>
      </c>
      <c r="D19">
        <v>20</v>
      </c>
      <c r="E19">
        <v>0</v>
      </c>
      <c r="F19">
        <v>40</v>
      </c>
      <c r="G19">
        <v>0</v>
      </c>
      <c r="H19">
        <v>437</v>
      </c>
      <c r="I19">
        <v>0</v>
      </c>
      <c r="J19">
        <v>1</v>
      </c>
      <c r="K19">
        <v>0</v>
      </c>
      <c r="L19">
        <v>2</v>
      </c>
      <c r="M19">
        <v>0</v>
      </c>
      <c r="N19">
        <v>0</v>
      </c>
      <c r="O19">
        <v>0</v>
      </c>
      <c r="P19">
        <v>0</v>
      </c>
      <c r="Q19">
        <v>0</v>
      </c>
    </row>
    <row r="20" spans="2:18">
      <c r="B20" t="s">
        <v>1</v>
      </c>
      <c r="C20">
        <v>114890</v>
      </c>
      <c r="D20">
        <v>12</v>
      </c>
      <c r="E20">
        <v>0</v>
      </c>
      <c r="F20">
        <v>62</v>
      </c>
      <c r="G20">
        <v>0</v>
      </c>
      <c r="H20">
        <v>578</v>
      </c>
      <c r="I20">
        <v>2</v>
      </c>
      <c r="J20">
        <v>2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</row>
    <row r="21" spans="2:18">
      <c r="B21" t="s">
        <v>30</v>
      </c>
      <c r="C21">
        <v>640</v>
      </c>
      <c r="D21">
        <v>0</v>
      </c>
      <c r="E21">
        <v>0</v>
      </c>
      <c r="F21">
        <v>0</v>
      </c>
      <c r="G21">
        <v>0</v>
      </c>
      <c r="H21">
        <v>7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</row>
    <row r="22" spans="2:18">
      <c r="B22" t="s">
        <v>31</v>
      </c>
      <c r="C22">
        <v>537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</row>
    <row r="23" spans="2:18">
      <c r="B23" t="s">
        <v>32</v>
      </c>
      <c r="C23">
        <v>2922</v>
      </c>
      <c r="D23">
        <v>2</v>
      </c>
      <c r="E23">
        <v>0</v>
      </c>
      <c r="F23">
        <v>0</v>
      </c>
      <c r="G23">
        <v>0</v>
      </c>
      <c r="H23">
        <v>11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</row>
    <row r="24" spans="2:18">
      <c r="B24" t="s">
        <v>17</v>
      </c>
      <c r="C24">
        <v>15724</v>
      </c>
      <c r="D24">
        <v>4</v>
      </c>
      <c r="E24">
        <v>0</v>
      </c>
      <c r="F24">
        <v>7</v>
      </c>
      <c r="G24">
        <v>0</v>
      </c>
      <c r="H24">
        <v>89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</row>
    <row r="25" spans="2:18">
      <c r="B25" t="s">
        <v>13</v>
      </c>
      <c r="C25">
        <v>14680</v>
      </c>
      <c r="D25">
        <v>14</v>
      </c>
      <c r="E25">
        <v>0</v>
      </c>
      <c r="F25">
        <v>12</v>
      </c>
      <c r="G25">
        <v>0</v>
      </c>
      <c r="H25">
        <v>82</v>
      </c>
      <c r="I25">
        <v>0</v>
      </c>
      <c r="J25">
        <v>0</v>
      </c>
      <c r="K25">
        <v>0</v>
      </c>
      <c r="L25">
        <v>3</v>
      </c>
      <c r="M25">
        <v>0</v>
      </c>
      <c r="N25">
        <v>0</v>
      </c>
      <c r="O25">
        <v>0</v>
      </c>
      <c r="P25">
        <v>0</v>
      </c>
      <c r="Q25">
        <v>0</v>
      </c>
    </row>
    <row r="26" spans="2:18">
      <c r="B26" t="s">
        <v>11</v>
      </c>
      <c r="C26">
        <v>431680</v>
      </c>
      <c r="D26">
        <v>134</v>
      </c>
      <c r="E26">
        <v>0</v>
      </c>
      <c r="F26">
        <v>252</v>
      </c>
      <c r="G26">
        <v>0</v>
      </c>
      <c r="H26">
        <v>2432</v>
      </c>
      <c r="I26">
        <v>0</v>
      </c>
      <c r="J26">
        <v>2</v>
      </c>
      <c r="K26">
        <v>0</v>
      </c>
      <c r="L26">
        <v>9</v>
      </c>
      <c r="M26">
        <v>0</v>
      </c>
      <c r="N26">
        <v>0</v>
      </c>
      <c r="O26">
        <v>0</v>
      </c>
      <c r="P26">
        <v>0</v>
      </c>
      <c r="Q26">
        <v>0</v>
      </c>
    </row>
    <row r="27" spans="2:18">
      <c r="B27" t="s">
        <v>27</v>
      </c>
      <c r="C27">
        <v>5795</v>
      </c>
      <c r="D27">
        <v>6</v>
      </c>
      <c r="E27">
        <v>0</v>
      </c>
      <c r="F27">
        <v>12</v>
      </c>
      <c r="G27">
        <v>0</v>
      </c>
      <c r="H27">
        <v>58</v>
      </c>
      <c r="I27">
        <v>1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 t="s">
        <v>131</v>
      </c>
    </row>
    <row r="28" spans="2:18">
      <c r="B28" t="s">
        <v>18</v>
      </c>
      <c r="C28">
        <v>8458</v>
      </c>
      <c r="D28">
        <v>0</v>
      </c>
      <c r="E28">
        <v>0</v>
      </c>
      <c r="F28">
        <v>4</v>
      </c>
      <c r="G28">
        <v>0</v>
      </c>
      <c r="H28">
        <v>33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</row>
    <row r="29" spans="2:18">
      <c r="B29" t="s">
        <v>23</v>
      </c>
      <c r="C29">
        <v>565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</row>
    <row r="30" spans="2:18">
      <c r="B30" t="s">
        <v>19</v>
      </c>
      <c r="C30">
        <v>5132</v>
      </c>
      <c r="D30">
        <v>4</v>
      </c>
      <c r="E30">
        <v>0</v>
      </c>
      <c r="F30">
        <v>0</v>
      </c>
      <c r="G30">
        <v>0</v>
      </c>
      <c r="H30">
        <v>20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</row>
    <row r="31" spans="2:18">
      <c r="B31" t="s">
        <v>33</v>
      </c>
      <c r="C31">
        <v>1277</v>
      </c>
      <c r="D31">
        <v>2</v>
      </c>
      <c r="E31">
        <v>0</v>
      </c>
      <c r="F31">
        <v>0</v>
      </c>
      <c r="G31">
        <v>0</v>
      </c>
      <c r="H31">
        <v>9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</row>
    <row r="32" spans="2:18">
      <c r="B32" t="s">
        <v>34</v>
      </c>
      <c r="C32">
        <v>794</v>
      </c>
      <c r="D32">
        <v>0</v>
      </c>
      <c r="E32">
        <v>0</v>
      </c>
      <c r="F32">
        <v>0</v>
      </c>
      <c r="G32">
        <v>0</v>
      </c>
      <c r="H32">
        <v>4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</row>
    <row r="33" spans="1:18">
      <c r="B33" t="s">
        <v>35</v>
      </c>
      <c r="C33">
        <v>1901</v>
      </c>
      <c r="D33">
        <v>1</v>
      </c>
      <c r="E33">
        <v>0</v>
      </c>
      <c r="F33">
        <v>0</v>
      </c>
      <c r="G33">
        <v>0</v>
      </c>
      <c r="H33">
        <v>4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</row>
    <row r="34" spans="1:18">
      <c r="B34" t="s">
        <v>36</v>
      </c>
      <c r="C34">
        <v>2901</v>
      </c>
      <c r="D34">
        <v>2</v>
      </c>
      <c r="E34">
        <v>0</v>
      </c>
      <c r="F34">
        <v>0</v>
      </c>
      <c r="G34">
        <v>0</v>
      </c>
      <c r="H34">
        <v>10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</row>
    <row r="35" spans="1:18">
      <c r="B35" t="s">
        <v>37</v>
      </c>
      <c r="C35">
        <v>2317</v>
      </c>
      <c r="D35">
        <v>0</v>
      </c>
      <c r="E35">
        <v>0</v>
      </c>
      <c r="F35">
        <v>0</v>
      </c>
      <c r="G35">
        <v>0</v>
      </c>
      <c r="H35">
        <v>3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</row>
    <row r="36" spans="1:18">
      <c r="B36" t="s">
        <v>9</v>
      </c>
      <c r="C36">
        <v>987529</v>
      </c>
      <c r="D36">
        <v>277</v>
      </c>
      <c r="E36">
        <v>0</v>
      </c>
      <c r="F36">
        <v>526</v>
      </c>
      <c r="G36">
        <v>0</v>
      </c>
      <c r="H36">
        <v>5522</v>
      </c>
      <c r="I36">
        <v>0</v>
      </c>
      <c r="J36">
        <v>26</v>
      </c>
      <c r="K36">
        <v>0</v>
      </c>
      <c r="L36">
        <v>11</v>
      </c>
      <c r="M36">
        <v>0</v>
      </c>
      <c r="N36">
        <v>2</v>
      </c>
      <c r="O36">
        <v>0</v>
      </c>
      <c r="P36">
        <v>5</v>
      </c>
      <c r="Q36">
        <v>0</v>
      </c>
    </row>
    <row r="37" spans="1:18">
      <c r="B37" t="s">
        <v>15</v>
      </c>
      <c r="C37">
        <v>58375</v>
      </c>
      <c r="D37">
        <v>18</v>
      </c>
      <c r="E37">
        <v>0</v>
      </c>
      <c r="F37">
        <v>37</v>
      </c>
      <c r="G37">
        <v>0</v>
      </c>
      <c r="H37">
        <v>462</v>
      </c>
      <c r="I37">
        <v>0</v>
      </c>
      <c r="J37">
        <v>2</v>
      </c>
      <c r="K37">
        <v>0</v>
      </c>
      <c r="L37">
        <v>0</v>
      </c>
      <c r="M37">
        <v>0</v>
      </c>
      <c r="N37">
        <v>0</v>
      </c>
      <c r="O37">
        <v>0</v>
      </c>
      <c r="P37">
        <v>1</v>
      </c>
      <c r="Q37">
        <v>0</v>
      </c>
    </row>
    <row r="38" spans="1:18">
      <c r="B38" t="s">
        <v>26</v>
      </c>
      <c r="C38">
        <v>92918</v>
      </c>
      <c r="D38">
        <v>79</v>
      </c>
      <c r="E38">
        <v>0</v>
      </c>
      <c r="F38">
        <v>184</v>
      </c>
      <c r="G38">
        <v>0</v>
      </c>
      <c r="H38">
        <v>1020</v>
      </c>
      <c r="I38">
        <v>1</v>
      </c>
      <c r="J38">
        <v>0</v>
      </c>
      <c r="K38">
        <v>0</v>
      </c>
      <c r="L38">
        <v>2</v>
      </c>
      <c r="M38">
        <v>0</v>
      </c>
      <c r="N38">
        <v>0</v>
      </c>
      <c r="O38">
        <v>0</v>
      </c>
      <c r="P38">
        <v>0</v>
      </c>
      <c r="Q38">
        <v>0</v>
      </c>
      <c r="R38" t="s">
        <v>131</v>
      </c>
    </row>
    <row r="39" spans="1:18">
      <c r="B39" t="s">
        <v>10</v>
      </c>
      <c r="C39">
        <v>50795</v>
      </c>
      <c r="D39">
        <v>8</v>
      </c>
      <c r="E39">
        <v>0</v>
      </c>
      <c r="F39">
        <v>38</v>
      </c>
      <c r="G39">
        <v>0</v>
      </c>
      <c r="H39">
        <v>269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2</v>
      </c>
      <c r="Q39">
        <v>0</v>
      </c>
    </row>
    <row r="40" spans="1:18">
      <c r="B40" t="s">
        <v>12</v>
      </c>
      <c r="C40">
        <v>147450</v>
      </c>
      <c r="D40">
        <v>55</v>
      </c>
      <c r="E40">
        <v>0</v>
      </c>
      <c r="F40">
        <v>81</v>
      </c>
      <c r="G40">
        <v>0</v>
      </c>
      <c r="H40">
        <v>841</v>
      </c>
      <c r="I40">
        <v>0</v>
      </c>
      <c r="J40">
        <v>8</v>
      </c>
      <c r="K40">
        <v>0</v>
      </c>
      <c r="L40">
        <v>2</v>
      </c>
      <c r="M40">
        <v>0</v>
      </c>
      <c r="N40">
        <v>0</v>
      </c>
      <c r="O40">
        <v>0</v>
      </c>
      <c r="P40">
        <v>0</v>
      </c>
      <c r="Q40">
        <v>0</v>
      </c>
    </row>
    <row r="41" spans="1:18">
      <c r="B41" t="s">
        <v>22</v>
      </c>
      <c r="C41">
        <v>379641</v>
      </c>
      <c r="D41">
        <v>117</v>
      </c>
      <c r="E41">
        <v>0</v>
      </c>
      <c r="F41">
        <v>200</v>
      </c>
      <c r="G41">
        <v>0</v>
      </c>
      <c r="H41">
        <v>1925</v>
      </c>
      <c r="I41">
        <v>0</v>
      </c>
      <c r="J41">
        <v>0</v>
      </c>
      <c r="K41">
        <v>0</v>
      </c>
      <c r="L41">
        <v>7</v>
      </c>
      <c r="M41">
        <v>0</v>
      </c>
      <c r="N41">
        <v>0</v>
      </c>
      <c r="O41">
        <v>0</v>
      </c>
      <c r="P41">
        <v>0</v>
      </c>
      <c r="Q41">
        <v>0</v>
      </c>
    </row>
    <row r="42" spans="1:18">
      <c r="B42" t="s">
        <v>0</v>
      </c>
      <c r="C42">
        <v>206875</v>
      </c>
      <c r="D42">
        <v>90</v>
      </c>
      <c r="E42">
        <v>0</v>
      </c>
      <c r="F42">
        <v>112</v>
      </c>
      <c r="G42">
        <v>0</v>
      </c>
      <c r="H42">
        <v>1126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4</v>
      </c>
      <c r="Q42">
        <v>0</v>
      </c>
    </row>
    <row r="43" spans="1:18">
      <c r="A43" t="s">
        <v>133</v>
      </c>
      <c r="B43" t="s">
        <v>38</v>
      </c>
      <c r="C43">
        <v>5300915</v>
      </c>
      <c r="D43">
        <v>87</v>
      </c>
      <c r="E43">
        <v>0</v>
      </c>
      <c r="F43">
        <v>228</v>
      </c>
      <c r="G43">
        <v>0</v>
      </c>
      <c r="H43">
        <v>5876</v>
      </c>
      <c r="I43">
        <v>0</v>
      </c>
      <c r="J43">
        <v>173</v>
      </c>
      <c r="K43">
        <v>0</v>
      </c>
      <c r="L43">
        <v>45</v>
      </c>
      <c r="M43">
        <v>0</v>
      </c>
      <c r="N43">
        <v>4</v>
      </c>
      <c r="O43">
        <v>0</v>
      </c>
      <c r="P43">
        <v>7</v>
      </c>
      <c r="Q43">
        <v>0</v>
      </c>
    </row>
    <row r="44" spans="1:18">
      <c r="B44" t="s">
        <v>39</v>
      </c>
      <c r="C44">
        <v>466370</v>
      </c>
      <c r="D44">
        <v>0</v>
      </c>
      <c r="E44">
        <v>0</v>
      </c>
      <c r="F44">
        <v>0</v>
      </c>
      <c r="G44">
        <v>0</v>
      </c>
      <c r="H44">
        <v>32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</row>
    <row r="45" spans="1:18">
      <c r="B45" t="s">
        <v>40</v>
      </c>
      <c r="C45">
        <v>5108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</row>
    <row r="46" spans="1:18">
      <c r="B46" t="s">
        <v>41</v>
      </c>
      <c r="C46">
        <v>53501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</row>
    <row r="47" spans="1:18">
      <c r="B47" t="s">
        <v>42</v>
      </c>
      <c r="C47">
        <v>8191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</row>
    <row r="48" spans="1:18">
      <c r="B48" t="s">
        <v>43</v>
      </c>
      <c r="C48">
        <v>9150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</row>
    <row r="49" spans="1:17">
      <c r="A49" t="s">
        <v>134</v>
      </c>
      <c r="B49" t="s">
        <v>44</v>
      </c>
      <c r="C49">
        <v>5886036</v>
      </c>
      <c r="D49">
        <v>6</v>
      </c>
      <c r="E49">
        <v>0</v>
      </c>
      <c r="F49">
        <v>18</v>
      </c>
      <c r="G49">
        <v>0</v>
      </c>
      <c r="H49">
        <v>3756</v>
      </c>
      <c r="I49">
        <v>0</v>
      </c>
      <c r="J49">
        <v>171</v>
      </c>
      <c r="K49">
        <v>0</v>
      </c>
      <c r="L49">
        <v>29</v>
      </c>
      <c r="M49">
        <v>0</v>
      </c>
      <c r="N49">
        <v>4</v>
      </c>
      <c r="O49">
        <v>0</v>
      </c>
      <c r="P49">
        <v>10</v>
      </c>
      <c r="Q49">
        <v>0</v>
      </c>
    </row>
    <row r="50" spans="1:17">
      <c r="B50" t="s">
        <v>45</v>
      </c>
      <c r="C50">
        <v>171030</v>
      </c>
      <c r="D50">
        <v>0</v>
      </c>
      <c r="E50">
        <v>0</v>
      </c>
      <c r="F50">
        <v>0</v>
      </c>
      <c r="G50">
        <v>0</v>
      </c>
      <c r="H50">
        <v>4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</row>
    <row r="51" spans="1:17">
      <c r="B51" t="s">
        <v>46</v>
      </c>
      <c r="C51">
        <v>168999</v>
      </c>
      <c r="D51">
        <v>0</v>
      </c>
      <c r="E51">
        <v>0</v>
      </c>
      <c r="F51">
        <v>0</v>
      </c>
      <c r="G51">
        <v>0</v>
      </c>
      <c r="H51">
        <v>2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</row>
    <row r="52" spans="1:17">
      <c r="B52" t="s">
        <v>47</v>
      </c>
      <c r="C52">
        <v>69876</v>
      </c>
      <c r="D52">
        <v>0</v>
      </c>
      <c r="E52">
        <v>0</v>
      </c>
      <c r="F52">
        <v>0</v>
      </c>
      <c r="G52">
        <v>0</v>
      </c>
      <c r="H52">
        <v>2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</row>
    <row r="53" spans="1:17">
      <c r="B53" t="s">
        <v>48</v>
      </c>
      <c r="C53">
        <v>65470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</row>
    <row r="54" spans="1:17">
      <c r="B54" t="s">
        <v>49</v>
      </c>
      <c r="C54">
        <v>45262</v>
      </c>
      <c r="D54">
        <v>0</v>
      </c>
      <c r="E54">
        <v>0</v>
      </c>
      <c r="F54">
        <v>0</v>
      </c>
      <c r="G54">
        <v>0</v>
      </c>
      <c r="H54">
        <v>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</row>
    <row r="55" spans="1:17">
      <c r="B55" t="s">
        <v>50</v>
      </c>
      <c r="C55">
        <v>14056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</row>
    <row r="56" spans="1:17">
      <c r="B56" t="s">
        <v>51</v>
      </c>
      <c r="C56">
        <v>9070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</row>
    <row r="57" spans="1:17">
      <c r="B57" t="s">
        <v>52</v>
      </c>
      <c r="C57">
        <v>8574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</row>
    <row r="58" spans="1:17" ht="30">
      <c r="A58" s="4" t="s">
        <v>135</v>
      </c>
      <c r="B58" t="s">
        <v>53</v>
      </c>
      <c r="C58">
        <v>4215606</v>
      </c>
      <c r="D58">
        <v>3</v>
      </c>
      <c r="E58">
        <v>0</v>
      </c>
      <c r="F58">
        <v>2</v>
      </c>
      <c r="G58">
        <v>0</v>
      </c>
      <c r="H58">
        <v>674</v>
      </c>
      <c r="I58">
        <v>0</v>
      </c>
      <c r="J58">
        <v>64</v>
      </c>
      <c r="K58">
        <v>0</v>
      </c>
      <c r="L58">
        <v>33</v>
      </c>
      <c r="M58">
        <v>0</v>
      </c>
      <c r="N58">
        <v>0</v>
      </c>
      <c r="O58">
        <v>0</v>
      </c>
      <c r="P58">
        <v>6</v>
      </c>
      <c r="Q58">
        <v>0</v>
      </c>
    </row>
    <row r="59" spans="1:17">
      <c r="B59" t="s">
        <v>54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</row>
  </sheetData>
  <sortState ref="B2:Q39">
    <sortCondition ref="B2:B39"/>
  </sortState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topLeftCell="A31" workbookViewId="0">
      <selection activeCell="D43" sqref="D43"/>
    </sheetView>
  </sheetViews>
  <sheetFormatPr baseColWidth="10" defaultRowHeight="15" x14ac:dyDescent="0"/>
  <cols>
    <col min="1" max="1" width="20.5" customWidth="1"/>
    <col min="2" max="2" width="26.1640625" bestFit="1" customWidth="1"/>
    <col min="3" max="3" width="8.1640625" bestFit="1" customWidth="1"/>
    <col min="4" max="4" width="10.6640625" customWidth="1"/>
    <col min="5" max="5" width="10.6640625" hidden="1" customWidth="1"/>
    <col min="6" max="6" width="10.6640625" customWidth="1"/>
    <col min="7" max="7" width="10.6640625" hidden="1" customWidth="1"/>
    <col min="8" max="8" width="10.6640625" customWidth="1"/>
    <col min="9" max="9" width="10.6640625" hidden="1" customWidth="1"/>
    <col min="10" max="10" width="10.6640625" customWidth="1"/>
    <col min="11" max="11" width="10.6640625" hidden="1" customWidth="1"/>
    <col min="12" max="12" width="10.6640625" customWidth="1"/>
    <col min="13" max="13" width="10.6640625" hidden="1" customWidth="1"/>
    <col min="14" max="14" width="10.6640625" customWidth="1"/>
    <col min="15" max="15" width="10.6640625" hidden="1" customWidth="1"/>
    <col min="16" max="16" width="10.6640625" customWidth="1"/>
    <col min="17" max="17" width="10.6640625" hidden="1" customWidth="1"/>
    <col min="19" max="19" width="10.83203125" style="2"/>
  </cols>
  <sheetData>
    <row r="1" spans="1:30" s="5" customFormat="1" ht="18">
      <c r="A1" s="5" t="s">
        <v>143</v>
      </c>
    </row>
    <row r="2" spans="1:30" s="7" customFormat="1" ht="18">
      <c r="A2" s="7" t="s">
        <v>142</v>
      </c>
    </row>
    <row r="3" spans="1:30">
      <c r="C3" t="s">
        <v>145</v>
      </c>
      <c r="D3" t="s">
        <v>144</v>
      </c>
      <c r="F3">
        <v>0</v>
      </c>
      <c r="H3">
        <v>3</v>
      </c>
      <c r="J3">
        <v>7</v>
      </c>
      <c r="L3">
        <v>14</v>
      </c>
      <c r="N3">
        <v>21</v>
      </c>
      <c r="P3">
        <v>30</v>
      </c>
    </row>
    <row r="4" spans="1:30">
      <c r="A4" t="s">
        <v>132</v>
      </c>
      <c r="B4" t="s">
        <v>55</v>
      </c>
      <c r="C4" t="s">
        <v>56</v>
      </c>
      <c r="D4" t="s">
        <v>113</v>
      </c>
      <c r="E4" t="s">
        <v>114</v>
      </c>
      <c r="F4" t="s">
        <v>115</v>
      </c>
      <c r="G4" t="s">
        <v>116</v>
      </c>
      <c r="H4" t="s">
        <v>117</v>
      </c>
      <c r="I4" t="s">
        <v>118</v>
      </c>
      <c r="J4" t="s">
        <v>119</v>
      </c>
      <c r="K4" t="s">
        <v>120</v>
      </c>
      <c r="L4" t="s">
        <v>121</v>
      </c>
      <c r="M4" t="s">
        <v>122</v>
      </c>
      <c r="N4" t="s">
        <v>123</v>
      </c>
      <c r="O4" t="s">
        <v>124</v>
      </c>
      <c r="P4" t="s">
        <v>125</v>
      </c>
      <c r="Q4" t="s">
        <v>126</v>
      </c>
      <c r="R4" t="s">
        <v>129</v>
      </c>
      <c r="T4" t="s">
        <v>55</v>
      </c>
      <c r="U4" t="s">
        <v>56</v>
      </c>
      <c r="V4" t="s">
        <v>113</v>
      </c>
      <c r="W4" t="s">
        <v>115</v>
      </c>
      <c r="X4" t="s">
        <v>117</v>
      </c>
      <c r="Y4" t="s">
        <v>119</v>
      </c>
      <c r="Z4" t="s">
        <v>121</v>
      </c>
      <c r="AA4" t="s">
        <v>123</v>
      </c>
      <c r="AB4" t="s">
        <v>125</v>
      </c>
      <c r="AD4" t="s">
        <v>128</v>
      </c>
    </row>
    <row r="5" spans="1:30">
      <c r="A5" s="3" t="s">
        <v>137</v>
      </c>
      <c r="B5" t="s">
        <v>77</v>
      </c>
      <c r="C5">
        <v>421154</v>
      </c>
      <c r="D5">
        <v>89</v>
      </c>
      <c r="E5">
        <v>0</v>
      </c>
      <c r="F5">
        <v>187</v>
      </c>
      <c r="G5">
        <v>1</v>
      </c>
      <c r="H5">
        <v>1805</v>
      </c>
      <c r="I5">
        <v>0</v>
      </c>
      <c r="J5">
        <v>6</v>
      </c>
      <c r="K5">
        <v>0</v>
      </c>
      <c r="L5">
        <v>8</v>
      </c>
      <c r="M5">
        <v>0</v>
      </c>
      <c r="N5">
        <v>1</v>
      </c>
      <c r="O5">
        <v>0</v>
      </c>
      <c r="P5">
        <v>0</v>
      </c>
      <c r="Q5">
        <v>0</v>
      </c>
      <c r="T5" t="s">
        <v>127</v>
      </c>
      <c r="U5">
        <f>SUM(C5:C42)</f>
        <v>5461141</v>
      </c>
      <c r="V5">
        <f t="shared" ref="V5" si="0">SUM(D5:D42)</f>
        <v>1595</v>
      </c>
      <c r="W5">
        <f>SUM(F5:F42)</f>
        <v>3102</v>
      </c>
      <c r="X5">
        <f>SUM(H5:H42)</f>
        <v>29084</v>
      </c>
      <c r="Y5">
        <f>SUM(J5:J42)</f>
        <v>91</v>
      </c>
      <c r="Z5">
        <f>SUM(L5:L42)</f>
        <v>67</v>
      </c>
      <c r="AA5">
        <f>SUM(N5:N42)</f>
        <v>3</v>
      </c>
      <c r="AB5">
        <f>SUM(P5:P42)</f>
        <v>23</v>
      </c>
      <c r="AD5">
        <f>SUM(V5:AB5)</f>
        <v>33965</v>
      </c>
    </row>
    <row r="6" spans="1:30">
      <c r="B6" t="s">
        <v>82</v>
      </c>
      <c r="C6">
        <v>264610</v>
      </c>
      <c r="D6">
        <v>57</v>
      </c>
      <c r="E6">
        <v>0</v>
      </c>
      <c r="F6">
        <v>152</v>
      </c>
      <c r="G6">
        <v>0</v>
      </c>
      <c r="H6">
        <v>1529</v>
      </c>
      <c r="I6">
        <v>0</v>
      </c>
      <c r="J6">
        <v>4</v>
      </c>
      <c r="K6">
        <v>0</v>
      </c>
      <c r="L6">
        <v>6</v>
      </c>
      <c r="M6">
        <v>0</v>
      </c>
      <c r="N6">
        <v>0</v>
      </c>
      <c r="O6">
        <v>0</v>
      </c>
      <c r="P6">
        <v>0</v>
      </c>
      <c r="Q6">
        <v>0</v>
      </c>
      <c r="T6" t="s">
        <v>72</v>
      </c>
      <c r="U6">
        <f>SUM(C43:C48)</f>
        <v>5843235</v>
      </c>
      <c r="V6">
        <f t="shared" ref="V6" si="1">SUM(D43:D48)</f>
        <v>94</v>
      </c>
      <c r="W6">
        <f>SUM(F43:F48)</f>
        <v>190</v>
      </c>
      <c r="X6">
        <f>SUM(H43:H48)</f>
        <v>5943</v>
      </c>
      <c r="Y6">
        <f>SUM(J43:J48)</f>
        <v>161</v>
      </c>
      <c r="Z6">
        <f>SUM(L43:L48)</f>
        <v>33</v>
      </c>
      <c r="AA6">
        <f>SUM(N43:N48)</f>
        <v>4</v>
      </c>
      <c r="AB6">
        <f>SUM(P43:P48)</f>
        <v>9</v>
      </c>
      <c r="AD6">
        <f>SUM(V6:AB6)</f>
        <v>6434</v>
      </c>
    </row>
    <row r="7" spans="1:30">
      <c r="B7" t="s">
        <v>76</v>
      </c>
      <c r="C7">
        <v>348634</v>
      </c>
      <c r="D7">
        <v>81</v>
      </c>
      <c r="E7">
        <v>0</v>
      </c>
      <c r="F7">
        <v>155</v>
      </c>
      <c r="G7">
        <v>0</v>
      </c>
      <c r="H7">
        <v>1734</v>
      </c>
      <c r="I7">
        <v>0</v>
      </c>
      <c r="J7">
        <v>2</v>
      </c>
      <c r="K7">
        <v>0</v>
      </c>
      <c r="L7">
        <v>2</v>
      </c>
      <c r="M7">
        <v>0</v>
      </c>
      <c r="N7">
        <v>0</v>
      </c>
      <c r="O7">
        <v>0</v>
      </c>
      <c r="P7">
        <v>5</v>
      </c>
      <c r="Q7">
        <v>0</v>
      </c>
      <c r="T7" t="s">
        <v>73</v>
      </c>
      <c r="U7">
        <f>SUM(C49:C57)</f>
        <v>6438373</v>
      </c>
      <c r="V7">
        <f t="shared" ref="V7" si="2">SUM(D49:D57)</f>
        <v>7</v>
      </c>
      <c r="W7">
        <f>SUM(F49:F57)</f>
        <v>19</v>
      </c>
      <c r="X7">
        <f>SUM(H49:H57)</f>
        <v>3717</v>
      </c>
      <c r="Y7">
        <f>SUM(J49:J57)</f>
        <v>182</v>
      </c>
      <c r="Z7">
        <f>SUM(L49:L57)</f>
        <v>38</v>
      </c>
      <c r="AA7">
        <f>SUM(N49:N57)</f>
        <v>4</v>
      </c>
      <c r="AB7">
        <f>SUM(P49:P57)</f>
        <v>8</v>
      </c>
      <c r="AD7">
        <f>SUM(V7:AB7)</f>
        <v>3975</v>
      </c>
    </row>
    <row r="8" spans="1:30">
      <c r="B8" t="s">
        <v>80</v>
      </c>
      <c r="C8">
        <v>354382</v>
      </c>
      <c r="D8">
        <v>67</v>
      </c>
      <c r="E8">
        <v>0</v>
      </c>
      <c r="F8">
        <v>143</v>
      </c>
      <c r="G8">
        <v>0</v>
      </c>
      <c r="H8">
        <v>1423</v>
      </c>
      <c r="I8">
        <v>0</v>
      </c>
      <c r="J8">
        <v>3</v>
      </c>
      <c r="K8">
        <v>0</v>
      </c>
      <c r="L8">
        <v>1</v>
      </c>
      <c r="M8">
        <v>0</v>
      </c>
      <c r="N8">
        <v>0</v>
      </c>
      <c r="O8">
        <v>0</v>
      </c>
      <c r="P8">
        <v>2</v>
      </c>
      <c r="Q8">
        <v>0</v>
      </c>
      <c r="T8" t="s">
        <v>74</v>
      </c>
      <c r="U8">
        <f>SUM(C58)</f>
        <v>4215606</v>
      </c>
      <c r="V8">
        <f t="shared" ref="V8" si="3">SUM(D58)</f>
        <v>3</v>
      </c>
      <c r="W8">
        <f>SUM(F58)</f>
        <v>2</v>
      </c>
      <c r="X8">
        <f>SUM(H58)</f>
        <v>666</v>
      </c>
      <c r="Y8">
        <f>SUM(J58)</f>
        <v>64</v>
      </c>
      <c r="Z8">
        <f>SUM(L58)</f>
        <v>35</v>
      </c>
      <c r="AA8">
        <f>SUM(N58)</f>
        <v>0</v>
      </c>
      <c r="AB8">
        <f>SUM(P58)</f>
        <v>6</v>
      </c>
      <c r="AD8">
        <f>SUM(V8:AB8)</f>
        <v>776</v>
      </c>
    </row>
    <row r="9" spans="1:30">
      <c r="B9" t="s">
        <v>96</v>
      </c>
      <c r="C9">
        <v>237210</v>
      </c>
      <c r="D9">
        <v>73</v>
      </c>
      <c r="E9">
        <v>0</v>
      </c>
      <c r="F9">
        <v>160</v>
      </c>
      <c r="G9">
        <v>0</v>
      </c>
      <c r="H9">
        <v>1305</v>
      </c>
      <c r="I9">
        <v>0</v>
      </c>
      <c r="J9">
        <v>7</v>
      </c>
      <c r="K9">
        <v>0</v>
      </c>
      <c r="L9">
        <v>4</v>
      </c>
      <c r="M9">
        <v>0</v>
      </c>
      <c r="N9">
        <v>0</v>
      </c>
      <c r="O9">
        <v>0</v>
      </c>
      <c r="P9">
        <v>2</v>
      </c>
      <c r="Q9">
        <v>0</v>
      </c>
    </row>
    <row r="10" spans="1:30">
      <c r="B10" t="s">
        <v>87</v>
      </c>
      <c r="C10">
        <v>418394</v>
      </c>
      <c r="D10">
        <v>126</v>
      </c>
      <c r="E10">
        <v>0</v>
      </c>
      <c r="F10">
        <v>240</v>
      </c>
      <c r="G10">
        <v>0</v>
      </c>
      <c r="H10">
        <v>2316</v>
      </c>
      <c r="I10">
        <v>0</v>
      </c>
      <c r="J10">
        <v>9</v>
      </c>
      <c r="K10">
        <v>0</v>
      </c>
      <c r="L10">
        <v>4</v>
      </c>
      <c r="M10">
        <v>0</v>
      </c>
      <c r="N10">
        <v>0</v>
      </c>
      <c r="O10">
        <v>0</v>
      </c>
      <c r="P10">
        <v>4</v>
      </c>
      <c r="Q10">
        <v>0</v>
      </c>
    </row>
    <row r="11" spans="1:30">
      <c r="B11" t="s">
        <v>91</v>
      </c>
      <c r="C11">
        <v>58375</v>
      </c>
      <c r="D11">
        <v>17</v>
      </c>
      <c r="E11">
        <v>0</v>
      </c>
      <c r="F11">
        <v>42</v>
      </c>
      <c r="G11">
        <v>0</v>
      </c>
      <c r="H11">
        <v>441</v>
      </c>
      <c r="I11">
        <v>0</v>
      </c>
      <c r="J11">
        <v>2</v>
      </c>
      <c r="K11">
        <v>0</v>
      </c>
      <c r="L11">
        <v>0</v>
      </c>
      <c r="M11">
        <v>0</v>
      </c>
      <c r="N11">
        <v>0</v>
      </c>
      <c r="O11">
        <v>0</v>
      </c>
      <c r="P11">
        <v>1</v>
      </c>
      <c r="Q11">
        <v>0</v>
      </c>
    </row>
    <row r="12" spans="1:30">
      <c r="B12" t="s">
        <v>81</v>
      </c>
      <c r="C12">
        <v>373833</v>
      </c>
      <c r="D12">
        <v>82</v>
      </c>
      <c r="E12">
        <v>0</v>
      </c>
      <c r="F12">
        <v>172</v>
      </c>
      <c r="G12">
        <v>0</v>
      </c>
      <c r="H12">
        <v>1728</v>
      </c>
      <c r="I12">
        <v>0</v>
      </c>
      <c r="J12">
        <v>1</v>
      </c>
      <c r="K12">
        <v>0</v>
      </c>
      <c r="L12">
        <v>5</v>
      </c>
      <c r="M12">
        <v>0</v>
      </c>
      <c r="N12">
        <v>0</v>
      </c>
      <c r="O12">
        <v>0</v>
      </c>
      <c r="P12">
        <v>0</v>
      </c>
      <c r="Q12">
        <v>0</v>
      </c>
    </row>
    <row r="13" spans="1:30">
      <c r="B13" t="s">
        <v>101</v>
      </c>
      <c r="C13">
        <v>13745</v>
      </c>
      <c r="D13">
        <v>10</v>
      </c>
      <c r="E13">
        <v>0</v>
      </c>
      <c r="F13">
        <v>32</v>
      </c>
      <c r="G13">
        <v>0</v>
      </c>
      <c r="H13">
        <v>180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 t="s">
        <v>131</v>
      </c>
    </row>
    <row r="14" spans="1:30">
      <c r="B14" t="s">
        <v>83</v>
      </c>
      <c r="C14">
        <v>185566</v>
      </c>
      <c r="D14">
        <v>40</v>
      </c>
      <c r="E14">
        <v>0</v>
      </c>
      <c r="F14">
        <v>91</v>
      </c>
      <c r="G14">
        <v>0</v>
      </c>
      <c r="H14">
        <v>976</v>
      </c>
      <c r="I14">
        <v>0</v>
      </c>
      <c r="J14">
        <v>8</v>
      </c>
      <c r="K14">
        <v>0</v>
      </c>
      <c r="L14">
        <v>0</v>
      </c>
      <c r="M14">
        <v>0</v>
      </c>
      <c r="N14">
        <v>0</v>
      </c>
      <c r="O14">
        <v>0</v>
      </c>
      <c r="P14">
        <v>1</v>
      </c>
      <c r="Q14">
        <v>0</v>
      </c>
    </row>
    <row r="15" spans="1:30">
      <c r="B15" t="s">
        <v>85</v>
      </c>
      <c r="C15">
        <v>84464</v>
      </c>
      <c r="D15">
        <v>35</v>
      </c>
      <c r="E15">
        <v>0</v>
      </c>
      <c r="F15">
        <v>51</v>
      </c>
      <c r="G15">
        <v>0</v>
      </c>
      <c r="H15">
        <v>519</v>
      </c>
      <c r="I15">
        <v>0</v>
      </c>
      <c r="J15">
        <v>0</v>
      </c>
      <c r="K15">
        <v>0</v>
      </c>
      <c r="L15">
        <v>2</v>
      </c>
      <c r="M15">
        <v>0</v>
      </c>
      <c r="N15">
        <v>0</v>
      </c>
      <c r="O15">
        <v>0</v>
      </c>
      <c r="P15">
        <v>2</v>
      </c>
      <c r="Q15">
        <v>0</v>
      </c>
    </row>
    <row r="16" spans="1:30">
      <c r="B16" t="s">
        <v>107</v>
      </c>
      <c r="C16">
        <v>4865</v>
      </c>
      <c r="D16">
        <v>0</v>
      </c>
      <c r="E16">
        <v>0</v>
      </c>
      <c r="F16">
        <v>3</v>
      </c>
      <c r="G16">
        <v>0</v>
      </c>
      <c r="H16">
        <v>139</v>
      </c>
      <c r="I16">
        <v>0</v>
      </c>
      <c r="J16">
        <v>11</v>
      </c>
      <c r="K16">
        <v>0</v>
      </c>
      <c r="L16">
        <v>1</v>
      </c>
      <c r="M16">
        <v>0</v>
      </c>
      <c r="N16">
        <v>0</v>
      </c>
      <c r="O16">
        <v>0</v>
      </c>
      <c r="P16">
        <v>0</v>
      </c>
      <c r="Q16">
        <v>0</v>
      </c>
    </row>
    <row r="17" spans="2:18">
      <c r="B17" t="s">
        <v>100</v>
      </c>
      <c r="C17">
        <v>47512</v>
      </c>
      <c r="D17">
        <v>40</v>
      </c>
      <c r="E17">
        <v>0</v>
      </c>
      <c r="F17">
        <v>100</v>
      </c>
      <c r="G17">
        <v>0</v>
      </c>
      <c r="H17">
        <v>524</v>
      </c>
      <c r="I17">
        <v>0</v>
      </c>
      <c r="J17">
        <v>2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 t="s">
        <v>131</v>
      </c>
    </row>
    <row r="18" spans="2:18">
      <c r="B18" t="s">
        <v>78</v>
      </c>
      <c r="C18">
        <v>283726</v>
      </c>
      <c r="D18">
        <v>58</v>
      </c>
      <c r="E18">
        <v>0</v>
      </c>
      <c r="F18">
        <v>133</v>
      </c>
      <c r="G18">
        <v>0</v>
      </c>
      <c r="H18">
        <v>1138</v>
      </c>
      <c r="I18">
        <v>0</v>
      </c>
      <c r="J18">
        <v>0</v>
      </c>
      <c r="K18">
        <v>0</v>
      </c>
      <c r="L18">
        <v>2</v>
      </c>
      <c r="M18">
        <v>0</v>
      </c>
      <c r="N18">
        <v>0</v>
      </c>
      <c r="O18">
        <v>0</v>
      </c>
      <c r="P18">
        <v>0</v>
      </c>
      <c r="Q18">
        <v>0</v>
      </c>
    </row>
    <row r="19" spans="2:18">
      <c r="B19" t="s">
        <v>97</v>
      </c>
      <c r="C19">
        <v>204284</v>
      </c>
      <c r="D19">
        <v>65</v>
      </c>
      <c r="E19">
        <v>0</v>
      </c>
      <c r="F19">
        <v>94</v>
      </c>
      <c r="G19">
        <v>0</v>
      </c>
      <c r="H19">
        <v>1069</v>
      </c>
      <c r="I19">
        <v>0</v>
      </c>
      <c r="J19">
        <v>8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</row>
    <row r="20" spans="2:18">
      <c r="B20" t="s">
        <v>105</v>
      </c>
      <c r="C20">
        <v>5795</v>
      </c>
      <c r="D20">
        <v>6</v>
      </c>
      <c r="E20">
        <v>0</v>
      </c>
      <c r="F20">
        <v>12</v>
      </c>
      <c r="G20">
        <v>0</v>
      </c>
      <c r="H20">
        <v>59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 t="s">
        <v>131</v>
      </c>
    </row>
    <row r="21" spans="2:18">
      <c r="B21" t="s">
        <v>108</v>
      </c>
      <c r="C21">
        <v>992</v>
      </c>
      <c r="D21">
        <v>2</v>
      </c>
      <c r="E21">
        <v>0</v>
      </c>
      <c r="F21">
        <v>4</v>
      </c>
      <c r="G21">
        <v>0</v>
      </c>
      <c r="H21">
        <v>9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</row>
    <row r="22" spans="2:18">
      <c r="B22" t="s">
        <v>99</v>
      </c>
      <c r="C22">
        <v>94560</v>
      </c>
      <c r="D22">
        <v>48</v>
      </c>
      <c r="E22">
        <v>0</v>
      </c>
      <c r="F22">
        <v>111</v>
      </c>
      <c r="G22">
        <v>0</v>
      </c>
      <c r="H22">
        <v>945</v>
      </c>
      <c r="I22">
        <v>0</v>
      </c>
      <c r="J22">
        <v>2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 s="1" t="s">
        <v>130</v>
      </c>
    </row>
    <row r="23" spans="2:18">
      <c r="B23" t="s">
        <v>92</v>
      </c>
      <c r="C23">
        <v>96019</v>
      </c>
      <c r="D23">
        <v>42</v>
      </c>
      <c r="E23">
        <v>0</v>
      </c>
      <c r="F23">
        <v>53</v>
      </c>
      <c r="G23">
        <v>0</v>
      </c>
      <c r="H23">
        <v>622</v>
      </c>
      <c r="I23">
        <v>0</v>
      </c>
      <c r="J23">
        <v>1</v>
      </c>
      <c r="K23">
        <v>0</v>
      </c>
      <c r="L23">
        <v>1</v>
      </c>
      <c r="M23">
        <v>0</v>
      </c>
      <c r="N23">
        <v>0</v>
      </c>
      <c r="O23">
        <v>0</v>
      </c>
      <c r="P23">
        <v>2</v>
      </c>
      <c r="Q23">
        <v>0</v>
      </c>
    </row>
    <row r="24" spans="2:18">
      <c r="B24" t="s">
        <v>86</v>
      </c>
      <c r="C24">
        <v>83106</v>
      </c>
      <c r="D24">
        <v>33</v>
      </c>
      <c r="E24">
        <v>1</v>
      </c>
      <c r="F24">
        <v>41</v>
      </c>
      <c r="G24">
        <v>0</v>
      </c>
      <c r="H24">
        <v>430</v>
      </c>
      <c r="I24">
        <v>0</v>
      </c>
      <c r="J24">
        <v>3</v>
      </c>
      <c r="K24">
        <v>0</v>
      </c>
      <c r="L24">
        <v>0</v>
      </c>
      <c r="M24">
        <v>0</v>
      </c>
      <c r="N24">
        <v>2</v>
      </c>
      <c r="O24">
        <v>0</v>
      </c>
      <c r="P24">
        <v>0</v>
      </c>
      <c r="Q24">
        <v>0</v>
      </c>
    </row>
    <row r="25" spans="2:18">
      <c r="B25" t="s">
        <v>94</v>
      </c>
      <c r="C25">
        <v>8577</v>
      </c>
      <c r="D25">
        <v>0</v>
      </c>
      <c r="E25">
        <v>0</v>
      </c>
      <c r="F25">
        <v>4</v>
      </c>
      <c r="G25">
        <v>0</v>
      </c>
      <c r="H25">
        <v>34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</row>
    <row r="26" spans="2:18">
      <c r="B26" t="s">
        <v>93</v>
      </c>
      <c r="C26">
        <v>15890</v>
      </c>
      <c r="D26">
        <v>5</v>
      </c>
      <c r="E26">
        <v>0</v>
      </c>
      <c r="F26">
        <v>7</v>
      </c>
      <c r="G26">
        <v>0</v>
      </c>
      <c r="H26">
        <v>93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</row>
    <row r="27" spans="2:18">
      <c r="B27" t="s">
        <v>88</v>
      </c>
      <c r="C27">
        <v>579918</v>
      </c>
      <c r="D27">
        <v>186</v>
      </c>
      <c r="E27">
        <v>0</v>
      </c>
      <c r="F27">
        <v>336</v>
      </c>
      <c r="G27">
        <v>0</v>
      </c>
      <c r="H27">
        <v>3318</v>
      </c>
      <c r="I27">
        <v>0</v>
      </c>
      <c r="J27">
        <v>10</v>
      </c>
      <c r="K27">
        <v>0</v>
      </c>
      <c r="L27">
        <v>11</v>
      </c>
      <c r="M27">
        <v>0</v>
      </c>
      <c r="N27">
        <v>0</v>
      </c>
      <c r="O27">
        <v>0</v>
      </c>
      <c r="P27">
        <v>0</v>
      </c>
      <c r="Q27">
        <v>0</v>
      </c>
    </row>
    <row r="28" spans="2:18">
      <c r="B28" t="s">
        <v>90</v>
      </c>
      <c r="C28">
        <v>48240</v>
      </c>
      <c r="D28">
        <v>13</v>
      </c>
      <c r="E28">
        <v>0</v>
      </c>
      <c r="F28">
        <v>29</v>
      </c>
      <c r="G28">
        <v>0</v>
      </c>
      <c r="H28">
        <v>299</v>
      </c>
      <c r="I28">
        <v>0</v>
      </c>
      <c r="J28">
        <v>4</v>
      </c>
      <c r="K28">
        <v>0</v>
      </c>
      <c r="L28">
        <v>1</v>
      </c>
      <c r="M28">
        <v>0</v>
      </c>
      <c r="N28">
        <v>0</v>
      </c>
      <c r="O28">
        <v>0</v>
      </c>
      <c r="P28">
        <v>0</v>
      </c>
      <c r="Q28">
        <v>0</v>
      </c>
    </row>
    <row r="29" spans="2:18">
      <c r="B29" t="s">
        <v>109</v>
      </c>
      <c r="C29">
        <v>530</v>
      </c>
      <c r="D29">
        <v>0</v>
      </c>
      <c r="E29">
        <v>0</v>
      </c>
      <c r="F29">
        <v>0</v>
      </c>
      <c r="G29">
        <v>0</v>
      </c>
      <c r="H29">
        <v>4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</row>
    <row r="30" spans="2:18">
      <c r="B30" t="s">
        <v>84</v>
      </c>
      <c r="C30">
        <v>3086</v>
      </c>
      <c r="D30">
        <v>0</v>
      </c>
      <c r="E30">
        <v>0</v>
      </c>
      <c r="F30">
        <v>1</v>
      </c>
      <c r="G30">
        <v>0</v>
      </c>
      <c r="H30">
        <v>25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</row>
    <row r="31" spans="2:18">
      <c r="B31" t="s">
        <v>89</v>
      </c>
      <c r="C31">
        <v>14686</v>
      </c>
      <c r="D31">
        <v>14</v>
      </c>
      <c r="E31">
        <v>0</v>
      </c>
      <c r="F31">
        <v>12</v>
      </c>
      <c r="G31">
        <v>0</v>
      </c>
      <c r="H31">
        <v>85</v>
      </c>
      <c r="I31">
        <v>0</v>
      </c>
      <c r="J31">
        <v>0</v>
      </c>
      <c r="K31">
        <v>0</v>
      </c>
      <c r="L31">
        <v>3</v>
      </c>
      <c r="M31">
        <v>0</v>
      </c>
      <c r="N31">
        <v>0</v>
      </c>
      <c r="O31">
        <v>0</v>
      </c>
      <c r="P31">
        <v>0</v>
      </c>
      <c r="Q31">
        <v>0</v>
      </c>
    </row>
    <row r="32" spans="2:18">
      <c r="B32" t="s">
        <v>106</v>
      </c>
      <c r="C32">
        <v>4822</v>
      </c>
      <c r="D32">
        <v>0</v>
      </c>
      <c r="E32">
        <v>0</v>
      </c>
      <c r="F32">
        <v>1</v>
      </c>
      <c r="G32">
        <v>0</v>
      </c>
      <c r="H32">
        <v>21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</row>
    <row r="33" spans="1:18">
      <c r="B33" t="s">
        <v>95</v>
      </c>
      <c r="C33">
        <v>5151</v>
      </c>
      <c r="D33">
        <v>4</v>
      </c>
      <c r="E33">
        <v>0</v>
      </c>
      <c r="F33">
        <v>0</v>
      </c>
      <c r="G33">
        <v>0</v>
      </c>
      <c r="H33">
        <v>20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</row>
    <row r="34" spans="1:18">
      <c r="B34" t="s">
        <v>110</v>
      </c>
      <c r="C34">
        <v>1277</v>
      </c>
      <c r="D34">
        <v>2</v>
      </c>
      <c r="E34">
        <v>0</v>
      </c>
      <c r="F34">
        <v>0</v>
      </c>
      <c r="G34">
        <v>0</v>
      </c>
      <c r="H34">
        <v>7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</row>
    <row r="35" spans="1:18">
      <c r="B35" t="s">
        <v>111</v>
      </c>
      <c r="C35">
        <v>1724</v>
      </c>
      <c r="D35">
        <v>0</v>
      </c>
      <c r="E35">
        <v>0</v>
      </c>
      <c r="F35">
        <v>0</v>
      </c>
      <c r="G35">
        <v>0</v>
      </c>
      <c r="H35">
        <v>2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</row>
    <row r="36" spans="1:18">
      <c r="B36" t="s">
        <v>112</v>
      </c>
      <c r="C36">
        <v>2705</v>
      </c>
      <c r="D36">
        <v>0</v>
      </c>
      <c r="E36">
        <v>0</v>
      </c>
      <c r="F36">
        <v>8</v>
      </c>
      <c r="G36">
        <v>0</v>
      </c>
      <c r="H36">
        <v>22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</row>
    <row r="37" spans="1:18">
      <c r="B37" t="s">
        <v>79</v>
      </c>
      <c r="C37">
        <v>493071</v>
      </c>
      <c r="D37">
        <v>106</v>
      </c>
      <c r="E37">
        <v>0</v>
      </c>
      <c r="F37">
        <v>195</v>
      </c>
      <c r="G37">
        <v>0</v>
      </c>
      <c r="H37">
        <v>1997</v>
      </c>
      <c r="I37">
        <v>0</v>
      </c>
      <c r="J37">
        <v>6</v>
      </c>
      <c r="K37">
        <v>0</v>
      </c>
      <c r="L37">
        <v>7</v>
      </c>
      <c r="M37">
        <v>0</v>
      </c>
      <c r="N37">
        <v>0</v>
      </c>
      <c r="O37">
        <v>0</v>
      </c>
      <c r="P37">
        <v>0</v>
      </c>
      <c r="Q37">
        <v>0</v>
      </c>
    </row>
    <row r="38" spans="1:18">
      <c r="B38" t="s">
        <v>98</v>
      </c>
      <c r="C38">
        <v>380719</v>
      </c>
      <c r="D38">
        <v>114</v>
      </c>
      <c r="E38">
        <v>0</v>
      </c>
      <c r="F38">
        <v>201</v>
      </c>
      <c r="G38">
        <v>0</v>
      </c>
      <c r="H38">
        <v>1927</v>
      </c>
      <c r="I38">
        <v>0</v>
      </c>
      <c r="J38">
        <v>0</v>
      </c>
      <c r="K38">
        <v>0</v>
      </c>
      <c r="L38">
        <v>7</v>
      </c>
      <c r="M38">
        <v>0</v>
      </c>
      <c r="N38">
        <v>0</v>
      </c>
      <c r="O38">
        <v>0</v>
      </c>
      <c r="P38">
        <v>0</v>
      </c>
      <c r="Q38">
        <v>0</v>
      </c>
    </row>
    <row r="39" spans="1:18">
      <c r="B39" t="s">
        <v>75</v>
      </c>
      <c r="C39">
        <v>206878</v>
      </c>
      <c r="D39">
        <v>88</v>
      </c>
      <c r="E39">
        <v>0</v>
      </c>
      <c r="F39">
        <v>112</v>
      </c>
      <c r="G39">
        <v>0</v>
      </c>
      <c r="H39">
        <v>1130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4</v>
      </c>
      <c r="Q39">
        <v>0</v>
      </c>
    </row>
    <row r="40" spans="1:18">
      <c r="B40" t="s">
        <v>104</v>
      </c>
      <c r="C40">
        <v>66431</v>
      </c>
      <c r="D40">
        <v>54</v>
      </c>
      <c r="E40">
        <v>0</v>
      </c>
      <c r="F40">
        <v>137</v>
      </c>
      <c r="G40">
        <v>0</v>
      </c>
      <c r="H40">
        <v>785</v>
      </c>
      <c r="I40">
        <v>1</v>
      </c>
      <c r="J40">
        <v>0</v>
      </c>
      <c r="K40">
        <v>0</v>
      </c>
      <c r="L40">
        <v>2</v>
      </c>
      <c r="M40">
        <v>0</v>
      </c>
      <c r="N40">
        <v>0</v>
      </c>
      <c r="O40">
        <v>0</v>
      </c>
      <c r="P40">
        <v>0</v>
      </c>
      <c r="Q40">
        <v>0</v>
      </c>
      <c r="R40" t="s">
        <v>131</v>
      </c>
    </row>
    <row r="41" spans="1:18">
      <c r="B41" t="s">
        <v>102</v>
      </c>
      <c r="C41">
        <v>45481</v>
      </c>
      <c r="D41">
        <v>38</v>
      </c>
      <c r="E41">
        <v>0</v>
      </c>
      <c r="F41">
        <v>80</v>
      </c>
      <c r="G41">
        <v>0</v>
      </c>
      <c r="H41">
        <v>415</v>
      </c>
      <c r="I41">
        <v>0</v>
      </c>
      <c r="J41">
        <v>2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 t="s">
        <v>131</v>
      </c>
    </row>
    <row r="42" spans="1:18">
      <c r="B42" t="s">
        <v>103</v>
      </c>
      <c r="C42">
        <v>729</v>
      </c>
      <c r="D42">
        <v>0</v>
      </c>
      <c r="E42">
        <v>0</v>
      </c>
      <c r="F42">
        <v>3</v>
      </c>
      <c r="G42">
        <v>0</v>
      </c>
      <c r="H42">
        <v>9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 t="s">
        <v>131</v>
      </c>
    </row>
    <row r="43" spans="1:18">
      <c r="A43" t="s">
        <v>133</v>
      </c>
      <c r="B43" t="s">
        <v>38</v>
      </c>
      <c r="C43">
        <v>5300915</v>
      </c>
      <c r="D43">
        <v>94</v>
      </c>
      <c r="E43">
        <v>0</v>
      </c>
      <c r="F43">
        <v>190</v>
      </c>
      <c r="G43">
        <v>0</v>
      </c>
      <c r="H43">
        <v>5911</v>
      </c>
      <c r="I43">
        <v>0</v>
      </c>
      <c r="J43">
        <v>161</v>
      </c>
      <c r="K43">
        <v>0</v>
      </c>
      <c r="L43">
        <v>33</v>
      </c>
      <c r="M43">
        <v>0</v>
      </c>
      <c r="N43">
        <v>4</v>
      </c>
      <c r="O43">
        <v>0</v>
      </c>
      <c r="P43">
        <v>9</v>
      </c>
      <c r="Q43">
        <v>0</v>
      </c>
    </row>
    <row r="44" spans="1:18">
      <c r="B44" t="s">
        <v>39</v>
      </c>
      <c r="C44">
        <v>466370</v>
      </c>
      <c r="D44">
        <v>0</v>
      </c>
      <c r="E44">
        <v>0</v>
      </c>
      <c r="F44">
        <v>0</v>
      </c>
      <c r="G44">
        <v>0</v>
      </c>
      <c r="H44">
        <v>32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</row>
    <row r="45" spans="1:18">
      <c r="B45" t="s">
        <v>40</v>
      </c>
      <c r="C45">
        <v>5108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</row>
    <row r="46" spans="1:18">
      <c r="B46" t="s">
        <v>41</v>
      </c>
      <c r="C46">
        <v>53501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</row>
    <row r="47" spans="1:18">
      <c r="B47" t="s">
        <v>42</v>
      </c>
      <c r="C47">
        <v>8191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</row>
    <row r="48" spans="1:18">
      <c r="B48" t="s">
        <v>43</v>
      </c>
      <c r="C48">
        <v>9150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</row>
    <row r="49" spans="1:17">
      <c r="A49" t="s">
        <v>134</v>
      </c>
      <c r="B49" t="s">
        <v>44</v>
      </c>
      <c r="C49">
        <v>5886036</v>
      </c>
      <c r="D49">
        <v>7</v>
      </c>
      <c r="E49">
        <v>0</v>
      </c>
      <c r="F49">
        <v>19</v>
      </c>
      <c r="G49">
        <v>0</v>
      </c>
      <c r="H49">
        <v>3708</v>
      </c>
      <c r="I49">
        <v>0</v>
      </c>
      <c r="J49">
        <v>182</v>
      </c>
      <c r="K49">
        <v>0</v>
      </c>
      <c r="L49">
        <v>38</v>
      </c>
      <c r="M49">
        <v>0</v>
      </c>
      <c r="N49">
        <v>4</v>
      </c>
      <c r="O49">
        <v>0</v>
      </c>
      <c r="P49">
        <v>8</v>
      </c>
      <c r="Q49">
        <v>0</v>
      </c>
    </row>
    <row r="50" spans="1:17">
      <c r="B50" t="s">
        <v>45</v>
      </c>
      <c r="C50">
        <v>171030</v>
      </c>
      <c r="D50">
        <v>0</v>
      </c>
      <c r="E50">
        <v>0</v>
      </c>
      <c r="F50">
        <v>0</v>
      </c>
      <c r="G50">
        <v>0</v>
      </c>
      <c r="H50">
        <v>4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</row>
    <row r="51" spans="1:17">
      <c r="B51" t="s">
        <v>46</v>
      </c>
      <c r="C51">
        <v>168999</v>
      </c>
      <c r="D51">
        <v>0</v>
      </c>
      <c r="E51">
        <v>0</v>
      </c>
      <c r="F51">
        <v>0</v>
      </c>
      <c r="G51">
        <v>0</v>
      </c>
      <c r="H51">
        <v>2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</row>
    <row r="52" spans="1:17">
      <c r="B52" t="s">
        <v>47</v>
      </c>
      <c r="C52">
        <v>69876</v>
      </c>
      <c r="D52">
        <v>0</v>
      </c>
      <c r="E52">
        <v>0</v>
      </c>
      <c r="F52">
        <v>0</v>
      </c>
      <c r="G52">
        <v>0</v>
      </c>
      <c r="H52">
        <v>2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</row>
    <row r="53" spans="1:17">
      <c r="B53" t="s">
        <v>48</v>
      </c>
      <c r="C53">
        <v>65470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</row>
    <row r="54" spans="1:17">
      <c r="B54" t="s">
        <v>49</v>
      </c>
      <c r="C54">
        <v>45262</v>
      </c>
      <c r="D54">
        <v>0</v>
      </c>
      <c r="E54">
        <v>0</v>
      </c>
      <c r="F54">
        <v>0</v>
      </c>
      <c r="G54">
        <v>0</v>
      </c>
      <c r="H54">
        <v>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</row>
    <row r="55" spans="1:17">
      <c r="B55" t="s">
        <v>50</v>
      </c>
      <c r="C55">
        <v>14056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</row>
    <row r="56" spans="1:17">
      <c r="B56" t="s">
        <v>51</v>
      </c>
      <c r="C56">
        <v>9070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</row>
    <row r="57" spans="1:17">
      <c r="B57" t="s">
        <v>52</v>
      </c>
      <c r="C57">
        <v>8574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</row>
    <row r="58" spans="1:17" ht="30">
      <c r="A58" s="4" t="s">
        <v>135</v>
      </c>
      <c r="B58" t="s">
        <v>53</v>
      </c>
      <c r="C58">
        <v>4215606</v>
      </c>
      <c r="D58">
        <v>3</v>
      </c>
      <c r="E58">
        <v>0</v>
      </c>
      <c r="F58">
        <v>2</v>
      </c>
      <c r="G58">
        <v>0</v>
      </c>
      <c r="H58">
        <v>666</v>
      </c>
      <c r="I58">
        <v>0</v>
      </c>
      <c r="J58">
        <v>64</v>
      </c>
      <c r="K58">
        <v>0</v>
      </c>
      <c r="L58">
        <v>35</v>
      </c>
      <c r="M58">
        <v>0</v>
      </c>
      <c r="N58">
        <v>0</v>
      </c>
      <c r="O58">
        <v>0</v>
      </c>
      <c r="P58">
        <v>6</v>
      </c>
      <c r="Q58">
        <v>0</v>
      </c>
    </row>
    <row r="59" spans="1:17">
      <c r="B59" t="s">
        <v>54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</row>
  </sheetData>
  <sortState ref="B2:Q39">
    <sortCondition ref="B2"/>
  </sortState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selection activeCell="A2" sqref="A2"/>
    </sheetView>
  </sheetViews>
  <sheetFormatPr baseColWidth="10" defaultRowHeight="15" x14ac:dyDescent="0"/>
  <sheetData>
    <row r="1" spans="1:19" s="5" customFormat="1" ht="18">
      <c r="A1" s="5" t="s">
        <v>143</v>
      </c>
    </row>
    <row r="2" spans="1:19" s="5" customFormat="1" ht="18">
      <c r="A2" s="5" t="s">
        <v>138</v>
      </c>
    </row>
    <row r="3" spans="1:19">
      <c r="S3" s="6"/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Ca1_K1</vt:lpstr>
      <vt:lpstr>Ca1_K2</vt:lpstr>
      <vt:lpstr>Ca2_K1</vt:lpstr>
      <vt:lpstr>Ca2_K2</vt:lpstr>
      <vt:lpstr>Figures</vt:lpstr>
    </vt:vector>
  </TitlesOfParts>
  <Company>University of Oslo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Haverkamp</dc:creator>
  <cp:lastModifiedBy>Thomas Haverkamp</cp:lastModifiedBy>
  <dcterms:created xsi:type="dcterms:W3CDTF">2017-08-15T08:55:42Z</dcterms:created>
  <dcterms:modified xsi:type="dcterms:W3CDTF">2017-08-21T13:57:08Z</dcterms:modified>
</cp:coreProperties>
</file>